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ZADANKA\zad93NIEDOK\"/>
    </mc:Choice>
  </mc:AlternateContent>
  <xr:revisionPtr revIDLastSave="0" documentId="13_ncr:1_{0FDBDF2E-799B-4A89-BC81-3B03C8BA1EC3}" xr6:coauthVersionLast="45" xr6:coauthVersionMax="45" xr10:uidLastSave="{00000000-0000-0000-0000-000000000000}"/>
  <bookViews>
    <workbookView xWindow="-120" yWindow="-120" windowWidth="29040" windowHeight="15990" xr2:uid="{E4EC5956-453A-414F-8A5A-757BE63389CE}"/>
  </bookViews>
  <sheets>
    <sheet name="Arkusz1" sheetId="1" r:id="rId1"/>
  </sheets>
  <definedNames>
    <definedName name="podroze" localSheetId="0">Arkusz1!$A$7:$F$1007</definedName>
  </definedNames>
  <calcPr calcId="181029"/>
  <pivotCaches>
    <pivotCache cacheId="3" r:id="rId2"/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1" l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8" i="1"/>
  <c r="P19" i="1"/>
  <c r="P9" i="1"/>
  <c r="P10" i="1"/>
  <c r="P11" i="1"/>
  <c r="P12" i="1"/>
  <c r="P13" i="1"/>
  <c r="P14" i="1"/>
  <c r="P15" i="1"/>
  <c r="P16" i="1"/>
  <c r="P17" i="1"/>
  <c r="P18" i="1"/>
  <c r="P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9" i="1"/>
  <c r="H10" i="1"/>
  <c r="H11" i="1"/>
  <c r="H12" i="1"/>
  <c r="H8" i="1"/>
  <c r="G180" i="1"/>
  <c r="G603" i="1"/>
  <c r="G829" i="1"/>
  <c r="G764" i="1"/>
  <c r="G790" i="1"/>
  <c r="G663" i="1"/>
  <c r="G481" i="1"/>
  <c r="G89" i="1"/>
  <c r="G558" i="1"/>
  <c r="G699" i="1"/>
  <c r="G482" i="1"/>
  <c r="G68" i="1"/>
  <c r="G61" i="1"/>
  <c r="G628" i="1"/>
  <c r="G856" i="1"/>
  <c r="G42" i="1"/>
  <c r="G420" i="1"/>
  <c r="G196" i="1"/>
  <c r="G421" i="1"/>
  <c r="G148" i="1"/>
  <c r="G959" i="1"/>
  <c r="G857" i="1"/>
  <c r="G483" i="1"/>
  <c r="G212" i="1"/>
  <c r="G228" i="1"/>
  <c r="G629" i="1"/>
  <c r="G140" i="1"/>
  <c r="G651" i="1"/>
  <c r="G260" i="1"/>
  <c r="G536" i="1"/>
  <c r="G188" i="1"/>
  <c r="G751" i="1"/>
  <c r="G36" i="1"/>
  <c r="G765" i="1"/>
  <c r="G213" i="1"/>
  <c r="G664" i="1"/>
  <c r="G422" i="1"/>
  <c r="G82" i="1"/>
  <c r="G37" i="1"/>
  <c r="G460" i="1"/>
  <c r="G164" i="1"/>
  <c r="G675" i="1"/>
  <c r="G665" i="1"/>
  <c r="G341" i="1"/>
  <c r="G149" i="1"/>
  <c r="G30" i="1"/>
  <c r="G410" i="1"/>
  <c r="G305" i="1"/>
  <c r="G615" i="1"/>
  <c r="G559" i="1"/>
  <c r="G630" i="1"/>
  <c r="G124" i="1"/>
  <c r="G360" i="1"/>
  <c r="G48" i="1"/>
  <c r="G62" i="1"/>
  <c r="G537" i="1"/>
  <c r="G738" i="1"/>
  <c r="G929" i="1"/>
  <c r="G725" i="1"/>
  <c r="G423" i="1"/>
  <c r="G189" i="1"/>
  <c r="G141" i="1"/>
  <c r="G960" i="1"/>
  <c r="G652" i="1"/>
  <c r="G90" i="1"/>
  <c r="G560" i="1"/>
  <c r="G14" i="1"/>
  <c r="G766" i="1"/>
  <c r="G156" i="1"/>
  <c r="G323" i="1"/>
  <c r="G899" i="1"/>
  <c r="G244" i="1"/>
  <c r="G19" i="1"/>
  <c r="G580" i="1"/>
  <c r="G581" i="1"/>
  <c r="G43" i="1"/>
  <c r="G503" i="1"/>
  <c r="G390" i="1"/>
  <c r="G197" i="1"/>
  <c r="G870" i="1"/>
  <c r="G991" i="1"/>
  <c r="G269" i="1"/>
  <c r="G314" i="1"/>
  <c r="G332" i="1"/>
  <c r="G411" i="1"/>
  <c r="G514" i="1"/>
  <c r="G676" i="1"/>
  <c r="G767" i="1"/>
  <c r="G125" i="1"/>
  <c r="G361" i="1"/>
  <c r="G930" i="1"/>
  <c r="G150" i="1"/>
  <c r="G871" i="1"/>
  <c r="G631" i="1"/>
  <c r="G157" i="1"/>
  <c r="G126" i="1"/>
  <c r="G816" i="1"/>
  <c r="G165" i="1"/>
  <c r="G677" i="1"/>
  <c r="G712" i="1"/>
  <c r="G975" i="1"/>
  <c r="G803" i="1"/>
  <c r="G370" i="1"/>
  <c r="G172" i="1"/>
  <c r="G484" i="1"/>
  <c r="G38" i="1"/>
  <c r="G287" i="1"/>
  <c r="G236" i="1"/>
  <c r="G931" i="1"/>
  <c r="G632" i="1"/>
  <c r="G31" i="1"/>
  <c r="G96" i="1"/>
  <c r="G252" i="1"/>
  <c r="G582" i="1"/>
  <c r="G214" i="1"/>
  <c r="G515" i="1"/>
  <c r="G49" i="1"/>
  <c r="G726" i="1"/>
  <c r="G424" i="1"/>
  <c r="G470" i="1"/>
  <c r="G791" i="1"/>
  <c r="G412" i="1"/>
  <c r="G678" i="1"/>
  <c r="G932" i="1"/>
  <c r="G547" i="1"/>
  <c r="G237" i="1"/>
  <c r="G288" i="1"/>
  <c r="G739" i="1"/>
  <c r="G142" i="1"/>
  <c r="G633" i="1"/>
  <c r="G380" i="1"/>
  <c r="G976" i="1"/>
  <c r="G173" i="1"/>
  <c r="G884" i="1"/>
  <c r="G44" i="1"/>
  <c r="G504" i="1"/>
  <c r="G342" i="1"/>
  <c r="G634" i="1"/>
  <c r="G54" i="1"/>
  <c r="G381" i="1"/>
  <c r="G713" i="1"/>
  <c r="G425" i="1"/>
  <c r="G450" i="1"/>
  <c r="G635" i="1"/>
  <c r="G885" i="1"/>
  <c r="G371" i="1"/>
  <c r="G461" i="1"/>
  <c r="G324" i="1"/>
  <c r="G591" i="1"/>
  <c r="G245" i="1"/>
  <c r="G583" i="1"/>
  <c r="G117" i="1"/>
  <c r="G220" i="1"/>
  <c r="G516" i="1"/>
  <c r="G944" i="1"/>
  <c r="G872" i="1"/>
  <c r="G830" i="1"/>
  <c r="G229" i="1"/>
  <c r="G858" i="1"/>
  <c r="G505" i="1"/>
  <c r="G413" i="1"/>
  <c r="G127" i="1"/>
  <c r="G158" i="1"/>
  <c r="G569" i="1"/>
  <c r="G215" i="1"/>
  <c r="G679" i="1"/>
  <c r="G992" i="1"/>
  <c r="G391" i="1"/>
  <c r="G190" i="1"/>
  <c r="G666" i="1"/>
  <c r="G270" i="1"/>
  <c r="G687" i="1"/>
  <c r="G752" i="1"/>
  <c r="G961" i="1"/>
  <c r="G83" i="1"/>
  <c r="G859" i="1"/>
  <c r="G181" i="1"/>
  <c r="G20" i="1"/>
  <c r="G110" i="1"/>
  <c r="G570" i="1"/>
  <c r="G296" i="1"/>
  <c r="G204" i="1"/>
  <c r="G548" i="1"/>
  <c r="G727" i="1"/>
  <c r="G728" i="1"/>
  <c r="G426" i="1"/>
  <c r="G768" i="1"/>
  <c r="G191" i="1"/>
  <c r="G471" i="1"/>
  <c r="G688" i="1"/>
  <c r="G39" i="1"/>
  <c r="G111" i="1"/>
  <c r="G297" i="1"/>
  <c r="G103" i="1"/>
  <c r="G831" i="1"/>
  <c r="G9" i="1"/>
  <c r="G689" i="1"/>
  <c r="G427" i="1"/>
  <c r="G230" i="1"/>
  <c r="G289" i="1"/>
  <c r="G91" i="1"/>
  <c r="G246" i="1"/>
  <c r="G817" i="1"/>
  <c r="G112" i="1"/>
  <c r="G362" i="1"/>
  <c r="G104" i="1"/>
  <c r="G873" i="1"/>
  <c r="G50" i="1"/>
  <c r="G75" i="1"/>
  <c r="G549" i="1"/>
  <c r="G192" i="1"/>
  <c r="G472" i="1"/>
  <c r="G792" i="1"/>
  <c r="G45" i="1"/>
  <c r="G874" i="1"/>
  <c r="G473" i="1"/>
  <c r="G24" i="1"/>
  <c r="G690" i="1"/>
  <c r="G290" i="1"/>
  <c r="G182" i="1"/>
  <c r="G842" i="1"/>
  <c r="G933" i="1"/>
  <c r="G818" i="1"/>
  <c r="G550" i="1"/>
  <c r="G105" i="1"/>
  <c r="G55" i="1"/>
  <c r="G382" i="1"/>
  <c r="G428" i="1"/>
  <c r="G174" i="1"/>
  <c r="G691" i="1"/>
  <c r="G451" i="1"/>
  <c r="G653" i="1"/>
  <c r="G40" i="1"/>
  <c r="G860" i="1"/>
  <c r="G900" i="1"/>
  <c r="G247" i="1"/>
  <c r="G113" i="1"/>
  <c r="G350" i="1"/>
  <c r="G198" i="1"/>
  <c r="G429" i="1"/>
  <c r="G769" i="1"/>
  <c r="G804" i="1"/>
  <c r="G63" i="1"/>
  <c r="G538" i="1"/>
  <c r="G143" i="1"/>
  <c r="G261" i="1"/>
  <c r="G372" i="1"/>
  <c r="G604" i="1"/>
  <c r="G452" i="1"/>
  <c r="G97" i="1"/>
  <c r="G753" i="1"/>
  <c r="G84" i="1"/>
  <c r="G770" i="1"/>
  <c r="G993" i="1"/>
  <c r="G636" i="1"/>
  <c r="G700" i="1"/>
  <c r="G253" i="1"/>
  <c r="G934" i="1"/>
  <c r="G551" i="1"/>
  <c r="G771" i="1"/>
  <c r="G886" i="1"/>
  <c r="G901" i="1"/>
  <c r="G592" i="1"/>
  <c r="G221" i="1"/>
  <c r="G351" i="1"/>
  <c r="G10" i="1"/>
  <c r="G106" i="1"/>
  <c r="G151" i="1"/>
  <c r="G430" i="1"/>
  <c r="G262" i="1"/>
  <c r="G605" i="1"/>
  <c r="G222" i="1"/>
  <c r="G69" i="1"/>
  <c r="G343" i="1"/>
  <c r="G754" i="1"/>
  <c r="G861" i="1"/>
  <c r="G819" i="1"/>
  <c r="G875" i="1"/>
  <c r="G238" i="1"/>
  <c r="G902" i="1"/>
  <c r="G714" i="1"/>
  <c r="G21" i="1"/>
  <c r="G903" i="1"/>
  <c r="G166" i="1"/>
  <c r="G239" i="1"/>
  <c r="G654" i="1"/>
  <c r="G485" i="1"/>
  <c r="G525" i="1"/>
  <c r="G486" i="1"/>
  <c r="G994" i="1"/>
  <c r="G740" i="1"/>
  <c r="G383" i="1"/>
  <c r="G92" i="1"/>
  <c r="G561" i="1"/>
  <c r="G15" i="1"/>
  <c r="G667" i="1"/>
  <c r="G431" i="1"/>
  <c r="G352" i="1"/>
  <c r="G306" i="1"/>
  <c r="G616" i="1"/>
  <c r="G291" i="1"/>
  <c r="G462" i="1"/>
  <c r="G70" i="1"/>
  <c r="G167" i="1"/>
  <c r="G715" i="1"/>
  <c r="G432" i="1"/>
  <c r="G755" i="1"/>
  <c r="G655" i="1"/>
  <c r="G562" i="1"/>
  <c r="G107" i="1"/>
  <c r="G680" i="1"/>
  <c r="G862" i="1"/>
  <c r="G22" i="1"/>
  <c r="G571" i="1"/>
  <c r="G353" i="1"/>
  <c r="G205" i="1"/>
  <c r="G741" i="1"/>
  <c r="G433" i="1"/>
  <c r="G692" i="1"/>
  <c r="G32" i="1"/>
  <c r="G25" i="1"/>
  <c r="G487" i="1"/>
  <c r="G71" i="1"/>
  <c r="G434" i="1"/>
  <c r="G271" i="1"/>
  <c r="G977" i="1"/>
  <c r="G756" i="1"/>
  <c r="G617" i="1"/>
  <c r="G945" i="1"/>
  <c r="G435" i="1"/>
  <c r="G656" i="1"/>
  <c r="G488" i="1"/>
  <c r="G539" i="1"/>
  <c r="G742" i="1"/>
  <c r="G400" i="1"/>
  <c r="G681" i="1"/>
  <c r="G292" i="1"/>
  <c r="G843" i="1"/>
  <c r="G743" i="1"/>
  <c r="G757" i="1"/>
  <c r="G668" i="1"/>
  <c r="G978" i="1"/>
  <c r="G128" i="1"/>
  <c r="G606" i="1"/>
  <c r="G11" i="1"/>
  <c r="G72" i="1"/>
  <c r="G231" i="1"/>
  <c r="G693" i="1"/>
  <c r="G914" i="1"/>
  <c r="G618" i="1"/>
  <c r="G637" i="1"/>
  <c r="G863" i="1"/>
  <c r="G254" i="1"/>
  <c r="G772" i="1"/>
  <c r="G159" i="1"/>
  <c r="G118" i="1"/>
  <c r="G572" i="1"/>
  <c r="G363" i="1"/>
  <c r="G108" i="1"/>
  <c r="G206" i="1"/>
  <c r="G272" i="1"/>
  <c r="G844" i="1"/>
  <c r="G168" i="1"/>
  <c r="G373" i="1"/>
  <c r="G119" i="1"/>
  <c r="G364" i="1"/>
  <c r="G392" i="1"/>
  <c r="G76" i="1"/>
  <c r="G793" i="1"/>
  <c r="G152" i="1"/>
  <c r="G98" i="1"/>
  <c r="G99" i="1"/>
  <c r="G962" i="1"/>
  <c r="G263" i="1"/>
  <c r="G374" i="1"/>
  <c r="G904" i="1"/>
  <c r="G298" i="1"/>
  <c r="G216" i="1"/>
  <c r="G207" i="1"/>
  <c r="G199" i="1"/>
  <c r="G682" i="1"/>
  <c r="G832" i="1"/>
  <c r="G995" i="1"/>
  <c r="G273" i="1"/>
  <c r="G474" i="1"/>
  <c r="G905" i="1"/>
  <c r="G436" i="1"/>
  <c r="G864" i="1"/>
  <c r="G325" i="1"/>
  <c r="G593" i="1"/>
  <c r="G573" i="1"/>
  <c r="G169" i="1"/>
  <c r="G274" i="1"/>
  <c r="G453" i="1"/>
  <c r="G758" i="1"/>
  <c r="G489" i="1"/>
  <c r="G264" i="1"/>
  <c r="G526" i="1"/>
  <c r="G865" i="1"/>
  <c r="G594" i="1"/>
  <c r="G845" i="1"/>
  <c r="G217" i="1"/>
  <c r="G223" i="1"/>
  <c r="G51" i="1"/>
  <c r="G64" i="1"/>
  <c r="G540" i="1"/>
  <c r="G744" i="1"/>
  <c r="G846" i="1"/>
  <c r="G454" i="1"/>
  <c r="G344" i="1"/>
  <c r="G315" i="1"/>
  <c r="G541" i="1"/>
  <c r="G915" i="1"/>
  <c r="G527" i="1"/>
  <c r="G248" i="1"/>
  <c r="G414" i="1"/>
  <c r="G175" i="1"/>
  <c r="G176" i="1"/>
  <c r="G979" i="1"/>
  <c r="G916" i="1"/>
  <c r="G100" i="1"/>
  <c r="G759" i="1"/>
  <c r="G619" i="1"/>
  <c r="G129" i="1"/>
  <c r="G906" i="1"/>
  <c r="G46" i="1"/>
  <c r="G299" i="1"/>
  <c r="G542" i="1"/>
  <c r="G240" i="1"/>
  <c r="G528" i="1"/>
  <c r="G393" i="1"/>
  <c r="G552" i="1"/>
  <c r="G275" i="1"/>
  <c r="G716" i="1"/>
  <c r="G307" i="1"/>
  <c r="G657" i="1"/>
  <c r="G820" i="1"/>
  <c r="G876" i="1"/>
  <c r="G437" i="1"/>
  <c r="G438" i="1"/>
  <c r="G980" i="1"/>
  <c r="G308" i="1"/>
  <c r="G638" i="1"/>
  <c r="G866" i="1"/>
  <c r="G326" i="1"/>
  <c r="G847" i="1"/>
  <c r="G506" i="1"/>
  <c r="G354" i="1"/>
  <c r="G946" i="1"/>
  <c r="G877" i="1"/>
  <c r="G683" i="1"/>
  <c r="G833" i="1"/>
  <c r="G996" i="1"/>
  <c r="G745" i="1"/>
  <c r="G935" i="1"/>
  <c r="G439" i="1"/>
  <c r="G232" i="1"/>
  <c r="G595" i="1"/>
  <c r="G490" i="1"/>
  <c r="G543" i="1"/>
  <c r="G936" i="1"/>
  <c r="G596" i="1"/>
  <c r="G669" i="1"/>
  <c r="G276" i="1"/>
  <c r="G981" i="1"/>
  <c r="G33" i="1"/>
  <c r="G620" i="1"/>
  <c r="G658" i="1"/>
  <c r="G183" i="1"/>
  <c r="G463" i="1"/>
  <c r="G249" i="1"/>
  <c r="G130" i="1"/>
  <c r="G120" i="1"/>
  <c r="G491" i="1"/>
  <c r="G517" i="1"/>
  <c r="G746" i="1"/>
  <c r="G937" i="1"/>
  <c r="G316" i="1"/>
  <c r="G794" i="1"/>
  <c r="G492" i="1"/>
  <c r="G982" i="1"/>
  <c r="G101" i="1"/>
  <c r="G85" i="1"/>
  <c r="G131" i="1"/>
  <c r="G300" i="1"/>
  <c r="G997" i="1"/>
  <c r="G440" i="1"/>
  <c r="G639" i="1"/>
  <c r="G56" i="1"/>
  <c r="G694" i="1"/>
  <c r="G16" i="1"/>
  <c r="G375" i="1"/>
  <c r="G907" i="1"/>
  <c r="G301" i="1"/>
  <c r="G947" i="1"/>
  <c r="G998" i="1"/>
  <c r="G475" i="1"/>
  <c r="G963" i="1"/>
  <c r="G507" i="1"/>
  <c r="G77" i="1"/>
  <c r="G834" i="1"/>
  <c r="G795" i="1"/>
  <c r="G493" i="1"/>
  <c r="G584" i="1"/>
  <c r="G34" i="1"/>
  <c r="G964" i="1"/>
  <c r="G494" i="1"/>
  <c r="G805" i="1"/>
  <c r="G948" i="1"/>
  <c r="G193" i="1"/>
  <c r="G394" i="1"/>
  <c r="G345" i="1"/>
  <c r="G640" i="1"/>
  <c r="G717" i="1"/>
  <c r="G983" i="1"/>
  <c r="G917" i="1"/>
  <c r="G621" i="1"/>
  <c r="G806" i="1"/>
  <c r="G701" i="1"/>
  <c r="G773" i="1"/>
  <c r="G597" i="1"/>
  <c r="G365" i="1"/>
  <c r="G518" i="1"/>
  <c r="G73" i="1"/>
  <c r="G170" i="1"/>
  <c r="G747" i="1"/>
  <c r="G729" i="1"/>
  <c r="G333" i="1"/>
  <c r="G441" i="1"/>
  <c r="G495" i="1"/>
  <c r="G86" i="1"/>
  <c r="G887" i="1"/>
  <c r="G255" i="1"/>
  <c r="G160" i="1"/>
  <c r="G327" i="1"/>
  <c r="G598" i="1"/>
  <c r="G585" i="1"/>
  <c r="G938" i="1"/>
  <c r="G553" i="1"/>
  <c r="G277" i="1"/>
  <c r="G194" i="1"/>
  <c r="G476" i="1"/>
  <c r="G984" i="1"/>
  <c r="G233" i="1"/>
  <c r="G918" i="1"/>
  <c r="G774" i="1"/>
  <c r="G334" i="1"/>
  <c r="G293" i="1"/>
  <c r="G888" i="1"/>
  <c r="G395" i="1"/>
  <c r="G554" i="1"/>
  <c r="G730" i="1"/>
  <c r="G144" i="1"/>
  <c r="G641" i="1"/>
  <c r="G335" i="1"/>
  <c r="G670" i="1"/>
  <c r="G671" i="1"/>
  <c r="G346" i="1"/>
  <c r="G384" i="1"/>
  <c r="G718" i="1"/>
  <c r="G26" i="1"/>
  <c r="G27" i="1"/>
  <c r="G919" i="1"/>
  <c r="G965" i="1"/>
  <c r="G889" i="1"/>
  <c r="G702" i="1"/>
  <c r="G867" i="1"/>
  <c r="G586" i="1"/>
  <c r="G496" i="1"/>
  <c r="G519" i="1"/>
  <c r="G200" i="1"/>
  <c r="G835" i="1"/>
  <c r="G748" i="1"/>
  <c r="G555" i="1"/>
  <c r="G385" i="1"/>
  <c r="G132" i="1"/>
  <c r="G294" i="1"/>
  <c r="G966" i="1"/>
  <c r="G807" i="1"/>
  <c r="G161" i="1"/>
  <c r="G328" i="1"/>
  <c r="G114" i="1"/>
  <c r="G574" i="1"/>
  <c r="G520" i="1"/>
  <c r="G878" i="1"/>
  <c r="G171" i="1"/>
  <c r="G999" i="1"/>
  <c r="G317" i="1"/>
  <c r="G796" i="1"/>
  <c r="G868" i="1"/>
  <c r="G607" i="1"/>
  <c r="G808" i="1"/>
  <c r="G442" i="1"/>
  <c r="G672" i="1"/>
  <c r="G985" i="1"/>
  <c r="G218" i="1"/>
  <c r="G508" i="1"/>
  <c r="G775" i="1"/>
  <c r="G797" i="1"/>
  <c r="G836" i="1"/>
  <c r="G219" i="1"/>
  <c r="G153" i="1"/>
  <c r="G386" i="1"/>
  <c r="G28" i="1"/>
  <c r="G455" i="1"/>
  <c r="G309" i="1"/>
  <c r="G622" i="1"/>
  <c r="G809" i="1"/>
  <c r="G256" i="1"/>
  <c r="G776" i="1"/>
  <c r="G336" i="1"/>
  <c r="G673" i="1"/>
  <c r="G443" i="1"/>
  <c r="G642" i="1"/>
  <c r="G920" i="1"/>
  <c r="G760" i="1"/>
  <c r="G265" i="1"/>
  <c r="G401" i="1"/>
  <c r="G376" i="1"/>
  <c r="G908" i="1"/>
  <c r="G133" i="1"/>
  <c r="G608" i="1"/>
  <c r="G47" i="1"/>
  <c r="G355" i="1"/>
  <c r="G949" i="1"/>
  <c r="G879" i="1"/>
  <c r="G78" i="1"/>
  <c r="G544" i="1"/>
  <c r="G749" i="1"/>
  <c r="G241" i="1"/>
  <c r="G967" i="1"/>
  <c r="G310" i="1"/>
  <c r="G623" i="1"/>
  <c r="G599" i="1"/>
  <c r="G1000" i="1"/>
  <c r="G810" i="1"/>
  <c r="G909" i="1"/>
  <c r="G242" i="1"/>
  <c r="G521" i="1"/>
  <c r="G556" i="1"/>
  <c r="G278" i="1"/>
  <c r="G563" i="1"/>
  <c r="G121" i="1"/>
  <c r="G366" i="1"/>
  <c r="G509" i="1"/>
  <c r="G145" i="1"/>
  <c r="G311" i="1"/>
  <c r="G624" i="1"/>
  <c r="G968" i="1"/>
  <c r="G402" i="1"/>
  <c r="G529" i="1"/>
  <c r="G890" i="1"/>
  <c r="G703" i="1"/>
  <c r="G869" i="1"/>
  <c r="G250" i="1"/>
  <c r="G587" i="1"/>
  <c r="G821" i="1"/>
  <c r="G609" i="1"/>
  <c r="G837" i="1"/>
  <c r="G318" i="1"/>
  <c r="G337" i="1"/>
  <c r="G57" i="1"/>
  <c r="G986" i="1"/>
  <c r="G456" i="1"/>
  <c r="G777" i="1"/>
  <c r="G162" i="1"/>
  <c r="G557" i="1"/>
  <c r="G444" i="1"/>
  <c r="G778" i="1"/>
  <c r="G779" i="1"/>
  <c r="G338" i="1"/>
  <c r="G477" i="1"/>
  <c r="G387" i="1"/>
  <c r="G530" i="1"/>
  <c r="G704" i="1"/>
  <c r="G1001" i="1"/>
  <c r="G319" i="1"/>
  <c r="G969" i="1"/>
  <c r="G610" i="1"/>
  <c r="G320" i="1"/>
  <c r="G1002" i="1"/>
  <c r="G921" i="1"/>
  <c r="G705" i="1"/>
  <c r="G910" i="1"/>
  <c r="G279" i="1"/>
  <c r="G731" i="1"/>
  <c r="G780" i="1"/>
  <c r="G611" i="1"/>
  <c r="G719" i="1"/>
  <c r="G987" i="1"/>
  <c r="G415" i="1"/>
  <c r="G922" i="1"/>
  <c r="G457" i="1"/>
  <c r="G134" i="1"/>
  <c r="G970" i="1"/>
  <c r="G811" i="1"/>
  <c r="G403" i="1"/>
  <c r="G184" i="1"/>
  <c r="G464" i="1"/>
  <c r="G822" i="1"/>
  <c r="G612" i="1"/>
  <c r="G224" i="1"/>
  <c r="G52" i="1"/>
  <c r="G12" i="1"/>
  <c r="G781" i="1"/>
  <c r="G146" i="1"/>
  <c r="G798" i="1"/>
  <c r="G674" i="1"/>
  <c r="G347" i="1"/>
  <c r="G135" i="1"/>
  <c r="G497" i="1"/>
  <c r="G564" i="1"/>
  <c r="G531" i="1"/>
  <c r="G891" i="1"/>
  <c r="G465" i="1"/>
  <c r="G522" i="1"/>
  <c r="G510" i="1"/>
  <c r="G65" i="1"/>
  <c r="G732" i="1"/>
  <c r="G404" i="1"/>
  <c r="G782" i="1"/>
  <c r="G812" i="1"/>
  <c r="G823" i="1"/>
  <c r="G733" i="1"/>
  <c r="G565" i="1"/>
  <c r="G405" i="1"/>
  <c r="G234" i="1"/>
  <c r="G312" i="1"/>
  <c r="G566" i="1"/>
  <c r="G880" i="1"/>
  <c r="G1003" i="1"/>
  <c r="G750" i="1"/>
  <c r="G734" i="1"/>
  <c r="G799" i="1"/>
  <c r="G988" i="1"/>
  <c r="G416" i="1"/>
  <c r="G458" i="1"/>
  <c r="G892" i="1"/>
  <c r="G185" i="1"/>
  <c r="G783" i="1"/>
  <c r="G329" i="1"/>
  <c r="G600" i="1"/>
  <c r="G848" i="1"/>
  <c r="G824" i="1"/>
  <c r="G575" i="1"/>
  <c r="G367" i="1"/>
  <c r="G225" i="1"/>
  <c r="G356" i="1"/>
  <c r="G79" i="1"/>
  <c r="G66" i="1"/>
  <c r="G1004" i="1"/>
  <c r="G195" i="1"/>
  <c r="G8" i="1"/>
  <c r="G643" i="1"/>
  <c r="G154" i="1"/>
  <c r="G923" i="1"/>
  <c r="G93" i="1"/>
  <c r="G706" i="1"/>
  <c r="G466" i="1"/>
  <c r="G498" i="1"/>
  <c r="G613" i="1"/>
  <c r="G302" i="1"/>
  <c r="G950" i="1"/>
  <c r="G881" i="1"/>
  <c r="G684" i="1"/>
  <c r="G445" i="1"/>
  <c r="G357" i="1"/>
  <c r="G951" i="1"/>
  <c r="G784" i="1"/>
  <c r="G849" i="1"/>
  <c r="G576" i="1"/>
  <c r="G368" i="1"/>
  <c r="G1005" i="1"/>
  <c r="G720" i="1"/>
  <c r="G952" i="1"/>
  <c r="G67" i="1"/>
  <c r="G177" i="1"/>
  <c r="G625" i="1"/>
  <c r="G644" i="1"/>
  <c r="G257" i="1"/>
  <c r="G785" i="1"/>
  <c r="G251" i="1"/>
  <c r="G23" i="1"/>
  <c r="G588" i="1"/>
  <c r="G825" i="1"/>
  <c r="G511" i="1"/>
  <c r="G358" i="1"/>
  <c r="G74" i="1"/>
  <c r="G882" i="1"/>
  <c r="G685" i="1"/>
  <c r="G446" i="1"/>
  <c r="G721" i="1"/>
  <c r="G695" i="1"/>
  <c r="G417" i="1"/>
  <c r="G924" i="1"/>
  <c r="G186" i="1"/>
  <c r="G911" i="1"/>
  <c r="G303" i="1"/>
  <c r="G208" i="1"/>
  <c r="G786" i="1"/>
  <c r="G893" i="1"/>
  <c r="G850" i="1"/>
  <c r="G1006" i="1"/>
  <c r="G939" i="1"/>
  <c r="G321" i="1"/>
  <c r="G178" i="1"/>
  <c r="G659" i="1"/>
  <c r="G787" i="1"/>
  <c r="G813" i="1"/>
  <c r="G532" i="1"/>
  <c r="G258" i="1"/>
  <c r="G851" i="1"/>
  <c r="G266" i="1"/>
  <c r="G645" i="1"/>
  <c r="G447" i="1"/>
  <c r="G235" i="1"/>
  <c r="G696" i="1"/>
  <c r="G761" i="1"/>
  <c r="G912" i="1"/>
  <c r="G601" i="1"/>
  <c r="G852" i="1"/>
  <c r="G209" i="1"/>
  <c r="G53" i="1"/>
  <c r="G280" i="1"/>
  <c r="G281" i="1"/>
  <c r="G267" i="1"/>
  <c r="G523" i="1"/>
  <c r="G660" i="1"/>
  <c r="G853" i="1"/>
  <c r="G735" i="1"/>
  <c r="G348" i="1"/>
  <c r="G814" i="1"/>
  <c r="G87" i="1"/>
  <c r="G41" i="1"/>
  <c r="G707" i="1"/>
  <c r="G259" i="1"/>
  <c r="G467" i="1"/>
  <c r="G854" i="1"/>
  <c r="G826" i="1"/>
  <c r="G499" i="1"/>
  <c r="G577" i="1"/>
  <c r="G226" i="1"/>
  <c r="G396" i="1"/>
  <c r="G940" i="1"/>
  <c r="G282" i="1"/>
  <c r="G736" i="1"/>
  <c r="G339" i="1"/>
  <c r="G800" i="1"/>
  <c r="G418" i="1"/>
  <c r="G925" i="1"/>
  <c r="G459" i="1"/>
  <c r="G626" i="1"/>
  <c r="G136" i="1"/>
  <c r="G971" i="1"/>
  <c r="G500" i="1"/>
  <c r="G94" i="1"/>
  <c r="G533" i="1"/>
  <c r="G894" i="1"/>
  <c r="G377" i="1"/>
  <c r="G788" i="1"/>
  <c r="G163" i="1"/>
  <c r="G122" i="1"/>
  <c r="G304" i="1"/>
  <c r="G109" i="1"/>
  <c r="G210" i="1"/>
  <c r="G686" i="1"/>
  <c r="G147" i="1"/>
  <c r="G478" i="1"/>
  <c r="G406" i="1"/>
  <c r="G895" i="1"/>
  <c r="G708" i="1"/>
  <c r="G378" i="1"/>
  <c r="G468" i="1"/>
  <c r="G578" i="1"/>
  <c r="G227" i="1"/>
  <c r="G941" i="1"/>
  <c r="G697" i="1"/>
  <c r="G926" i="1"/>
  <c r="G102" i="1"/>
  <c r="G972" i="1"/>
  <c r="G211" i="1"/>
  <c r="G283" i="1"/>
  <c r="G407" i="1"/>
  <c r="G419" i="1"/>
  <c r="G295" i="1"/>
  <c r="G17" i="1"/>
  <c r="G115" i="1"/>
  <c r="G397" i="1"/>
  <c r="G80" i="1"/>
  <c r="G838" i="1"/>
  <c r="G349" i="1"/>
  <c r="G58" i="1"/>
  <c r="G155" i="1"/>
  <c r="G388" i="1"/>
  <c r="G722" i="1"/>
  <c r="G989" i="1"/>
  <c r="G567" i="1"/>
  <c r="G268" i="1"/>
  <c r="G408" i="1"/>
  <c r="G534" i="1"/>
  <c r="G709" i="1"/>
  <c r="G187" i="1"/>
  <c r="G469" i="1"/>
  <c r="G330" i="1"/>
  <c r="G137" i="1"/>
  <c r="G512" i="1"/>
  <c r="G953" i="1"/>
  <c r="G883" i="1"/>
  <c r="G942" i="1"/>
  <c r="G322" i="1"/>
  <c r="G479" i="1"/>
  <c r="G448" i="1"/>
  <c r="G646" i="1"/>
  <c r="G179" i="1"/>
  <c r="G313" i="1"/>
  <c r="G762" i="1"/>
  <c r="G661" i="1"/>
  <c r="G95" i="1"/>
  <c r="G815" i="1"/>
  <c r="G88" i="1"/>
  <c r="G647" i="1"/>
  <c r="G789" i="1"/>
  <c r="G589" i="1"/>
  <c r="G827" i="1"/>
  <c r="G123" i="1"/>
  <c r="G501" i="1"/>
  <c r="G614" i="1"/>
  <c r="G369" i="1"/>
  <c r="G359" i="1"/>
  <c r="G201" i="1"/>
  <c r="G81" i="1"/>
  <c r="G839" i="1"/>
  <c r="G801" i="1"/>
  <c r="G896" i="1"/>
  <c r="G710" i="1"/>
  <c r="G59" i="1"/>
  <c r="G389" i="1"/>
  <c r="G723" i="1"/>
  <c r="G990" i="1"/>
  <c r="G138" i="1"/>
  <c r="G524" i="1"/>
  <c r="G954" i="1"/>
  <c r="G1007" i="1"/>
  <c r="G13" i="1"/>
  <c r="G711" i="1"/>
  <c r="G202" i="1"/>
  <c r="G284" i="1"/>
  <c r="G568" i="1"/>
  <c r="G409" i="1"/>
  <c r="G139" i="1"/>
  <c r="G116" i="1"/>
  <c r="G60" i="1"/>
  <c r="G927" i="1"/>
  <c r="G973" i="1"/>
  <c r="G513" i="1"/>
  <c r="G398" i="1"/>
  <c r="G545" i="1"/>
  <c r="G285" i="1"/>
  <c r="G828" i="1"/>
  <c r="G203" i="1"/>
  <c r="G763" i="1"/>
  <c r="G379" i="1"/>
  <c r="G955" i="1"/>
  <c r="G840" i="1"/>
  <c r="G802" i="1"/>
  <c r="G502" i="1"/>
  <c r="G579" i="1"/>
  <c r="G648" i="1"/>
  <c r="G546" i="1"/>
  <c r="G724" i="1"/>
  <c r="G449" i="1"/>
  <c r="G29" i="1"/>
  <c r="G928" i="1"/>
  <c r="G974" i="1"/>
  <c r="G649" i="1"/>
  <c r="G602" i="1"/>
  <c r="G340" i="1"/>
  <c r="G286" i="1"/>
  <c r="G35" i="1"/>
  <c r="G535" i="1"/>
  <c r="G18" i="1"/>
  <c r="G897" i="1"/>
  <c r="G331" i="1"/>
  <c r="G855" i="1"/>
  <c r="G590" i="1"/>
  <c r="G956" i="1"/>
  <c r="G957" i="1"/>
  <c r="G399" i="1"/>
  <c r="G943" i="1"/>
  <c r="G737" i="1"/>
  <c r="G243" i="1"/>
  <c r="G698" i="1"/>
  <c r="G913" i="1"/>
  <c r="G662" i="1"/>
  <c r="G650" i="1"/>
  <c r="G898" i="1"/>
  <c r="G958" i="1"/>
  <c r="G841" i="1"/>
  <c r="G480" i="1"/>
  <c r="G6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97396-D237-45E2-ABB6-F04BA0BF1070}" name="podroze" type="6" refreshedVersion="6" background="1" saveData="1">
    <textPr codePage="1250" sourceFile="C:\Users\BULAN\Desktop\dane\93\podroze.txt" decimal="," thousands=" 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<sst xmlns="http://schemas.openxmlformats.org/spreadsheetml/2006/main" count="3139" uniqueCount="194">
  <si>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</si>
  <si>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</si>
  <si>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</si>
  <si>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</si>
  <si>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</si>
  <si>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</si>
  <si>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</si>
  <si>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</si>
  <si>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</si>
  <si>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</si>
  <si>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</si>
  <si>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</si>
  <si>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</si>
  <si>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</si>
  <si>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</si>
  <si>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</si>
  <si>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</si>
  <si>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</si>
  <si>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</si>
  <si>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</si>
  <si>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</si>
  <si>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</si>
  <si>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</si>
  <si>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</si>
  <si>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</si>
  <si>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</si>
  <si>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</si>
  <si>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</si>
  <si>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</si>
  <si>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</si>
  <si>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</si>
  <si>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</si>
  <si>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</si>
  <si>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</si>
  <si>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</si>
  <si>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</si>
  <si>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</si>
  <si>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</si>
  <si>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</si>
  <si>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</si>
  <si>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</si>
  <si>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</si>
  <si>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</si>
  <si>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</si>
  <si>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</si>
  <si>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</si>
  <si>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</si>
  <si>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</si>
  <si>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</si>
  <si>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</si>
  <si>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</si>
  <si>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</si>
  <si>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</si>
  <si>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</si>
  <si>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</si>
  <si>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</si>
  <si>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</si>
  <si>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</si>
  <si>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</si>
  <si>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</si>
  <si>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</si>
  <si>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</si>
  <si>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</si>
  <si>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</si>
  <si>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</si>
  <si>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</si>
  <si>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</si>
  <si>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</si>
  <si>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</si>
  <si>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</si>
  <si>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</si>
  <si>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</si>
  <si>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</si>
  <si>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</si>
  <si>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</si>
  <si>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</si>
  <si>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</si>
  <si>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</si>
  <si>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</si>
  <si>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</si>
  <si>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</si>
  <si>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</si>
  <si>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</si>
  <si>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</si>
  <si>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</si>
  <si>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</si>
  <si>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</si>
  <si>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</si>
  <si>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</si>
  <si>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</si>
  <si>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</si>
  <si>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</si>
  <si>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</si>
  <si>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</si>
  <si>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</si>
  <si>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</si>
  <si>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</si>
  <si>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</si>
  <si>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</si>
  <si>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</si>
  <si>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</si>
  <si>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</si>
  <si>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</si>
  <si>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</si>
  <si>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</si>
  <si>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</si>
  <si>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</si>
  <si>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</si>
  <si>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</si>
  <si>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</si>
  <si>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</si>
  <si>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</si>
  <si>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</si>
  <si>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</si>
  <si>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</si>
  <si>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</si>
  <si>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</si>
  <si>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</si>
  <si>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</si>
  <si>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</si>
  <si>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</si>
  <si>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</si>
  <si>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</si>
  <si>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</si>
  <si>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</si>
  <si>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</si>
  <si>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</si>
  <si>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</si>
  <si>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</si>
  <si>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</si>
  <si>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</si>
  <si>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</si>
  <si>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</si>
  <si>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</si>
  <si>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</si>
  <si>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</si>
  <si>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</si>
  <si>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</si>
  <si>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</si>
  <si>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</si>
  <si>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</si>
  <si>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</si>
  <si>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</si>
  <si>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</si>
  <si>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</si>
  <si>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</si>
  <si>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</si>
  <si>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</si>
  <si>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</si>
  <si>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</si>
  <si>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</si>
  <si>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</si>
  <si>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</si>
  <si>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</si>
  <si>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</si>
  <si>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</si>
  <si>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</si>
  <si>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</si>
  <si>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</si>
  <si>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</si>
  <si>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</si>
  <si>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</si>
  <si>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</si>
  <si>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</si>
  <si>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</si>
  <si>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</si>
  <si>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</si>
  <si>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</si>
  <si>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</si>
  <si>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</si>
  <si>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</si>
  <si>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</si>
  <si>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</si>
  <si>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</si>
  <si>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</si>
  <si>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Zad2</t>
  </si>
  <si>
    <t>Zad1</t>
  </si>
  <si>
    <t>Etykiety wierszy</t>
  </si>
  <si>
    <t>Suma końcowa</t>
  </si>
  <si>
    <t>Zad3</t>
  </si>
  <si>
    <t>Liczba wyjazdow</t>
  </si>
  <si>
    <t xml:space="preserve">Ile dni </t>
  </si>
  <si>
    <t>Suma dni</t>
  </si>
  <si>
    <t>Koszt delegacji</t>
  </si>
  <si>
    <t>Suma z Koszt delegacji</t>
  </si>
  <si>
    <t>Miasta</t>
  </si>
  <si>
    <t>Zad4</t>
  </si>
  <si>
    <t>Miesiac</t>
  </si>
  <si>
    <t>Wyjazdow</t>
  </si>
  <si>
    <t>Lp</t>
  </si>
  <si>
    <t>Zad5</t>
  </si>
  <si>
    <t>Noclegi</t>
  </si>
  <si>
    <t>Srednia ilosc noclegu</t>
  </si>
  <si>
    <t>Średnie noclegi 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</si>
</sst>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6" fillId="6" borderId="4" applyNumberFormat="0" applyAlignment="0" applyProtection="0"/>
  </cellStyleXfs>
  <cellXfs count="20">
    <xf numFmtId="0" fontId="0" fillId="0" borderId="0" xfId="0"/>
    <xf numFmtId="14" fontId="0" fillId="0" borderId="0" xfId="0" applyNumberFormat="1"/>
    <xf numFmtId="0" fontId="4" fillId="4" borderId="1" xfId="4"/>
    <xf numFmtId="44" fontId="0" fillId="0" borderId="0" xfId="1" applyFont="1"/>
    <xf numFmtId="0" fontId="0" fillId="0" borderId="0" xfId="1" applyNumberFormat="1" applyFont="1"/>
    <xf numFmtId="0" fontId="4" fillId="4" borderId="1" xfId="1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3" xfId="3" applyBorder="1" applyAlignment="1">
      <alignment horizontal="center"/>
    </xf>
    <xf numFmtId="0" fontId="2" fillId="2" borderId="2" xfId="2" applyBorder="1" applyAlignment="1">
      <alignment wrapText="1"/>
    </xf>
    <xf numFmtId="0" fontId="6" fillId="6" borderId="4" xfId="6" applyAlignment="1">
      <alignment horizontal="center"/>
    </xf>
    <xf numFmtId="0" fontId="6" fillId="6" borderId="4" xfId="6"/>
    <xf numFmtId="0" fontId="0" fillId="0" borderId="0" xfId="0" applyAlignment="1">
      <alignment horizontal="center"/>
    </xf>
    <xf numFmtId="0" fontId="5" fillId="5" borderId="0" xfId="5" applyNumberFormat="1" applyAlignment="1">
      <alignment horizontal="center"/>
    </xf>
    <xf numFmtId="0" fontId="3" fillId="3" borderId="0" xfId="3" applyAlignment="1">
      <alignment horizontal="center"/>
    </xf>
    <xf numFmtId="0" fontId="6" fillId="6" borderId="4" xfId="6" applyNumberFormat="1"/>
    <xf numFmtId="0" fontId="6" fillId="6" borderId="4" xfId="6" applyNumberFormat="1" applyAlignment="1">
      <alignment horizontal="center"/>
    </xf>
    <xf numFmtId="0" fontId="0" fillId="0" borderId="0" xfId="0" applyNumberFormat="1" applyAlignment="1">
      <alignment horizontal="center"/>
    </xf>
    <xf numFmtId="0" fontId="5" fillId="5" borderId="0" xfId="5" applyAlignment="1">
      <alignment horizontal="center"/>
    </xf>
  </cellXfs>
  <cellStyles count="7">
    <cellStyle name="Dane wejściowe" xfId="4" builtinId="20"/>
    <cellStyle name="Dane wyjściowe" xfId="6" builtinId="21"/>
    <cellStyle name="Dobry" xfId="2" builtinId="26"/>
    <cellStyle name="Neutralny" xfId="3" builtinId="28"/>
    <cellStyle name="Normalny" xfId="0" builtinId="0"/>
    <cellStyle name="Walutowy" xfId="1" builtinId="4"/>
    <cellStyle name="Zły" xfId="5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wyjazdow</a:t>
            </a:r>
            <a:r>
              <a:rPr lang="pl-PL" baseline="0"/>
              <a:t> w danym miesiacu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Arkusz1!$P$7</c:f>
              <c:strCache>
                <c:ptCount val="1"/>
                <c:pt idx="0">
                  <c:v>Wyjazdow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Arkusz1!$O$8:$O$19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Arkusz1!$P$8:$P$19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1CD-B2F2-D1DC0AC2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98168"/>
        <c:axId val="90696528"/>
      </c:barChart>
      <c:catAx>
        <c:axId val="9069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96528"/>
        <c:crosses val="autoZero"/>
        <c:auto val="1"/>
        <c:lblAlgn val="ctr"/>
        <c:lblOffset val="100"/>
        <c:noMultiLvlLbl val="0"/>
      </c:catAx>
      <c:valAx>
        <c:axId val="90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28576</xdr:colOff>
      <xdr:row>6</xdr:row>
      <xdr:rowOff>14287</xdr:rowOff>
    </xdr:from>
    <xdr:to>
      <xdr:col>20</xdr:col>
      <xdr:colOff>581025</xdr:colOff>
      <xdr:row>20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719AEE-8E36-4C59-911C-0E50B1955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LAN" refreshedDate="43944.600699305556" createdVersion="6" refreshedVersion="6" minRefreshableVersion="3" recordCount="1000" xr:uid="{1C5968FF-4EE6-4017-A676-35E4BDA08CD5}">
  <cacheSource type="worksheet">
    <worksheetSource ref="A7:H1007" sheet="Arkusz1"/>
  </cacheSource>
  <cacheFields count="8">
    <cacheField name="Imie" numFmtId="0">
      <sharedItems/>
    </cacheField>
    <cacheField name="Nazwisko" numFmtId="0">
      <sharedItems count="100">
        <s v="Adamska"/>
        <s v="Suwski"/>
        <s v="Jurkicz"/>
        <s v="Malski"/>
        <s v="Calika"/>
        <s v="Bydgoski"/>
        <s v="Jurajski"/>
        <s v="Nowowiejska"/>
        <s v="Polanicki"/>
        <s v="Barcz"/>
        <s v="Poznanski"/>
        <s v="Pluta"/>
        <s v="Pomorski"/>
        <s v="Holski"/>
        <s v="Gras"/>
        <s v="Dok"/>
        <s v="Parad"/>
        <s v="Mazowiecki"/>
        <s v="Mazurkiewicz"/>
        <s v="Markowski"/>
        <s v="Falski"/>
        <s v="Wojtecka"/>
        <s v="Barczewski"/>
        <s v="Kwiska"/>
        <s v="Prus"/>
        <s v="Bolanowska"/>
        <s v="Kolska"/>
        <s v="Witkiewicz"/>
        <s v="Podkalicka"/>
        <s v="Pleszewska"/>
        <s v="Opolska"/>
        <s v="Ozimek"/>
        <s v="Basala"/>
        <s v="Wroblewski"/>
        <s v="Magierowcz"/>
        <s v="Kowalska"/>
        <s v="Helski"/>
        <s v="Sobecka"/>
        <s v="Augustowska"/>
        <s v="Fidyk"/>
        <s v="Opoczna"/>
        <s v="Czerski"/>
        <s v="Trzeski"/>
        <s v="Lamda"/>
        <s v="Watrach"/>
        <s v="Argonski"/>
        <s v="Paryska"/>
        <s v="Nyska"/>
        <s v="Krajewski"/>
        <s v="Bizuta"/>
        <s v="Piotrowska"/>
        <s v="Idar"/>
        <s v="Chorzowska"/>
        <s v="Armowicz"/>
        <s v="Bojarun"/>
        <s v="Sworacz"/>
        <s v="Czekan"/>
        <s v="Krokus"/>
        <s v="Wradoch"/>
        <s v="Granica"/>
        <s v="Misiek"/>
        <s v="Parczewska"/>
        <s v="Papkin"/>
        <s v="Jarskarski"/>
        <s v="Rajczakowski"/>
        <s v="Siedlecka"/>
        <s v="Halik"/>
        <s v="Moskiewska"/>
        <s v="Maselska"/>
        <s v="Lubelski"/>
        <s v="Morska"/>
        <s v="Elawa"/>
        <s v="Arska"/>
        <s v="Janes"/>
        <s v="Grab"/>
        <s v="Andrycz"/>
        <s v="Puchacz"/>
        <s v="Budzis"/>
        <s v="Klajn"/>
        <s v="Bodera"/>
        <s v="Sosnowiecka"/>
        <s v="Rzymski"/>
        <s v="Dusznicki"/>
        <s v="Tracz"/>
        <s v="Krynicka"/>
        <s v="Zabrzeski"/>
        <s v="Henrykowski"/>
        <s v="Maskor"/>
        <s v="Roman"/>
        <s v="Marakasz"/>
        <s v="Kolarski"/>
        <s v="Podolski"/>
        <s v="Kaliska"/>
        <s v="Laska"/>
        <s v="Czarnoleska"/>
        <s v="Seredycka"/>
        <s v="Piotrkowska"/>
        <s v="Gabor"/>
        <s v="Budzianowska"/>
        <s v="Rzep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44">
      <sharedItems containsSemiMixedTypes="0" containsString="0" containsNumber="1" minValue="156.4" maxValue="1555"/>
    </cacheField>
    <cacheField name="Liczba wyjazdow" numFmtId="0">
      <sharedItems containsSemiMixedTypes="0" containsString="0" containsNumber="1" containsInteger="1" minValue="1" maxValue="17"/>
    </cacheField>
    <cacheField name="Ile dni 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LAN" refreshedDate="43944.605490509261" createdVersion="6" refreshedVersion="6" minRefreshableVersion="3" recordCount="1000" xr:uid="{C90548D1-74FE-4FEB-90B5-76FE0EF82FCF}">
  <cacheSource type="worksheet">
    <worksheetSource ref="A7:K1007" sheet="Arkusz1"/>
  </cacheSource>
  <cacheFields count="11">
    <cacheField name="Imie" numFmtId="0">
      <sharedItems/>
    </cacheField>
    <cacheField name="Nazwisko" numFmtId="0">
      <sharedItems/>
    </cacheField>
    <cacheField name="Miasto" numFmtId="0">
      <sharedItems count="13">
        <s v="Katowice"/>
        <s v="Kielce"/>
        <s v="Siedlce"/>
        <s v="Bydgoszcz"/>
        <s v="Radom"/>
        <s v="Malbork"/>
        <s v="Krakow"/>
        <s v="Lublin"/>
        <s v="Olsztyn"/>
        <s v="Mielec"/>
        <s v="Kalisz"/>
        <s v="Kutno"/>
        <s v="Zgierz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44">
      <sharedItems containsSemiMixedTypes="0" containsString="0" containsNumber="1" minValue="156.4" maxValue="1555"/>
    </cacheField>
    <cacheField name="Liczba wyjazdow" numFmtId="0">
      <sharedItems containsSemiMixedTypes="0" containsString="0" containsNumber="1" containsInteger="1" minValue="1" maxValue="17"/>
    </cacheField>
    <cacheField name="Ile dni " numFmtId="0">
      <sharedItems containsSemiMixedTypes="0" containsString="0" containsNumber="1" containsInteger="1" minValue="1" maxValue="8"/>
    </cacheField>
    <cacheField name="Etykiety wierszy" numFmtId="0">
      <sharedItems containsBlank="1"/>
    </cacheField>
    <cacheField name="Suma dni" numFmtId="0">
      <sharedItems containsString="0" containsBlank="1" containsNumber="1" containsInteger="1" minValue="3" maxValue="2641"/>
    </cacheField>
    <cacheField name="Koszt delegacji" numFmtId="0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welina"/>
    <x v="0"/>
    <s v="Katowice"/>
    <d v="2014-11-04T00:00:00"/>
    <d v="2014-11-06T00:00:00"/>
    <n v="892.7"/>
    <n v="1"/>
    <n v="3"/>
  </r>
  <r>
    <s v="Jan"/>
    <x v="1"/>
    <s v="Kielce"/>
    <d v="2014-02-26T00:00:00"/>
    <d v="2014-02-27T00:00:00"/>
    <n v="485.7"/>
    <n v="5"/>
    <n v="2"/>
  </r>
  <r>
    <s v="Jan"/>
    <x v="1"/>
    <s v="Siedlce"/>
    <d v="2014-04-02T00:00:00"/>
    <d v="2014-04-03T00:00:00"/>
    <n v="295.39999999999998"/>
    <n v="5"/>
    <n v="2"/>
  </r>
  <r>
    <s v="Jan"/>
    <x v="1"/>
    <s v="Bydgoszcz"/>
    <d v="2014-06-07T00:00:00"/>
    <d v="2014-06-09T00:00:00"/>
    <n v="795.4"/>
    <n v="5"/>
    <n v="3"/>
  </r>
  <r>
    <s v="Jan"/>
    <x v="1"/>
    <s v="Radom"/>
    <d v="2014-10-22T00:00:00"/>
    <d v="2014-10-26T00:00:00"/>
    <n v="674.5"/>
    <n v="5"/>
    <n v="5"/>
  </r>
  <r>
    <s v="Jan"/>
    <x v="1"/>
    <s v="Kielce"/>
    <d v="2014-12-12T00:00:00"/>
    <d v="2014-12-16T00:00:00"/>
    <n v="1019.7"/>
    <n v="5"/>
    <n v="5"/>
  </r>
  <r>
    <s v="Janusz"/>
    <x v="2"/>
    <s v="Malbork"/>
    <d v="2014-01-15T00:00:00"/>
    <d v="2014-01-17T00:00:00"/>
    <n v="1102"/>
    <n v="5"/>
    <n v="3"/>
  </r>
  <r>
    <s v="Janusz"/>
    <x v="2"/>
    <s v="Krakow"/>
    <d v="2014-05-02T00:00:00"/>
    <d v="2014-05-03T00:00:00"/>
    <n v="706.5"/>
    <n v="5"/>
    <n v="2"/>
  </r>
  <r>
    <s v="Janusz"/>
    <x v="2"/>
    <s v="Malbork"/>
    <d v="2014-08-24T00:00:00"/>
    <d v="2014-08-25T00:00:00"/>
    <n v="891"/>
    <n v="5"/>
    <n v="2"/>
  </r>
  <r>
    <s v="Janusz"/>
    <x v="2"/>
    <s v="Radom"/>
    <d v="2014-12-04T00:00:00"/>
    <d v="2014-12-05T00:00:00"/>
    <n v="302.5"/>
    <n v="5"/>
    <n v="2"/>
  </r>
  <r>
    <s v="Janusz"/>
    <x v="2"/>
    <s v="Lublin"/>
    <d v="2014-12-22T00:00:00"/>
    <d v="2014-12-22T00:00:00"/>
    <n v="290.7"/>
    <n v="5"/>
    <n v="1"/>
  </r>
  <r>
    <s v="Piotr"/>
    <x v="3"/>
    <s v="Radom"/>
    <d v="2014-01-15T00:00:00"/>
    <d v="2014-01-16T00:00:00"/>
    <n v="302.5"/>
    <n v="5"/>
    <n v="2"/>
  </r>
  <r>
    <s v="Piotr"/>
    <x v="3"/>
    <s v="Kielce"/>
    <d v="2014-02-19T00:00:00"/>
    <d v="2014-02-22T00:00:00"/>
    <n v="841.7"/>
    <n v="5"/>
    <n v="4"/>
  </r>
  <r>
    <s v="Piotr"/>
    <x v="3"/>
    <s v="Olsztyn"/>
    <d v="2014-04-20T00:00:00"/>
    <d v="2014-04-21T00:00:00"/>
    <n v="526.79999999999995"/>
    <n v="5"/>
    <n v="2"/>
  </r>
  <r>
    <s v="Piotr"/>
    <x v="3"/>
    <s v="Radom"/>
    <d v="2014-05-20T00:00:00"/>
    <d v="2014-05-24T00:00:00"/>
    <n v="674.5"/>
    <n v="5"/>
    <n v="5"/>
  </r>
  <r>
    <s v="Piotr"/>
    <x v="3"/>
    <s v="Kielce"/>
    <d v="2014-11-15T00:00:00"/>
    <d v="2014-11-18T00:00:00"/>
    <n v="841.7"/>
    <n v="5"/>
    <n v="4"/>
  </r>
  <r>
    <s v="Amelia"/>
    <x v="4"/>
    <s v="Mielec"/>
    <d v="2014-03-09T00:00:00"/>
    <d v="2014-03-12T00:00:00"/>
    <n v="826"/>
    <n v="6"/>
    <n v="4"/>
  </r>
  <r>
    <s v="Amelia"/>
    <x v="4"/>
    <s v="Kalisz"/>
    <d v="2014-05-26T00:00:00"/>
    <d v="2014-05-29T00:00:00"/>
    <n v="919"/>
    <n v="6"/>
    <n v="4"/>
  </r>
  <r>
    <s v="Amelia"/>
    <x v="4"/>
    <s v="Bydgoszcz"/>
    <d v="2014-09-16T00:00:00"/>
    <d v="2014-09-19T00:00:00"/>
    <n v="936.4"/>
    <n v="6"/>
    <n v="4"/>
  </r>
  <r>
    <s v="Amelia"/>
    <x v="4"/>
    <s v="Malbork"/>
    <d v="2014-09-16T00:00:00"/>
    <d v="2014-09-20T00:00:00"/>
    <n v="1524"/>
    <n v="6"/>
    <n v="5"/>
  </r>
  <r>
    <s v="Amelia"/>
    <x v="4"/>
    <s v="Lublin"/>
    <d v="2014-09-28T00:00:00"/>
    <d v="2014-10-02T00:00:00"/>
    <n v="886.7"/>
    <n v="6"/>
    <n v="5"/>
  </r>
  <r>
    <s v="Amelia"/>
    <x v="4"/>
    <s v="Malbork"/>
    <d v="2014-12-21T00:00:00"/>
    <d v="2014-12-21T00:00:00"/>
    <n v="680"/>
    <n v="6"/>
    <n v="1"/>
  </r>
  <r>
    <s v="Eustachy"/>
    <x v="5"/>
    <s v="Mielec"/>
    <d v="2014-01-14T00:00:00"/>
    <d v="2014-01-18T00:00:00"/>
    <n v="954"/>
    <n v="6"/>
    <n v="5"/>
  </r>
  <r>
    <s v="Eustachy"/>
    <x v="5"/>
    <s v="Bydgoszcz"/>
    <d v="2014-01-26T00:00:00"/>
    <d v="2014-01-30T00:00:00"/>
    <n v="1077.4000000000001"/>
    <n v="6"/>
    <n v="5"/>
  </r>
  <r>
    <s v="Eustachy"/>
    <x v="5"/>
    <s v="Siedlce"/>
    <d v="2014-05-26T00:00:00"/>
    <d v="2014-05-28T00:00:00"/>
    <n v="434.4"/>
    <n v="6"/>
    <n v="3"/>
  </r>
  <r>
    <s v="Eustachy"/>
    <x v="5"/>
    <s v="Lublin"/>
    <d v="2014-08-12T00:00:00"/>
    <d v="2014-08-12T00:00:00"/>
    <n v="290.7"/>
    <n v="6"/>
    <n v="1"/>
  </r>
  <r>
    <s v="Eustachy"/>
    <x v="5"/>
    <s v="Olsztyn"/>
    <d v="2014-08-30T00:00:00"/>
    <d v="2014-09-02T00:00:00"/>
    <n v="852.8"/>
    <n v="6"/>
    <n v="4"/>
  </r>
  <r>
    <s v="Eustachy"/>
    <x v="5"/>
    <s v="Olsztyn"/>
    <d v="2014-12-22T00:00:00"/>
    <d v="2014-12-22T00:00:00"/>
    <n v="363.8"/>
    <n v="6"/>
    <n v="1"/>
  </r>
  <r>
    <s v="Jerzy"/>
    <x v="6"/>
    <s v="Kalisz"/>
    <d v="2014-01-10T00:00:00"/>
    <d v="2014-01-10T00:00:00"/>
    <n v="442"/>
    <n v="6"/>
    <n v="1"/>
  </r>
  <r>
    <s v="Jerzy"/>
    <x v="6"/>
    <s v="Katowice"/>
    <d v="2014-01-13T00:00:00"/>
    <d v="2014-01-13T00:00:00"/>
    <n v="494.7"/>
    <n v="6"/>
    <n v="1"/>
  </r>
  <r>
    <s v="Jerzy"/>
    <x v="6"/>
    <s v="Kielce"/>
    <d v="2014-01-23T00:00:00"/>
    <d v="2014-01-24T00:00:00"/>
    <n v="485.7"/>
    <n v="6"/>
    <n v="2"/>
  </r>
  <r>
    <s v="Jerzy"/>
    <x v="6"/>
    <s v="Mielec"/>
    <d v="2014-02-26T00:00:00"/>
    <d v="2014-03-02T00:00:00"/>
    <n v="954"/>
    <n v="6"/>
    <n v="5"/>
  </r>
  <r>
    <s v="Jerzy"/>
    <x v="6"/>
    <s v="Kutno"/>
    <d v="2014-03-15T00:00:00"/>
    <d v="2014-03-16T00:00:00"/>
    <n v="407.8"/>
    <n v="6"/>
    <n v="2"/>
  </r>
  <r>
    <s v="Jerzy"/>
    <x v="6"/>
    <s v="Kalisz"/>
    <d v="2014-11-27T00:00:00"/>
    <d v="2014-12-01T00:00:00"/>
    <n v="1078"/>
    <n v="6"/>
    <n v="5"/>
  </r>
  <r>
    <s v="Marta"/>
    <x v="7"/>
    <s v="Bydgoszcz"/>
    <d v="2014-01-04T00:00:00"/>
    <d v="2014-01-04T00:00:00"/>
    <n v="513.4"/>
    <n v="6"/>
    <n v="1"/>
  </r>
  <r>
    <s v="Marta"/>
    <x v="7"/>
    <s v="Mielec"/>
    <d v="2014-01-15T00:00:00"/>
    <d v="2014-01-16T00:00:00"/>
    <n v="570"/>
    <n v="6"/>
    <n v="2"/>
  </r>
  <r>
    <s v="Marta"/>
    <x v="7"/>
    <s v="Olsztyn"/>
    <d v="2014-02-03T00:00:00"/>
    <d v="2014-02-03T00:00:00"/>
    <n v="363.8"/>
    <n v="6"/>
    <n v="1"/>
  </r>
  <r>
    <s v="Marta"/>
    <x v="7"/>
    <s v="Katowice"/>
    <d v="2014-03-06T00:00:00"/>
    <d v="2014-03-06T00:00:00"/>
    <n v="494.7"/>
    <n v="6"/>
    <n v="1"/>
  </r>
  <r>
    <s v="Marta"/>
    <x v="7"/>
    <s v="Lublin"/>
    <d v="2014-07-19T00:00:00"/>
    <d v="2014-07-21T00:00:00"/>
    <n v="588.70000000000005"/>
    <n v="6"/>
    <n v="3"/>
  </r>
  <r>
    <s v="Marta"/>
    <x v="7"/>
    <s v="Lublin"/>
    <d v="2014-09-29T00:00:00"/>
    <d v="2014-10-01T00:00:00"/>
    <n v="588.70000000000005"/>
    <n v="6"/>
    <n v="3"/>
  </r>
  <r>
    <s v="Narcyz"/>
    <x v="8"/>
    <s v="Malbork"/>
    <d v="2014-01-14T00:00:00"/>
    <d v="2014-01-15T00:00:00"/>
    <n v="891"/>
    <n v="6"/>
    <n v="2"/>
  </r>
  <r>
    <s v="Narcyz"/>
    <x v="8"/>
    <s v="Katowice"/>
    <d v="2014-01-26T00:00:00"/>
    <d v="2014-01-27T00:00:00"/>
    <n v="693.7"/>
    <n v="6"/>
    <n v="2"/>
  </r>
  <r>
    <s v="Narcyz"/>
    <x v="8"/>
    <s v="Malbork"/>
    <d v="2014-03-03T00:00:00"/>
    <d v="2014-03-07T00:00:00"/>
    <n v="1524"/>
    <n v="6"/>
    <n v="5"/>
  </r>
  <r>
    <s v="Narcyz"/>
    <x v="8"/>
    <s v="Siedlce"/>
    <d v="2014-07-07T00:00:00"/>
    <d v="2014-07-08T00:00:00"/>
    <n v="295.39999999999998"/>
    <n v="6"/>
    <n v="2"/>
  </r>
  <r>
    <s v="Narcyz"/>
    <x v="8"/>
    <s v="Kalisz"/>
    <d v="2014-10-22T00:00:00"/>
    <d v="2014-10-24T00:00:00"/>
    <n v="760"/>
    <n v="6"/>
    <n v="3"/>
  </r>
  <r>
    <s v="Narcyz"/>
    <x v="8"/>
    <s v="Malbork"/>
    <d v="2014-11-22T00:00:00"/>
    <d v="2014-11-23T00:00:00"/>
    <n v="891"/>
    <n v="6"/>
    <n v="2"/>
  </r>
  <r>
    <s v="Andrzej"/>
    <x v="9"/>
    <s v="Bydgoszcz"/>
    <d v="2014-02-07T00:00:00"/>
    <d v="2014-02-10T00:00:00"/>
    <n v="936.4"/>
    <n v="7"/>
    <n v="4"/>
  </r>
  <r>
    <s v="Andrzej"/>
    <x v="9"/>
    <s v="Zgierz"/>
    <d v="2014-03-15T00:00:00"/>
    <d v="2014-03-17T00:00:00"/>
    <n v="450.5"/>
    <n v="7"/>
    <n v="3"/>
  </r>
  <r>
    <s v="Andrzej"/>
    <x v="9"/>
    <s v="Krakow"/>
    <d v="2014-08-24T00:00:00"/>
    <d v="2014-08-25T00:00:00"/>
    <n v="706.5"/>
    <n v="7"/>
    <n v="2"/>
  </r>
  <r>
    <s v="Andrzej"/>
    <x v="9"/>
    <s v="Radom"/>
    <d v="2014-10-11T00:00:00"/>
    <d v="2014-10-15T00:00:00"/>
    <n v="674.5"/>
    <n v="7"/>
    <n v="5"/>
  </r>
  <r>
    <s v="Andrzej"/>
    <x v="9"/>
    <s v="Kutno"/>
    <d v="2014-12-09T00:00:00"/>
    <d v="2014-12-09T00:00:00"/>
    <n v="278.8"/>
    <n v="7"/>
    <n v="1"/>
  </r>
  <r>
    <s v="Andrzej"/>
    <x v="9"/>
    <s v="Mielec"/>
    <d v="2014-12-12T00:00:00"/>
    <d v="2014-12-12T00:00:00"/>
    <n v="442"/>
    <n v="7"/>
    <n v="1"/>
  </r>
  <r>
    <s v="Andrzej"/>
    <x v="9"/>
    <s v="Malbork"/>
    <d v="2014-12-16T00:00:00"/>
    <d v="2014-12-17T00:00:00"/>
    <n v="891"/>
    <n v="7"/>
    <n v="2"/>
  </r>
  <r>
    <s v="Gustaw"/>
    <x v="10"/>
    <s v="Mielec"/>
    <d v="2014-01-03T00:00:00"/>
    <d v="2014-01-03T00:00:00"/>
    <n v="442"/>
    <n v="7"/>
    <n v="1"/>
  </r>
  <r>
    <s v="Gustaw"/>
    <x v="10"/>
    <s v="Kutno"/>
    <d v="2014-01-14T00:00:00"/>
    <d v="2014-01-15T00:00:00"/>
    <n v="407.8"/>
    <n v="7"/>
    <n v="2"/>
  </r>
  <r>
    <s v="Gustaw"/>
    <x v="10"/>
    <s v="Olsztyn"/>
    <d v="2014-03-17T00:00:00"/>
    <d v="2014-03-18T00:00:00"/>
    <n v="526.79999999999995"/>
    <n v="7"/>
    <n v="2"/>
  </r>
  <r>
    <s v="Gustaw"/>
    <x v="10"/>
    <s v="Krakow"/>
    <d v="2014-07-07T00:00:00"/>
    <d v="2014-07-08T00:00:00"/>
    <n v="706.5"/>
    <n v="7"/>
    <n v="2"/>
  </r>
  <r>
    <s v="Gustaw"/>
    <x v="10"/>
    <s v="Malbork"/>
    <d v="2014-10-23T00:00:00"/>
    <d v="2014-10-25T00:00:00"/>
    <n v="1102"/>
    <n v="7"/>
    <n v="3"/>
  </r>
  <r>
    <s v="Gustaw"/>
    <x v="10"/>
    <s v="Siedlce"/>
    <d v="2014-11-03T00:00:00"/>
    <d v="2014-11-07T00:00:00"/>
    <n v="712.4"/>
    <n v="7"/>
    <n v="5"/>
  </r>
  <r>
    <s v="Gustaw"/>
    <x v="10"/>
    <s v="Lublin"/>
    <d v="2014-11-14T00:00:00"/>
    <d v="2014-11-14T00:00:00"/>
    <n v="290.7"/>
    <n v="7"/>
    <n v="1"/>
  </r>
  <r>
    <s v="January"/>
    <x v="11"/>
    <s v="Kutno"/>
    <d v="2014-01-03T00:00:00"/>
    <d v="2014-01-04T00:00:00"/>
    <n v="407.8"/>
    <n v="7"/>
    <n v="2"/>
  </r>
  <r>
    <s v="January"/>
    <x v="11"/>
    <s v="Krakow"/>
    <d v="2014-04-08T00:00:00"/>
    <d v="2014-04-12T00:00:00"/>
    <n v="1321.5"/>
    <n v="7"/>
    <n v="5"/>
  </r>
  <r>
    <s v="January"/>
    <x v="11"/>
    <s v="Bydgoszcz"/>
    <d v="2014-05-08T00:00:00"/>
    <d v="2014-05-11T00:00:00"/>
    <n v="936.4"/>
    <n v="7"/>
    <n v="4"/>
  </r>
  <r>
    <s v="January"/>
    <x v="11"/>
    <s v="Kalisz"/>
    <d v="2014-05-26T00:00:00"/>
    <d v="2014-05-28T00:00:00"/>
    <n v="760"/>
    <n v="7"/>
    <n v="3"/>
  </r>
  <r>
    <s v="January"/>
    <x v="11"/>
    <s v="Kielce"/>
    <d v="2014-06-09T00:00:00"/>
    <d v="2014-06-10T00:00:00"/>
    <n v="485.7"/>
    <n v="7"/>
    <n v="2"/>
  </r>
  <r>
    <s v="January"/>
    <x v="11"/>
    <s v="Krakow"/>
    <d v="2014-09-04T00:00:00"/>
    <d v="2014-09-07T00:00:00"/>
    <n v="1116.5"/>
    <n v="7"/>
    <n v="4"/>
  </r>
  <r>
    <s v="January"/>
    <x v="11"/>
    <s v="Bydgoszcz"/>
    <d v="2014-11-15T00:00:00"/>
    <d v="2014-11-18T00:00:00"/>
    <n v="936.4"/>
    <n v="7"/>
    <n v="4"/>
  </r>
  <r>
    <s v="Kamil"/>
    <x v="12"/>
    <s v="Olsztyn"/>
    <d v="2014-03-03T00:00:00"/>
    <d v="2014-03-07T00:00:00"/>
    <n v="1015.8"/>
    <n v="7"/>
    <n v="5"/>
  </r>
  <r>
    <s v="Kamil"/>
    <x v="12"/>
    <s v="Katowice"/>
    <d v="2014-06-19T00:00:00"/>
    <d v="2014-06-23T00:00:00"/>
    <n v="1290.7"/>
    <n v="7"/>
    <n v="5"/>
  </r>
  <r>
    <s v="Kamil"/>
    <x v="12"/>
    <s v="Kalisz"/>
    <d v="2014-08-25T00:00:00"/>
    <d v="2014-08-27T00:00:00"/>
    <n v="760"/>
    <n v="7"/>
    <n v="3"/>
  </r>
  <r>
    <s v="Kamil"/>
    <x v="12"/>
    <s v="Zgierz"/>
    <d v="2014-09-29T00:00:00"/>
    <d v="2014-10-02T00:00:00"/>
    <n v="569.5"/>
    <n v="7"/>
    <n v="4"/>
  </r>
  <r>
    <s v="Kamil"/>
    <x v="12"/>
    <s v="Zgierz"/>
    <d v="2014-11-03T00:00:00"/>
    <d v="2014-11-04T00:00:00"/>
    <n v="331.5"/>
    <n v="7"/>
    <n v="2"/>
  </r>
  <r>
    <s v="Kamil"/>
    <x v="12"/>
    <s v="Katowice"/>
    <d v="2014-12-04T00:00:00"/>
    <d v="2014-12-08T00:00:00"/>
    <n v="1290.7"/>
    <n v="7"/>
    <n v="5"/>
  </r>
  <r>
    <s v="Kamil"/>
    <x v="12"/>
    <s v="Radom"/>
    <d v="2014-12-10T00:00:00"/>
    <d v="2014-12-13T00:00:00"/>
    <n v="550.5"/>
    <n v="7"/>
    <n v="4"/>
  </r>
  <r>
    <s v="Marek"/>
    <x v="13"/>
    <s v="Mielec"/>
    <d v="2014-01-13T00:00:00"/>
    <d v="2014-01-13T00:00:00"/>
    <n v="442"/>
    <n v="7"/>
    <n v="1"/>
  </r>
  <r>
    <s v="Marek"/>
    <x v="13"/>
    <s v="Kutno"/>
    <d v="2014-02-19T00:00:00"/>
    <d v="2014-02-22T00:00:00"/>
    <n v="665.8"/>
    <n v="7"/>
    <n v="4"/>
  </r>
  <r>
    <s v="Marek"/>
    <x v="13"/>
    <s v="Siedlce"/>
    <d v="2014-03-21T00:00:00"/>
    <d v="2014-03-22T00:00:00"/>
    <n v="295.39999999999998"/>
    <n v="7"/>
    <n v="2"/>
  </r>
  <r>
    <s v="Marek"/>
    <x v="13"/>
    <s v="Siedlce"/>
    <d v="2014-08-18T00:00:00"/>
    <d v="2014-08-19T00:00:00"/>
    <n v="295.39999999999998"/>
    <n v="7"/>
    <n v="2"/>
  </r>
  <r>
    <s v="Marek"/>
    <x v="13"/>
    <s v="Radom"/>
    <d v="2014-09-05T00:00:00"/>
    <d v="2014-09-06T00:00:00"/>
    <n v="302.5"/>
    <n v="7"/>
    <n v="2"/>
  </r>
  <r>
    <s v="Marek"/>
    <x v="13"/>
    <s v="Radom"/>
    <d v="2014-11-27T00:00:00"/>
    <d v="2014-12-01T00:00:00"/>
    <n v="674.5"/>
    <n v="7"/>
    <n v="5"/>
  </r>
  <r>
    <s v="Marek"/>
    <x v="13"/>
    <s v="Zgierz"/>
    <d v="2014-12-10T00:00:00"/>
    <d v="2014-12-11T00:00:00"/>
    <n v="331.5"/>
    <n v="7"/>
    <n v="2"/>
  </r>
  <r>
    <s v="Marzena"/>
    <x v="14"/>
    <s v="Zgierz"/>
    <d v="2014-01-03T00:00:00"/>
    <d v="2014-01-04T00:00:00"/>
    <n v="331.5"/>
    <n v="7"/>
    <n v="2"/>
  </r>
  <r>
    <s v="Marzena"/>
    <x v="14"/>
    <s v="Siedlce"/>
    <d v="2014-01-15T00:00:00"/>
    <d v="2014-01-18T00:00:00"/>
    <n v="573.4"/>
    <n v="7"/>
    <n v="4"/>
  </r>
  <r>
    <s v="Marzena"/>
    <x v="14"/>
    <s v="Siedlce"/>
    <d v="2014-03-03T00:00:00"/>
    <d v="2014-03-04T00:00:00"/>
    <n v="295.39999999999998"/>
    <n v="7"/>
    <n v="2"/>
  </r>
  <r>
    <s v="Marzena"/>
    <x v="14"/>
    <s v="Bydgoszcz"/>
    <d v="2014-05-02T00:00:00"/>
    <d v="2014-05-06T00:00:00"/>
    <n v="1077.4000000000001"/>
    <n v="7"/>
    <n v="5"/>
  </r>
  <r>
    <s v="Marzena"/>
    <x v="14"/>
    <s v="Olsztyn"/>
    <d v="2014-11-04T00:00:00"/>
    <d v="2014-11-05T00:00:00"/>
    <n v="526.79999999999995"/>
    <n v="7"/>
    <n v="2"/>
  </r>
  <r>
    <s v="Marzena"/>
    <x v="14"/>
    <s v="Kielce"/>
    <d v="2014-11-28T00:00:00"/>
    <d v="2014-11-29T00:00:00"/>
    <n v="485.7"/>
    <n v="7"/>
    <n v="2"/>
  </r>
  <r>
    <s v="Marzena"/>
    <x v="14"/>
    <s v="Krakow"/>
    <d v="2014-12-10T00:00:00"/>
    <d v="2014-12-12T00:00:00"/>
    <n v="911.5"/>
    <n v="7"/>
    <n v="3"/>
  </r>
  <r>
    <s v="Paulina"/>
    <x v="15"/>
    <s v="Krakow"/>
    <d v="2014-01-26T00:00:00"/>
    <d v="2014-01-28T00:00:00"/>
    <n v="911.5"/>
    <n v="7"/>
    <n v="3"/>
  </r>
  <r>
    <s v="Paulina"/>
    <x v="15"/>
    <s v="Lublin"/>
    <d v="2014-03-21T00:00:00"/>
    <d v="2014-03-23T00:00:00"/>
    <n v="588.70000000000005"/>
    <n v="7"/>
    <n v="3"/>
  </r>
  <r>
    <s v="Paulina"/>
    <x v="15"/>
    <s v="Katowice"/>
    <d v="2014-06-25T00:00:00"/>
    <d v="2014-06-25T00:00:00"/>
    <n v="494.7"/>
    <n v="7"/>
    <n v="1"/>
  </r>
  <r>
    <s v="Paulina"/>
    <x v="15"/>
    <s v="Krakow"/>
    <d v="2014-06-25T00:00:00"/>
    <d v="2014-06-27T00:00:00"/>
    <n v="911.5"/>
    <n v="7"/>
    <n v="3"/>
  </r>
  <r>
    <s v="Paulina"/>
    <x v="15"/>
    <s v="Bydgoszcz"/>
    <d v="2014-07-19T00:00:00"/>
    <d v="2014-07-20T00:00:00"/>
    <n v="654.4"/>
    <n v="7"/>
    <n v="2"/>
  </r>
  <r>
    <s v="Paulina"/>
    <x v="15"/>
    <s v="Lublin"/>
    <d v="2014-08-18T00:00:00"/>
    <d v="2014-08-22T00:00:00"/>
    <n v="886.7"/>
    <n v="7"/>
    <n v="5"/>
  </r>
  <r>
    <s v="Paulina"/>
    <x v="15"/>
    <s v="Olsztyn"/>
    <d v="2014-12-02T00:00:00"/>
    <d v="2014-12-04T00:00:00"/>
    <n v="689.8"/>
    <n v="7"/>
    <n v="3"/>
  </r>
  <r>
    <s v="Rozalia"/>
    <x v="16"/>
    <s v="Lublin"/>
    <d v="2014-02-26T00:00:00"/>
    <d v="2014-02-27T00:00:00"/>
    <n v="439.7"/>
    <n v="7"/>
    <n v="2"/>
  </r>
  <r>
    <s v="Rozalia"/>
    <x v="16"/>
    <s v="Mielec"/>
    <d v="2014-03-03T00:00:00"/>
    <d v="2014-03-05T00:00:00"/>
    <n v="698"/>
    <n v="7"/>
    <n v="3"/>
  </r>
  <r>
    <s v="Rozalia"/>
    <x v="16"/>
    <s v="Kielce"/>
    <d v="2014-03-12T00:00:00"/>
    <d v="2014-03-12T00:00:00"/>
    <n v="307.7"/>
    <n v="7"/>
    <n v="1"/>
  </r>
  <r>
    <s v="Rozalia"/>
    <x v="16"/>
    <s v="Kutno"/>
    <d v="2014-04-03T00:00:00"/>
    <d v="2014-04-07T00:00:00"/>
    <n v="794.8"/>
    <n v="7"/>
    <n v="5"/>
  </r>
  <r>
    <s v="Rozalia"/>
    <x v="16"/>
    <s v="Kutno"/>
    <d v="2014-05-14T00:00:00"/>
    <d v="2014-05-15T00:00:00"/>
    <n v="407.8"/>
    <n v="7"/>
    <n v="2"/>
  </r>
  <r>
    <s v="Rozalia"/>
    <x v="16"/>
    <s v="Kielce"/>
    <d v="2014-06-13T00:00:00"/>
    <d v="2014-06-15T00:00:00"/>
    <n v="663.7"/>
    <n v="7"/>
    <n v="3"/>
  </r>
  <r>
    <s v="Rozalia"/>
    <x v="16"/>
    <s v="Zgierz"/>
    <d v="2014-11-28T00:00:00"/>
    <d v="2014-12-02T00:00:00"/>
    <n v="688.5"/>
    <n v="7"/>
    <n v="5"/>
  </r>
  <r>
    <s v="Wojciech"/>
    <x v="17"/>
    <s v="Bydgoszcz"/>
    <d v="2014-02-19T00:00:00"/>
    <d v="2014-02-20T00:00:00"/>
    <n v="654.4"/>
    <n v="7"/>
    <n v="2"/>
  </r>
  <r>
    <s v="Wojciech"/>
    <x v="17"/>
    <s v="Bydgoszcz"/>
    <d v="2014-02-26T00:00:00"/>
    <d v="2014-02-28T00:00:00"/>
    <n v="795.4"/>
    <n v="7"/>
    <n v="3"/>
  </r>
  <r>
    <s v="Wojciech"/>
    <x v="17"/>
    <s v="Radom"/>
    <d v="2014-03-03T00:00:00"/>
    <d v="2014-03-06T00:00:00"/>
    <n v="550.5"/>
    <n v="7"/>
    <n v="4"/>
  </r>
  <r>
    <s v="Wojciech"/>
    <x v="17"/>
    <s v="Mielec"/>
    <d v="2014-03-15T00:00:00"/>
    <d v="2014-03-15T00:00:00"/>
    <n v="442"/>
    <n v="7"/>
    <n v="1"/>
  </r>
  <r>
    <s v="Wojciech"/>
    <x v="17"/>
    <s v="Krakow"/>
    <d v="2014-09-17T00:00:00"/>
    <d v="2014-09-18T00:00:00"/>
    <n v="706.5"/>
    <n v="7"/>
    <n v="2"/>
  </r>
  <r>
    <s v="Wojciech"/>
    <x v="17"/>
    <s v="Siedlce"/>
    <d v="2014-12-04T00:00:00"/>
    <d v="2014-12-05T00:00:00"/>
    <n v="295.39999999999998"/>
    <n v="7"/>
    <n v="2"/>
  </r>
  <r>
    <s v="Wojciech"/>
    <x v="17"/>
    <s v="Siedlce"/>
    <d v="2014-12-15T00:00:00"/>
    <d v="2014-12-15T00:00:00"/>
    <n v="156.4"/>
    <n v="7"/>
    <n v="1"/>
  </r>
  <r>
    <s v="Zyta"/>
    <x v="18"/>
    <s v="Malbork"/>
    <d v="2014-02-07T00:00:00"/>
    <d v="2014-02-08T00:00:00"/>
    <n v="891"/>
    <n v="7"/>
    <n v="2"/>
  </r>
  <r>
    <s v="Zyta"/>
    <x v="18"/>
    <s v="Olsztyn"/>
    <d v="2014-06-13T00:00:00"/>
    <d v="2014-06-16T00:00:00"/>
    <n v="852.8"/>
    <n v="7"/>
    <n v="4"/>
  </r>
  <r>
    <s v="Zyta"/>
    <x v="18"/>
    <s v="Lublin"/>
    <d v="2014-06-19T00:00:00"/>
    <d v="2014-06-20T00:00:00"/>
    <n v="439.7"/>
    <n v="7"/>
    <n v="2"/>
  </r>
  <r>
    <s v="Zyta"/>
    <x v="18"/>
    <s v="Zgierz"/>
    <d v="2014-08-12T00:00:00"/>
    <d v="2014-08-16T00:00:00"/>
    <n v="688.5"/>
    <n v="7"/>
    <n v="5"/>
  </r>
  <r>
    <s v="Zyta"/>
    <x v="18"/>
    <s v="Kielce"/>
    <d v="2014-10-06T00:00:00"/>
    <d v="2014-10-07T00:00:00"/>
    <n v="485.7"/>
    <n v="7"/>
    <n v="2"/>
  </r>
  <r>
    <s v="Zyta"/>
    <x v="18"/>
    <s v="Radom"/>
    <d v="2014-11-28T00:00:00"/>
    <d v="2014-12-02T00:00:00"/>
    <n v="674.5"/>
    <n v="7"/>
    <n v="5"/>
  </r>
  <r>
    <s v="Zyta"/>
    <x v="18"/>
    <s v="Lublin"/>
    <d v="2014-12-10T00:00:00"/>
    <d v="2014-12-12T00:00:00"/>
    <n v="588.70000000000005"/>
    <n v="7"/>
    <n v="3"/>
  </r>
  <r>
    <s v="Adam"/>
    <x v="19"/>
    <s v="Katowice"/>
    <d v="2014-01-14T00:00:00"/>
    <d v="2014-01-15T00:00:00"/>
    <n v="693.7"/>
    <n v="8"/>
    <n v="2"/>
  </r>
  <r>
    <s v="Adam"/>
    <x v="19"/>
    <s v="Krakow"/>
    <d v="2014-01-18T00:00:00"/>
    <d v="2014-01-18T00:00:00"/>
    <n v="501.5"/>
    <n v="8"/>
    <n v="1"/>
  </r>
  <r>
    <s v="Adam"/>
    <x v="19"/>
    <s v="Katowice"/>
    <d v="2014-01-21T00:00:00"/>
    <d v="2014-01-23T00:00:00"/>
    <n v="892.7"/>
    <n v="8"/>
    <n v="3"/>
  </r>
  <r>
    <s v="Adam"/>
    <x v="20"/>
    <s v="Zgierz"/>
    <d v="2014-02-14T00:00:00"/>
    <d v="2014-02-16T00:00:00"/>
    <n v="450.5"/>
    <n v="8"/>
    <n v="3"/>
  </r>
  <r>
    <s v="Adam"/>
    <x v="20"/>
    <s v="Katowice"/>
    <d v="2014-06-07T00:00:00"/>
    <d v="2014-06-11T00:00:00"/>
    <n v="1290.7"/>
    <n v="8"/>
    <n v="5"/>
  </r>
  <r>
    <s v="Adam"/>
    <x v="20"/>
    <s v="Lublin"/>
    <d v="2014-07-19T00:00:00"/>
    <d v="2014-07-23T00:00:00"/>
    <n v="886.7"/>
    <n v="8"/>
    <n v="5"/>
  </r>
  <r>
    <s v="Adam"/>
    <x v="19"/>
    <s v="Katowice"/>
    <d v="2014-08-12T00:00:00"/>
    <d v="2014-08-12T00:00:00"/>
    <n v="494.7"/>
    <n v="8"/>
    <n v="1"/>
  </r>
  <r>
    <s v="Adam"/>
    <x v="19"/>
    <s v="Malbork"/>
    <d v="2014-08-18T00:00:00"/>
    <d v="2014-08-19T00:00:00"/>
    <n v="891"/>
    <n v="8"/>
    <n v="2"/>
  </r>
  <r>
    <s v="Adam"/>
    <x v="20"/>
    <s v="Zgierz"/>
    <d v="2014-09-17T00:00:00"/>
    <d v="2014-09-18T00:00:00"/>
    <n v="331.5"/>
    <n v="8"/>
    <n v="2"/>
  </r>
  <r>
    <s v="Adam"/>
    <x v="19"/>
    <s v="Lublin"/>
    <d v="2014-09-29T00:00:00"/>
    <d v="2014-09-30T00:00:00"/>
    <n v="439.7"/>
    <n v="8"/>
    <n v="2"/>
  </r>
  <r>
    <s v="Adam"/>
    <x v="20"/>
    <s v="Malbork"/>
    <d v="2014-10-22T00:00:00"/>
    <d v="2014-10-23T00:00:00"/>
    <n v="891"/>
    <n v="8"/>
    <n v="2"/>
  </r>
  <r>
    <s v="Adam"/>
    <x v="20"/>
    <s v="Mielec"/>
    <d v="2014-10-23T00:00:00"/>
    <d v="2014-10-24T00:00:00"/>
    <n v="570"/>
    <n v="8"/>
    <n v="2"/>
  </r>
  <r>
    <s v="Adam"/>
    <x v="20"/>
    <s v="Katowice"/>
    <d v="2014-11-28T00:00:00"/>
    <d v="2014-11-29T00:00:00"/>
    <n v="693.7"/>
    <n v="8"/>
    <n v="2"/>
  </r>
  <r>
    <s v="Adam"/>
    <x v="19"/>
    <s v="Radom"/>
    <d v="2014-12-09T00:00:00"/>
    <d v="2014-12-13T00:00:00"/>
    <n v="674.5"/>
    <n v="8"/>
    <n v="5"/>
  </r>
  <r>
    <s v="Adam"/>
    <x v="20"/>
    <s v="Radom"/>
    <d v="2014-12-12T00:00:00"/>
    <d v="2014-12-12T00:00:00"/>
    <n v="178.5"/>
    <n v="8"/>
    <n v="1"/>
  </r>
  <r>
    <s v="Adam"/>
    <x v="19"/>
    <s v="Zgierz"/>
    <d v="2014-12-15T00:00:00"/>
    <d v="2014-12-15T00:00:00"/>
    <n v="212.5"/>
    <n v="8"/>
    <n v="1"/>
  </r>
  <r>
    <s v="Amelia"/>
    <x v="21"/>
    <s v="Kalisz"/>
    <d v="2014-01-08T00:00:00"/>
    <d v="2014-01-08T00:00:00"/>
    <n v="442"/>
    <n v="8"/>
    <n v="1"/>
  </r>
  <r>
    <s v="Amelia"/>
    <x v="21"/>
    <s v="Olsztyn"/>
    <d v="2014-01-14T00:00:00"/>
    <d v="2014-01-17T00:00:00"/>
    <n v="852.8"/>
    <n v="8"/>
    <n v="4"/>
  </r>
  <r>
    <s v="Amelia"/>
    <x v="21"/>
    <s v="Kutno"/>
    <d v="2014-01-28T00:00:00"/>
    <d v="2014-01-30T00:00:00"/>
    <n v="536.79999999999995"/>
    <n v="8"/>
    <n v="3"/>
  </r>
  <r>
    <s v="Amelia"/>
    <x v="21"/>
    <s v="Malbork"/>
    <d v="2014-03-17T00:00:00"/>
    <d v="2014-03-17T00:00:00"/>
    <n v="680"/>
    <n v="8"/>
    <n v="1"/>
  </r>
  <r>
    <s v="Amelia"/>
    <x v="21"/>
    <s v="Siedlce"/>
    <d v="2014-09-11T00:00:00"/>
    <d v="2014-09-14T00:00:00"/>
    <n v="573.4"/>
    <n v="8"/>
    <n v="4"/>
  </r>
  <r>
    <s v="Amelia"/>
    <x v="21"/>
    <s v="Bydgoszcz"/>
    <d v="2014-10-06T00:00:00"/>
    <d v="2014-10-07T00:00:00"/>
    <n v="654.4"/>
    <n v="8"/>
    <n v="2"/>
  </r>
  <r>
    <s v="Amelia"/>
    <x v="21"/>
    <s v="Zgierz"/>
    <d v="2014-10-22T00:00:00"/>
    <d v="2014-10-23T00:00:00"/>
    <n v="331.5"/>
    <n v="8"/>
    <n v="2"/>
  </r>
  <r>
    <s v="Amelia"/>
    <x v="21"/>
    <s v="Malbork"/>
    <d v="2014-11-28T00:00:00"/>
    <d v="2014-12-01T00:00:00"/>
    <n v="1313"/>
    <n v="8"/>
    <n v="4"/>
  </r>
  <r>
    <s v="Bonifacy"/>
    <x v="22"/>
    <s v="Siedlce"/>
    <d v="2014-01-07T00:00:00"/>
    <d v="2014-01-07T00:00:00"/>
    <n v="156.4"/>
    <n v="8"/>
    <n v="1"/>
  </r>
  <r>
    <s v="Bonifacy"/>
    <x v="22"/>
    <s v="Katowice"/>
    <d v="2014-01-14T00:00:00"/>
    <d v="2014-01-14T00:00:00"/>
    <n v="494.7"/>
    <n v="8"/>
    <n v="1"/>
  </r>
  <r>
    <s v="Bonifacy"/>
    <x v="22"/>
    <s v="Bydgoszcz"/>
    <d v="2014-01-19T00:00:00"/>
    <d v="2014-01-19T00:00:00"/>
    <n v="513.4"/>
    <n v="8"/>
    <n v="1"/>
  </r>
  <r>
    <s v="Bonifacy"/>
    <x v="22"/>
    <s v="Siedlce"/>
    <d v="2014-04-08T00:00:00"/>
    <d v="2014-04-11T00:00:00"/>
    <n v="573.4"/>
    <n v="8"/>
    <n v="4"/>
  </r>
  <r>
    <s v="Bonifacy"/>
    <x v="22"/>
    <s v="Lublin"/>
    <d v="2014-06-25T00:00:00"/>
    <d v="2014-06-26T00:00:00"/>
    <n v="439.7"/>
    <n v="8"/>
    <n v="2"/>
  </r>
  <r>
    <s v="Bonifacy"/>
    <x v="22"/>
    <s v="Radom"/>
    <d v="2014-09-28T00:00:00"/>
    <d v="2014-09-28T00:00:00"/>
    <n v="178.5"/>
    <n v="8"/>
    <n v="1"/>
  </r>
  <r>
    <s v="Bonifacy"/>
    <x v="22"/>
    <s v="Malbork"/>
    <d v="2014-11-04T00:00:00"/>
    <d v="2014-11-06T00:00:00"/>
    <n v="1102"/>
    <n v="8"/>
    <n v="3"/>
  </r>
  <r>
    <s v="Bonifacy"/>
    <x v="22"/>
    <s v="Lublin"/>
    <d v="2014-12-09T00:00:00"/>
    <d v="2014-12-12T00:00:00"/>
    <n v="737.7"/>
    <n v="8"/>
    <n v="4"/>
  </r>
  <r>
    <s v="Ewa"/>
    <x v="23"/>
    <s v="Kielce"/>
    <d v="2014-01-15T00:00:00"/>
    <d v="2014-01-19T00:00:00"/>
    <n v="1019.7"/>
    <n v="8"/>
    <n v="5"/>
  </r>
  <r>
    <s v="Ewa"/>
    <x v="23"/>
    <s v="Mielec"/>
    <d v="2014-01-21T00:00:00"/>
    <d v="2014-01-24T00:00:00"/>
    <n v="826"/>
    <n v="8"/>
    <n v="4"/>
  </r>
  <r>
    <s v="Ewa"/>
    <x v="23"/>
    <s v="Bydgoszcz"/>
    <d v="2014-02-14T00:00:00"/>
    <d v="2014-02-16T00:00:00"/>
    <n v="795.4"/>
    <n v="8"/>
    <n v="3"/>
  </r>
  <r>
    <s v="Ewa"/>
    <x v="23"/>
    <s v="Katowice"/>
    <d v="2014-06-13T00:00:00"/>
    <d v="2014-06-15T00:00:00"/>
    <n v="892.7"/>
    <n v="8"/>
    <n v="3"/>
  </r>
  <r>
    <s v="Ewa"/>
    <x v="23"/>
    <s v="Bydgoszcz"/>
    <d v="2014-09-05T00:00:00"/>
    <d v="2014-09-05T00:00:00"/>
    <n v="513.4"/>
    <n v="8"/>
    <n v="1"/>
  </r>
  <r>
    <s v="Ewa"/>
    <x v="23"/>
    <s v="Siedlce"/>
    <d v="2014-09-17T00:00:00"/>
    <d v="2014-09-21T00:00:00"/>
    <n v="712.4"/>
    <n v="8"/>
    <n v="5"/>
  </r>
  <r>
    <s v="Ewa"/>
    <x v="23"/>
    <s v="Krakow"/>
    <d v="2014-10-11T00:00:00"/>
    <d v="2014-10-14T00:00:00"/>
    <n v="1116.5"/>
    <n v="8"/>
    <n v="4"/>
  </r>
  <r>
    <s v="Ewa"/>
    <x v="23"/>
    <s v="Katowice"/>
    <d v="2014-11-28T00:00:00"/>
    <d v="2014-12-01T00:00:00"/>
    <n v="1091.7"/>
    <n v="8"/>
    <n v="4"/>
  </r>
  <r>
    <s v="Ewelia"/>
    <x v="24"/>
    <s v="Olsztyn"/>
    <d v="2014-01-13T00:00:00"/>
    <d v="2014-01-14T00:00:00"/>
    <n v="526.79999999999995"/>
    <n v="8"/>
    <n v="2"/>
  </r>
  <r>
    <s v="Ewelia"/>
    <x v="24"/>
    <s v="Malbork"/>
    <d v="2014-01-21T00:00:00"/>
    <d v="2014-01-25T00:00:00"/>
    <n v="1524"/>
    <n v="8"/>
    <n v="5"/>
  </r>
  <r>
    <s v="Ewelia"/>
    <x v="24"/>
    <s v="Olsztyn"/>
    <d v="2014-04-23T00:00:00"/>
    <d v="2014-04-24T00:00:00"/>
    <n v="526.79999999999995"/>
    <n v="8"/>
    <n v="2"/>
  </r>
  <r>
    <s v="Ewelia"/>
    <x v="24"/>
    <s v="Kielce"/>
    <d v="2014-05-08T00:00:00"/>
    <d v="2014-05-12T00:00:00"/>
    <n v="1019.7"/>
    <n v="8"/>
    <n v="5"/>
  </r>
  <r>
    <s v="Ewelia"/>
    <x v="24"/>
    <s v="Mielec"/>
    <d v="2014-06-16T00:00:00"/>
    <d v="2014-06-16T00:00:00"/>
    <n v="442"/>
    <n v="8"/>
    <n v="1"/>
  </r>
  <r>
    <s v="Ewelia"/>
    <x v="24"/>
    <s v="Radom"/>
    <d v="2014-07-01T00:00:00"/>
    <d v="2014-07-04T00:00:00"/>
    <n v="550.5"/>
    <n v="8"/>
    <n v="4"/>
  </r>
  <r>
    <s v="Ewelia"/>
    <x v="24"/>
    <s v="Siedlce"/>
    <d v="2014-09-04T00:00:00"/>
    <d v="2014-09-06T00:00:00"/>
    <n v="434.4"/>
    <n v="8"/>
    <n v="3"/>
  </r>
  <r>
    <s v="Ewelia"/>
    <x v="24"/>
    <s v="Olsztyn"/>
    <d v="2014-09-17T00:00:00"/>
    <d v="2014-09-21T00:00:00"/>
    <n v="1015.8"/>
    <n v="8"/>
    <n v="5"/>
  </r>
  <r>
    <s v="Janina"/>
    <x v="25"/>
    <s v="Bydgoszcz"/>
    <d v="2014-01-23T00:00:00"/>
    <d v="2014-01-24T00:00:00"/>
    <n v="654.4"/>
    <n v="8"/>
    <n v="2"/>
  </r>
  <r>
    <s v="Janina"/>
    <x v="25"/>
    <s v="Mielec"/>
    <d v="2014-02-03T00:00:00"/>
    <d v="2014-02-06T00:00:00"/>
    <n v="826"/>
    <n v="8"/>
    <n v="4"/>
  </r>
  <r>
    <s v="Janina"/>
    <x v="25"/>
    <s v="Olsztyn"/>
    <d v="2014-03-15T00:00:00"/>
    <d v="2014-03-18T00:00:00"/>
    <n v="852.8"/>
    <n v="8"/>
    <n v="4"/>
  </r>
  <r>
    <s v="Janina"/>
    <x v="25"/>
    <s v="Kutno"/>
    <d v="2014-07-19T00:00:00"/>
    <d v="2014-07-23T00:00:00"/>
    <n v="794.8"/>
    <n v="8"/>
    <n v="5"/>
  </r>
  <r>
    <s v="Janina"/>
    <x v="25"/>
    <s v="Radom"/>
    <d v="2014-07-19T00:00:00"/>
    <d v="2014-07-22T00:00:00"/>
    <n v="550.5"/>
    <n v="8"/>
    <n v="4"/>
  </r>
  <r>
    <s v="Janina"/>
    <x v="25"/>
    <s v="Malbork"/>
    <d v="2014-11-15T00:00:00"/>
    <d v="2014-11-15T00:00:00"/>
    <n v="680"/>
    <n v="8"/>
    <n v="1"/>
  </r>
  <r>
    <s v="Janina"/>
    <x v="25"/>
    <s v="Mielec"/>
    <d v="2014-11-18T00:00:00"/>
    <d v="2014-11-18T00:00:00"/>
    <n v="442"/>
    <n v="8"/>
    <n v="1"/>
  </r>
  <r>
    <s v="Janina"/>
    <x v="25"/>
    <s v="Radom"/>
    <d v="2014-12-10T00:00:00"/>
    <d v="2014-12-13T00:00:00"/>
    <n v="550.5"/>
    <n v="8"/>
    <n v="4"/>
  </r>
  <r>
    <s v="Justyna"/>
    <x v="26"/>
    <s v="Siedlce"/>
    <d v="2014-01-02T00:00:00"/>
    <d v="2014-01-03T00:00:00"/>
    <n v="295.39999999999998"/>
    <n v="8"/>
    <n v="2"/>
  </r>
  <r>
    <s v="Justyna"/>
    <x v="26"/>
    <s v="Lublin"/>
    <d v="2014-02-19T00:00:00"/>
    <d v="2014-02-21T00:00:00"/>
    <n v="588.70000000000005"/>
    <n v="8"/>
    <n v="3"/>
  </r>
  <r>
    <s v="Justyna"/>
    <x v="26"/>
    <s v="Kielce"/>
    <d v="2014-03-10T00:00:00"/>
    <d v="2014-03-13T00:00:00"/>
    <n v="841.7"/>
    <n v="8"/>
    <n v="4"/>
  </r>
  <r>
    <s v="Justyna"/>
    <x v="26"/>
    <s v="Olsztyn"/>
    <d v="2014-08-12T00:00:00"/>
    <d v="2014-08-13T00:00:00"/>
    <n v="526.79999999999995"/>
    <n v="8"/>
    <n v="2"/>
  </r>
  <r>
    <s v="Justyna"/>
    <x v="26"/>
    <s v="Kalisz"/>
    <d v="2014-10-22T00:00:00"/>
    <d v="2014-10-25T00:00:00"/>
    <n v="919"/>
    <n v="8"/>
    <n v="4"/>
  </r>
  <r>
    <s v="Justyna"/>
    <x v="26"/>
    <s v="Lublin"/>
    <d v="2014-11-03T00:00:00"/>
    <d v="2014-11-04T00:00:00"/>
    <n v="439.7"/>
    <n v="8"/>
    <n v="2"/>
  </r>
  <r>
    <s v="Justyna"/>
    <x v="26"/>
    <s v="Zgierz"/>
    <d v="2014-11-16T00:00:00"/>
    <d v="2014-11-18T00:00:00"/>
    <n v="450.5"/>
    <n v="8"/>
    <n v="3"/>
  </r>
  <r>
    <s v="Justyna"/>
    <x v="26"/>
    <s v="Katowice"/>
    <d v="2014-12-09T00:00:00"/>
    <d v="2014-12-11T00:00:00"/>
    <n v="892.7"/>
    <n v="8"/>
    <n v="3"/>
  </r>
  <r>
    <s v="Karol"/>
    <x v="27"/>
    <s v="Kielce"/>
    <d v="2014-01-09T00:00:00"/>
    <d v="2014-01-10T00:00:00"/>
    <n v="485.7"/>
    <n v="8"/>
    <n v="2"/>
  </r>
  <r>
    <s v="Karol"/>
    <x v="27"/>
    <s v="Kutno"/>
    <d v="2014-01-14T00:00:00"/>
    <d v="2014-01-18T00:00:00"/>
    <n v="794.8"/>
    <n v="8"/>
    <n v="5"/>
  </r>
  <r>
    <s v="Karol"/>
    <x v="27"/>
    <s v="Krakow"/>
    <d v="2014-02-15T00:00:00"/>
    <d v="2014-02-16T00:00:00"/>
    <n v="706.5"/>
    <n v="8"/>
    <n v="2"/>
  </r>
  <r>
    <s v="Karol"/>
    <x v="27"/>
    <s v="Olsztyn"/>
    <d v="2014-02-19T00:00:00"/>
    <d v="2014-02-19T00:00:00"/>
    <n v="363.8"/>
    <n v="8"/>
    <n v="1"/>
  </r>
  <r>
    <s v="Karol"/>
    <x v="27"/>
    <s v="Olsztyn"/>
    <d v="2014-03-03T00:00:00"/>
    <d v="2014-03-07T00:00:00"/>
    <n v="1015.8"/>
    <n v="8"/>
    <n v="5"/>
  </r>
  <r>
    <s v="Karol"/>
    <x v="27"/>
    <s v="Krakow"/>
    <d v="2014-08-30T00:00:00"/>
    <d v="2014-09-03T00:00:00"/>
    <n v="1321.5"/>
    <n v="8"/>
    <n v="5"/>
  </r>
  <r>
    <s v="Karol"/>
    <x v="27"/>
    <s v="Kutno"/>
    <d v="2014-09-05T00:00:00"/>
    <d v="2014-09-07T00:00:00"/>
    <n v="536.79999999999995"/>
    <n v="8"/>
    <n v="3"/>
  </r>
  <r>
    <s v="Karol"/>
    <x v="27"/>
    <s v="Siedlce"/>
    <d v="2014-11-03T00:00:00"/>
    <d v="2014-11-07T00:00:00"/>
    <n v="712.4"/>
    <n v="8"/>
    <n v="5"/>
  </r>
  <r>
    <s v="Karolina"/>
    <x v="28"/>
    <s v="Mielec"/>
    <d v="2014-01-05T00:00:00"/>
    <d v="2014-01-05T00:00:00"/>
    <n v="442"/>
    <n v="8"/>
    <n v="1"/>
  </r>
  <r>
    <s v="Karolina"/>
    <x v="28"/>
    <s v="Kielce"/>
    <d v="2014-01-15T00:00:00"/>
    <d v="2014-01-17T00:00:00"/>
    <n v="663.7"/>
    <n v="8"/>
    <n v="3"/>
  </r>
  <r>
    <s v="Karolina"/>
    <x v="28"/>
    <s v="Krakow"/>
    <d v="2014-03-15T00:00:00"/>
    <d v="2014-03-17T00:00:00"/>
    <n v="911.5"/>
    <n v="8"/>
    <n v="3"/>
  </r>
  <r>
    <s v="Karolina"/>
    <x v="28"/>
    <s v="Olsztyn"/>
    <d v="2014-06-25T00:00:00"/>
    <d v="2014-06-27T00:00:00"/>
    <n v="689.8"/>
    <n v="8"/>
    <n v="3"/>
  </r>
  <r>
    <s v="Karolina"/>
    <x v="28"/>
    <s v="Zgierz"/>
    <d v="2014-09-16T00:00:00"/>
    <d v="2014-09-19T00:00:00"/>
    <n v="569.5"/>
    <n v="8"/>
    <n v="4"/>
  </r>
  <r>
    <s v="Karolina"/>
    <x v="28"/>
    <s v="Siedlce"/>
    <d v="2014-12-10T00:00:00"/>
    <d v="2014-12-10T00:00:00"/>
    <n v="156.4"/>
    <n v="8"/>
    <n v="1"/>
  </r>
  <r>
    <s v="Karolina"/>
    <x v="28"/>
    <s v="Krakow"/>
    <d v="2014-12-13T00:00:00"/>
    <d v="2014-12-13T00:00:00"/>
    <n v="501.5"/>
    <n v="8"/>
    <n v="1"/>
  </r>
  <r>
    <s v="Karolina"/>
    <x v="28"/>
    <s v="Bydgoszcz"/>
    <d v="2014-12-17T00:00:00"/>
    <d v="2014-12-17T00:00:00"/>
    <n v="513.4"/>
    <n v="8"/>
    <n v="1"/>
  </r>
  <r>
    <s v="Krystyna"/>
    <x v="29"/>
    <s v="Lublin"/>
    <d v="2014-02-19T00:00:00"/>
    <d v="2014-02-23T00:00:00"/>
    <n v="886.7"/>
    <n v="8"/>
    <n v="5"/>
  </r>
  <r>
    <s v="Krystyna"/>
    <x v="29"/>
    <s v="Lublin"/>
    <d v="2014-05-20T00:00:00"/>
    <d v="2014-05-24T00:00:00"/>
    <n v="886.7"/>
    <n v="8"/>
    <n v="5"/>
  </r>
  <r>
    <s v="Krystyna"/>
    <x v="29"/>
    <s v="Malbork"/>
    <d v="2014-06-13T00:00:00"/>
    <d v="2014-06-16T00:00:00"/>
    <n v="1313"/>
    <n v="8"/>
    <n v="4"/>
  </r>
  <r>
    <s v="Krystyna"/>
    <x v="29"/>
    <s v="Siedlce"/>
    <d v="2014-06-25T00:00:00"/>
    <d v="2014-06-26T00:00:00"/>
    <n v="295.39999999999998"/>
    <n v="8"/>
    <n v="2"/>
  </r>
  <r>
    <s v="Krystyna"/>
    <x v="29"/>
    <s v="Bydgoszcz"/>
    <d v="2014-11-16T00:00:00"/>
    <d v="2014-11-17T00:00:00"/>
    <n v="654.4"/>
    <n v="8"/>
    <n v="2"/>
  </r>
  <r>
    <s v="Krystyna"/>
    <x v="29"/>
    <s v="Krakow"/>
    <d v="2014-11-22T00:00:00"/>
    <d v="2014-11-25T00:00:00"/>
    <n v="1116.5"/>
    <n v="8"/>
    <n v="4"/>
  </r>
  <r>
    <s v="Krystyna"/>
    <x v="29"/>
    <s v="Lublin"/>
    <d v="2014-11-28T00:00:00"/>
    <d v="2014-11-29T00:00:00"/>
    <n v="439.7"/>
    <n v="8"/>
    <n v="2"/>
  </r>
  <r>
    <s v="Krystyna"/>
    <x v="29"/>
    <s v="Siedlce"/>
    <d v="2014-12-02T00:00:00"/>
    <d v="2014-12-02T00:00:00"/>
    <n v="156.4"/>
    <n v="8"/>
    <n v="1"/>
  </r>
  <r>
    <s v="Lidia"/>
    <x v="30"/>
    <s v="Lublin"/>
    <d v="2014-01-07T00:00:00"/>
    <d v="2014-01-07T00:00:00"/>
    <n v="290.7"/>
    <n v="8"/>
    <n v="1"/>
  </r>
  <r>
    <s v="Lidia"/>
    <x v="30"/>
    <s v="Olsztyn"/>
    <d v="2014-01-10T00:00:00"/>
    <d v="2014-01-10T00:00:00"/>
    <n v="363.8"/>
    <n v="8"/>
    <n v="1"/>
  </r>
  <r>
    <s v="Lidia"/>
    <x v="30"/>
    <s v="Kalisz"/>
    <d v="2014-01-26T00:00:00"/>
    <d v="2014-01-30T00:00:00"/>
    <n v="1078"/>
    <n v="8"/>
    <n v="5"/>
  </r>
  <r>
    <s v="Lidia"/>
    <x v="30"/>
    <s v="Katowice"/>
    <d v="2014-02-14T00:00:00"/>
    <d v="2014-02-16T00:00:00"/>
    <n v="892.7"/>
    <n v="8"/>
    <n v="3"/>
  </r>
  <r>
    <s v="Lidia"/>
    <x v="30"/>
    <s v="Lublin"/>
    <d v="2014-06-25T00:00:00"/>
    <d v="2014-06-29T00:00:00"/>
    <n v="886.7"/>
    <n v="8"/>
    <n v="5"/>
  </r>
  <r>
    <s v="Lidia"/>
    <x v="30"/>
    <s v="Kutno"/>
    <d v="2014-07-07T00:00:00"/>
    <d v="2014-07-11T00:00:00"/>
    <n v="794.8"/>
    <n v="8"/>
    <n v="5"/>
  </r>
  <r>
    <s v="Lidia"/>
    <x v="30"/>
    <s v="Bydgoszcz"/>
    <d v="2014-09-23T00:00:00"/>
    <d v="2014-09-23T00:00:00"/>
    <n v="513.4"/>
    <n v="8"/>
    <n v="1"/>
  </r>
  <r>
    <s v="Lidia"/>
    <x v="30"/>
    <s v="Lublin"/>
    <d v="2014-09-26T00:00:00"/>
    <d v="2014-09-26T00:00:00"/>
    <n v="290.7"/>
    <n v="8"/>
    <n v="1"/>
  </r>
  <r>
    <s v="Maria"/>
    <x v="31"/>
    <s v="Siedlce"/>
    <d v="2014-02-07T00:00:00"/>
    <d v="2014-02-08T00:00:00"/>
    <n v="295.39999999999998"/>
    <n v="8"/>
    <n v="2"/>
  </r>
  <r>
    <s v="Maria"/>
    <x v="31"/>
    <s v="Krakow"/>
    <d v="2014-04-02T00:00:00"/>
    <d v="2014-04-06T00:00:00"/>
    <n v="1321.5"/>
    <n v="8"/>
    <n v="5"/>
  </r>
  <r>
    <s v="Maria"/>
    <x v="31"/>
    <s v="Katowice"/>
    <d v="2014-04-08T00:00:00"/>
    <d v="2014-04-11T00:00:00"/>
    <n v="1091.7"/>
    <n v="8"/>
    <n v="4"/>
  </r>
  <r>
    <s v="Maria"/>
    <x v="31"/>
    <s v="Kutno"/>
    <d v="2014-07-07T00:00:00"/>
    <d v="2014-07-11T00:00:00"/>
    <n v="794.8"/>
    <n v="8"/>
    <n v="5"/>
  </r>
  <r>
    <s v="Maria"/>
    <x v="31"/>
    <s v="Zgierz"/>
    <d v="2014-10-22T00:00:00"/>
    <d v="2014-10-25T00:00:00"/>
    <n v="569.5"/>
    <n v="8"/>
    <n v="4"/>
  </r>
  <r>
    <s v="Maria"/>
    <x v="31"/>
    <s v="Mielec"/>
    <d v="2014-11-03T00:00:00"/>
    <d v="2014-11-04T00:00:00"/>
    <n v="570"/>
    <n v="8"/>
    <n v="2"/>
  </r>
  <r>
    <s v="Maria"/>
    <x v="31"/>
    <s v="Lublin"/>
    <d v="2014-11-27T00:00:00"/>
    <d v="2014-11-27T00:00:00"/>
    <n v="290.7"/>
    <n v="8"/>
    <n v="1"/>
  </r>
  <r>
    <s v="Maria"/>
    <x v="31"/>
    <s v="Katowice"/>
    <d v="2014-12-01T00:00:00"/>
    <d v="2014-12-01T00:00:00"/>
    <n v="494.7"/>
    <n v="8"/>
    <n v="1"/>
  </r>
  <r>
    <s v="Paulina"/>
    <x v="32"/>
    <s v="Bydgoszcz"/>
    <d v="2014-01-08T00:00:00"/>
    <d v="2014-01-08T00:00:00"/>
    <n v="513.4"/>
    <n v="8"/>
    <n v="1"/>
  </r>
  <r>
    <s v="Paulina"/>
    <x v="32"/>
    <s v="Mielec"/>
    <d v="2014-02-10T00:00:00"/>
    <d v="2014-02-10T00:00:00"/>
    <n v="442"/>
    <n v="8"/>
    <n v="1"/>
  </r>
  <r>
    <s v="Paulina"/>
    <x v="32"/>
    <s v="Katowice"/>
    <d v="2014-03-03T00:00:00"/>
    <d v="2014-03-03T00:00:00"/>
    <n v="494.7"/>
    <n v="8"/>
    <n v="1"/>
  </r>
  <r>
    <s v="Paulina"/>
    <x v="32"/>
    <s v="Kielce"/>
    <d v="2014-06-13T00:00:00"/>
    <d v="2014-06-15T00:00:00"/>
    <n v="663.7"/>
    <n v="8"/>
    <n v="3"/>
  </r>
  <r>
    <s v="Paulina"/>
    <x v="32"/>
    <s v="Kutno"/>
    <d v="2014-08-06T00:00:00"/>
    <d v="2014-08-07T00:00:00"/>
    <n v="407.8"/>
    <n v="8"/>
    <n v="2"/>
  </r>
  <r>
    <s v="Paulina"/>
    <x v="32"/>
    <s v="Bydgoszcz"/>
    <d v="2014-09-08T00:00:00"/>
    <d v="2014-09-08T00:00:00"/>
    <n v="513.4"/>
    <n v="8"/>
    <n v="1"/>
  </r>
  <r>
    <s v="Paulina"/>
    <x v="32"/>
    <s v="Radom"/>
    <d v="2014-10-28T00:00:00"/>
    <d v="2014-10-30T00:00:00"/>
    <n v="426.5"/>
    <n v="8"/>
    <n v="3"/>
  </r>
  <r>
    <s v="Paulina"/>
    <x v="32"/>
    <s v="Mielec"/>
    <d v="2014-11-21T00:00:00"/>
    <d v="2014-11-22T00:00:00"/>
    <n v="570"/>
    <n v="8"/>
    <n v="2"/>
  </r>
  <r>
    <s v="Wiktor"/>
    <x v="33"/>
    <s v="Kutno"/>
    <d v="2014-01-24T00:00:00"/>
    <d v="2014-01-24T00:00:00"/>
    <n v="278.8"/>
    <n v="8"/>
    <n v="1"/>
  </r>
  <r>
    <s v="Wiktor"/>
    <x v="33"/>
    <s v="Bydgoszcz"/>
    <d v="2014-01-27T00:00:00"/>
    <d v="2014-01-29T00:00:00"/>
    <n v="795.4"/>
    <n v="8"/>
    <n v="3"/>
  </r>
  <r>
    <s v="Wiktor"/>
    <x v="33"/>
    <s v="Krakow"/>
    <d v="2014-04-14T00:00:00"/>
    <d v="2014-04-16T00:00:00"/>
    <n v="911.5"/>
    <n v="8"/>
    <n v="3"/>
  </r>
  <r>
    <s v="Wiktor"/>
    <x v="33"/>
    <s v="Kutno"/>
    <d v="2014-04-24T00:00:00"/>
    <d v="2014-04-24T00:00:00"/>
    <n v="278.8"/>
    <n v="8"/>
    <n v="1"/>
  </r>
  <r>
    <s v="Wiktor"/>
    <x v="33"/>
    <s v="Bydgoszcz"/>
    <d v="2014-07-19T00:00:00"/>
    <d v="2014-07-23T00:00:00"/>
    <n v="1077.4000000000001"/>
    <n v="8"/>
    <n v="5"/>
  </r>
  <r>
    <s v="Wiktor"/>
    <x v="33"/>
    <s v="Kalisz"/>
    <d v="2014-09-29T00:00:00"/>
    <d v="2014-09-29T00:00:00"/>
    <n v="442"/>
    <n v="8"/>
    <n v="1"/>
  </r>
  <r>
    <s v="Wiktor"/>
    <x v="33"/>
    <s v="Lublin"/>
    <d v="2014-10-03T00:00:00"/>
    <d v="2014-10-03T00:00:00"/>
    <n v="290.7"/>
    <n v="8"/>
    <n v="1"/>
  </r>
  <r>
    <s v="Wiktor"/>
    <x v="33"/>
    <s v="Radom"/>
    <d v="2014-12-22T00:00:00"/>
    <d v="2014-12-22T00:00:00"/>
    <n v="178.5"/>
    <n v="8"/>
    <n v="1"/>
  </r>
  <r>
    <s v="Wojciech"/>
    <x v="34"/>
    <s v="Olsztyn"/>
    <d v="2014-01-15T00:00:00"/>
    <d v="2014-01-16T00:00:00"/>
    <n v="526.79999999999995"/>
    <n v="8"/>
    <n v="2"/>
  </r>
  <r>
    <s v="Wojciech"/>
    <x v="34"/>
    <s v="Olsztyn"/>
    <d v="2014-02-07T00:00:00"/>
    <d v="2014-02-09T00:00:00"/>
    <n v="689.8"/>
    <n v="8"/>
    <n v="3"/>
  </r>
  <r>
    <s v="Wojciech"/>
    <x v="34"/>
    <s v="Siedlce"/>
    <d v="2014-03-03T00:00:00"/>
    <d v="2014-03-07T00:00:00"/>
    <n v="712.4"/>
    <n v="8"/>
    <n v="5"/>
  </r>
  <r>
    <s v="Wojciech"/>
    <x v="34"/>
    <s v="Bydgoszcz"/>
    <d v="2014-03-15T00:00:00"/>
    <d v="2014-03-16T00:00:00"/>
    <n v="654.4"/>
    <n v="8"/>
    <n v="2"/>
  </r>
  <r>
    <s v="Wojciech"/>
    <x v="34"/>
    <s v="Bydgoszcz"/>
    <d v="2014-07-15T00:00:00"/>
    <d v="2014-07-15T00:00:00"/>
    <n v="513.4"/>
    <n v="8"/>
    <n v="1"/>
  </r>
  <r>
    <s v="Wojciech"/>
    <x v="34"/>
    <s v="Krakow"/>
    <d v="2014-08-12T00:00:00"/>
    <d v="2014-08-16T00:00:00"/>
    <n v="1321.5"/>
    <n v="8"/>
    <n v="5"/>
  </r>
  <r>
    <s v="Wojciech"/>
    <x v="34"/>
    <s v="Katowice"/>
    <d v="2014-10-10T00:00:00"/>
    <d v="2014-10-14T00:00:00"/>
    <n v="1290.7"/>
    <n v="8"/>
    <n v="5"/>
  </r>
  <r>
    <s v="Wojciech"/>
    <x v="34"/>
    <s v="Zgierz"/>
    <d v="2014-11-15T00:00:00"/>
    <d v="2014-11-19T00:00:00"/>
    <n v="688.5"/>
    <n v="8"/>
    <n v="5"/>
  </r>
  <r>
    <s v="Zuzanna"/>
    <x v="35"/>
    <s v="Olsztyn"/>
    <d v="2014-01-26T00:00:00"/>
    <d v="2014-01-28T00:00:00"/>
    <n v="689.8"/>
    <n v="8"/>
    <n v="3"/>
  </r>
  <r>
    <s v="Zuzanna"/>
    <x v="35"/>
    <s v="Kutno"/>
    <d v="2014-03-27T00:00:00"/>
    <d v="2014-03-31T00:00:00"/>
    <n v="794.8"/>
    <n v="8"/>
    <n v="5"/>
  </r>
  <r>
    <s v="Zuzanna"/>
    <x v="35"/>
    <s v="Kutno"/>
    <d v="2014-06-13T00:00:00"/>
    <d v="2014-06-17T00:00:00"/>
    <n v="794.8"/>
    <n v="8"/>
    <n v="5"/>
  </r>
  <r>
    <s v="Zuzanna"/>
    <x v="35"/>
    <s v="Bydgoszcz"/>
    <d v="2014-09-05T00:00:00"/>
    <d v="2014-09-08T00:00:00"/>
    <n v="936.4"/>
    <n v="8"/>
    <n v="4"/>
  </r>
  <r>
    <s v="Zuzanna"/>
    <x v="35"/>
    <s v="Kutno"/>
    <d v="2014-09-28T00:00:00"/>
    <d v="2014-09-29T00:00:00"/>
    <n v="407.8"/>
    <n v="8"/>
    <n v="2"/>
  </r>
  <r>
    <s v="Zuzanna"/>
    <x v="35"/>
    <s v="Mielec"/>
    <d v="2014-11-15T00:00:00"/>
    <d v="2014-11-17T00:00:00"/>
    <n v="698"/>
    <n v="8"/>
    <n v="3"/>
  </r>
  <r>
    <s v="Zuzanna"/>
    <x v="35"/>
    <s v="Mielec"/>
    <d v="2014-11-19T00:00:00"/>
    <d v="2014-11-19T00:00:00"/>
    <n v="442"/>
    <n v="8"/>
    <n v="1"/>
  </r>
  <r>
    <s v="Zuzanna"/>
    <x v="35"/>
    <s v="Olsztyn"/>
    <d v="2014-11-27T00:00:00"/>
    <d v="2014-11-28T00:00:00"/>
    <n v="526.79999999999995"/>
    <n v="8"/>
    <n v="2"/>
  </r>
  <r>
    <s v="Amadeusz"/>
    <x v="36"/>
    <s v="Krakow"/>
    <d v="2014-01-09T00:00:00"/>
    <d v="2014-01-12T00:00:00"/>
    <n v="1116.5"/>
    <n v="9"/>
    <n v="4"/>
  </r>
  <r>
    <s v="Amadeusz"/>
    <x v="36"/>
    <s v="Katowice"/>
    <d v="2014-03-18T00:00:00"/>
    <d v="2014-03-18T00:00:00"/>
    <n v="494.7"/>
    <n v="9"/>
    <n v="1"/>
  </r>
  <r>
    <s v="Amadeusz"/>
    <x v="36"/>
    <s v="Radom"/>
    <d v="2014-04-08T00:00:00"/>
    <d v="2014-04-12T00:00:00"/>
    <n v="674.5"/>
    <n v="9"/>
    <n v="5"/>
  </r>
  <r>
    <s v="Amadeusz"/>
    <x v="36"/>
    <s v="Kutno"/>
    <d v="2014-06-25T00:00:00"/>
    <d v="2014-06-28T00:00:00"/>
    <n v="665.8"/>
    <n v="9"/>
    <n v="4"/>
  </r>
  <r>
    <s v="Amadeusz"/>
    <x v="36"/>
    <s v="Kalisz"/>
    <d v="2014-07-07T00:00:00"/>
    <d v="2014-07-10T00:00:00"/>
    <n v="919"/>
    <n v="9"/>
    <n v="4"/>
  </r>
  <r>
    <s v="Amadeusz"/>
    <x v="36"/>
    <s v="Olsztyn"/>
    <d v="2014-09-29T00:00:00"/>
    <d v="2014-10-01T00:00:00"/>
    <n v="689.8"/>
    <n v="9"/>
    <n v="3"/>
  </r>
  <r>
    <s v="Amadeusz"/>
    <x v="36"/>
    <s v="Bydgoszcz"/>
    <d v="2014-11-20T00:00:00"/>
    <d v="2014-11-21T00:00:00"/>
    <n v="654.4"/>
    <n v="9"/>
    <n v="2"/>
  </r>
  <r>
    <s v="Amadeusz"/>
    <x v="36"/>
    <s v="Malbork"/>
    <d v="2014-11-24T00:00:00"/>
    <d v="2014-11-25T00:00:00"/>
    <n v="891"/>
    <n v="9"/>
    <n v="2"/>
  </r>
  <r>
    <s v="Amadeusz"/>
    <x v="36"/>
    <s v="Zgierz"/>
    <d v="2014-12-09T00:00:00"/>
    <d v="2014-12-13T00:00:00"/>
    <n v="688.5"/>
    <n v="9"/>
    <n v="5"/>
  </r>
  <r>
    <s v="Anna"/>
    <x v="37"/>
    <s v="Radom"/>
    <d v="2014-01-15T00:00:00"/>
    <d v="2014-01-16T00:00:00"/>
    <n v="302.5"/>
    <n v="9"/>
    <n v="2"/>
  </r>
  <r>
    <s v="Anna"/>
    <x v="38"/>
    <s v="Zgierz"/>
    <d v="2014-02-19T00:00:00"/>
    <d v="2014-02-23T00:00:00"/>
    <n v="688.5"/>
    <n v="9"/>
    <n v="5"/>
  </r>
  <r>
    <s v="Anna"/>
    <x v="38"/>
    <s v="Lublin"/>
    <d v="2014-06-01T00:00:00"/>
    <d v="2014-06-04T00:00:00"/>
    <n v="737.7"/>
    <n v="9"/>
    <n v="4"/>
  </r>
  <r>
    <s v="Anna"/>
    <x v="37"/>
    <s v="Krakow"/>
    <d v="2014-06-13T00:00:00"/>
    <d v="2014-06-15T00:00:00"/>
    <n v="911.5"/>
    <n v="9"/>
    <n v="3"/>
  </r>
  <r>
    <s v="Anna"/>
    <x v="37"/>
    <s v="Bydgoszcz"/>
    <d v="2014-06-25T00:00:00"/>
    <d v="2014-06-27T00:00:00"/>
    <n v="795.4"/>
    <n v="9"/>
    <n v="3"/>
  </r>
  <r>
    <s v="Anna"/>
    <x v="38"/>
    <s v="Katowice"/>
    <d v="2014-07-07T00:00:00"/>
    <d v="2014-07-09T00:00:00"/>
    <n v="892.7"/>
    <n v="9"/>
    <n v="3"/>
  </r>
  <r>
    <s v="Anna"/>
    <x v="38"/>
    <s v="Lublin"/>
    <d v="2014-07-25T00:00:00"/>
    <d v="2014-07-28T00:00:00"/>
    <n v="737.7"/>
    <n v="9"/>
    <n v="4"/>
  </r>
  <r>
    <s v="Anna"/>
    <x v="38"/>
    <s v="Olsztyn"/>
    <d v="2014-08-12T00:00:00"/>
    <d v="2014-08-13T00:00:00"/>
    <n v="526.79999999999995"/>
    <n v="9"/>
    <n v="2"/>
  </r>
  <r>
    <s v="Anna"/>
    <x v="37"/>
    <s v="Zgierz"/>
    <d v="2014-09-05T00:00:00"/>
    <d v="2014-09-06T00:00:00"/>
    <n v="331.5"/>
    <n v="9"/>
    <n v="2"/>
  </r>
  <r>
    <s v="Anna"/>
    <x v="37"/>
    <s v="Kielce"/>
    <d v="2014-10-05T00:00:00"/>
    <d v="2014-10-09T00:00:00"/>
    <n v="1019.7"/>
    <n v="9"/>
    <n v="5"/>
  </r>
  <r>
    <s v="Anna"/>
    <x v="37"/>
    <s v="Zgierz"/>
    <d v="2014-10-17T00:00:00"/>
    <d v="2014-10-18T00:00:00"/>
    <n v="331.5"/>
    <n v="9"/>
    <n v="2"/>
  </r>
  <r>
    <s v="Anna"/>
    <x v="37"/>
    <s v="Lublin"/>
    <d v="2014-11-22T00:00:00"/>
    <d v="2014-11-25T00:00:00"/>
    <n v="737.7"/>
    <n v="9"/>
    <n v="4"/>
  </r>
  <r>
    <s v="Anna"/>
    <x v="38"/>
    <s v="Bydgoszcz"/>
    <d v="2014-11-23T00:00:00"/>
    <d v="2014-11-23T00:00:00"/>
    <n v="513.4"/>
    <n v="9"/>
    <n v="1"/>
  </r>
  <r>
    <s v="Anna"/>
    <x v="37"/>
    <s v="Kalisz"/>
    <d v="2014-11-27T00:00:00"/>
    <d v="2014-11-28T00:00:00"/>
    <n v="601"/>
    <n v="9"/>
    <n v="2"/>
  </r>
  <r>
    <s v="Anna"/>
    <x v="37"/>
    <s v="Lublin"/>
    <d v="2014-12-02T00:00:00"/>
    <d v="2014-12-02T00:00:00"/>
    <n v="290.7"/>
    <n v="9"/>
    <n v="1"/>
  </r>
  <r>
    <s v="Anna"/>
    <x v="38"/>
    <s v="Zgierz"/>
    <d v="2014-12-14T00:00:00"/>
    <d v="2014-12-14T00:00:00"/>
    <n v="212.5"/>
    <n v="9"/>
    <n v="1"/>
  </r>
  <r>
    <s v="Anna"/>
    <x v="38"/>
    <s v="Olsztyn"/>
    <d v="2014-12-17T00:00:00"/>
    <d v="2014-12-17T00:00:00"/>
    <n v="363.8"/>
    <n v="9"/>
    <n v="1"/>
  </r>
  <r>
    <s v="Anna"/>
    <x v="38"/>
    <s v="Krakow"/>
    <d v="2014-12-22T00:00:00"/>
    <d v="2014-12-22T00:00:00"/>
    <n v="501.5"/>
    <n v="9"/>
    <n v="1"/>
  </r>
  <r>
    <s v="Ewa"/>
    <x v="39"/>
    <s v="Katowice"/>
    <d v="2014-01-24T00:00:00"/>
    <d v="2014-01-24T00:00:00"/>
    <n v="494.7"/>
    <n v="9"/>
    <n v="1"/>
  </r>
  <r>
    <s v="Ewa"/>
    <x v="39"/>
    <s v="Olsztyn"/>
    <d v="2014-01-28T00:00:00"/>
    <d v="2014-01-28T00:00:00"/>
    <n v="363.8"/>
    <n v="9"/>
    <n v="1"/>
  </r>
  <r>
    <s v="Ewa"/>
    <x v="39"/>
    <s v="Krakow"/>
    <d v="2014-03-03T00:00:00"/>
    <d v="2014-03-05T00:00:00"/>
    <n v="911.5"/>
    <n v="9"/>
    <n v="3"/>
  </r>
  <r>
    <s v="Ewa"/>
    <x v="39"/>
    <s v="Zgierz"/>
    <d v="2014-03-10T00:00:00"/>
    <d v="2014-03-12T00:00:00"/>
    <n v="450.5"/>
    <n v="9"/>
    <n v="3"/>
  </r>
  <r>
    <s v="Ewa"/>
    <x v="39"/>
    <s v="Radom"/>
    <d v="2014-05-08T00:00:00"/>
    <d v="2014-05-09T00:00:00"/>
    <n v="302.5"/>
    <n v="9"/>
    <n v="2"/>
  </r>
  <r>
    <s v="Ewa"/>
    <x v="39"/>
    <s v="Zgierz"/>
    <d v="2014-06-04T00:00:00"/>
    <d v="2014-06-05T00:00:00"/>
    <n v="331.5"/>
    <n v="9"/>
    <n v="2"/>
  </r>
  <r>
    <s v="Ewa"/>
    <x v="39"/>
    <s v="Kutno"/>
    <d v="2014-09-11T00:00:00"/>
    <d v="2014-09-14T00:00:00"/>
    <n v="665.8"/>
    <n v="9"/>
    <n v="4"/>
  </r>
  <r>
    <s v="Ewa"/>
    <x v="39"/>
    <s v="Mielec"/>
    <d v="2014-09-17T00:00:00"/>
    <d v="2014-09-18T00:00:00"/>
    <n v="570"/>
    <n v="9"/>
    <n v="2"/>
  </r>
  <r>
    <s v="Ewa"/>
    <x v="39"/>
    <s v="Lublin"/>
    <d v="2014-12-04T00:00:00"/>
    <d v="2014-12-05T00:00:00"/>
    <n v="439.7"/>
    <n v="9"/>
    <n v="2"/>
  </r>
  <r>
    <s v="Irma"/>
    <x v="40"/>
    <s v="Krakow"/>
    <d v="2014-02-19T00:00:00"/>
    <d v="2014-02-23T00:00:00"/>
    <n v="1321.5"/>
    <n v="9"/>
    <n v="5"/>
  </r>
  <r>
    <s v="Irma"/>
    <x v="40"/>
    <s v="Radom"/>
    <d v="2014-02-26T00:00:00"/>
    <d v="2014-03-01T00:00:00"/>
    <n v="550.5"/>
    <n v="9"/>
    <n v="4"/>
  </r>
  <r>
    <s v="Irma"/>
    <x v="40"/>
    <s v="Lublin"/>
    <d v="2014-06-25T00:00:00"/>
    <d v="2014-06-28T00:00:00"/>
    <n v="737.7"/>
    <n v="9"/>
    <n v="4"/>
  </r>
  <r>
    <s v="Irma"/>
    <x v="40"/>
    <s v="Bydgoszcz"/>
    <d v="2014-07-19T00:00:00"/>
    <d v="2014-07-21T00:00:00"/>
    <n v="795.4"/>
    <n v="9"/>
    <n v="3"/>
  </r>
  <r>
    <s v="Irma"/>
    <x v="40"/>
    <s v="Olsztyn"/>
    <d v="2014-08-18T00:00:00"/>
    <d v="2014-08-20T00:00:00"/>
    <n v="689.8"/>
    <n v="9"/>
    <n v="3"/>
  </r>
  <r>
    <s v="Irma"/>
    <x v="40"/>
    <s v="Krakow"/>
    <d v="2014-08-24T00:00:00"/>
    <d v="2014-08-27T00:00:00"/>
    <n v="1116.5"/>
    <n v="9"/>
    <n v="4"/>
  </r>
  <r>
    <s v="Irma"/>
    <x v="40"/>
    <s v="Krakow"/>
    <d v="2014-11-04T00:00:00"/>
    <d v="2014-11-05T00:00:00"/>
    <n v="706.5"/>
    <n v="9"/>
    <n v="2"/>
  </r>
  <r>
    <s v="Irma"/>
    <x v="40"/>
    <s v="Kalisz"/>
    <d v="2014-11-16T00:00:00"/>
    <d v="2014-11-19T00:00:00"/>
    <n v="919"/>
    <n v="9"/>
    <n v="4"/>
  </r>
  <r>
    <s v="Irma"/>
    <x v="40"/>
    <s v="Malbork"/>
    <d v="2014-11-28T00:00:00"/>
    <d v="2014-12-02T00:00:00"/>
    <n v="1524"/>
    <n v="9"/>
    <n v="5"/>
  </r>
  <r>
    <s v="Kornel"/>
    <x v="41"/>
    <s v="Katowice"/>
    <d v="2014-01-14T00:00:00"/>
    <d v="2014-01-18T00:00:00"/>
    <n v="1290.7"/>
    <n v="9"/>
    <n v="5"/>
  </r>
  <r>
    <s v="Kornel"/>
    <x v="41"/>
    <s v="Krakow"/>
    <d v="2014-05-08T00:00:00"/>
    <d v="2014-05-11T00:00:00"/>
    <n v="1116.5"/>
    <n v="9"/>
    <n v="4"/>
  </r>
  <r>
    <s v="Kornel"/>
    <x v="41"/>
    <s v="Zgierz"/>
    <d v="2014-07-25T00:00:00"/>
    <d v="2014-07-29T00:00:00"/>
    <n v="688.5"/>
    <n v="9"/>
    <n v="5"/>
  </r>
  <r>
    <s v="Kornel"/>
    <x v="41"/>
    <s v="Mielec"/>
    <d v="2014-07-31T00:00:00"/>
    <d v="2014-08-01T00:00:00"/>
    <n v="570"/>
    <n v="9"/>
    <n v="2"/>
  </r>
  <r>
    <s v="Kornel"/>
    <x v="41"/>
    <s v="Malbork"/>
    <d v="2014-09-28T00:00:00"/>
    <d v="2014-09-29T00:00:00"/>
    <n v="891"/>
    <n v="9"/>
    <n v="2"/>
  </r>
  <r>
    <s v="Kornel"/>
    <x v="41"/>
    <s v="Mielec"/>
    <d v="2014-10-01T00:00:00"/>
    <d v="2014-10-01T00:00:00"/>
    <n v="442"/>
    <n v="9"/>
    <n v="1"/>
  </r>
  <r>
    <s v="Kornel"/>
    <x v="41"/>
    <s v="Katowice"/>
    <d v="2014-10-10T00:00:00"/>
    <d v="2014-10-12T00:00:00"/>
    <n v="892.7"/>
    <n v="9"/>
    <n v="3"/>
  </r>
  <r>
    <s v="Kornel"/>
    <x v="41"/>
    <s v="Kutno"/>
    <d v="2014-10-29T00:00:00"/>
    <d v="2014-10-30T00:00:00"/>
    <n v="407.8"/>
    <n v="9"/>
    <n v="2"/>
  </r>
  <r>
    <s v="Kornel"/>
    <x v="41"/>
    <s v="Krakow"/>
    <d v="2014-12-10T00:00:00"/>
    <d v="2014-12-13T00:00:00"/>
    <n v="1116.5"/>
    <n v="9"/>
    <n v="4"/>
  </r>
  <r>
    <s v="Marek"/>
    <x v="42"/>
    <s v="Malbork"/>
    <d v="2014-01-15T00:00:00"/>
    <d v="2014-01-16T00:00:00"/>
    <n v="891"/>
    <n v="9"/>
    <n v="2"/>
  </r>
  <r>
    <s v="Marek"/>
    <x v="42"/>
    <s v="Katowice"/>
    <d v="2014-07-13T00:00:00"/>
    <d v="2014-07-17T00:00:00"/>
    <n v="1290.7"/>
    <n v="9"/>
    <n v="5"/>
  </r>
  <r>
    <s v="Marek"/>
    <x v="42"/>
    <s v="Kalisz"/>
    <d v="2014-08-12T00:00:00"/>
    <d v="2014-08-14T00:00:00"/>
    <n v="760"/>
    <n v="9"/>
    <n v="3"/>
  </r>
  <r>
    <s v="Marek"/>
    <x v="42"/>
    <s v="Mielec"/>
    <d v="2014-09-17T00:00:00"/>
    <d v="2014-09-20T00:00:00"/>
    <n v="826"/>
    <n v="9"/>
    <n v="4"/>
  </r>
  <r>
    <s v="Marek"/>
    <x v="42"/>
    <s v="Zgierz"/>
    <d v="2014-10-10T00:00:00"/>
    <d v="2014-10-11T00:00:00"/>
    <n v="331.5"/>
    <n v="9"/>
    <n v="2"/>
  </r>
  <r>
    <s v="Marek"/>
    <x v="42"/>
    <s v="Katowice"/>
    <d v="2014-10-13T00:00:00"/>
    <d v="2014-10-13T00:00:00"/>
    <n v="494.7"/>
    <n v="9"/>
    <n v="1"/>
  </r>
  <r>
    <s v="Marek"/>
    <x v="42"/>
    <s v="Zgierz"/>
    <d v="2014-10-15T00:00:00"/>
    <d v="2014-10-15T00:00:00"/>
    <n v="212.5"/>
    <n v="9"/>
    <n v="1"/>
  </r>
  <r>
    <s v="Marek"/>
    <x v="42"/>
    <s v="Malbork"/>
    <d v="2014-11-17T00:00:00"/>
    <d v="2014-11-17T00:00:00"/>
    <n v="680"/>
    <n v="9"/>
    <n v="1"/>
  </r>
  <r>
    <s v="Marek"/>
    <x v="42"/>
    <s v="Olsztyn"/>
    <d v="2014-12-09T00:00:00"/>
    <d v="2014-12-10T00:00:00"/>
    <n v="526.79999999999995"/>
    <n v="9"/>
    <n v="2"/>
  </r>
  <r>
    <s v="Michalina"/>
    <x v="43"/>
    <s v="Katowice"/>
    <d v="2014-01-15T00:00:00"/>
    <d v="2014-01-18T00:00:00"/>
    <n v="1091.7"/>
    <n v="9"/>
    <n v="4"/>
  </r>
  <r>
    <s v="Michalina"/>
    <x v="43"/>
    <s v="Kalisz"/>
    <d v="2014-02-07T00:00:00"/>
    <d v="2014-02-09T00:00:00"/>
    <n v="760"/>
    <n v="9"/>
    <n v="3"/>
  </r>
  <r>
    <s v="Michalina"/>
    <x v="43"/>
    <s v="Kielce"/>
    <d v="2014-07-01T00:00:00"/>
    <d v="2014-07-03T00:00:00"/>
    <n v="663.7"/>
    <n v="9"/>
    <n v="3"/>
  </r>
  <r>
    <s v="Michalina"/>
    <x v="43"/>
    <s v="Kutno"/>
    <d v="2014-07-31T00:00:00"/>
    <d v="2014-08-02T00:00:00"/>
    <n v="536.79999999999995"/>
    <n v="9"/>
    <n v="3"/>
  </r>
  <r>
    <s v="Michalina"/>
    <x v="43"/>
    <s v="Siedlce"/>
    <d v="2014-09-05T00:00:00"/>
    <d v="2014-09-06T00:00:00"/>
    <n v="295.39999999999998"/>
    <n v="9"/>
    <n v="2"/>
  </r>
  <r>
    <s v="Michalina"/>
    <x v="43"/>
    <s v="Mielec"/>
    <d v="2014-09-17T00:00:00"/>
    <d v="2014-09-20T00:00:00"/>
    <n v="826"/>
    <n v="9"/>
    <n v="4"/>
  </r>
  <r>
    <s v="Michalina"/>
    <x v="43"/>
    <s v="Kalisz"/>
    <d v="2014-11-03T00:00:00"/>
    <d v="2014-11-04T00:00:00"/>
    <n v="601"/>
    <n v="9"/>
    <n v="2"/>
  </r>
  <r>
    <s v="Michalina"/>
    <x v="43"/>
    <s v="Zgierz"/>
    <d v="2014-12-09T00:00:00"/>
    <d v="2014-12-12T00:00:00"/>
    <n v="569.5"/>
    <n v="9"/>
    <n v="4"/>
  </r>
  <r>
    <s v="Michalina"/>
    <x v="43"/>
    <s v="Siedlce"/>
    <d v="2014-12-22T00:00:00"/>
    <d v="2014-12-22T00:00:00"/>
    <n v="156.4"/>
    <n v="9"/>
    <n v="1"/>
  </r>
  <r>
    <s v="Paulina"/>
    <x v="44"/>
    <s v="Malbork"/>
    <d v="2014-01-15T00:00:00"/>
    <d v="2014-01-18T00:00:00"/>
    <n v="1313"/>
    <n v="9"/>
    <n v="4"/>
  </r>
  <r>
    <s v="Paulina"/>
    <x v="44"/>
    <s v="Zgierz"/>
    <d v="2014-09-04T00:00:00"/>
    <d v="2014-09-04T00:00:00"/>
    <n v="212.5"/>
    <n v="9"/>
    <n v="1"/>
  </r>
  <r>
    <s v="Paulina"/>
    <x v="44"/>
    <s v="Lublin"/>
    <d v="2014-09-08T00:00:00"/>
    <d v="2014-09-08T00:00:00"/>
    <n v="290.7"/>
    <n v="9"/>
    <n v="1"/>
  </r>
  <r>
    <s v="Paulina"/>
    <x v="44"/>
    <s v="Krakow"/>
    <d v="2014-09-15T00:00:00"/>
    <d v="2014-09-16T00:00:00"/>
    <n v="706.5"/>
    <n v="9"/>
    <n v="2"/>
  </r>
  <r>
    <s v="Paulina"/>
    <x v="44"/>
    <s v="Zgierz"/>
    <d v="2014-09-28T00:00:00"/>
    <d v="2014-09-30T00:00:00"/>
    <n v="450.5"/>
    <n v="9"/>
    <n v="3"/>
  </r>
  <r>
    <s v="Paulina"/>
    <x v="44"/>
    <s v="Krakow"/>
    <d v="2014-10-10T00:00:00"/>
    <d v="2014-10-11T00:00:00"/>
    <n v="706.5"/>
    <n v="9"/>
    <n v="2"/>
  </r>
  <r>
    <s v="Paulina"/>
    <x v="44"/>
    <s v="Kalisz"/>
    <d v="2014-10-11T00:00:00"/>
    <d v="2014-10-14T00:00:00"/>
    <n v="919"/>
    <n v="9"/>
    <n v="4"/>
  </r>
  <r>
    <s v="Paulina"/>
    <x v="44"/>
    <s v="Katowice"/>
    <d v="2014-11-27T00:00:00"/>
    <d v="2014-11-28T00:00:00"/>
    <n v="693.7"/>
    <n v="9"/>
    <n v="2"/>
  </r>
  <r>
    <s v="Paulina"/>
    <x v="44"/>
    <s v="Zgierz"/>
    <d v="2014-12-21T00:00:00"/>
    <d v="2014-12-22T00:00:00"/>
    <n v="331.5"/>
    <n v="9"/>
    <n v="2"/>
  </r>
  <r>
    <s v="Sebastian"/>
    <x v="45"/>
    <s v="Mielec"/>
    <d v="2014-01-14T00:00:00"/>
    <d v="2014-01-16T00:00:00"/>
    <n v="698"/>
    <n v="9"/>
    <n v="3"/>
  </r>
  <r>
    <s v="Sebastian"/>
    <x v="45"/>
    <s v="Mielec"/>
    <d v="2014-02-07T00:00:00"/>
    <d v="2014-02-11T00:00:00"/>
    <n v="954"/>
    <n v="9"/>
    <n v="5"/>
  </r>
  <r>
    <s v="Sebastian"/>
    <x v="45"/>
    <s v="Katowice"/>
    <d v="2014-04-14T00:00:00"/>
    <d v="2014-04-18T00:00:00"/>
    <n v="1290.7"/>
    <n v="9"/>
    <n v="5"/>
  </r>
  <r>
    <s v="Sebastian"/>
    <x v="45"/>
    <s v="Olsztyn"/>
    <d v="2014-07-13T00:00:00"/>
    <d v="2014-07-16T00:00:00"/>
    <n v="852.8"/>
    <n v="9"/>
    <n v="4"/>
  </r>
  <r>
    <s v="Sebastian"/>
    <x v="45"/>
    <s v="Lublin"/>
    <d v="2014-09-04T00:00:00"/>
    <d v="2014-09-05T00:00:00"/>
    <n v="439.7"/>
    <n v="9"/>
    <n v="2"/>
  </r>
  <r>
    <s v="Sebastian"/>
    <x v="45"/>
    <s v="Krakow"/>
    <d v="2014-09-16T00:00:00"/>
    <d v="2014-09-17T00:00:00"/>
    <n v="706.5"/>
    <n v="9"/>
    <n v="2"/>
  </r>
  <r>
    <s v="Sebastian"/>
    <x v="45"/>
    <s v="Kalisz"/>
    <d v="2014-10-23T00:00:00"/>
    <d v="2014-10-26T00:00:00"/>
    <n v="919"/>
    <n v="9"/>
    <n v="4"/>
  </r>
  <r>
    <s v="Sebastian"/>
    <x v="45"/>
    <s v="Siedlce"/>
    <d v="2014-11-27T00:00:00"/>
    <d v="2014-11-30T00:00:00"/>
    <n v="573.4"/>
    <n v="9"/>
    <n v="4"/>
  </r>
  <r>
    <s v="Sebastian"/>
    <x v="45"/>
    <s v="Lublin"/>
    <d v="2014-12-09T00:00:00"/>
    <d v="2014-12-10T00:00:00"/>
    <n v="439.7"/>
    <n v="9"/>
    <n v="2"/>
  </r>
  <r>
    <s v="Daria"/>
    <x v="46"/>
    <s v="Malbork"/>
    <d v="2014-03-15T00:00:00"/>
    <d v="2014-03-17T00:00:00"/>
    <n v="1102"/>
    <n v="10"/>
    <n v="3"/>
  </r>
  <r>
    <s v="Daria"/>
    <x v="46"/>
    <s v="Katowice"/>
    <d v="2014-04-02T00:00:00"/>
    <d v="2014-04-04T00:00:00"/>
    <n v="892.7"/>
    <n v="10"/>
    <n v="3"/>
  </r>
  <r>
    <s v="Daria"/>
    <x v="46"/>
    <s v="Mielec"/>
    <d v="2014-05-06T00:00:00"/>
    <d v="2014-05-07T00:00:00"/>
    <n v="570"/>
    <n v="10"/>
    <n v="2"/>
  </r>
  <r>
    <s v="Daria"/>
    <x v="46"/>
    <s v="Mielec"/>
    <d v="2014-05-20T00:00:00"/>
    <d v="2014-05-23T00:00:00"/>
    <n v="826"/>
    <n v="10"/>
    <n v="4"/>
  </r>
  <r>
    <s v="Daria"/>
    <x v="46"/>
    <s v="Krakow"/>
    <d v="2014-07-31T00:00:00"/>
    <d v="2014-08-03T00:00:00"/>
    <n v="1116.5"/>
    <n v="10"/>
    <n v="4"/>
  </r>
  <r>
    <s v="Daria"/>
    <x v="46"/>
    <s v="Olsztyn"/>
    <d v="2014-09-29T00:00:00"/>
    <d v="2014-10-03T00:00:00"/>
    <n v="1015.8"/>
    <n v="10"/>
    <n v="5"/>
  </r>
  <r>
    <s v="Daria"/>
    <x v="46"/>
    <s v="Lublin"/>
    <d v="2014-11-03T00:00:00"/>
    <d v="2014-11-04T00:00:00"/>
    <n v="439.7"/>
    <n v="10"/>
    <n v="2"/>
  </r>
  <r>
    <s v="Daria"/>
    <x v="46"/>
    <s v="Kalisz"/>
    <d v="2014-11-06T00:00:00"/>
    <d v="2014-11-06T00:00:00"/>
    <n v="442"/>
    <n v="10"/>
    <n v="1"/>
  </r>
  <r>
    <s v="Daria"/>
    <x v="46"/>
    <s v="Olsztyn"/>
    <d v="2014-11-15T00:00:00"/>
    <d v="2014-11-16T00:00:00"/>
    <n v="526.79999999999995"/>
    <n v="10"/>
    <n v="2"/>
  </r>
  <r>
    <s v="Daria"/>
    <x v="46"/>
    <s v="Kutno"/>
    <d v="2014-12-10T00:00:00"/>
    <d v="2014-12-11T00:00:00"/>
    <n v="407.8"/>
    <n v="10"/>
    <n v="2"/>
  </r>
  <r>
    <s v="Ewelia"/>
    <x v="47"/>
    <s v="Zgierz"/>
    <d v="2014-01-14T00:00:00"/>
    <d v="2014-01-14T00:00:00"/>
    <n v="212.5"/>
    <n v="10"/>
    <n v="1"/>
  </r>
  <r>
    <s v="Ewelia"/>
    <x v="47"/>
    <s v="Radom"/>
    <d v="2014-01-18T00:00:00"/>
    <d v="2014-01-19T00:00:00"/>
    <n v="302.5"/>
    <n v="10"/>
    <n v="2"/>
  </r>
  <r>
    <s v="Ewelia"/>
    <x v="47"/>
    <s v="Mielec"/>
    <d v="2014-03-03T00:00:00"/>
    <d v="2014-03-04T00:00:00"/>
    <n v="570"/>
    <n v="10"/>
    <n v="2"/>
  </r>
  <r>
    <s v="Ewelia"/>
    <x v="47"/>
    <s v="Mielec"/>
    <d v="2014-06-13T00:00:00"/>
    <d v="2014-06-13T00:00:00"/>
    <n v="442"/>
    <n v="10"/>
    <n v="1"/>
  </r>
  <r>
    <s v="Ewelia"/>
    <x v="47"/>
    <s v="Kielce"/>
    <d v="2014-06-19T00:00:00"/>
    <d v="2014-06-22T00:00:00"/>
    <n v="841.7"/>
    <n v="10"/>
    <n v="4"/>
  </r>
  <r>
    <s v="Ewelia"/>
    <x v="47"/>
    <s v="Kielce"/>
    <d v="2014-09-04T00:00:00"/>
    <d v="2014-09-08T00:00:00"/>
    <n v="1019.7"/>
    <n v="10"/>
    <n v="5"/>
  </r>
  <r>
    <s v="Ewelia"/>
    <x v="47"/>
    <s v="Kalisz"/>
    <d v="2014-10-06T00:00:00"/>
    <d v="2014-10-13T00:00:00"/>
    <n v="1555"/>
    <n v="10"/>
    <n v="8"/>
  </r>
  <r>
    <s v="Ewelia"/>
    <x v="47"/>
    <s v="Kutno"/>
    <d v="2014-11-03T00:00:00"/>
    <d v="2014-11-03T00:00:00"/>
    <n v="278.8"/>
    <n v="10"/>
    <n v="1"/>
  </r>
  <r>
    <s v="Ewelia"/>
    <x v="47"/>
    <s v="Mielec"/>
    <d v="2014-11-07T00:00:00"/>
    <d v="2014-11-07T00:00:00"/>
    <n v="442"/>
    <n v="10"/>
    <n v="1"/>
  </r>
  <r>
    <s v="Ewelia"/>
    <x v="47"/>
    <s v="Bydgoszcz"/>
    <d v="2014-12-10T00:00:00"/>
    <d v="2014-12-11T00:00:00"/>
    <n v="654.4"/>
    <n v="10"/>
    <n v="2"/>
  </r>
  <r>
    <s v="Kacper"/>
    <x v="48"/>
    <s v="Radom"/>
    <d v="2014-01-22T00:00:00"/>
    <d v="2014-01-24T00:00:00"/>
    <n v="426.5"/>
    <n v="10"/>
    <n v="3"/>
  </r>
  <r>
    <s v="Kacper"/>
    <x v="48"/>
    <s v="Kutno"/>
    <d v="2014-02-07T00:00:00"/>
    <d v="2014-02-09T00:00:00"/>
    <n v="536.79999999999995"/>
    <n v="10"/>
    <n v="3"/>
  </r>
  <r>
    <s v="Kacper"/>
    <x v="48"/>
    <s v="Radom"/>
    <d v="2014-03-18T00:00:00"/>
    <d v="2014-03-18T00:00:00"/>
    <n v="178.5"/>
    <n v="10"/>
    <n v="1"/>
  </r>
  <r>
    <s v="Kacper"/>
    <x v="48"/>
    <s v="Zgierz"/>
    <d v="2014-06-19T00:00:00"/>
    <d v="2014-06-22T00:00:00"/>
    <n v="569.5"/>
    <n v="10"/>
    <n v="4"/>
  </r>
  <r>
    <s v="Kacper"/>
    <x v="48"/>
    <s v="Bydgoszcz"/>
    <d v="2014-06-25T00:00:00"/>
    <d v="2014-06-27T00:00:00"/>
    <n v="795.4"/>
    <n v="10"/>
    <n v="3"/>
  </r>
  <r>
    <s v="Kacper"/>
    <x v="48"/>
    <s v="Krakow"/>
    <d v="2014-08-24T00:00:00"/>
    <d v="2014-08-27T00:00:00"/>
    <n v="1116.5"/>
    <n v="10"/>
    <n v="4"/>
  </r>
  <r>
    <s v="Kacper"/>
    <x v="48"/>
    <s v="Olsztyn"/>
    <d v="2014-09-29T00:00:00"/>
    <d v="2014-10-01T00:00:00"/>
    <n v="689.8"/>
    <n v="10"/>
    <n v="3"/>
  </r>
  <r>
    <s v="Kacper"/>
    <x v="48"/>
    <s v="Bydgoszcz"/>
    <d v="2014-11-28T00:00:00"/>
    <d v="2014-11-28T00:00:00"/>
    <n v="513.4"/>
    <n v="10"/>
    <n v="1"/>
  </r>
  <r>
    <s v="Kacper"/>
    <x v="48"/>
    <s v="Radom"/>
    <d v="2014-12-01T00:00:00"/>
    <d v="2014-12-02T00:00:00"/>
    <n v="302.5"/>
    <n v="10"/>
    <n v="2"/>
  </r>
  <r>
    <s v="Kacper"/>
    <x v="48"/>
    <s v="Olsztyn"/>
    <d v="2014-12-18T00:00:00"/>
    <d v="2014-12-18T00:00:00"/>
    <n v="363.8"/>
    <n v="10"/>
    <n v="1"/>
  </r>
  <r>
    <s v="Karolina"/>
    <x v="49"/>
    <s v="Krakow"/>
    <d v="2014-02-02T00:00:00"/>
    <d v="2014-02-03T00:00:00"/>
    <n v="706.5"/>
    <n v="10"/>
    <n v="2"/>
  </r>
  <r>
    <s v="Karolina"/>
    <x v="49"/>
    <s v="Katowice"/>
    <d v="2014-02-07T00:00:00"/>
    <d v="2014-02-09T00:00:00"/>
    <n v="892.7"/>
    <n v="10"/>
    <n v="3"/>
  </r>
  <r>
    <s v="Karolina"/>
    <x v="49"/>
    <s v="Bydgoszcz"/>
    <d v="2014-03-15T00:00:00"/>
    <d v="2014-03-19T00:00:00"/>
    <n v="1077.4000000000001"/>
    <n v="10"/>
    <n v="5"/>
  </r>
  <r>
    <s v="Karolina"/>
    <x v="49"/>
    <s v="Krakow"/>
    <d v="2014-04-28T00:00:00"/>
    <d v="2014-04-29T00:00:00"/>
    <n v="706.5"/>
    <n v="10"/>
    <n v="2"/>
  </r>
  <r>
    <s v="Karolina"/>
    <x v="49"/>
    <s v="Kutno"/>
    <d v="2014-09-16T00:00:00"/>
    <d v="2014-09-18T00:00:00"/>
    <n v="536.79999999999995"/>
    <n v="10"/>
    <n v="3"/>
  </r>
  <r>
    <s v="Karolina"/>
    <x v="49"/>
    <s v="Lublin"/>
    <d v="2014-09-17T00:00:00"/>
    <d v="2014-09-20T00:00:00"/>
    <n v="737.7"/>
    <n v="10"/>
    <n v="4"/>
  </r>
  <r>
    <s v="Karolina"/>
    <x v="49"/>
    <s v="Malbork"/>
    <d v="2014-09-28T00:00:00"/>
    <d v="2014-09-30T00:00:00"/>
    <n v="1102"/>
    <n v="10"/>
    <n v="3"/>
  </r>
  <r>
    <s v="Karolina"/>
    <x v="49"/>
    <s v="Kielce"/>
    <d v="2014-10-13T00:00:00"/>
    <d v="2014-10-13T00:00:00"/>
    <n v="307.7"/>
    <n v="10"/>
    <n v="1"/>
  </r>
  <r>
    <s v="Karolina"/>
    <x v="49"/>
    <s v="Zgierz"/>
    <d v="2014-12-09T00:00:00"/>
    <d v="2014-12-10T00:00:00"/>
    <n v="331.5"/>
    <n v="10"/>
    <n v="2"/>
  </r>
  <r>
    <s v="Karolina"/>
    <x v="49"/>
    <s v="Kalisz"/>
    <d v="2014-12-12T00:00:00"/>
    <d v="2014-12-12T00:00:00"/>
    <n v="442"/>
    <n v="10"/>
    <n v="1"/>
  </r>
  <r>
    <s v="Katarzyna"/>
    <x v="50"/>
    <s v="Radom"/>
    <d v="2014-01-15T00:00:00"/>
    <d v="2014-01-16T00:00:00"/>
    <n v="302.5"/>
    <n v="10"/>
    <n v="2"/>
  </r>
  <r>
    <s v="Katarzyna"/>
    <x v="50"/>
    <s v="Kutno"/>
    <d v="2014-02-15T00:00:00"/>
    <d v="2014-02-17T00:00:00"/>
    <n v="536.79999999999995"/>
    <n v="10"/>
    <n v="3"/>
  </r>
  <r>
    <s v="Katarzyna"/>
    <x v="50"/>
    <s v="Bydgoszcz"/>
    <d v="2014-06-19T00:00:00"/>
    <d v="2014-06-21T00:00:00"/>
    <n v="795.4"/>
    <n v="10"/>
    <n v="3"/>
  </r>
  <r>
    <s v="Katarzyna"/>
    <x v="50"/>
    <s v="Katowice"/>
    <d v="2014-07-21T00:00:00"/>
    <d v="2014-07-23T00:00:00"/>
    <n v="892.7"/>
    <n v="10"/>
    <n v="3"/>
  </r>
  <r>
    <s v="Katarzyna"/>
    <x v="50"/>
    <s v="Radom"/>
    <d v="2014-09-03T00:00:00"/>
    <d v="2014-09-06T00:00:00"/>
    <n v="550.5"/>
    <n v="10"/>
    <n v="4"/>
  </r>
  <r>
    <s v="Katarzyna"/>
    <x v="50"/>
    <s v="Malbork"/>
    <d v="2014-09-11T00:00:00"/>
    <d v="2014-09-12T00:00:00"/>
    <n v="891"/>
    <n v="10"/>
    <n v="2"/>
  </r>
  <r>
    <s v="Katarzyna"/>
    <x v="50"/>
    <s v="Olsztyn"/>
    <d v="2014-11-27T00:00:00"/>
    <d v="2014-11-28T00:00:00"/>
    <n v="526.79999999999995"/>
    <n v="10"/>
    <n v="2"/>
  </r>
  <r>
    <s v="Katarzyna"/>
    <x v="50"/>
    <s v="Lublin"/>
    <d v="2014-12-04T00:00:00"/>
    <d v="2014-12-08T00:00:00"/>
    <n v="886.7"/>
    <n v="10"/>
    <n v="5"/>
  </r>
  <r>
    <s v="Katarzyna"/>
    <x v="50"/>
    <s v="Kutno"/>
    <d v="2014-12-16T00:00:00"/>
    <d v="2014-12-16T00:00:00"/>
    <n v="278.8"/>
    <n v="10"/>
    <n v="1"/>
  </r>
  <r>
    <s v="Katarzyna"/>
    <x v="50"/>
    <s v="Zgierz"/>
    <d v="2014-12-22T00:00:00"/>
    <d v="2014-12-23T00:00:00"/>
    <n v="331.5"/>
    <n v="10"/>
    <n v="2"/>
  </r>
  <r>
    <s v="Natalia"/>
    <x v="51"/>
    <s v="Radom"/>
    <d v="2014-06-03T00:00:00"/>
    <d v="2014-06-03T00:00:00"/>
    <n v="178.5"/>
    <n v="10"/>
    <n v="1"/>
  </r>
  <r>
    <s v="Natalia"/>
    <x v="51"/>
    <s v="Kutno"/>
    <d v="2014-09-29T00:00:00"/>
    <d v="2014-10-01T00:00:00"/>
    <n v="536.79999999999995"/>
    <n v="10"/>
    <n v="3"/>
  </r>
  <r>
    <s v="Natalia"/>
    <x v="51"/>
    <s v="Kalisz"/>
    <d v="2014-10-10T00:00:00"/>
    <d v="2014-10-14T00:00:00"/>
    <n v="1078"/>
    <n v="10"/>
    <n v="5"/>
  </r>
  <r>
    <s v="Natalia"/>
    <x v="51"/>
    <s v="Mielec"/>
    <d v="2014-10-22T00:00:00"/>
    <d v="2014-10-22T00:00:00"/>
    <n v="442"/>
    <n v="10"/>
    <n v="1"/>
  </r>
  <r>
    <s v="Natalia"/>
    <x v="51"/>
    <s v="Kielce"/>
    <d v="2014-10-24T00:00:00"/>
    <d v="2014-10-24T00:00:00"/>
    <n v="307.7"/>
    <n v="10"/>
    <n v="1"/>
  </r>
  <r>
    <s v="Natalia"/>
    <x v="51"/>
    <s v="Kielce"/>
    <d v="2014-10-27T00:00:00"/>
    <d v="2014-10-27T00:00:00"/>
    <n v="307.7"/>
    <n v="10"/>
    <n v="1"/>
  </r>
  <r>
    <s v="Natalia"/>
    <x v="51"/>
    <s v="Lublin"/>
    <d v="2014-11-29T00:00:00"/>
    <d v="2014-11-30T00:00:00"/>
    <n v="439.7"/>
    <n v="10"/>
    <n v="2"/>
  </r>
  <r>
    <s v="Natalia"/>
    <x v="51"/>
    <s v="Kutno"/>
    <d v="2014-12-03T00:00:00"/>
    <d v="2014-12-03T00:00:00"/>
    <n v="278.8"/>
    <n v="10"/>
    <n v="1"/>
  </r>
  <r>
    <s v="Natalia"/>
    <x v="51"/>
    <s v="Mielec"/>
    <d v="2014-12-09T00:00:00"/>
    <d v="2014-12-10T00:00:00"/>
    <n v="570"/>
    <n v="10"/>
    <n v="2"/>
  </r>
  <r>
    <s v="Natalia"/>
    <x v="51"/>
    <s v="Siedlce"/>
    <d v="2014-12-15T00:00:00"/>
    <d v="2014-12-15T00:00:00"/>
    <n v="156.4"/>
    <n v="10"/>
    <n v="1"/>
  </r>
  <r>
    <s v="Paulina"/>
    <x v="52"/>
    <s v="Malbork"/>
    <d v="2014-01-14T00:00:00"/>
    <d v="2014-01-14T00:00:00"/>
    <n v="680"/>
    <n v="10"/>
    <n v="1"/>
  </r>
  <r>
    <s v="Paulina"/>
    <x v="52"/>
    <s v="Mielec"/>
    <d v="2014-01-17T00:00:00"/>
    <d v="2014-01-17T00:00:00"/>
    <n v="442"/>
    <n v="10"/>
    <n v="1"/>
  </r>
  <r>
    <s v="Paulina"/>
    <x v="52"/>
    <s v="Krakow"/>
    <d v="2014-01-27T00:00:00"/>
    <d v="2014-01-27T00:00:00"/>
    <n v="501.5"/>
    <n v="10"/>
    <n v="1"/>
  </r>
  <r>
    <s v="Paulina"/>
    <x v="52"/>
    <s v="Bydgoszcz"/>
    <d v="2014-02-12T00:00:00"/>
    <d v="2014-02-12T00:00:00"/>
    <n v="513.4"/>
    <n v="10"/>
    <n v="1"/>
  </r>
  <r>
    <s v="Paulina"/>
    <x v="52"/>
    <s v="Mielec"/>
    <d v="2014-07-17T00:00:00"/>
    <d v="2014-07-17T00:00:00"/>
    <n v="442"/>
    <n v="10"/>
    <n v="1"/>
  </r>
  <r>
    <s v="Paulina"/>
    <x v="52"/>
    <s v="Kielce"/>
    <d v="2014-10-22T00:00:00"/>
    <d v="2014-10-22T00:00:00"/>
    <n v="307.7"/>
    <n v="10"/>
    <n v="1"/>
  </r>
  <r>
    <s v="Paulina"/>
    <x v="52"/>
    <s v="Krakow"/>
    <d v="2014-11-03T00:00:00"/>
    <d v="2014-11-03T00:00:00"/>
    <n v="501.5"/>
    <n v="10"/>
    <n v="1"/>
  </r>
  <r>
    <s v="Paulina"/>
    <x v="52"/>
    <s v="Kielce"/>
    <d v="2014-11-16T00:00:00"/>
    <d v="2014-11-17T00:00:00"/>
    <n v="485.7"/>
    <n v="10"/>
    <n v="2"/>
  </r>
  <r>
    <s v="Paulina"/>
    <x v="52"/>
    <s v="Bydgoszcz"/>
    <d v="2014-11-28T00:00:00"/>
    <d v="2014-12-01T00:00:00"/>
    <n v="936.4"/>
    <n v="10"/>
    <n v="4"/>
  </r>
  <r>
    <s v="Paulina"/>
    <x v="52"/>
    <s v="Bydgoszcz"/>
    <d v="2014-12-04T00:00:00"/>
    <d v="2014-12-04T00:00:00"/>
    <n v="513.4"/>
    <n v="10"/>
    <n v="1"/>
  </r>
  <r>
    <s v="Piotr"/>
    <x v="53"/>
    <s v="Krakow"/>
    <d v="2014-01-05T00:00:00"/>
    <d v="2014-01-05T00:00:00"/>
    <n v="501.5"/>
    <n v="10"/>
    <n v="1"/>
  </r>
  <r>
    <s v="Piotr"/>
    <x v="54"/>
    <s v="Olsztyn"/>
    <d v="2014-01-06T00:00:00"/>
    <d v="2014-01-06T00:00:00"/>
    <n v="363.8"/>
    <n v="10"/>
    <n v="1"/>
  </r>
  <r>
    <s v="Piotr"/>
    <x v="54"/>
    <s v="Radom"/>
    <d v="2014-01-13T00:00:00"/>
    <d v="2014-01-16T00:00:00"/>
    <n v="550.5"/>
    <n v="10"/>
    <n v="4"/>
  </r>
  <r>
    <s v="Piotr"/>
    <x v="55"/>
    <s v="Kielce"/>
    <d v="2014-01-14T00:00:00"/>
    <d v="2014-01-17T00:00:00"/>
    <n v="841.7"/>
    <n v="10"/>
    <n v="4"/>
  </r>
  <r>
    <s v="Piotr"/>
    <x v="55"/>
    <s v="Siedlce"/>
    <d v="2014-01-26T00:00:00"/>
    <d v="2014-01-29T00:00:00"/>
    <n v="573.4"/>
    <n v="10"/>
    <n v="4"/>
  </r>
  <r>
    <s v="Piotr"/>
    <x v="54"/>
    <s v="Bydgoszcz"/>
    <d v="2014-02-07T00:00:00"/>
    <d v="2014-02-10T00:00:00"/>
    <n v="936.4"/>
    <n v="10"/>
    <n v="4"/>
  </r>
  <r>
    <s v="Piotr"/>
    <x v="55"/>
    <s v="Mielec"/>
    <d v="2014-02-19T00:00:00"/>
    <d v="2014-02-22T00:00:00"/>
    <n v="826"/>
    <n v="10"/>
    <n v="4"/>
  </r>
  <r>
    <s v="Piotr"/>
    <x v="53"/>
    <s v="Katowice"/>
    <d v="2014-03-03T00:00:00"/>
    <d v="2014-03-04T00:00:00"/>
    <n v="693.7"/>
    <n v="10"/>
    <n v="2"/>
  </r>
  <r>
    <s v="Piotr"/>
    <x v="54"/>
    <s v="Kutno"/>
    <d v="2014-03-15T00:00:00"/>
    <d v="2014-03-16T00:00:00"/>
    <n v="407.8"/>
    <n v="10"/>
    <n v="2"/>
  </r>
  <r>
    <s v="Piotr"/>
    <x v="55"/>
    <s v="Krakow"/>
    <d v="2014-03-15T00:00:00"/>
    <d v="2014-03-19T00:00:00"/>
    <n v="1321.5"/>
    <n v="10"/>
    <n v="5"/>
  </r>
  <r>
    <s v="Piotr"/>
    <x v="54"/>
    <s v="Kalisz"/>
    <d v="2014-04-08T00:00:00"/>
    <d v="2014-04-10T00:00:00"/>
    <n v="760"/>
    <n v="10"/>
    <n v="3"/>
  </r>
  <r>
    <s v="Piotr"/>
    <x v="53"/>
    <s v="Lublin"/>
    <d v="2014-05-05T00:00:00"/>
    <d v="2014-05-05T00:00:00"/>
    <n v="290.7"/>
    <n v="10"/>
    <n v="1"/>
  </r>
  <r>
    <s v="Piotr"/>
    <x v="54"/>
    <s v="Lublin"/>
    <d v="2014-05-14T00:00:00"/>
    <d v="2014-05-18T00:00:00"/>
    <n v="886.7"/>
    <n v="10"/>
    <n v="5"/>
  </r>
  <r>
    <s v="Piotr"/>
    <x v="53"/>
    <s v="Katowice"/>
    <d v="2014-05-26T00:00:00"/>
    <d v="2014-05-28T00:00:00"/>
    <n v="892.7"/>
    <n v="10"/>
    <n v="3"/>
  </r>
  <r>
    <s v="Piotr"/>
    <x v="53"/>
    <s v="Bydgoszcz"/>
    <d v="2014-06-01T00:00:00"/>
    <d v="2014-06-04T00:00:00"/>
    <n v="936.4"/>
    <n v="10"/>
    <n v="4"/>
  </r>
  <r>
    <s v="Piotr"/>
    <x v="55"/>
    <s v="Kalisz"/>
    <d v="2014-06-01T00:00:00"/>
    <d v="2014-06-03T00:00:00"/>
    <n v="760"/>
    <n v="10"/>
    <n v="3"/>
  </r>
  <r>
    <s v="Piotr"/>
    <x v="54"/>
    <s v="Katowice"/>
    <d v="2014-07-01T00:00:00"/>
    <d v="2014-07-05T00:00:00"/>
    <n v="1290.7"/>
    <n v="10"/>
    <n v="5"/>
  </r>
  <r>
    <s v="Piotr"/>
    <x v="53"/>
    <s v="Kutno"/>
    <d v="2014-07-31T00:00:00"/>
    <d v="2014-08-04T00:00:00"/>
    <n v="794.8"/>
    <n v="10"/>
    <n v="5"/>
  </r>
  <r>
    <s v="Piotr"/>
    <x v="54"/>
    <s v="Katowice"/>
    <d v="2014-07-31T00:00:00"/>
    <d v="2014-08-03T00:00:00"/>
    <n v="1091.7"/>
    <n v="10"/>
    <n v="4"/>
  </r>
  <r>
    <s v="Piotr"/>
    <x v="55"/>
    <s v="Zgierz"/>
    <d v="2014-07-31T00:00:00"/>
    <d v="2014-08-02T00:00:00"/>
    <n v="450.5"/>
    <n v="10"/>
    <n v="3"/>
  </r>
  <r>
    <s v="Piotr"/>
    <x v="53"/>
    <s v="Zgierz"/>
    <d v="2014-08-24T00:00:00"/>
    <d v="2014-08-26T00:00:00"/>
    <n v="450.5"/>
    <n v="10"/>
    <n v="3"/>
  </r>
  <r>
    <s v="Piotr"/>
    <x v="54"/>
    <s v="Lublin"/>
    <d v="2014-09-05T00:00:00"/>
    <d v="2014-09-07T00:00:00"/>
    <n v="588.70000000000005"/>
    <n v="10"/>
    <n v="3"/>
  </r>
  <r>
    <s v="Piotr"/>
    <x v="53"/>
    <s v="Kutno"/>
    <d v="2014-09-22T00:00:00"/>
    <d v="2014-09-22T00:00:00"/>
    <n v="278.8"/>
    <n v="10"/>
    <n v="1"/>
  </r>
  <r>
    <s v="Piotr"/>
    <x v="53"/>
    <s v="Mielec"/>
    <d v="2014-09-29T00:00:00"/>
    <d v="2014-10-01T00:00:00"/>
    <n v="698"/>
    <n v="10"/>
    <n v="3"/>
  </r>
  <r>
    <s v="Piotr"/>
    <x v="55"/>
    <s v="Kalisz"/>
    <d v="2014-10-11T00:00:00"/>
    <d v="2014-10-13T00:00:00"/>
    <n v="760"/>
    <n v="10"/>
    <n v="3"/>
  </r>
  <r>
    <s v="Piotr"/>
    <x v="55"/>
    <s v="Kielce"/>
    <d v="2014-11-04T00:00:00"/>
    <d v="2014-11-07T00:00:00"/>
    <n v="841.7"/>
    <n v="10"/>
    <n v="4"/>
  </r>
  <r>
    <s v="Piotr"/>
    <x v="55"/>
    <s v="Kutno"/>
    <d v="2014-11-15T00:00:00"/>
    <d v="2014-11-16T00:00:00"/>
    <n v="407.8"/>
    <n v="10"/>
    <n v="2"/>
  </r>
  <r>
    <s v="Piotr"/>
    <x v="55"/>
    <s v="Zgierz"/>
    <d v="2014-11-20T00:00:00"/>
    <d v="2014-11-20T00:00:00"/>
    <n v="212.5"/>
    <n v="10"/>
    <n v="1"/>
  </r>
  <r>
    <s v="Piotr"/>
    <x v="53"/>
    <s v="Krakow"/>
    <d v="2014-12-10T00:00:00"/>
    <d v="2014-12-11T00:00:00"/>
    <n v="706.5"/>
    <n v="10"/>
    <n v="2"/>
  </r>
  <r>
    <s v="Piotr"/>
    <x v="54"/>
    <s v="Bydgoszcz"/>
    <d v="2014-12-21T00:00:00"/>
    <d v="2014-12-21T00:00:00"/>
    <n v="513.4"/>
    <n v="10"/>
    <n v="1"/>
  </r>
  <r>
    <s v="Wiktor"/>
    <x v="56"/>
    <s v="Mielec"/>
    <d v="2014-02-07T00:00:00"/>
    <d v="2014-02-11T00:00:00"/>
    <n v="954"/>
    <n v="10"/>
    <n v="5"/>
  </r>
  <r>
    <s v="Wiktor"/>
    <x v="56"/>
    <s v="Malbork"/>
    <d v="2014-03-15T00:00:00"/>
    <d v="2014-03-18T00:00:00"/>
    <n v="1313"/>
    <n v="10"/>
    <n v="4"/>
  </r>
  <r>
    <s v="Wiktor"/>
    <x v="56"/>
    <s v="Katowice"/>
    <d v="2014-03-21T00:00:00"/>
    <d v="2014-03-25T00:00:00"/>
    <n v="1290.7"/>
    <n v="10"/>
    <n v="5"/>
  </r>
  <r>
    <s v="Wiktor"/>
    <x v="56"/>
    <s v="Mielec"/>
    <d v="2014-07-07T00:00:00"/>
    <d v="2014-07-09T00:00:00"/>
    <n v="698"/>
    <n v="10"/>
    <n v="3"/>
  </r>
  <r>
    <s v="Wiktor"/>
    <x v="56"/>
    <s v="Radom"/>
    <d v="2014-07-11T00:00:00"/>
    <d v="2014-07-11T00:00:00"/>
    <n v="178.5"/>
    <n v="10"/>
    <n v="1"/>
  </r>
  <r>
    <s v="Wiktor"/>
    <x v="56"/>
    <s v="Krakow"/>
    <d v="2014-09-28T00:00:00"/>
    <d v="2014-10-02T00:00:00"/>
    <n v="1321.5"/>
    <n v="10"/>
    <n v="5"/>
  </r>
  <r>
    <s v="Wiktor"/>
    <x v="56"/>
    <s v="Zgierz"/>
    <d v="2014-10-11T00:00:00"/>
    <d v="2014-10-12T00:00:00"/>
    <n v="331.5"/>
    <n v="10"/>
    <n v="2"/>
  </r>
  <r>
    <s v="Wiktor"/>
    <x v="56"/>
    <s v="Lublin"/>
    <d v="2014-10-22T00:00:00"/>
    <d v="2014-10-25T00:00:00"/>
    <n v="737.7"/>
    <n v="10"/>
    <n v="4"/>
  </r>
  <r>
    <s v="Wiktor"/>
    <x v="56"/>
    <s v="Kutno"/>
    <d v="2014-11-03T00:00:00"/>
    <d v="2014-11-06T00:00:00"/>
    <n v="665.8"/>
    <n v="10"/>
    <n v="4"/>
  </r>
  <r>
    <s v="Wiktor"/>
    <x v="56"/>
    <s v="Malbork"/>
    <d v="2014-11-28T00:00:00"/>
    <d v="2014-11-30T00:00:00"/>
    <n v="1102"/>
    <n v="10"/>
    <n v="3"/>
  </r>
  <r>
    <s v="Wojciech"/>
    <x v="57"/>
    <s v="Mielec"/>
    <d v="2014-01-13T00:00:00"/>
    <d v="2014-01-14T00:00:00"/>
    <n v="570"/>
    <n v="10"/>
    <n v="2"/>
  </r>
  <r>
    <s v="Wojciech"/>
    <x v="57"/>
    <s v="Zgierz"/>
    <d v="2014-02-07T00:00:00"/>
    <d v="2014-02-07T00:00:00"/>
    <n v="212.5"/>
    <n v="10"/>
    <n v="1"/>
  </r>
  <r>
    <s v="Wojciech"/>
    <x v="57"/>
    <s v="Siedlce"/>
    <d v="2014-05-08T00:00:00"/>
    <d v="2014-05-11T00:00:00"/>
    <n v="573.4"/>
    <n v="10"/>
    <n v="4"/>
  </r>
  <r>
    <s v="Wojciech"/>
    <x v="57"/>
    <s v="Malbork"/>
    <d v="2014-08-12T00:00:00"/>
    <d v="2014-08-13T00:00:00"/>
    <n v="891"/>
    <n v="10"/>
    <n v="2"/>
  </r>
  <r>
    <s v="Wojciech"/>
    <x v="57"/>
    <s v="Kalisz"/>
    <d v="2014-10-22T00:00:00"/>
    <d v="2014-10-26T00:00:00"/>
    <n v="1078"/>
    <n v="10"/>
    <n v="5"/>
  </r>
  <r>
    <s v="Wojciech"/>
    <x v="57"/>
    <s v="Krakow"/>
    <d v="2014-10-23T00:00:00"/>
    <d v="2014-10-24T00:00:00"/>
    <n v="706.5"/>
    <n v="10"/>
    <n v="2"/>
  </r>
  <r>
    <s v="Wojciech"/>
    <x v="57"/>
    <s v="Olsztyn"/>
    <d v="2014-11-04T00:00:00"/>
    <d v="2014-11-07T00:00:00"/>
    <n v="852.8"/>
    <n v="10"/>
    <n v="4"/>
  </r>
  <r>
    <s v="Wojciech"/>
    <x v="57"/>
    <s v="Kalisz"/>
    <d v="2014-11-27T00:00:00"/>
    <d v="2014-11-27T00:00:00"/>
    <n v="442"/>
    <n v="10"/>
    <n v="1"/>
  </r>
  <r>
    <s v="Wojciech"/>
    <x v="57"/>
    <s v="Bydgoszcz"/>
    <d v="2014-12-01T00:00:00"/>
    <d v="2014-12-01T00:00:00"/>
    <n v="513.4"/>
    <n v="10"/>
    <n v="1"/>
  </r>
  <r>
    <s v="Wojciech"/>
    <x v="57"/>
    <s v="Siedlce"/>
    <d v="2014-12-09T00:00:00"/>
    <d v="2014-12-12T00:00:00"/>
    <n v="573.4"/>
    <n v="10"/>
    <n v="4"/>
  </r>
  <r>
    <s v="Adam"/>
    <x v="58"/>
    <s v="Mielec"/>
    <d v="2014-01-26T00:00:00"/>
    <d v="2014-01-30T00:00:00"/>
    <n v="954"/>
    <n v="11"/>
    <n v="5"/>
  </r>
  <r>
    <s v="Adam"/>
    <x v="58"/>
    <s v="Kutno"/>
    <d v="2014-02-19T00:00:00"/>
    <d v="2014-02-21T00:00:00"/>
    <n v="536.79999999999995"/>
    <n v="11"/>
    <n v="3"/>
  </r>
  <r>
    <s v="Adam"/>
    <x v="58"/>
    <s v="Kutno"/>
    <d v="2014-03-03T00:00:00"/>
    <d v="2014-03-03T00:00:00"/>
    <n v="278.8"/>
    <n v="11"/>
    <n v="1"/>
  </r>
  <r>
    <s v="Adam"/>
    <x v="58"/>
    <s v="Lublin"/>
    <d v="2014-03-07T00:00:00"/>
    <d v="2014-03-07T00:00:00"/>
    <n v="290.7"/>
    <n v="11"/>
    <n v="1"/>
  </r>
  <r>
    <s v="Adam"/>
    <x v="58"/>
    <s v="Radom"/>
    <d v="2014-06-25T00:00:00"/>
    <d v="2014-06-26T00:00:00"/>
    <n v="302.5"/>
    <n v="11"/>
    <n v="2"/>
  </r>
  <r>
    <s v="Adam"/>
    <x v="58"/>
    <s v="Radom"/>
    <d v="2014-08-24T00:00:00"/>
    <d v="2014-08-28T00:00:00"/>
    <n v="674.5"/>
    <n v="11"/>
    <n v="5"/>
  </r>
  <r>
    <s v="Adam"/>
    <x v="58"/>
    <s v="Katowice"/>
    <d v="2014-09-05T00:00:00"/>
    <d v="2014-09-06T00:00:00"/>
    <n v="693.7"/>
    <n v="11"/>
    <n v="2"/>
  </r>
  <r>
    <s v="Adam"/>
    <x v="58"/>
    <s v="Kalisz"/>
    <d v="2014-10-11T00:00:00"/>
    <d v="2014-10-15T00:00:00"/>
    <n v="1078"/>
    <n v="11"/>
    <n v="5"/>
  </r>
  <r>
    <s v="Adam"/>
    <x v="58"/>
    <s v="Malbork"/>
    <d v="2014-11-28T00:00:00"/>
    <d v="2014-11-29T00:00:00"/>
    <n v="891"/>
    <n v="11"/>
    <n v="2"/>
  </r>
  <r>
    <s v="Adam"/>
    <x v="58"/>
    <s v="Olsztyn"/>
    <d v="2014-12-09T00:00:00"/>
    <d v="2014-12-10T00:00:00"/>
    <n v="526.79999999999995"/>
    <n v="11"/>
    <n v="2"/>
  </r>
  <r>
    <s v="Adam"/>
    <x v="58"/>
    <s v="Zgierz"/>
    <d v="2014-12-29T00:00:00"/>
    <d v="2014-12-30T00:00:00"/>
    <n v="331.5"/>
    <n v="11"/>
    <n v="2"/>
  </r>
  <r>
    <s v="Jerzy"/>
    <x v="59"/>
    <s v="Mielec"/>
    <d v="2014-01-03T00:00:00"/>
    <d v="2014-01-06T00:00:00"/>
    <n v="826"/>
    <n v="11"/>
    <n v="4"/>
  </r>
  <r>
    <s v="Jerzy"/>
    <x v="60"/>
    <s v="Radom"/>
    <d v="2014-01-03T00:00:00"/>
    <d v="2014-01-03T00:00:00"/>
    <n v="178.5"/>
    <n v="11"/>
    <n v="1"/>
  </r>
  <r>
    <s v="Jerzy"/>
    <x v="60"/>
    <s v="Zgierz"/>
    <d v="2014-01-07T00:00:00"/>
    <d v="2014-01-07T00:00:00"/>
    <n v="212.5"/>
    <n v="11"/>
    <n v="1"/>
  </r>
  <r>
    <s v="Jerzy"/>
    <x v="59"/>
    <s v="Siedlce"/>
    <d v="2014-01-23T00:00:00"/>
    <d v="2014-01-24T00:00:00"/>
    <n v="295.39999999999998"/>
    <n v="11"/>
    <n v="2"/>
  </r>
  <r>
    <s v="Jerzy"/>
    <x v="59"/>
    <s v="Kalisz"/>
    <d v="2014-04-26T00:00:00"/>
    <d v="2014-04-29T00:00:00"/>
    <n v="919"/>
    <n v="11"/>
    <n v="4"/>
  </r>
  <r>
    <s v="Jerzy"/>
    <x v="60"/>
    <s v="Olsztyn"/>
    <d v="2014-04-26T00:00:00"/>
    <d v="2014-04-27T00:00:00"/>
    <n v="526.79999999999995"/>
    <n v="11"/>
    <n v="2"/>
  </r>
  <r>
    <s v="Jerzy"/>
    <x v="59"/>
    <s v="Kalisz"/>
    <d v="2014-05-26T00:00:00"/>
    <d v="2014-05-29T00:00:00"/>
    <n v="919"/>
    <n v="11"/>
    <n v="4"/>
  </r>
  <r>
    <s v="Jerzy"/>
    <x v="59"/>
    <s v="Kutno"/>
    <d v="2014-06-02T00:00:00"/>
    <d v="2014-06-02T00:00:00"/>
    <n v="278.8"/>
    <n v="11"/>
    <n v="1"/>
  </r>
  <r>
    <s v="Jerzy"/>
    <x v="59"/>
    <s v="Kutno"/>
    <d v="2014-07-07T00:00:00"/>
    <d v="2014-07-08T00:00:00"/>
    <n v="407.8"/>
    <n v="11"/>
    <n v="2"/>
  </r>
  <r>
    <s v="Jerzy"/>
    <x v="60"/>
    <s v="Mielec"/>
    <d v="2014-08-06T00:00:00"/>
    <d v="2014-08-10T00:00:00"/>
    <n v="954"/>
    <n v="11"/>
    <n v="5"/>
  </r>
  <r>
    <s v="Jerzy"/>
    <x v="60"/>
    <s v="Katowice"/>
    <d v="2014-08-12T00:00:00"/>
    <d v="2014-08-12T00:00:00"/>
    <n v="494.7"/>
    <n v="11"/>
    <n v="1"/>
  </r>
  <r>
    <s v="Jerzy"/>
    <x v="60"/>
    <s v="Olsztyn"/>
    <d v="2014-08-14T00:00:00"/>
    <d v="2014-08-14T00:00:00"/>
    <n v="363.8"/>
    <n v="11"/>
    <n v="1"/>
  </r>
  <r>
    <s v="Jerzy"/>
    <x v="59"/>
    <s v="Kutno"/>
    <d v="2014-08-26T00:00:00"/>
    <d v="2014-08-27T00:00:00"/>
    <n v="407.8"/>
    <n v="11"/>
    <n v="2"/>
  </r>
  <r>
    <s v="Jerzy"/>
    <x v="59"/>
    <s v="Siedlce"/>
    <d v="2014-08-30T00:00:00"/>
    <d v="2014-09-01T00:00:00"/>
    <n v="434.4"/>
    <n v="11"/>
    <n v="3"/>
  </r>
  <r>
    <s v="Jerzy"/>
    <x v="59"/>
    <s v="Krakow"/>
    <d v="2014-09-05T00:00:00"/>
    <d v="2014-09-05T00:00:00"/>
    <n v="501.5"/>
    <n v="11"/>
    <n v="1"/>
  </r>
  <r>
    <s v="Jerzy"/>
    <x v="60"/>
    <s v="Kutno"/>
    <d v="2014-09-16T00:00:00"/>
    <d v="2014-09-19T00:00:00"/>
    <n v="665.8"/>
    <n v="11"/>
    <n v="4"/>
  </r>
  <r>
    <s v="Jerzy"/>
    <x v="59"/>
    <s v="Siedlce"/>
    <d v="2014-10-23T00:00:00"/>
    <d v="2014-10-24T00:00:00"/>
    <n v="295.39999999999998"/>
    <n v="11"/>
    <n v="2"/>
  </r>
  <r>
    <s v="Jerzy"/>
    <x v="60"/>
    <s v="Katowice"/>
    <d v="2014-11-04T00:00:00"/>
    <d v="2014-11-08T00:00:00"/>
    <n v="1290.7"/>
    <n v="11"/>
    <n v="5"/>
  </r>
  <r>
    <s v="Jerzy"/>
    <x v="60"/>
    <s v="Katowice"/>
    <d v="2014-11-27T00:00:00"/>
    <d v="2014-11-29T00:00:00"/>
    <n v="892.7"/>
    <n v="11"/>
    <n v="3"/>
  </r>
  <r>
    <s v="Jerzy"/>
    <x v="59"/>
    <s v="Kielce"/>
    <d v="2014-11-28T00:00:00"/>
    <d v="2014-11-28T00:00:00"/>
    <n v="307.7"/>
    <n v="11"/>
    <n v="1"/>
  </r>
  <r>
    <s v="Jerzy"/>
    <x v="60"/>
    <s v="Katowice"/>
    <d v="2014-12-10T00:00:00"/>
    <d v="2014-12-13T00:00:00"/>
    <n v="1091.7"/>
    <n v="11"/>
    <n v="4"/>
  </r>
  <r>
    <s v="Jerzy"/>
    <x v="60"/>
    <s v="Siedlce"/>
    <d v="2014-12-19T00:00:00"/>
    <d v="2014-12-19T00:00:00"/>
    <n v="156.4"/>
    <n v="11"/>
    <n v="1"/>
  </r>
  <r>
    <s v="Kazimiera"/>
    <x v="61"/>
    <s v="Kielce"/>
    <d v="2014-01-15T00:00:00"/>
    <d v="2014-01-16T00:00:00"/>
    <n v="485.7"/>
    <n v="11"/>
    <n v="2"/>
  </r>
  <r>
    <s v="Kazimiera"/>
    <x v="61"/>
    <s v="Bydgoszcz"/>
    <d v="2014-02-03T00:00:00"/>
    <d v="2014-02-05T00:00:00"/>
    <n v="795.4"/>
    <n v="11"/>
    <n v="3"/>
  </r>
  <r>
    <s v="Kazimiera"/>
    <x v="61"/>
    <s v="Zgierz"/>
    <d v="2014-02-10T00:00:00"/>
    <d v="2014-02-11T00:00:00"/>
    <n v="331.5"/>
    <n v="11"/>
    <n v="2"/>
  </r>
  <r>
    <s v="Kazimiera"/>
    <x v="61"/>
    <s v="Malbork"/>
    <d v="2014-07-31T00:00:00"/>
    <d v="2014-08-04T00:00:00"/>
    <n v="1524"/>
    <n v="11"/>
    <n v="5"/>
  </r>
  <r>
    <s v="Kazimiera"/>
    <x v="61"/>
    <s v="Bydgoszcz"/>
    <d v="2014-08-25T00:00:00"/>
    <d v="2014-08-26T00:00:00"/>
    <n v="654.4"/>
    <n v="11"/>
    <n v="2"/>
  </r>
  <r>
    <s v="Kazimiera"/>
    <x v="61"/>
    <s v="Krakow"/>
    <d v="2014-09-23T00:00:00"/>
    <d v="2014-09-25T00:00:00"/>
    <n v="911.5"/>
    <n v="11"/>
    <n v="3"/>
  </r>
  <r>
    <s v="Kazimiera"/>
    <x v="61"/>
    <s v="Kutno"/>
    <d v="2014-10-06T00:00:00"/>
    <d v="2014-10-08T00:00:00"/>
    <n v="536.79999999999995"/>
    <n v="11"/>
    <n v="3"/>
  </r>
  <r>
    <s v="Kazimiera"/>
    <x v="61"/>
    <s v="Kielce"/>
    <d v="2014-10-23T00:00:00"/>
    <d v="2014-10-26T00:00:00"/>
    <n v="841.7"/>
    <n v="11"/>
    <n v="4"/>
  </r>
  <r>
    <s v="Kazimiera"/>
    <x v="61"/>
    <s v="Mielec"/>
    <d v="2014-11-15T00:00:00"/>
    <d v="2014-11-15T00:00:00"/>
    <n v="442"/>
    <n v="11"/>
    <n v="1"/>
  </r>
  <r>
    <s v="Kazimiera"/>
    <x v="61"/>
    <s v="Bydgoszcz"/>
    <d v="2014-12-09T00:00:00"/>
    <d v="2014-12-10T00:00:00"/>
    <n v="654.4"/>
    <n v="11"/>
    <n v="2"/>
  </r>
  <r>
    <s v="Kazimiera"/>
    <x v="61"/>
    <s v="Kalisz"/>
    <d v="2014-12-16T00:00:00"/>
    <d v="2014-12-16T00:00:00"/>
    <n v="442"/>
    <n v="11"/>
    <n v="1"/>
  </r>
  <r>
    <s v="Malwina"/>
    <x v="62"/>
    <s v="Mielec"/>
    <d v="2014-01-17T00:00:00"/>
    <d v="2014-01-17T00:00:00"/>
    <n v="442"/>
    <n v="11"/>
    <n v="1"/>
  </r>
  <r>
    <s v="Malwina"/>
    <x v="62"/>
    <s v="Lublin"/>
    <d v="2014-01-26T00:00:00"/>
    <d v="2014-01-29T00:00:00"/>
    <n v="737.7"/>
    <n v="11"/>
    <n v="4"/>
  </r>
  <r>
    <s v="Malwina"/>
    <x v="62"/>
    <s v="Malbork"/>
    <d v="2014-02-07T00:00:00"/>
    <d v="2014-02-08T00:00:00"/>
    <n v="891"/>
    <n v="11"/>
    <n v="2"/>
  </r>
  <r>
    <s v="Malwina"/>
    <x v="62"/>
    <s v="Olsztyn"/>
    <d v="2014-08-12T00:00:00"/>
    <d v="2014-08-14T00:00:00"/>
    <n v="689.8"/>
    <n v="11"/>
    <n v="3"/>
  </r>
  <r>
    <s v="Malwina"/>
    <x v="62"/>
    <s v="Siedlce"/>
    <d v="2014-09-04T00:00:00"/>
    <d v="2014-09-07T00:00:00"/>
    <n v="573.4"/>
    <n v="11"/>
    <n v="4"/>
  </r>
  <r>
    <s v="Malwina"/>
    <x v="62"/>
    <s v="Zgierz"/>
    <d v="2014-09-16T00:00:00"/>
    <d v="2014-09-17T00:00:00"/>
    <n v="331.5"/>
    <n v="11"/>
    <n v="2"/>
  </r>
  <r>
    <s v="Malwina"/>
    <x v="62"/>
    <s v="Olsztyn"/>
    <d v="2014-09-17T00:00:00"/>
    <d v="2014-09-18T00:00:00"/>
    <n v="526.79999999999995"/>
    <n v="11"/>
    <n v="2"/>
  </r>
  <r>
    <s v="Malwina"/>
    <x v="62"/>
    <s v="Zgierz"/>
    <d v="2014-10-05T00:00:00"/>
    <d v="2014-10-06T00:00:00"/>
    <n v="331.5"/>
    <n v="11"/>
    <n v="2"/>
  </r>
  <r>
    <s v="Malwina"/>
    <x v="62"/>
    <s v="Krakow"/>
    <d v="2014-10-23T00:00:00"/>
    <d v="2014-10-25T00:00:00"/>
    <n v="911.5"/>
    <n v="11"/>
    <n v="3"/>
  </r>
  <r>
    <s v="Malwina"/>
    <x v="62"/>
    <s v="Radom"/>
    <d v="2014-11-24T00:00:00"/>
    <d v="2014-11-24T00:00:00"/>
    <n v="178.5"/>
    <n v="11"/>
    <n v="1"/>
  </r>
  <r>
    <s v="Malwina"/>
    <x v="62"/>
    <s v="Siedlce"/>
    <d v="2014-12-12T00:00:00"/>
    <d v="2014-12-15T00:00:00"/>
    <n v="573.4"/>
    <n v="11"/>
    <n v="4"/>
  </r>
  <r>
    <s v="Marcin"/>
    <x v="63"/>
    <s v="Siedlce"/>
    <d v="2014-04-26T00:00:00"/>
    <d v="2014-04-27T00:00:00"/>
    <n v="295.39999999999998"/>
    <n v="11"/>
    <n v="2"/>
  </r>
  <r>
    <s v="Marcin"/>
    <x v="63"/>
    <s v="Lublin"/>
    <d v="2014-07-07T00:00:00"/>
    <d v="2014-07-08T00:00:00"/>
    <n v="439.7"/>
    <n v="11"/>
    <n v="2"/>
  </r>
  <r>
    <s v="Marcin"/>
    <x v="63"/>
    <s v="Siedlce"/>
    <d v="2014-07-15T00:00:00"/>
    <d v="2014-07-16T00:00:00"/>
    <n v="295.39999999999998"/>
    <n v="11"/>
    <n v="2"/>
  </r>
  <r>
    <s v="Marcin"/>
    <x v="63"/>
    <s v="Malbork"/>
    <d v="2014-07-21T00:00:00"/>
    <d v="2014-07-21T00:00:00"/>
    <n v="680"/>
    <n v="11"/>
    <n v="1"/>
  </r>
  <r>
    <s v="Marcin"/>
    <x v="63"/>
    <s v="Krakow"/>
    <d v="2014-10-10T00:00:00"/>
    <d v="2014-10-10T00:00:00"/>
    <n v="501.5"/>
    <n v="11"/>
    <n v="1"/>
  </r>
  <r>
    <s v="Marcin"/>
    <x v="63"/>
    <s v="Bydgoszcz"/>
    <d v="2014-10-13T00:00:00"/>
    <d v="2014-10-13T00:00:00"/>
    <n v="513.4"/>
    <n v="11"/>
    <n v="1"/>
  </r>
  <r>
    <s v="Marcin"/>
    <x v="63"/>
    <s v="Mielec"/>
    <d v="2014-10-23T00:00:00"/>
    <d v="2014-10-24T00:00:00"/>
    <n v="570"/>
    <n v="11"/>
    <n v="2"/>
  </r>
  <r>
    <s v="Marcin"/>
    <x v="63"/>
    <s v="Siedlce"/>
    <d v="2014-11-19T00:00:00"/>
    <d v="2014-11-19T00:00:00"/>
    <n v="156.4"/>
    <n v="11"/>
    <n v="1"/>
  </r>
  <r>
    <s v="Marcin"/>
    <x v="63"/>
    <s v="Kalisz"/>
    <d v="2014-11-28T00:00:00"/>
    <d v="2014-12-02T00:00:00"/>
    <n v="1078"/>
    <n v="11"/>
    <n v="5"/>
  </r>
  <r>
    <s v="Marcin"/>
    <x v="63"/>
    <s v="Kalisz"/>
    <d v="2014-12-09T00:00:00"/>
    <d v="2014-12-11T00:00:00"/>
    <n v="760"/>
    <n v="11"/>
    <n v="3"/>
  </r>
  <r>
    <s v="Marcin"/>
    <x v="63"/>
    <s v="Kielce"/>
    <d v="2014-12-22T00:00:00"/>
    <d v="2014-12-23T00:00:00"/>
    <n v="485.7"/>
    <n v="11"/>
    <n v="2"/>
  </r>
  <r>
    <s v="Piotr"/>
    <x v="64"/>
    <s v="Siedlce"/>
    <d v="2014-01-09T00:00:00"/>
    <d v="2014-01-10T00:00:00"/>
    <n v="295.39999999999998"/>
    <n v="11"/>
    <n v="2"/>
  </r>
  <r>
    <s v="Piotr"/>
    <x v="64"/>
    <s v="Bydgoszcz"/>
    <d v="2014-01-14T00:00:00"/>
    <d v="2014-01-14T00:00:00"/>
    <n v="513.4"/>
    <n v="11"/>
    <n v="1"/>
  </r>
  <r>
    <s v="Piotr"/>
    <x v="64"/>
    <s v="Kielce"/>
    <d v="2014-03-17T00:00:00"/>
    <d v="2014-03-18T00:00:00"/>
    <n v="485.7"/>
    <n v="11"/>
    <n v="2"/>
  </r>
  <r>
    <s v="Piotr"/>
    <x v="64"/>
    <s v="Lublin"/>
    <d v="2014-06-02T00:00:00"/>
    <d v="2014-06-04T00:00:00"/>
    <n v="588.70000000000005"/>
    <n v="11"/>
    <n v="3"/>
  </r>
  <r>
    <s v="Piotr"/>
    <x v="64"/>
    <s v="Kielce"/>
    <d v="2014-07-07T00:00:00"/>
    <d v="2014-07-08T00:00:00"/>
    <n v="485.7"/>
    <n v="11"/>
    <n v="2"/>
  </r>
  <r>
    <s v="Piotr"/>
    <x v="64"/>
    <s v="Krakow"/>
    <d v="2014-07-14T00:00:00"/>
    <d v="2014-07-14T00:00:00"/>
    <n v="501.5"/>
    <n v="11"/>
    <n v="1"/>
  </r>
  <r>
    <s v="Piotr"/>
    <x v="64"/>
    <s v="Siedlce"/>
    <d v="2014-07-19T00:00:00"/>
    <d v="2014-07-19T00:00:00"/>
    <n v="156.4"/>
    <n v="11"/>
    <n v="1"/>
  </r>
  <r>
    <s v="Piotr"/>
    <x v="64"/>
    <s v="Zgierz"/>
    <d v="2014-08-06T00:00:00"/>
    <d v="2014-08-10T00:00:00"/>
    <n v="688.5"/>
    <n v="11"/>
    <n v="5"/>
  </r>
  <r>
    <s v="Piotr"/>
    <x v="64"/>
    <s v="Mielec"/>
    <d v="2014-09-29T00:00:00"/>
    <d v="2014-09-30T00:00:00"/>
    <n v="570"/>
    <n v="11"/>
    <n v="2"/>
  </r>
  <r>
    <s v="Piotr"/>
    <x v="64"/>
    <s v="Siedlce"/>
    <d v="2014-12-16T00:00:00"/>
    <d v="2014-12-17T00:00:00"/>
    <n v="295.39999999999998"/>
    <n v="11"/>
    <n v="2"/>
  </r>
  <r>
    <s v="Piotr"/>
    <x v="64"/>
    <s v="Malbork"/>
    <d v="2014-12-20T00:00:00"/>
    <d v="2014-12-20T00:00:00"/>
    <n v="680"/>
    <n v="11"/>
    <n v="1"/>
  </r>
  <r>
    <s v="Rozalia"/>
    <x v="65"/>
    <s v="Bydgoszcz"/>
    <d v="2014-01-27T00:00:00"/>
    <d v="2014-01-29T00:00:00"/>
    <n v="795.4"/>
    <n v="11"/>
    <n v="3"/>
  </r>
  <r>
    <s v="Rozalia"/>
    <x v="65"/>
    <s v="Zgierz"/>
    <d v="2014-02-19T00:00:00"/>
    <d v="2014-02-20T00:00:00"/>
    <n v="331.5"/>
    <n v="11"/>
    <n v="2"/>
  </r>
  <r>
    <s v="Rozalia"/>
    <x v="65"/>
    <s v="Krakow"/>
    <d v="2014-03-03T00:00:00"/>
    <d v="2014-03-05T00:00:00"/>
    <n v="911.5"/>
    <n v="11"/>
    <n v="3"/>
  </r>
  <r>
    <s v="Rozalia"/>
    <x v="65"/>
    <s v="Mielec"/>
    <d v="2014-03-11T00:00:00"/>
    <d v="2014-03-13T00:00:00"/>
    <n v="698"/>
    <n v="11"/>
    <n v="3"/>
  </r>
  <r>
    <s v="Rozalia"/>
    <x v="65"/>
    <s v="Katowice"/>
    <d v="2014-03-27T00:00:00"/>
    <d v="2014-03-28T00:00:00"/>
    <n v="693.7"/>
    <n v="11"/>
    <n v="2"/>
  </r>
  <r>
    <s v="Rozalia"/>
    <x v="65"/>
    <s v="Kielce"/>
    <d v="2014-07-21T00:00:00"/>
    <d v="2014-07-21T00:00:00"/>
    <n v="307.7"/>
    <n v="11"/>
    <n v="1"/>
  </r>
  <r>
    <s v="Rozalia"/>
    <x v="65"/>
    <s v="Mielec"/>
    <d v="2014-09-05T00:00:00"/>
    <d v="2014-09-07T00:00:00"/>
    <n v="698"/>
    <n v="11"/>
    <n v="3"/>
  </r>
  <r>
    <s v="Rozalia"/>
    <x v="65"/>
    <s v="Olsztyn"/>
    <d v="2014-09-11T00:00:00"/>
    <d v="2014-09-13T00:00:00"/>
    <n v="689.8"/>
    <n v="11"/>
    <n v="3"/>
  </r>
  <r>
    <s v="Rozalia"/>
    <x v="65"/>
    <s v="Katowice"/>
    <d v="2014-09-16T00:00:00"/>
    <d v="2014-09-18T00:00:00"/>
    <n v="892.7"/>
    <n v="11"/>
    <n v="3"/>
  </r>
  <r>
    <s v="Rozalia"/>
    <x v="65"/>
    <s v="Malbork"/>
    <d v="2014-10-05T00:00:00"/>
    <d v="2014-10-06T00:00:00"/>
    <n v="891"/>
    <n v="11"/>
    <n v="2"/>
  </r>
  <r>
    <s v="Rozalia"/>
    <x v="65"/>
    <s v="Bydgoszcz"/>
    <d v="2014-10-11T00:00:00"/>
    <d v="2014-10-15T00:00:00"/>
    <n v="1077.4000000000001"/>
    <n v="11"/>
    <n v="5"/>
  </r>
  <r>
    <s v="Sebastian"/>
    <x v="66"/>
    <s v="Lublin"/>
    <d v="2014-01-03T00:00:00"/>
    <d v="2014-01-04T00:00:00"/>
    <n v="439.7"/>
    <n v="11"/>
    <n v="2"/>
  </r>
  <r>
    <s v="Sebastian"/>
    <x v="66"/>
    <s v="Zgierz"/>
    <d v="2014-01-14T00:00:00"/>
    <d v="2014-01-16T00:00:00"/>
    <n v="450.5"/>
    <n v="11"/>
    <n v="3"/>
  </r>
  <r>
    <s v="Sebastian"/>
    <x v="66"/>
    <s v="Kalisz"/>
    <d v="2014-01-15T00:00:00"/>
    <d v="2014-01-17T00:00:00"/>
    <n v="760"/>
    <n v="11"/>
    <n v="3"/>
  </r>
  <r>
    <s v="Sebastian"/>
    <x v="66"/>
    <s v="Radom"/>
    <d v="2014-05-02T00:00:00"/>
    <d v="2014-05-04T00:00:00"/>
    <n v="426.5"/>
    <n v="11"/>
    <n v="3"/>
  </r>
  <r>
    <s v="Sebastian"/>
    <x v="66"/>
    <s v="Lublin"/>
    <d v="2014-05-14T00:00:00"/>
    <d v="2014-05-16T00:00:00"/>
    <n v="588.70000000000005"/>
    <n v="11"/>
    <n v="3"/>
  </r>
  <r>
    <s v="Sebastian"/>
    <x v="66"/>
    <s v="Mielec"/>
    <d v="2014-10-06T00:00:00"/>
    <d v="2014-10-06T00:00:00"/>
    <n v="442"/>
    <n v="11"/>
    <n v="1"/>
  </r>
  <r>
    <s v="Sebastian"/>
    <x v="66"/>
    <s v="Malbork"/>
    <d v="2014-10-23T00:00:00"/>
    <d v="2014-10-24T00:00:00"/>
    <n v="891"/>
    <n v="11"/>
    <n v="2"/>
  </r>
  <r>
    <s v="Sebastian"/>
    <x v="66"/>
    <s v="Bydgoszcz"/>
    <d v="2014-10-26T00:00:00"/>
    <d v="2014-10-26T00:00:00"/>
    <n v="513.4"/>
    <n v="11"/>
    <n v="1"/>
  </r>
  <r>
    <s v="Sebastian"/>
    <x v="66"/>
    <s v="Bydgoszcz"/>
    <d v="2014-10-29T00:00:00"/>
    <d v="2014-10-29T00:00:00"/>
    <n v="513.4"/>
    <n v="11"/>
    <n v="1"/>
  </r>
  <r>
    <s v="Sebastian"/>
    <x v="66"/>
    <s v="Malbork"/>
    <d v="2014-12-09T00:00:00"/>
    <d v="2014-12-11T00:00:00"/>
    <n v="1102"/>
    <n v="11"/>
    <n v="3"/>
  </r>
  <r>
    <s v="Sebastian"/>
    <x v="66"/>
    <s v="Krakow"/>
    <d v="2014-12-14T00:00:00"/>
    <d v="2014-12-14T00:00:00"/>
    <n v="501.5"/>
    <n v="11"/>
    <n v="1"/>
  </r>
  <r>
    <s v="Teresa"/>
    <x v="67"/>
    <s v="Zgierz"/>
    <d v="2014-02-14T00:00:00"/>
    <d v="2014-02-14T00:00:00"/>
    <n v="212.5"/>
    <n v="11"/>
    <n v="1"/>
  </r>
  <r>
    <s v="Teresa"/>
    <x v="67"/>
    <s v="Krakow"/>
    <d v="2014-02-19T00:00:00"/>
    <d v="2014-02-20T00:00:00"/>
    <n v="706.5"/>
    <n v="11"/>
    <n v="2"/>
  </r>
  <r>
    <s v="Teresa"/>
    <x v="67"/>
    <s v="Zgierz"/>
    <d v="2014-05-20T00:00:00"/>
    <d v="2014-05-23T00:00:00"/>
    <n v="569.5"/>
    <n v="11"/>
    <n v="4"/>
  </r>
  <r>
    <s v="Teresa"/>
    <x v="67"/>
    <s v="Katowice"/>
    <d v="2014-06-13T00:00:00"/>
    <d v="2014-06-13T00:00:00"/>
    <n v="494.7"/>
    <n v="11"/>
    <n v="1"/>
  </r>
  <r>
    <s v="Teresa"/>
    <x v="67"/>
    <s v="Krakow"/>
    <d v="2014-07-01T00:00:00"/>
    <d v="2014-07-03T00:00:00"/>
    <n v="911.5"/>
    <n v="11"/>
    <n v="3"/>
  </r>
  <r>
    <s v="Teresa"/>
    <x v="67"/>
    <s v="Radom"/>
    <d v="2014-09-17T00:00:00"/>
    <d v="2014-09-20T00:00:00"/>
    <n v="550.5"/>
    <n v="11"/>
    <n v="4"/>
  </r>
  <r>
    <s v="Teresa"/>
    <x v="67"/>
    <s v="Katowice"/>
    <d v="2014-11-03T00:00:00"/>
    <d v="2014-11-03T00:00:00"/>
    <n v="494.7"/>
    <n v="11"/>
    <n v="1"/>
  </r>
  <r>
    <s v="Teresa"/>
    <x v="67"/>
    <s v="Kutno"/>
    <d v="2014-11-07T00:00:00"/>
    <d v="2014-11-07T00:00:00"/>
    <n v="278.8"/>
    <n v="11"/>
    <n v="1"/>
  </r>
  <r>
    <s v="Teresa"/>
    <x v="67"/>
    <s v="Olsztyn"/>
    <d v="2014-11-27T00:00:00"/>
    <d v="2014-11-27T00:00:00"/>
    <n v="363.8"/>
    <n v="11"/>
    <n v="1"/>
  </r>
  <r>
    <s v="Teresa"/>
    <x v="67"/>
    <s v="Kalisz"/>
    <d v="2014-12-01T00:00:00"/>
    <d v="2014-12-01T00:00:00"/>
    <n v="442"/>
    <n v="11"/>
    <n v="1"/>
  </r>
  <r>
    <s v="Teresa"/>
    <x v="67"/>
    <s v="Katowice"/>
    <d v="2014-12-19T00:00:00"/>
    <d v="2014-12-19T00:00:00"/>
    <n v="494.7"/>
    <n v="11"/>
    <n v="1"/>
  </r>
  <r>
    <s v="Zofia"/>
    <x v="68"/>
    <s v="Olsztyn"/>
    <d v="2014-01-15T00:00:00"/>
    <d v="2014-01-15T00:00:00"/>
    <n v="363.8"/>
    <n v="11"/>
    <n v="1"/>
  </r>
  <r>
    <s v="Zofia"/>
    <x v="68"/>
    <s v="Radom"/>
    <d v="2014-01-15T00:00:00"/>
    <d v="2014-01-15T00:00:00"/>
    <n v="178.5"/>
    <n v="11"/>
    <n v="1"/>
  </r>
  <r>
    <s v="Zofia"/>
    <x v="68"/>
    <s v="Krakow"/>
    <d v="2014-01-26T00:00:00"/>
    <d v="2014-01-30T00:00:00"/>
    <n v="1321.5"/>
    <n v="11"/>
    <n v="5"/>
  </r>
  <r>
    <s v="Zofia"/>
    <x v="68"/>
    <s v="Kielce"/>
    <d v="2014-02-07T00:00:00"/>
    <d v="2014-02-11T00:00:00"/>
    <n v="1019.7"/>
    <n v="11"/>
    <n v="5"/>
  </r>
  <r>
    <s v="Zofia"/>
    <x v="68"/>
    <s v="Katowice"/>
    <d v="2014-08-27T00:00:00"/>
    <d v="2014-08-27T00:00:00"/>
    <n v="494.7"/>
    <n v="11"/>
    <n v="1"/>
  </r>
  <r>
    <s v="Zofia"/>
    <x v="68"/>
    <s v="Krakow"/>
    <d v="2014-09-05T00:00:00"/>
    <d v="2014-09-08T00:00:00"/>
    <n v="1116.5"/>
    <n v="11"/>
    <n v="4"/>
  </r>
  <r>
    <s v="Zofia"/>
    <x v="68"/>
    <s v="Mielec"/>
    <d v="2014-09-16T00:00:00"/>
    <d v="2014-09-17T00:00:00"/>
    <n v="570"/>
    <n v="11"/>
    <n v="2"/>
  </r>
  <r>
    <s v="Zofia"/>
    <x v="68"/>
    <s v="Krakow"/>
    <d v="2014-10-10T00:00:00"/>
    <d v="2014-10-11T00:00:00"/>
    <n v="706.5"/>
    <n v="11"/>
    <n v="2"/>
  </r>
  <r>
    <s v="Zofia"/>
    <x v="68"/>
    <s v="Mielec"/>
    <d v="2014-11-15T00:00:00"/>
    <d v="2014-11-15T00:00:00"/>
    <n v="442"/>
    <n v="11"/>
    <n v="1"/>
  </r>
  <r>
    <s v="Zofia"/>
    <x v="68"/>
    <s v="Kielce"/>
    <d v="2014-12-10T00:00:00"/>
    <d v="2014-12-11T00:00:00"/>
    <n v="485.7"/>
    <n v="11"/>
    <n v="2"/>
  </r>
  <r>
    <s v="Zofia"/>
    <x v="68"/>
    <s v="Zgierz"/>
    <d v="2014-12-22T00:00:00"/>
    <d v="2014-12-22T00:00:00"/>
    <n v="212.5"/>
    <n v="11"/>
    <n v="1"/>
  </r>
  <r>
    <s v="Bogumi"/>
    <x v="69"/>
    <s v="Mielec"/>
    <d v="2014-02-07T00:00:00"/>
    <d v="2014-02-08T00:00:00"/>
    <n v="570"/>
    <n v="12"/>
    <n v="2"/>
  </r>
  <r>
    <s v="Bogumi"/>
    <x v="69"/>
    <s v="Mielec"/>
    <d v="2014-04-02T00:00:00"/>
    <d v="2014-04-05T00:00:00"/>
    <n v="826"/>
    <n v="12"/>
    <n v="4"/>
  </r>
  <r>
    <s v="Bogumi"/>
    <x v="69"/>
    <s v="Radom"/>
    <d v="2014-07-01T00:00:00"/>
    <d v="2014-07-05T00:00:00"/>
    <n v="674.5"/>
    <n v="12"/>
    <n v="5"/>
  </r>
  <r>
    <s v="Bogumi"/>
    <x v="69"/>
    <s v="Radom"/>
    <d v="2014-07-07T00:00:00"/>
    <d v="2014-07-08T00:00:00"/>
    <n v="302.5"/>
    <n v="12"/>
    <n v="2"/>
  </r>
  <r>
    <s v="Bogumi"/>
    <x v="69"/>
    <s v="Krakow"/>
    <d v="2014-08-06T00:00:00"/>
    <d v="2014-08-07T00:00:00"/>
    <n v="706.5"/>
    <n v="12"/>
    <n v="2"/>
  </r>
  <r>
    <s v="Bogumi"/>
    <x v="69"/>
    <s v="Kielce"/>
    <d v="2014-08-09T00:00:00"/>
    <d v="2014-08-09T00:00:00"/>
    <n v="307.7"/>
    <n v="12"/>
    <n v="1"/>
  </r>
  <r>
    <s v="Bogumi"/>
    <x v="69"/>
    <s v="Bydgoszcz"/>
    <d v="2014-09-04T00:00:00"/>
    <d v="2014-09-05T00:00:00"/>
    <n v="654.4"/>
    <n v="12"/>
    <n v="2"/>
  </r>
  <r>
    <s v="Bogumi"/>
    <x v="69"/>
    <s v="Zgierz"/>
    <d v="2014-09-05T00:00:00"/>
    <d v="2014-09-09T00:00:00"/>
    <n v="688.5"/>
    <n v="12"/>
    <n v="5"/>
  </r>
  <r>
    <s v="Bogumi"/>
    <x v="69"/>
    <s v="Kielce"/>
    <d v="2014-10-02T00:00:00"/>
    <d v="2014-10-02T00:00:00"/>
    <n v="307.7"/>
    <n v="12"/>
    <n v="1"/>
  </r>
  <r>
    <s v="Bogumi"/>
    <x v="69"/>
    <s v="Kalisz"/>
    <d v="2014-11-03T00:00:00"/>
    <d v="2014-11-04T00:00:00"/>
    <n v="601"/>
    <n v="12"/>
    <n v="2"/>
  </r>
  <r>
    <s v="Bogumi"/>
    <x v="69"/>
    <s v="Katowice"/>
    <d v="2014-11-22T00:00:00"/>
    <d v="2014-11-23T00:00:00"/>
    <n v="693.7"/>
    <n v="12"/>
    <n v="2"/>
  </r>
  <r>
    <s v="Bogumi"/>
    <x v="69"/>
    <s v="Mielec"/>
    <d v="2014-12-21T00:00:00"/>
    <d v="2014-12-22T00:00:00"/>
    <n v="570"/>
    <n v="12"/>
    <n v="2"/>
  </r>
  <r>
    <s v="Dorota"/>
    <x v="70"/>
    <s v="Radom"/>
    <d v="2014-01-02T00:00:00"/>
    <d v="2014-01-03T00:00:00"/>
    <n v="302.5"/>
    <n v="12"/>
    <n v="2"/>
  </r>
  <r>
    <s v="Dorota"/>
    <x v="70"/>
    <s v="Zgierz"/>
    <d v="2014-03-18T00:00:00"/>
    <d v="2014-03-19T00:00:00"/>
    <n v="331.5"/>
    <n v="12"/>
    <n v="2"/>
  </r>
  <r>
    <s v="Dorota"/>
    <x v="70"/>
    <s v="Radom"/>
    <d v="2014-04-08T00:00:00"/>
    <d v="2014-04-11T00:00:00"/>
    <n v="550.5"/>
    <n v="12"/>
    <n v="4"/>
  </r>
  <r>
    <s v="Dorota"/>
    <x v="70"/>
    <s v="Siedlce"/>
    <d v="2014-06-07T00:00:00"/>
    <d v="2014-06-11T00:00:00"/>
    <n v="712.4"/>
    <n v="12"/>
    <n v="5"/>
  </r>
  <r>
    <s v="Dorota"/>
    <x v="70"/>
    <s v="Malbork"/>
    <d v="2014-09-19T00:00:00"/>
    <d v="2014-09-19T00:00:00"/>
    <n v="680"/>
    <n v="12"/>
    <n v="1"/>
  </r>
  <r>
    <s v="Dorota"/>
    <x v="70"/>
    <s v="Krakow"/>
    <d v="2014-09-29T00:00:00"/>
    <d v="2014-09-30T00:00:00"/>
    <n v="706.5"/>
    <n v="12"/>
    <n v="2"/>
  </r>
  <r>
    <s v="Dorota"/>
    <x v="70"/>
    <s v="Kalisz"/>
    <d v="2014-10-10T00:00:00"/>
    <d v="2014-10-11T00:00:00"/>
    <n v="601"/>
    <n v="12"/>
    <n v="2"/>
  </r>
  <r>
    <s v="Dorota"/>
    <x v="70"/>
    <s v="Siedlce"/>
    <d v="2014-10-15T00:00:00"/>
    <d v="2014-10-15T00:00:00"/>
    <n v="156.4"/>
    <n v="12"/>
    <n v="1"/>
  </r>
  <r>
    <s v="Dorota"/>
    <x v="70"/>
    <s v="Zgierz"/>
    <d v="2014-10-18T00:00:00"/>
    <d v="2014-10-18T00:00:00"/>
    <n v="212.5"/>
    <n v="12"/>
    <n v="1"/>
  </r>
  <r>
    <s v="Dorota"/>
    <x v="70"/>
    <s v="Kutno"/>
    <d v="2014-10-22T00:00:00"/>
    <d v="2014-10-24T00:00:00"/>
    <n v="536.79999999999995"/>
    <n v="12"/>
    <n v="3"/>
  </r>
  <r>
    <s v="Dorota"/>
    <x v="70"/>
    <s v="Krakow"/>
    <d v="2014-11-04T00:00:00"/>
    <d v="2014-11-05T00:00:00"/>
    <n v="706.5"/>
    <n v="12"/>
    <n v="2"/>
  </r>
  <r>
    <s v="Dorota"/>
    <x v="70"/>
    <s v="Olsztyn"/>
    <d v="2014-12-10T00:00:00"/>
    <d v="2014-12-14T00:00:00"/>
    <n v="1015.8"/>
    <n v="12"/>
    <n v="5"/>
  </r>
  <r>
    <s v="Edwina"/>
    <x v="71"/>
    <s v="Lublin"/>
    <d v="2014-01-14T00:00:00"/>
    <d v="2014-01-16T00:00:00"/>
    <n v="588.70000000000005"/>
    <n v="12"/>
    <n v="3"/>
  </r>
  <r>
    <s v="Edwina"/>
    <x v="71"/>
    <s v="Malbork"/>
    <d v="2014-05-08T00:00:00"/>
    <d v="2014-05-10T00:00:00"/>
    <n v="1102"/>
    <n v="12"/>
    <n v="3"/>
  </r>
  <r>
    <s v="Edwina"/>
    <x v="71"/>
    <s v="Bydgoszcz"/>
    <d v="2014-06-01T00:00:00"/>
    <d v="2014-06-04T00:00:00"/>
    <n v="936.4"/>
    <n v="12"/>
    <n v="4"/>
  </r>
  <r>
    <s v="Edwina"/>
    <x v="71"/>
    <s v="Kutno"/>
    <d v="2014-06-13T00:00:00"/>
    <d v="2014-06-17T00:00:00"/>
    <n v="794.8"/>
    <n v="12"/>
    <n v="5"/>
  </r>
  <r>
    <s v="Edwina"/>
    <x v="71"/>
    <s v="Siedlce"/>
    <d v="2014-07-19T00:00:00"/>
    <d v="2014-07-20T00:00:00"/>
    <n v="295.39999999999998"/>
    <n v="12"/>
    <n v="2"/>
  </r>
  <r>
    <s v="Edwina"/>
    <x v="71"/>
    <s v="Kielce"/>
    <d v="2014-08-12T00:00:00"/>
    <d v="2014-08-14T00:00:00"/>
    <n v="663.7"/>
    <n v="12"/>
    <n v="3"/>
  </r>
  <r>
    <s v="Edwina"/>
    <x v="71"/>
    <s v="Bydgoszcz"/>
    <d v="2014-09-04T00:00:00"/>
    <d v="2014-09-08T00:00:00"/>
    <n v="1077.4000000000001"/>
    <n v="12"/>
    <n v="5"/>
  </r>
  <r>
    <s v="Edwina"/>
    <x v="71"/>
    <s v="Zgierz"/>
    <d v="2014-09-28T00:00:00"/>
    <d v="2014-09-29T00:00:00"/>
    <n v="331.5"/>
    <n v="12"/>
    <n v="2"/>
  </r>
  <r>
    <s v="Edwina"/>
    <x v="71"/>
    <s v="Kalisz"/>
    <d v="2014-10-01T00:00:00"/>
    <d v="2014-10-01T00:00:00"/>
    <n v="442"/>
    <n v="12"/>
    <n v="1"/>
  </r>
  <r>
    <s v="Edwina"/>
    <x v="71"/>
    <s v="Lublin"/>
    <d v="2014-10-10T00:00:00"/>
    <d v="2014-10-13T00:00:00"/>
    <n v="737.7"/>
    <n v="12"/>
    <n v="4"/>
  </r>
  <r>
    <s v="Edwina"/>
    <x v="71"/>
    <s v="Malbork"/>
    <d v="2014-11-15T00:00:00"/>
    <d v="2014-11-19T00:00:00"/>
    <n v="1524"/>
    <n v="12"/>
    <n v="5"/>
  </r>
  <r>
    <s v="Edwina"/>
    <x v="71"/>
    <s v="Mielec"/>
    <d v="2014-11-28T00:00:00"/>
    <d v="2014-11-30T00:00:00"/>
    <n v="698"/>
    <n v="12"/>
    <n v="3"/>
  </r>
  <r>
    <s v="Karolina"/>
    <x v="72"/>
    <s v="Malbork"/>
    <d v="2014-01-02T00:00:00"/>
    <d v="2014-01-03T00:00:00"/>
    <n v="891"/>
    <n v="12"/>
    <n v="2"/>
  </r>
  <r>
    <s v="Karolina"/>
    <x v="72"/>
    <s v="Lublin"/>
    <d v="2014-01-04T00:00:00"/>
    <d v="2014-01-05T00:00:00"/>
    <n v="439.7"/>
    <n v="12"/>
    <n v="2"/>
  </r>
  <r>
    <s v="Karolina"/>
    <x v="73"/>
    <s v="Bydgoszcz"/>
    <d v="2014-01-08T00:00:00"/>
    <d v="2014-01-08T00:00:00"/>
    <n v="513.4"/>
    <n v="12"/>
    <n v="1"/>
  </r>
  <r>
    <s v="Karolina"/>
    <x v="73"/>
    <s v="Zgierz"/>
    <d v="2014-01-14T00:00:00"/>
    <d v="2014-01-18T00:00:00"/>
    <n v="688.5"/>
    <n v="12"/>
    <n v="5"/>
  </r>
  <r>
    <s v="Karolina"/>
    <x v="73"/>
    <s v="Katowice"/>
    <d v="2014-01-21T00:00:00"/>
    <d v="2014-01-23T00:00:00"/>
    <n v="892.7"/>
    <n v="12"/>
    <n v="3"/>
  </r>
  <r>
    <s v="Karolina"/>
    <x v="72"/>
    <s v="Kielce"/>
    <d v="2014-01-26T00:00:00"/>
    <d v="2014-01-30T00:00:00"/>
    <n v="1019.7"/>
    <n v="12"/>
    <n v="5"/>
  </r>
  <r>
    <s v="Karolina"/>
    <x v="72"/>
    <s v="Kalisz"/>
    <d v="2014-02-02T00:00:00"/>
    <d v="2014-02-04T00:00:00"/>
    <n v="760"/>
    <n v="12"/>
    <n v="3"/>
  </r>
  <r>
    <s v="Karolina"/>
    <x v="72"/>
    <s v="Kutno"/>
    <d v="2014-02-07T00:00:00"/>
    <d v="2014-02-11T00:00:00"/>
    <n v="794.8"/>
    <n v="12"/>
    <n v="5"/>
  </r>
  <r>
    <s v="Karolina"/>
    <x v="73"/>
    <s v="Bydgoszcz"/>
    <d v="2014-02-07T00:00:00"/>
    <d v="2014-02-10T00:00:00"/>
    <n v="936.4"/>
    <n v="12"/>
    <n v="4"/>
  </r>
  <r>
    <s v="Karolina"/>
    <x v="73"/>
    <s v="Siedlce"/>
    <d v="2014-03-27T00:00:00"/>
    <d v="2014-03-28T00:00:00"/>
    <n v="295.39999999999998"/>
    <n v="12"/>
    <n v="2"/>
  </r>
  <r>
    <s v="Karolina"/>
    <x v="73"/>
    <s v="Katowice"/>
    <d v="2014-06-13T00:00:00"/>
    <d v="2014-06-16T00:00:00"/>
    <n v="1091.7"/>
    <n v="12"/>
    <n v="4"/>
  </r>
  <r>
    <s v="Karolina"/>
    <x v="73"/>
    <s v="Lublin"/>
    <d v="2014-07-31T00:00:00"/>
    <d v="2014-08-03T00:00:00"/>
    <n v="737.7"/>
    <n v="12"/>
    <n v="4"/>
  </r>
  <r>
    <s v="Karolina"/>
    <x v="72"/>
    <s v="Malbork"/>
    <d v="2014-08-24T00:00:00"/>
    <d v="2014-08-28T00:00:00"/>
    <n v="1524"/>
    <n v="12"/>
    <n v="5"/>
  </r>
  <r>
    <s v="Karolina"/>
    <x v="72"/>
    <s v="Zgierz"/>
    <d v="2014-09-04T00:00:00"/>
    <d v="2014-09-07T00:00:00"/>
    <n v="569.5"/>
    <n v="12"/>
    <n v="4"/>
  </r>
  <r>
    <s v="Karolina"/>
    <x v="72"/>
    <s v="Kutno"/>
    <d v="2014-09-15T00:00:00"/>
    <d v="2014-09-15T00:00:00"/>
    <n v="278.8"/>
    <n v="12"/>
    <n v="1"/>
  </r>
  <r>
    <s v="Karolina"/>
    <x v="72"/>
    <s v="Bydgoszcz"/>
    <d v="2014-09-29T00:00:00"/>
    <d v="2014-10-01T00:00:00"/>
    <n v="795.4"/>
    <n v="12"/>
    <n v="3"/>
  </r>
  <r>
    <s v="Karolina"/>
    <x v="72"/>
    <s v="Radom"/>
    <d v="2014-11-04T00:00:00"/>
    <d v="2014-11-06T00:00:00"/>
    <n v="426.5"/>
    <n v="12"/>
    <n v="3"/>
  </r>
  <r>
    <s v="Karolina"/>
    <x v="73"/>
    <s v="Radom"/>
    <d v="2014-11-15T00:00:00"/>
    <d v="2014-11-15T00:00:00"/>
    <n v="178.5"/>
    <n v="12"/>
    <n v="1"/>
  </r>
  <r>
    <s v="Karolina"/>
    <x v="73"/>
    <s v="Kalisz"/>
    <d v="2014-11-20T00:00:00"/>
    <d v="2014-11-20T00:00:00"/>
    <n v="442"/>
    <n v="12"/>
    <n v="1"/>
  </r>
  <r>
    <s v="Karolina"/>
    <x v="72"/>
    <s v="Zgierz"/>
    <d v="2014-12-10T00:00:00"/>
    <d v="2014-12-11T00:00:00"/>
    <n v="331.5"/>
    <n v="12"/>
    <n v="2"/>
  </r>
  <r>
    <s v="Karolina"/>
    <x v="73"/>
    <s v="Mielec"/>
    <d v="2014-12-10T00:00:00"/>
    <d v="2014-12-14T00:00:00"/>
    <n v="954"/>
    <n v="12"/>
    <n v="5"/>
  </r>
  <r>
    <s v="Karolina"/>
    <x v="72"/>
    <s v="Kielce"/>
    <d v="2014-12-20T00:00:00"/>
    <d v="2014-12-20T00:00:00"/>
    <n v="307.7"/>
    <n v="12"/>
    <n v="1"/>
  </r>
  <r>
    <s v="Karolina"/>
    <x v="73"/>
    <s v="Kalisz"/>
    <d v="2014-12-21T00:00:00"/>
    <d v="2014-12-22T00:00:00"/>
    <n v="601"/>
    <n v="12"/>
    <n v="2"/>
  </r>
  <r>
    <s v="Karolina"/>
    <x v="73"/>
    <s v="Katowice"/>
    <d v="2014-12-29T00:00:00"/>
    <d v="2014-12-29T00:00:00"/>
    <n v="494.7"/>
    <n v="12"/>
    <n v="1"/>
  </r>
  <r>
    <s v="Marzena"/>
    <x v="74"/>
    <s v="Siedlce"/>
    <d v="2014-01-09T00:00:00"/>
    <d v="2014-01-13T00:00:00"/>
    <n v="712.4"/>
    <n v="12"/>
    <n v="5"/>
  </r>
  <r>
    <s v="Marzena"/>
    <x v="74"/>
    <s v="Krakow"/>
    <d v="2014-01-15T00:00:00"/>
    <d v="2014-01-18T00:00:00"/>
    <n v="1116.5"/>
    <n v="12"/>
    <n v="4"/>
  </r>
  <r>
    <s v="Marzena"/>
    <x v="74"/>
    <s v="Katowice"/>
    <d v="2014-03-15T00:00:00"/>
    <d v="2014-03-18T00:00:00"/>
    <n v="1091.7"/>
    <n v="12"/>
    <n v="4"/>
  </r>
  <r>
    <s v="Marzena"/>
    <x v="74"/>
    <s v="Kutno"/>
    <d v="2014-04-26T00:00:00"/>
    <d v="2014-04-30T00:00:00"/>
    <n v="794.8"/>
    <n v="12"/>
    <n v="5"/>
  </r>
  <r>
    <s v="Marzena"/>
    <x v="74"/>
    <s v="Lublin"/>
    <d v="2014-05-14T00:00:00"/>
    <d v="2014-05-15T00:00:00"/>
    <n v="439.7"/>
    <n v="12"/>
    <n v="2"/>
  </r>
  <r>
    <s v="Marzena"/>
    <x v="74"/>
    <s v="Zgierz"/>
    <d v="2014-06-02T00:00:00"/>
    <d v="2014-06-02T00:00:00"/>
    <n v="212.5"/>
    <n v="12"/>
    <n v="1"/>
  </r>
  <r>
    <s v="Marzena"/>
    <x v="74"/>
    <s v="Zgierz"/>
    <d v="2014-07-25T00:00:00"/>
    <d v="2014-07-29T00:00:00"/>
    <n v="688.5"/>
    <n v="12"/>
    <n v="5"/>
  </r>
  <r>
    <s v="Marzena"/>
    <x v="74"/>
    <s v="Kutno"/>
    <d v="2014-08-12T00:00:00"/>
    <d v="2014-08-14T00:00:00"/>
    <n v="536.79999999999995"/>
    <n v="12"/>
    <n v="3"/>
  </r>
  <r>
    <s v="Marzena"/>
    <x v="74"/>
    <s v="Kielce"/>
    <d v="2014-11-18T00:00:00"/>
    <d v="2014-11-18T00:00:00"/>
    <n v="307.7"/>
    <n v="12"/>
    <n v="1"/>
  </r>
  <r>
    <s v="Marzena"/>
    <x v="74"/>
    <s v="Malbork"/>
    <d v="2014-11-25T00:00:00"/>
    <d v="2014-11-25T00:00:00"/>
    <n v="680"/>
    <n v="12"/>
    <n v="1"/>
  </r>
  <r>
    <s v="Marzena"/>
    <x v="74"/>
    <s v="Kalisz"/>
    <d v="2014-12-10T00:00:00"/>
    <d v="2014-12-10T00:00:00"/>
    <n v="442"/>
    <n v="12"/>
    <n v="1"/>
  </r>
  <r>
    <s v="Marzena"/>
    <x v="74"/>
    <s v="Kalisz"/>
    <d v="2014-12-29T00:00:00"/>
    <d v="2014-12-30T00:00:00"/>
    <n v="601"/>
    <n v="12"/>
    <n v="2"/>
  </r>
  <r>
    <s v="Patrycja"/>
    <x v="75"/>
    <s v="Lublin"/>
    <d v="2014-01-03T00:00:00"/>
    <d v="2014-01-04T00:00:00"/>
    <n v="439.7"/>
    <n v="12"/>
    <n v="2"/>
  </r>
  <r>
    <s v="Patrycja"/>
    <x v="75"/>
    <s v="Kalisz"/>
    <d v="2014-01-12T00:00:00"/>
    <d v="2014-01-12T00:00:00"/>
    <n v="442"/>
    <n v="12"/>
    <n v="1"/>
  </r>
  <r>
    <s v="Patrycja"/>
    <x v="75"/>
    <s v="Kutno"/>
    <d v="2014-01-14T00:00:00"/>
    <d v="2014-01-17T00:00:00"/>
    <n v="665.8"/>
    <n v="12"/>
    <n v="4"/>
  </r>
  <r>
    <s v="Patrycja"/>
    <x v="75"/>
    <s v="Katowice"/>
    <d v="2014-02-19T00:00:00"/>
    <d v="2014-02-23T00:00:00"/>
    <n v="1290.7"/>
    <n v="12"/>
    <n v="5"/>
  </r>
  <r>
    <s v="Patrycja"/>
    <x v="75"/>
    <s v="Bydgoszcz"/>
    <d v="2014-05-05T00:00:00"/>
    <d v="2014-05-06T00:00:00"/>
    <n v="654.4"/>
    <n v="12"/>
    <n v="2"/>
  </r>
  <r>
    <s v="Patrycja"/>
    <x v="75"/>
    <s v="Siedlce"/>
    <d v="2014-06-07T00:00:00"/>
    <d v="2014-06-07T00:00:00"/>
    <n v="156.4"/>
    <n v="12"/>
    <n v="1"/>
  </r>
  <r>
    <s v="Patrycja"/>
    <x v="75"/>
    <s v="Malbork"/>
    <d v="2014-08-12T00:00:00"/>
    <d v="2014-08-16T00:00:00"/>
    <n v="1524"/>
    <n v="12"/>
    <n v="5"/>
  </r>
  <r>
    <s v="Patrycja"/>
    <x v="75"/>
    <s v="Lublin"/>
    <d v="2014-09-16T00:00:00"/>
    <d v="2014-09-19T00:00:00"/>
    <n v="737.7"/>
    <n v="12"/>
    <n v="4"/>
  </r>
  <r>
    <s v="Patrycja"/>
    <x v="75"/>
    <s v="Mielec"/>
    <d v="2014-09-16T00:00:00"/>
    <d v="2014-09-18T00:00:00"/>
    <n v="698"/>
    <n v="12"/>
    <n v="3"/>
  </r>
  <r>
    <s v="Patrycja"/>
    <x v="75"/>
    <s v="Kalisz"/>
    <d v="2014-09-23T00:00:00"/>
    <d v="2014-09-27T00:00:00"/>
    <n v="1078"/>
    <n v="12"/>
    <n v="5"/>
  </r>
  <r>
    <s v="Patrycja"/>
    <x v="75"/>
    <s v="Lublin"/>
    <d v="2014-09-29T00:00:00"/>
    <d v="2014-10-03T00:00:00"/>
    <n v="886.7"/>
    <n v="12"/>
    <n v="5"/>
  </r>
  <r>
    <s v="Patrycja"/>
    <x v="75"/>
    <s v="Katowice"/>
    <d v="2014-10-23T00:00:00"/>
    <d v="2014-10-25T00:00:00"/>
    <n v="892.7"/>
    <n v="12"/>
    <n v="3"/>
  </r>
  <r>
    <s v="Sebastian"/>
    <x v="76"/>
    <s v="Kutno"/>
    <d v="2014-01-13T00:00:00"/>
    <d v="2014-01-13T00:00:00"/>
    <n v="278.8"/>
    <n v="12"/>
    <n v="1"/>
  </r>
  <r>
    <s v="Sebastian"/>
    <x v="76"/>
    <s v="Siedlce"/>
    <d v="2014-01-17T00:00:00"/>
    <d v="2014-01-17T00:00:00"/>
    <n v="156.4"/>
    <n v="12"/>
    <n v="1"/>
  </r>
  <r>
    <s v="Sebastian"/>
    <x v="76"/>
    <s v="Olsztyn"/>
    <d v="2014-01-21T00:00:00"/>
    <d v="2014-01-24T00:00:00"/>
    <n v="852.8"/>
    <n v="12"/>
    <n v="4"/>
  </r>
  <r>
    <s v="Sebastian"/>
    <x v="76"/>
    <s v="Katowice"/>
    <d v="2014-01-27T00:00:00"/>
    <d v="2014-01-29T00:00:00"/>
    <n v="892.7"/>
    <n v="12"/>
    <n v="3"/>
  </r>
  <r>
    <s v="Sebastian"/>
    <x v="76"/>
    <s v="Kielce"/>
    <d v="2014-02-14T00:00:00"/>
    <d v="2014-02-18T00:00:00"/>
    <n v="1019.7"/>
    <n v="12"/>
    <n v="5"/>
  </r>
  <r>
    <s v="Sebastian"/>
    <x v="76"/>
    <s v="Lublin"/>
    <d v="2014-05-14T00:00:00"/>
    <d v="2014-05-16T00:00:00"/>
    <n v="588.70000000000005"/>
    <n v="12"/>
    <n v="3"/>
  </r>
  <r>
    <s v="Sebastian"/>
    <x v="76"/>
    <s v="Krakow"/>
    <d v="2014-06-03T00:00:00"/>
    <d v="2014-06-04T00:00:00"/>
    <n v="706.5"/>
    <n v="12"/>
    <n v="2"/>
  </r>
  <r>
    <s v="Sebastian"/>
    <x v="76"/>
    <s v="Malbork"/>
    <d v="2014-06-25T00:00:00"/>
    <d v="2014-06-29T00:00:00"/>
    <n v="1524"/>
    <n v="12"/>
    <n v="5"/>
  </r>
  <r>
    <s v="Sebastian"/>
    <x v="76"/>
    <s v="Kalisz"/>
    <d v="2014-07-31T00:00:00"/>
    <d v="2014-08-01T00:00:00"/>
    <n v="601"/>
    <n v="12"/>
    <n v="2"/>
  </r>
  <r>
    <s v="Sebastian"/>
    <x v="76"/>
    <s v="Olsztyn"/>
    <d v="2014-11-04T00:00:00"/>
    <d v="2014-11-05T00:00:00"/>
    <n v="526.79999999999995"/>
    <n v="12"/>
    <n v="2"/>
  </r>
  <r>
    <s v="Sebastian"/>
    <x v="76"/>
    <s v="Bydgoszcz"/>
    <d v="2014-11-15T00:00:00"/>
    <d v="2014-11-19T00:00:00"/>
    <n v="1077.4000000000001"/>
    <n v="12"/>
    <n v="5"/>
  </r>
  <r>
    <s v="Sebastian"/>
    <x v="76"/>
    <s v="Katowice"/>
    <d v="2014-11-28T00:00:00"/>
    <d v="2014-11-29T00:00:00"/>
    <n v="693.7"/>
    <n v="12"/>
    <n v="2"/>
  </r>
  <r>
    <s v="Wiktor"/>
    <x v="77"/>
    <s v="Mielec"/>
    <d v="2014-02-19T00:00:00"/>
    <d v="2014-02-20T00:00:00"/>
    <n v="570"/>
    <n v="12"/>
    <n v="2"/>
  </r>
  <r>
    <s v="Wiktor"/>
    <x v="77"/>
    <s v="Malbork"/>
    <d v="2014-02-22T00:00:00"/>
    <d v="2014-02-22T00:00:00"/>
    <n v="680"/>
    <n v="12"/>
    <n v="1"/>
  </r>
  <r>
    <s v="Wiktor"/>
    <x v="77"/>
    <s v="Kutno"/>
    <d v="2014-02-28T00:00:00"/>
    <d v="2014-02-28T00:00:00"/>
    <n v="278.8"/>
    <n v="12"/>
    <n v="1"/>
  </r>
  <r>
    <s v="Wiktor"/>
    <x v="77"/>
    <s v="Lublin"/>
    <d v="2014-03-10T00:00:00"/>
    <d v="2014-03-10T00:00:00"/>
    <n v="290.7"/>
    <n v="12"/>
    <n v="1"/>
  </r>
  <r>
    <s v="Wiktor"/>
    <x v="77"/>
    <s v="Mielec"/>
    <d v="2014-03-15T00:00:00"/>
    <d v="2014-03-17T00:00:00"/>
    <n v="698"/>
    <n v="12"/>
    <n v="3"/>
  </r>
  <r>
    <s v="Wiktor"/>
    <x v="77"/>
    <s v="Kielce"/>
    <d v="2014-05-26T00:00:00"/>
    <d v="2014-05-30T00:00:00"/>
    <n v="1019.7"/>
    <n v="12"/>
    <n v="5"/>
  </r>
  <r>
    <s v="Wiktor"/>
    <x v="77"/>
    <s v="Kalisz"/>
    <d v="2014-06-13T00:00:00"/>
    <d v="2014-06-17T00:00:00"/>
    <n v="1078"/>
    <n v="12"/>
    <n v="5"/>
  </r>
  <r>
    <s v="Wiktor"/>
    <x v="77"/>
    <s v="Bydgoszcz"/>
    <d v="2014-08-24T00:00:00"/>
    <d v="2014-08-28T00:00:00"/>
    <n v="1077.4000000000001"/>
    <n v="12"/>
    <n v="5"/>
  </r>
  <r>
    <s v="Wiktor"/>
    <x v="77"/>
    <s v="Kutno"/>
    <d v="2014-11-16T00:00:00"/>
    <d v="2014-11-17T00:00:00"/>
    <n v="407.8"/>
    <n v="12"/>
    <n v="2"/>
  </r>
  <r>
    <s v="Wiktor"/>
    <x v="77"/>
    <s v="Kutno"/>
    <d v="2014-11-21T00:00:00"/>
    <d v="2014-11-22T00:00:00"/>
    <n v="407.8"/>
    <n v="12"/>
    <n v="2"/>
  </r>
  <r>
    <s v="Wiktor"/>
    <x v="77"/>
    <s v="Kalisz"/>
    <d v="2014-12-02T00:00:00"/>
    <d v="2014-12-02T00:00:00"/>
    <n v="442"/>
    <n v="12"/>
    <n v="1"/>
  </r>
  <r>
    <s v="Wiktor"/>
    <x v="77"/>
    <s v="Siedlce"/>
    <d v="2014-12-28T00:00:00"/>
    <d v="2014-12-29T00:00:00"/>
    <n v="295.39999999999998"/>
    <n v="12"/>
    <n v="2"/>
  </r>
  <r>
    <s v="Andrzej"/>
    <x v="78"/>
    <s v="Zgierz"/>
    <d v="2014-01-03T00:00:00"/>
    <d v="2014-01-05T00:00:00"/>
    <n v="450.5"/>
    <n v="13"/>
    <n v="3"/>
  </r>
  <r>
    <s v="Andrzej"/>
    <x v="78"/>
    <s v="Katowice"/>
    <d v="2014-03-27T00:00:00"/>
    <d v="2014-03-31T00:00:00"/>
    <n v="1290.7"/>
    <n v="13"/>
    <n v="5"/>
  </r>
  <r>
    <s v="Andrzej"/>
    <x v="78"/>
    <s v="Mielec"/>
    <d v="2014-09-04T00:00:00"/>
    <d v="2014-09-05T00:00:00"/>
    <n v="570"/>
    <n v="13"/>
    <n v="2"/>
  </r>
  <r>
    <s v="Andrzej"/>
    <x v="78"/>
    <s v="Katowice"/>
    <d v="2014-09-16T00:00:00"/>
    <d v="2014-09-18T00:00:00"/>
    <n v="892.7"/>
    <n v="13"/>
    <n v="3"/>
  </r>
  <r>
    <s v="Andrzej"/>
    <x v="78"/>
    <s v="Krakow"/>
    <d v="2014-10-10T00:00:00"/>
    <d v="2014-10-10T00:00:00"/>
    <n v="501.5"/>
    <n v="13"/>
    <n v="1"/>
  </r>
  <r>
    <s v="Andrzej"/>
    <x v="78"/>
    <s v="Katowice"/>
    <d v="2014-10-13T00:00:00"/>
    <d v="2014-10-13T00:00:00"/>
    <n v="494.7"/>
    <n v="13"/>
    <n v="1"/>
  </r>
  <r>
    <s v="Andrzej"/>
    <x v="78"/>
    <s v="Kalisz"/>
    <d v="2014-10-17T00:00:00"/>
    <d v="2014-10-20T00:00:00"/>
    <n v="919"/>
    <n v="13"/>
    <n v="4"/>
  </r>
  <r>
    <s v="Andrzej"/>
    <x v="78"/>
    <s v="Radom"/>
    <d v="2014-11-04T00:00:00"/>
    <d v="2014-11-08T00:00:00"/>
    <n v="674.5"/>
    <n v="13"/>
    <n v="5"/>
  </r>
  <r>
    <s v="Andrzej"/>
    <x v="78"/>
    <s v="Kalisz"/>
    <d v="2014-11-27T00:00:00"/>
    <d v="2014-11-27T00:00:00"/>
    <n v="442"/>
    <n v="13"/>
    <n v="1"/>
  </r>
  <r>
    <s v="Andrzej"/>
    <x v="78"/>
    <s v="Kalisz"/>
    <d v="2014-12-01T00:00:00"/>
    <d v="2014-12-01T00:00:00"/>
    <n v="442"/>
    <n v="13"/>
    <n v="1"/>
  </r>
  <r>
    <s v="Andrzej"/>
    <x v="78"/>
    <s v="Malbork"/>
    <d v="2014-12-09T00:00:00"/>
    <d v="2014-12-10T00:00:00"/>
    <n v="891"/>
    <n v="13"/>
    <n v="2"/>
  </r>
  <r>
    <s v="Andrzej"/>
    <x v="78"/>
    <s v="Lublin"/>
    <d v="2014-12-11T00:00:00"/>
    <d v="2014-12-11T00:00:00"/>
    <n v="290.7"/>
    <n v="13"/>
    <n v="1"/>
  </r>
  <r>
    <s v="Andrzej"/>
    <x v="78"/>
    <s v="Krakow"/>
    <d v="2014-12-13T00:00:00"/>
    <d v="2014-12-13T00:00:00"/>
    <n v="501.5"/>
    <n v="13"/>
    <n v="1"/>
  </r>
  <r>
    <s v="Dominika"/>
    <x v="79"/>
    <s v="Krakow"/>
    <d v="2014-01-22T00:00:00"/>
    <d v="2014-01-22T00:00:00"/>
    <n v="501.5"/>
    <n v="13"/>
    <n v="1"/>
  </r>
  <r>
    <s v="Dominika"/>
    <x v="79"/>
    <s v="Kielce"/>
    <d v="2014-02-07T00:00:00"/>
    <d v="2014-02-08T00:00:00"/>
    <n v="485.7"/>
    <n v="13"/>
    <n v="2"/>
  </r>
  <r>
    <s v="Dominika"/>
    <x v="79"/>
    <s v="Katowice"/>
    <d v="2014-04-20T00:00:00"/>
    <d v="2014-04-22T00:00:00"/>
    <n v="892.7"/>
    <n v="13"/>
    <n v="3"/>
  </r>
  <r>
    <s v="Dominika"/>
    <x v="79"/>
    <s v="Siedlce"/>
    <d v="2014-05-14T00:00:00"/>
    <d v="2014-05-17T00:00:00"/>
    <n v="573.4"/>
    <n v="13"/>
    <n v="4"/>
  </r>
  <r>
    <s v="Dominika"/>
    <x v="79"/>
    <s v="Krakow"/>
    <d v="2014-07-25T00:00:00"/>
    <d v="2014-07-27T00:00:00"/>
    <n v="911.5"/>
    <n v="13"/>
    <n v="3"/>
  </r>
  <r>
    <s v="Dominika"/>
    <x v="79"/>
    <s v="Radom"/>
    <d v="2014-09-04T00:00:00"/>
    <d v="2014-09-07T00:00:00"/>
    <n v="550.5"/>
    <n v="13"/>
    <n v="4"/>
  </r>
  <r>
    <s v="Dominika"/>
    <x v="79"/>
    <s v="Siedlce"/>
    <d v="2014-09-16T00:00:00"/>
    <d v="2014-09-20T00:00:00"/>
    <n v="712.4"/>
    <n v="13"/>
    <n v="5"/>
  </r>
  <r>
    <s v="Dominika"/>
    <x v="79"/>
    <s v="Kalisz"/>
    <d v="2014-10-22T00:00:00"/>
    <d v="2014-10-25T00:00:00"/>
    <n v="919"/>
    <n v="13"/>
    <n v="4"/>
  </r>
  <r>
    <s v="Dominika"/>
    <x v="79"/>
    <s v="Malbork"/>
    <d v="2014-11-10T00:00:00"/>
    <d v="2014-11-13T00:00:00"/>
    <n v="1313"/>
    <n v="13"/>
    <n v="4"/>
  </r>
  <r>
    <s v="Dominika"/>
    <x v="79"/>
    <s v="Zgierz"/>
    <d v="2014-11-16T00:00:00"/>
    <d v="2014-11-17T00:00:00"/>
    <n v="331.5"/>
    <n v="13"/>
    <n v="2"/>
  </r>
  <r>
    <s v="Dominika"/>
    <x v="79"/>
    <s v="Kalisz"/>
    <d v="2014-12-09T00:00:00"/>
    <d v="2014-12-09T00:00:00"/>
    <n v="442"/>
    <n v="13"/>
    <n v="1"/>
  </r>
  <r>
    <s v="Dominika"/>
    <x v="79"/>
    <s v="Kutno"/>
    <d v="2014-12-12T00:00:00"/>
    <d v="2014-12-12T00:00:00"/>
    <n v="278.8"/>
    <n v="13"/>
    <n v="1"/>
  </r>
  <r>
    <s v="Dominika"/>
    <x v="79"/>
    <s v="Mielec"/>
    <d v="2014-12-21T00:00:00"/>
    <d v="2014-12-21T00:00:00"/>
    <n v="442"/>
    <n v="13"/>
    <n v="1"/>
  </r>
  <r>
    <s v="Dorota"/>
    <x v="80"/>
    <s v="Malbork"/>
    <d v="2014-01-14T00:00:00"/>
    <d v="2014-01-17T00:00:00"/>
    <n v="1313"/>
    <n v="13"/>
    <n v="4"/>
  </r>
  <r>
    <s v="Dorota"/>
    <x v="80"/>
    <s v="Siedlce"/>
    <d v="2014-01-26T00:00:00"/>
    <d v="2014-01-28T00:00:00"/>
    <n v="434.4"/>
    <n v="13"/>
    <n v="3"/>
  </r>
  <r>
    <s v="Dorota"/>
    <x v="80"/>
    <s v="Malbork"/>
    <d v="2014-02-19T00:00:00"/>
    <d v="2014-02-20T00:00:00"/>
    <n v="891"/>
    <n v="13"/>
    <n v="2"/>
  </r>
  <r>
    <s v="Dorota"/>
    <x v="80"/>
    <s v="Siedlce"/>
    <d v="2014-02-19T00:00:00"/>
    <d v="2014-02-20T00:00:00"/>
    <n v="295.39999999999998"/>
    <n v="13"/>
    <n v="2"/>
  </r>
  <r>
    <s v="Dorota"/>
    <x v="80"/>
    <s v="Kielce"/>
    <d v="2014-09-04T00:00:00"/>
    <d v="2014-09-07T00:00:00"/>
    <n v="841.7"/>
    <n v="13"/>
    <n v="4"/>
  </r>
  <r>
    <s v="Dorota"/>
    <x v="80"/>
    <s v="Olsztyn"/>
    <d v="2014-09-11T00:00:00"/>
    <d v="2014-09-12T00:00:00"/>
    <n v="526.79999999999995"/>
    <n v="13"/>
    <n v="2"/>
  </r>
  <r>
    <s v="Dorota"/>
    <x v="80"/>
    <s v="Malbork"/>
    <d v="2014-10-17T00:00:00"/>
    <d v="2014-10-18T00:00:00"/>
    <n v="891"/>
    <n v="13"/>
    <n v="2"/>
  </r>
  <r>
    <s v="Dorota"/>
    <x v="80"/>
    <s v="Malbork"/>
    <d v="2014-10-23T00:00:00"/>
    <d v="2014-10-23T00:00:00"/>
    <n v="680"/>
    <n v="13"/>
    <n v="1"/>
  </r>
  <r>
    <s v="Dorota"/>
    <x v="80"/>
    <s v="Mielec"/>
    <d v="2014-10-25T00:00:00"/>
    <d v="2014-10-26T00:00:00"/>
    <n v="570"/>
    <n v="13"/>
    <n v="2"/>
  </r>
  <r>
    <s v="Dorota"/>
    <x v="80"/>
    <s v="Mielec"/>
    <d v="2014-10-29T00:00:00"/>
    <d v="2014-10-31T00:00:00"/>
    <n v="698"/>
    <n v="13"/>
    <n v="3"/>
  </r>
  <r>
    <s v="Dorota"/>
    <x v="80"/>
    <s v="Bydgoszcz"/>
    <d v="2014-11-25T00:00:00"/>
    <d v="2014-11-25T00:00:00"/>
    <n v="513.4"/>
    <n v="13"/>
    <n v="1"/>
  </r>
  <r>
    <s v="Dorota"/>
    <x v="80"/>
    <s v="Bydgoszcz"/>
    <d v="2014-11-27T00:00:00"/>
    <d v="2014-11-27T00:00:00"/>
    <n v="513.4"/>
    <n v="13"/>
    <n v="1"/>
  </r>
  <r>
    <s v="Dorota"/>
    <x v="80"/>
    <s v="Bydgoszcz"/>
    <d v="2014-12-22T00:00:00"/>
    <d v="2014-12-23T00:00:00"/>
    <n v="654.4"/>
    <n v="13"/>
    <n v="2"/>
  </r>
  <r>
    <s v="Jan"/>
    <x v="81"/>
    <s v="Kalisz"/>
    <d v="2014-01-14T00:00:00"/>
    <d v="2014-01-16T00:00:00"/>
    <n v="760"/>
    <n v="13"/>
    <n v="3"/>
  </r>
  <r>
    <s v="Jan"/>
    <x v="81"/>
    <s v="Krakow"/>
    <d v="2014-01-28T00:00:00"/>
    <d v="2014-01-30T00:00:00"/>
    <n v="911.5"/>
    <n v="13"/>
    <n v="3"/>
  </r>
  <r>
    <s v="Jan"/>
    <x v="81"/>
    <s v="Siedlce"/>
    <d v="2014-04-26T00:00:00"/>
    <d v="2014-04-26T00:00:00"/>
    <n v="156.4"/>
    <n v="13"/>
    <n v="1"/>
  </r>
  <r>
    <s v="Jan"/>
    <x v="81"/>
    <s v="Kielce"/>
    <d v="2014-05-20T00:00:00"/>
    <d v="2014-05-23T00:00:00"/>
    <n v="841.7"/>
    <n v="13"/>
    <n v="4"/>
  </r>
  <r>
    <s v="Jan"/>
    <x v="81"/>
    <s v="Kutno"/>
    <d v="2014-06-02T00:00:00"/>
    <d v="2014-06-02T00:00:00"/>
    <n v="278.8"/>
    <n v="13"/>
    <n v="1"/>
  </r>
  <r>
    <s v="Jan"/>
    <x v="81"/>
    <s v="Krakow"/>
    <d v="2014-06-04T00:00:00"/>
    <d v="2014-06-05T00:00:00"/>
    <n v="706.5"/>
    <n v="13"/>
    <n v="2"/>
  </r>
  <r>
    <s v="Jan"/>
    <x v="81"/>
    <s v="Kielce"/>
    <d v="2014-07-07T00:00:00"/>
    <d v="2014-07-10T00:00:00"/>
    <n v="841.7"/>
    <n v="13"/>
    <n v="4"/>
  </r>
  <r>
    <s v="Jan"/>
    <x v="81"/>
    <s v="Kielce"/>
    <d v="2014-07-31T00:00:00"/>
    <d v="2014-08-03T00:00:00"/>
    <n v="841.7"/>
    <n v="13"/>
    <n v="4"/>
  </r>
  <r>
    <s v="Jan"/>
    <x v="81"/>
    <s v="Radom"/>
    <d v="2014-08-12T00:00:00"/>
    <d v="2014-08-16T00:00:00"/>
    <n v="674.5"/>
    <n v="13"/>
    <n v="5"/>
  </r>
  <r>
    <s v="Jan"/>
    <x v="81"/>
    <s v="Kutno"/>
    <d v="2014-09-04T00:00:00"/>
    <d v="2014-09-05T00:00:00"/>
    <n v="407.8"/>
    <n v="13"/>
    <n v="2"/>
  </r>
  <r>
    <s v="Jan"/>
    <x v="81"/>
    <s v="Malbork"/>
    <d v="2014-09-16T00:00:00"/>
    <d v="2014-09-18T00:00:00"/>
    <n v="1102"/>
    <n v="13"/>
    <n v="3"/>
  </r>
  <r>
    <s v="Jan"/>
    <x v="81"/>
    <s v="Kielce"/>
    <d v="2014-09-29T00:00:00"/>
    <d v="2014-10-03T00:00:00"/>
    <n v="1019.7"/>
    <n v="13"/>
    <n v="5"/>
  </r>
  <r>
    <s v="Jan"/>
    <x v="81"/>
    <s v="Lublin"/>
    <d v="2014-10-29T00:00:00"/>
    <d v="2014-11-02T00:00:00"/>
    <n v="886.7"/>
    <n v="13"/>
    <n v="5"/>
  </r>
  <r>
    <s v="Jerzy"/>
    <x v="82"/>
    <s v="Kutno"/>
    <d v="2014-01-10T00:00:00"/>
    <d v="2014-01-10T00:00:00"/>
    <n v="278.8"/>
    <n v="13"/>
    <n v="1"/>
  </r>
  <r>
    <s v="Jerzy"/>
    <x v="82"/>
    <s v="Krakow"/>
    <d v="2014-02-19T00:00:00"/>
    <d v="2014-02-22T00:00:00"/>
    <n v="1116.5"/>
    <n v="13"/>
    <n v="4"/>
  </r>
  <r>
    <s v="Jerzy"/>
    <x v="82"/>
    <s v="Katowice"/>
    <d v="2014-03-21T00:00:00"/>
    <d v="2014-03-25T00:00:00"/>
    <n v="1290.7"/>
    <n v="13"/>
    <n v="5"/>
  </r>
  <r>
    <s v="Jerzy"/>
    <x v="82"/>
    <s v="Malbork"/>
    <d v="2014-04-14T00:00:00"/>
    <d v="2014-04-16T00:00:00"/>
    <n v="1102"/>
    <n v="13"/>
    <n v="3"/>
  </r>
  <r>
    <s v="Jerzy"/>
    <x v="82"/>
    <s v="Bydgoszcz"/>
    <d v="2014-05-14T00:00:00"/>
    <d v="2014-05-18T00:00:00"/>
    <n v="1077.4000000000001"/>
    <n v="13"/>
    <n v="5"/>
  </r>
  <r>
    <s v="Jerzy"/>
    <x v="82"/>
    <s v="Zgierz"/>
    <d v="2014-06-01T00:00:00"/>
    <d v="2014-06-03T00:00:00"/>
    <n v="450.5"/>
    <n v="13"/>
    <n v="3"/>
  </r>
  <r>
    <s v="Jerzy"/>
    <x v="82"/>
    <s v="Krakow"/>
    <d v="2014-06-05T00:00:00"/>
    <d v="2014-06-05T00:00:00"/>
    <n v="501.5"/>
    <n v="13"/>
    <n v="1"/>
  </r>
  <r>
    <s v="Jerzy"/>
    <x v="82"/>
    <s v="Lublin"/>
    <d v="2014-07-07T00:00:00"/>
    <d v="2014-07-10T00:00:00"/>
    <n v="737.7"/>
    <n v="13"/>
    <n v="4"/>
  </r>
  <r>
    <s v="Jerzy"/>
    <x v="82"/>
    <s v="Kielce"/>
    <d v="2014-07-19T00:00:00"/>
    <d v="2014-07-20T00:00:00"/>
    <n v="485.7"/>
    <n v="13"/>
    <n v="2"/>
  </r>
  <r>
    <s v="Jerzy"/>
    <x v="82"/>
    <s v="Kielce"/>
    <d v="2014-09-29T00:00:00"/>
    <d v="2014-09-30T00:00:00"/>
    <n v="485.7"/>
    <n v="13"/>
    <n v="2"/>
  </r>
  <r>
    <s v="Jerzy"/>
    <x v="82"/>
    <s v="Zgierz"/>
    <d v="2014-11-22T00:00:00"/>
    <d v="2014-11-26T00:00:00"/>
    <n v="688.5"/>
    <n v="13"/>
    <n v="5"/>
  </r>
  <r>
    <s v="Jerzy"/>
    <x v="82"/>
    <s v="Lublin"/>
    <d v="2014-12-10T00:00:00"/>
    <d v="2014-12-11T00:00:00"/>
    <n v="439.7"/>
    <n v="13"/>
    <n v="2"/>
  </r>
  <r>
    <s v="Jerzy"/>
    <x v="82"/>
    <s v="Olsztyn"/>
    <d v="2014-12-18T00:00:00"/>
    <d v="2014-12-18T00:00:00"/>
    <n v="363.8"/>
    <n v="13"/>
    <n v="1"/>
  </r>
  <r>
    <s v="Justyna"/>
    <x v="83"/>
    <s v="Bydgoszcz"/>
    <d v="2014-01-02T00:00:00"/>
    <d v="2014-01-03T00:00:00"/>
    <n v="654.4"/>
    <n v="13"/>
    <n v="2"/>
  </r>
  <r>
    <s v="Justyna"/>
    <x v="84"/>
    <s v="Malbork"/>
    <d v="2014-01-10T00:00:00"/>
    <d v="2014-01-10T00:00:00"/>
    <n v="680"/>
    <n v="13"/>
    <n v="1"/>
  </r>
  <r>
    <s v="Justyna"/>
    <x v="84"/>
    <s v="Bydgoszcz"/>
    <d v="2014-01-15T00:00:00"/>
    <d v="2014-01-18T00:00:00"/>
    <n v="936.4"/>
    <n v="13"/>
    <n v="4"/>
  </r>
  <r>
    <s v="Justyna"/>
    <x v="83"/>
    <s v="Siedlce"/>
    <d v="2014-01-17T00:00:00"/>
    <d v="2014-01-17T00:00:00"/>
    <n v="156.4"/>
    <n v="13"/>
    <n v="1"/>
  </r>
  <r>
    <s v="Justyna"/>
    <x v="83"/>
    <s v="Mielec"/>
    <d v="2014-02-19T00:00:00"/>
    <d v="2014-02-21T00:00:00"/>
    <n v="698"/>
    <n v="13"/>
    <n v="3"/>
  </r>
  <r>
    <s v="Justyna"/>
    <x v="83"/>
    <s v="Katowice"/>
    <d v="2014-03-15T00:00:00"/>
    <d v="2014-03-18T00:00:00"/>
    <n v="1091.7"/>
    <n v="13"/>
    <n v="4"/>
  </r>
  <r>
    <s v="Justyna"/>
    <x v="84"/>
    <s v="Kielce"/>
    <d v="2014-03-21T00:00:00"/>
    <d v="2014-03-23T00:00:00"/>
    <n v="663.7"/>
    <n v="13"/>
    <n v="3"/>
  </r>
  <r>
    <s v="Justyna"/>
    <x v="83"/>
    <s v="Siedlce"/>
    <d v="2014-03-27T00:00:00"/>
    <d v="2014-03-30T00:00:00"/>
    <n v="573.4"/>
    <n v="13"/>
    <n v="4"/>
  </r>
  <r>
    <s v="Justyna"/>
    <x v="84"/>
    <s v="Katowice"/>
    <d v="2014-06-13T00:00:00"/>
    <d v="2014-06-14T00:00:00"/>
    <n v="693.7"/>
    <n v="13"/>
    <n v="2"/>
  </r>
  <r>
    <s v="Justyna"/>
    <x v="84"/>
    <s v="Lublin"/>
    <d v="2014-09-04T00:00:00"/>
    <d v="2014-09-04T00:00:00"/>
    <n v="290.7"/>
    <n v="13"/>
    <n v="1"/>
  </r>
  <r>
    <s v="Justyna"/>
    <x v="84"/>
    <s v="Kutno"/>
    <d v="2014-09-08T00:00:00"/>
    <d v="2014-09-08T00:00:00"/>
    <n v="278.8"/>
    <n v="13"/>
    <n v="1"/>
  </r>
  <r>
    <s v="Justyna"/>
    <x v="83"/>
    <s v="Bydgoszcz"/>
    <d v="2014-09-23T00:00:00"/>
    <d v="2014-09-26T00:00:00"/>
    <n v="936.4"/>
    <n v="13"/>
    <n v="4"/>
  </r>
  <r>
    <s v="Justyna"/>
    <x v="83"/>
    <s v="Kielce"/>
    <d v="2014-09-28T00:00:00"/>
    <d v="2014-10-01T00:00:00"/>
    <n v="841.7"/>
    <n v="13"/>
    <n v="4"/>
  </r>
  <r>
    <s v="Justyna"/>
    <x v="84"/>
    <s v="Radom"/>
    <d v="2014-10-11T00:00:00"/>
    <d v="2014-10-13T00:00:00"/>
    <n v="426.5"/>
    <n v="13"/>
    <n v="3"/>
  </r>
  <r>
    <s v="Justyna"/>
    <x v="83"/>
    <s v="Lublin"/>
    <d v="2014-10-11T00:00:00"/>
    <d v="2014-10-14T00:00:00"/>
    <n v="737.7"/>
    <n v="13"/>
    <n v="4"/>
  </r>
  <r>
    <s v="Justyna"/>
    <x v="83"/>
    <s v="Mielec"/>
    <d v="2014-10-11T00:00:00"/>
    <d v="2014-10-12T00:00:00"/>
    <n v="570"/>
    <n v="13"/>
    <n v="2"/>
  </r>
  <r>
    <s v="Justyna"/>
    <x v="83"/>
    <s v="Kutno"/>
    <d v="2014-10-17T00:00:00"/>
    <d v="2014-10-20T00:00:00"/>
    <n v="665.8"/>
    <n v="13"/>
    <n v="4"/>
  </r>
  <r>
    <s v="Justyna"/>
    <x v="83"/>
    <s v="Kutno"/>
    <d v="2014-10-22T00:00:00"/>
    <d v="2014-10-22T00:00:00"/>
    <n v="278.8"/>
    <n v="13"/>
    <n v="1"/>
  </r>
  <r>
    <s v="Justyna"/>
    <x v="83"/>
    <s v="Lublin"/>
    <d v="2014-10-24T00:00:00"/>
    <d v="2014-10-24T00:00:00"/>
    <n v="290.7"/>
    <n v="13"/>
    <n v="1"/>
  </r>
  <r>
    <s v="Justyna"/>
    <x v="84"/>
    <s v="Olsztyn"/>
    <d v="2014-11-03T00:00:00"/>
    <d v="2014-11-03T00:00:00"/>
    <n v="363.8"/>
    <n v="13"/>
    <n v="1"/>
  </r>
  <r>
    <s v="Justyna"/>
    <x v="84"/>
    <s v="Zgierz"/>
    <d v="2014-11-07T00:00:00"/>
    <d v="2014-11-08T00:00:00"/>
    <n v="331.5"/>
    <n v="13"/>
    <n v="2"/>
  </r>
  <r>
    <s v="Justyna"/>
    <x v="84"/>
    <s v="Kalisz"/>
    <d v="2014-11-15T00:00:00"/>
    <d v="2014-11-15T00:00:00"/>
    <n v="442"/>
    <n v="13"/>
    <n v="1"/>
  </r>
  <r>
    <s v="Justyna"/>
    <x v="83"/>
    <s v="Olsztyn"/>
    <d v="2014-11-16T00:00:00"/>
    <d v="2014-11-17T00:00:00"/>
    <n v="526.79999999999995"/>
    <n v="13"/>
    <n v="2"/>
  </r>
  <r>
    <s v="Justyna"/>
    <x v="84"/>
    <s v="Mielec"/>
    <d v="2014-11-18T00:00:00"/>
    <d v="2014-11-18T00:00:00"/>
    <n v="442"/>
    <n v="13"/>
    <n v="1"/>
  </r>
  <r>
    <s v="Justyna"/>
    <x v="84"/>
    <s v="Kutno"/>
    <d v="2014-11-28T00:00:00"/>
    <d v="2014-11-29T00:00:00"/>
    <n v="407.8"/>
    <n v="13"/>
    <n v="2"/>
  </r>
  <r>
    <s v="Justyna"/>
    <x v="84"/>
    <s v="Malbork"/>
    <d v="2014-12-10T00:00:00"/>
    <d v="2014-12-12T00:00:00"/>
    <n v="1102"/>
    <n v="13"/>
    <n v="3"/>
  </r>
  <r>
    <s v="Kamil"/>
    <x v="85"/>
    <s v="Malbork"/>
    <d v="2014-01-02T00:00:00"/>
    <d v="2014-01-03T00:00:00"/>
    <n v="891"/>
    <n v="13"/>
    <n v="2"/>
  </r>
  <r>
    <s v="Kamil"/>
    <x v="85"/>
    <s v="Kutno"/>
    <d v="2014-01-26T00:00:00"/>
    <d v="2014-01-27T00:00:00"/>
    <n v="407.8"/>
    <n v="13"/>
    <n v="2"/>
  </r>
  <r>
    <s v="Kamil"/>
    <x v="85"/>
    <s v="Radom"/>
    <d v="2014-03-03T00:00:00"/>
    <d v="2014-03-06T00:00:00"/>
    <n v="550.5"/>
    <n v="13"/>
    <n v="4"/>
  </r>
  <r>
    <s v="Kamil"/>
    <x v="85"/>
    <s v="Mielec"/>
    <d v="2014-06-19T00:00:00"/>
    <d v="2014-06-21T00:00:00"/>
    <n v="698"/>
    <n v="13"/>
    <n v="3"/>
  </r>
  <r>
    <s v="Kamil"/>
    <x v="85"/>
    <s v="Olsztyn"/>
    <d v="2014-08-12T00:00:00"/>
    <d v="2014-08-16T00:00:00"/>
    <n v="1015.8"/>
    <n v="13"/>
    <n v="5"/>
  </r>
  <r>
    <s v="Kamil"/>
    <x v="85"/>
    <s v="Bydgoszcz"/>
    <d v="2014-08-25T00:00:00"/>
    <d v="2014-08-26T00:00:00"/>
    <n v="654.4"/>
    <n v="13"/>
    <n v="2"/>
  </r>
  <r>
    <s v="Kamil"/>
    <x v="85"/>
    <s v="Siedlce"/>
    <d v="2014-09-17T00:00:00"/>
    <d v="2014-09-19T00:00:00"/>
    <n v="434.4"/>
    <n v="13"/>
    <n v="3"/>
  </r>
  <r>
    <s v="Kamil"/>
    <x v="85"/>
    <s v="Krakow"/>
    <d v="2014-09-23T00:00:00"/>
    <d v="2014-09-23T00:00:00"/>
    <n v="501.5"/>
    <n v="13"/>
    <n v="1"/>
  </r>
  <r>
    <s v="Kamil"/>
    <x v="85"/>
    <s v="Olsztyn"/>
    <d v="2014-10-22T00:00:00"/>
    <d v="2014-10-26T00:00:00"/>
    <n v="1015.8"/>
    <n v="13"/>
    <n v="5"/>
  </r>
  <r>
    <s v="Kamil"/>
    <x v="85"/>
    <s v="Kielce"/>
    <d v="2014-10-29T00:00:00"/>
    <d v="2014-10-29T00:00:00"/>
    <n v="307.7"/>
    <n v="13"/>
    <n v="1"/>
  </r>
  <r>
    <s v="Kamil"/>
    <x v="85"/>
    <s v="Radom"/>
    <d v="2014-11-27T00:00:00"/>
    <d v="2014-11-29T00:00:00"/>
    <n v="426.5"/>
    <n v="13"/>
    <n v="3"/>
  </r>
  <r>
    <s v="Kamil"/>
    <x v="85"/>
    <s v="Kutno"/>
    <d v="2014-12-10T00:00:00"/>
    <d v="2014-12-11T00:00:00"/>
    <n v="407.8"/>
    <n v="13"/>
    <n v="2"/>
  </r>
  <r>
    <s v="Kamil"/>
    <x v="85"/>
    <s v="Katowice"/>
    <d v="2014-12-18T00:00:00"/>
    <d v="2014-12-18T00:00:00"/>
    <n v="494.7"/>
    <n v="13"/>
    <n v="1"/>
  </r>
  <r>
    <s v="Kornel"/>
    <x v="86"/>
    <s v="Malbork"/>
    <d v="2014-01-22T00:00:00"/>
    <d v="2014-01-24T00:00:00"/>
    <n v="1102"/>
    <n v="13"/>
    <n v="3"/>
  </r>
  <r>
    <s v="Kornel"/>
    <x v="86"/>
    <s v="Olsztyn"/>
    <d v="2014-03-17T00:00:00"/>
    <d v="2014-03-19T00:00:00"/>
    <n v="689.8"/>
    <n v="13"/>
    <n v="3"/>
  </r>
  <r>
    <s v="Kornel"/>
    <x v="86"/>
    <s v="Kielce"/>
    <d v="2014-08-30T00:00:00"/>
    <d v="2014-08-31T00:00:00"/>
    <n v="485.7"/>
    <n v="13"/>
    <n v="2"/>
  </r>
  <r>
    <s v="Kornel"/>
    <x v="86"/>
    <s v="Radom"/>
    <d v="2014-09-04T00:00:00"/>
    <d v="2014-09-06T00:00:00"/>
    <n v="426.5"/>
    <n v="13"/>
    <n v="3"/>
  </r>
  <r>
    <s v="Kornel"/>
    <x v="86"/>
    <s v="Kielce"/>
    <d v="2014-09-17T00:00:00"/>
    <d v="2014-09-18T00:00:00"/>
    <n v="485.7"/>
    <n v="13"/>
    <n v="2"/>
  </r>
  <r>
    <s v="Kornel"/>
    <x v="86"/>
    <s v="Krakow"/>
    <d v="2014-09-20T00:00:00"/>
    <d v="2014-09-20T00:00:00"/>
    <n v="501.5"/>
    <n v="13"/>
    <n v="1"/>
  </r>
  <r>
    <s v="Kornel"/>
    <x v="86"/>
    <s v="Zgierz"/>
    <d v="2014-09-28T00:00:00"/>
    <d v="2014-09-30T00:00:00"/>
    <n v="450.5"/>
    <n v="13"/>
    <n v="3"/>
  </r>
  <r>
    <s v="Kornel"/>
    <x v="86"/>
    <s v="Siedlce"/>
    <d v="2014-10-03T00:00:00"/>
    <d v="2014-10-03T00:00:00"/>
    <n v="156.4"/>
    <n v="13"/>
    <n v="1"/>
  </r>
  <r>
    <s v="Kornel"/>
    <x v="86"/>
    <s v="Katowice"/>
    <d v="2014-10-22T00:00:00"/>
    <d v="2014-10-22T00:00:00"/>
    <n v="494.7"/>
    <n v="13"/>
    <n v="1"/>
  </r>
  <r>
    <s v="Kornel"/>
    <x v="86"/>
    <s v="Kielce"/>
    <d v="2014-10-25T00:00:00"/>
    <d v="2014-10-25T00:00:00"/>
    <n v="307.7"/>
    <n v="13"/>
    <n v="1"/>
  </r>
  <r>
    <s v="Kornel"/>
    <x v="86"/>
    <s v="Katowice"/>
    <d v="2014-11-19T00:00:00"/>
    <d v="2014-11-19T00:00:00"/>
    <n v="494.7"/>
    <n v="13"/>
    <n v="1"/>
  </r>
  <r>
    <s v="Kornel"/>
    <x v="86"/>
    <s v="Krakow"/>
    <d v="2014-11-27T00:00:00"/>
    <d v="2014-11-27T00:00:00"/>
    <n v="501.5"/>
    <n v="13"/>
    <n v="1"/>
  </r>
  <r>
    <s v="Kornel"/>
    <x v="86"/>
    <s v="Olsztyn"/>
    <d v="2014-12-10T00:00:00"/>
    <d v="2014-12-14T00:00:00"/>
    <n v="1015.8"/>
    <n v="13"/>
    <n v="5"/>
  </r>
  <r>
    <s v="Paulina"/>
    <x v="87"/>
    <s v="Bydgoszcz"/>
    <d v="2014-01-21T00:00:00"/>
    <d v="2014-01-23T00:00:00"/>
    <n v="795.4"/>
    <n v="13"/>
    <n v="3"/>
  </r>
  <r>
    <s v="Paulina"/>
    <x v="87"/>
    <s v="Zgierz"/>
    <d v="2014-03-03T00:00:00"/>
    <d v="2014-03-05T00:00:00"/>
    <n v="450.5"/>
    <n v="13"/>
    <n v="3"/>
  </r>
  <r>
    <s v="Paulina"/>
    <x v="87"/>
    <s v="Olsztyn"/>
    <d v="2014-03-11T00:00:00"/>
    <d v="2014-03-11T00:00:00"/>
    <n v="363.8"/>
    <n v="13"/>
    <n v="1"/>
  </r>
  <r>
    <s v="Paulina"/>
    <x v="87"/>
    <s v="Malbork"/>
    <d v="2014-04-14T00:00:00"/>
    <d v="2014-04-17T00:00:00"/>
    <n v="1313"/>
    <n v="13"/>
    <n v="4"/>
  </r>
  <r>
    <s v="Paulina"/>
    <x v="87"/>
    <s v="Siedlce"/>
    <d v="2014-07-25T00:00:00"/>
    <d v="2014-07-29T00:00:00"/>
    <n v="712.4"/>
    <n v="13"/>
    <n v="5"/>
  </r>
  <r>
    <s v="Paulina"/>
    <x v="87"/>
    <s v="Mielec"/>
    <d v="2014-10-10T00:00:00"/>
    <d v="2014-10-13T00:00:00"/>
    <n v="826"/>
    <n v="13"/>
    <n v="4"/>
  </r>
  <r>
    <s v="Paulina"/>
    <x v="87"/>
    <s v="Kutno"/>
    <d v="2014-10-22T00:00:00"/>
    <d v="2014-10-22T00:00:00"/>
    <n v="278.8"/>
    <n v="13"/>
    <n v="1"/>
  </r>
  <r>
    <s v="Paulina"/>
    <x v="87"/>
    <s v="Kutno"/>
    <d v="2014-10-25T00:00:00"/>
    <d v="2014-10-25T00:00:00"/>
    <n v="278.8"/>
    <n v="13"/>
    <n v="1"/>
  </r>
  <r>
    <s v="Paulina"/>
    <x v="87"/>
    <s v="Lublin"/>
    <d v="2014-11-03T00:00:00"/>
    <d v="2014-11-07T00:00:00"/>
    <n v="886.7"/>
    <n v="13"/>
    <n v="5"/>
  </r>
  <r>
    <s v="Paulina"/>
    <x v="87"/>
    <s v="Krakow"/>
    <d v="2014-11-15T00:00:00"/>
    <d v="2014-11-18T00:00:00"/>
    <n v="1116.5"/>
    <n v="13"/>
    <n v="4"/>
  </r>
  <r>
    <s v="Paulina"/>
    <x v="87"/>
    <s v="Katowice"/>
    <d v="2014-11-27T00:00:00"/>
    <d v="2014-12-01T00:00:00"/>
    <n v="1290.7"/>
    <n v="13"/>
    <n v="5"/>
  </r>
  <r>
    <s v="Paulina"/>
    <x v="87"/>
    <s v="Kutno"/>
    <d v="2014-12-10T00:00:00"/>
    <d v="2014-12-13T00:00:00"/>
    <n v="665.8"/>
    <n v="13"/>
    <n v="4"/>
  </r>
  <r>
    <s v="Paulina"/>
    <x v="87"/>
    <s v="Krakow"/>
    <d v="2014-12-17T00:00:00"/>
    <d v="2014-12-17T00:00:00"/>
    <n v="501.5"/>
    <n v="13"/>
    <n v="1"/>
  </r>
  <r>
    <s v="Piotr"/>
    <x v="88"/>
    <s v="Krakow"/>
    <d v="2014-01-02T00:00:00"/>
    <d v="2014-01-02T00:00:00"/>
    <n v="501.5"/>
    <n v="13"/>
    <n v="1"/>
  </r>
  <r>
    <s v="Piotr"/>
    <x v="88"/>
    <s v="Zgierz"/>
    <d v="2014-02-07T00:00:00"/>
    <d v="2014-02-10T00:00:00"/>
    <n v="569.5"/>
    <n v="13"/>
    <n v="4"/>
  </r>
  <r>
    <s v="Piotr"/>
    <x v="88"/>
    <s v="Krakow"/>
    <d v="2014-02-26T00:00:00"/>
    <d v="2014-02-27T00:00:00"/>
    <n v="706.5"/>
    <n v="13"/>
    <n v="2"/>
  </r>
  <r>
    <s v="Piotr"/>
    <x v="88"/>
    <s v="Siedlce"/>
    <d v="2014-06-25T00:00:00"/>
    <d v="2014-06-26T00:00:00"/>
    <n v="295.39999999999998"/>
    <n v="13"/>
    <n v="2"/>
  </r>
  <r>
    <s v="Piotr"/>
    <x v="88"/>
    <s v="Malbork"/>
    <d v="2014-07-31T00:00:00"/>
    <d v="2014-08-03T00:00:00"/>
    <n v="1313"/>
    <n v="13"/>
    <n v="4"/>
  </r>
  <r>
    <s v="Piotr"/>
    <x v="88"/>
    <s v="Kutno"/>
    <d v="2014-08-25T00:00:00"/>
    <d v="2014-08-26T00:00:00"/>
    <n v="407.8"/>
    <n v="13"/>
    <n v="2"/>
  </r>
  <r>
    <s v="Piotr"/>
    <x v="88"/>
    <s v="Lublin"/>
    <d v="2014-09-16T00:00:00"/>
    <d v="2014-09-20T00:00:00"/>
    <n v="886.7"/>
    <n v="13"/>
    <n v="5"/>
  </r>
  <r>
    <s v="Piotr"/>
    <x v="88"/>
    <s v="Malbork"/>
    <d v="2014-09-24T00:00:00"/>
    <d v="2014-09-26T00:00:00"/>
    <n v="1102"/>
    <n v="13"/>
    <n v="3"/>
  </r>
  <r>
    <s v="Piotr"/>
    <x v="88"/>
    <s v="Kutno"/>
    <d v="2014-10-10T00:00:00"/>
    <d v="2014-10-14T00:00:00"/>
    <n v="794.8"/>
    <n v="13"/>
    <n v="5"/>
  </r>
  <r>
    <s v="Piotr"/>
    <x v="88"/>
    <s v="Kutno"/>
    <d v="2014-12-04T00:00:00"/>
    <d v="2014-12-06T00:00:00"/>
    <n v="536.79999999999995"/>
    <n v="13"/>
    <n v="3"/>
  </r>
  <r>
    <s v="Piotr"/>
    <x v="88"/>
    <s v="Malbork"/>
    <d v="2014-12-10T00:00:00"/>
    <d v="2014-12-14T00:00:00"/>
    <n v="1524"/>
    <n v="13"/>
    <n v="5"/>
  </r>
  <r>
    <s v="Piotr"/>
    <x v="88"/>
    <s v="Zgierz"/>
    <d v="2014-12-18T00:00:00"/>
    <d v="2014-12-19T00:00:00"/>
    <n v="331.5"/>
    <n v="13"/>
    <n v="2"/>
  </r>
  <r>
    <s v="Piotr"/>
    <x v="88"/>
    <s v="Kalisz"/>
    <d v="2014-12-29T00:00:00"/>
    <d v="2014-12-29T00:00:00"/>
    <n v="442"/>
    <n v="13"/>
    <n v="1"/>
  </r>
  <r>
    <s v="Albert"/>
    <x v="89"/>
    <s v="Radom"/>
    <d v="2014-03-10T00:00:00"/>
    <d v="2014-03-12T00:00:00"/>
    <n v="426.5"/>
    <n v="14"/>
    <n v="3"/>
  </r>
  <r>
    <s v="Albert"/>
    <x v="89"/>
    <s v="Mielec"/>
    <d v="2014-06-04T00:00:00"/>
    <d v="2014-06-05T00:00:00"/>
    <n v="570"/>
    <n v="14"/>
    <n v="2"/>
  </r>
  <r>
    <s v="Albert"/>
    <x v="89"/>
    <s v="Kalisz"/>
    <d v="2014-06-16T00:00:00"/>
    <d v="2014-06-17T00:00:00"/>
    <n v="601"/>
    <n v="14"/>
    <n v="2"/>
  </r>
  <r>
    <s v="Albert"/>
    <x v="89"/>
    <s v="Olsztyn"/>
    <d v="2014-07-07T00:00:00"/>
    <d v="2014-07-07T00:00:00"/>
    <n v="363.8"/>
    <n v="14"/>
    <n v="1"/>
  </r>
  <r>
    <s v="Albert"/>
    <x v="89"/>
    <s v="Kalisz"/>
    <d v="2014-07-10T00:00:00"/>
    <d v="2014-07-10T00:00:00"/>
    <n v="442"/>
    <n v="14"/>
    <n v="1"/>
  </r>
  <r>
    <s v="Albert"/>
    <x v="89"/>
    <s v="Olsztyn"/>
    <d v="2014-07-31T00:00:00"/>
    <d v="2014-08-01T00:00:00"/>
    <n v="526.79999999999995"/>
    <n v="14"/>
    <n v="2"/>
  </r>
  <r>
    <s v="Albert"/>
    <x v="89"/>
    <s v="Katowice"/>
    <d v="2014-11-03T00:00:00"/>
    <d v="2014-11-03T00:00:00"/>
    <n v="494.7"/>
    <n v="14"/>
    <n v="1"/>
  </r>
  <r>
    <s v="Albert"/>
    <x v="89"/>
    <s v="Kielce"/>
    <d v="2014-11-07T00:00:00"/>
    <d v="2014-11-07T00:00:00"/>
    <n v="307.7"/>
    <n v="14"/>
    <n v="1"/>
  </r>
  <r>
    <s v="Albert"/>
    <x v="89"/>
    <s v="Kutno"/>
    <d v="2014-11-17T00:00:00"/>
    <d v="2014-11-17T00:00:00"/>
    <n v="278.8"/>
    <n v="14"/>
    <n v="1"/>
  </r>
  <r>
    <s v="Albert"/>
    <x v="89"/>
    <s v="Krakow"/>
    <d v="2014-11-19T00:00:00"/>
    <d v="2014-11-19T00:00:00"/>
    <n v="501.5"/>
    <n v="14"/>
    <n v="1"/>
  </r>
  <r>
    <s v="Albert"/>
    <x v="89"/>
    <s v="Katowice"/>
    <d v="2014-11-22T00:00:00"/>
    <d v="2014-11-22T00:00:00"/>
    <n v="494.7"/>
    <n v="14"/>
    <n v="1"/>
  </r>
  <r>
    <s v="Albert"/>
    <x v="89"/>
    <s v="Radom"/>
    <d v="2014-11-25T00:00:00"/>
    <d v="2014-11-25T00:00:00"/>
    <n v="178.5"/>
    <n v="14"/>
    <n v="1"/>
  </r>
  <r>
    <s v="Albert"/>
    <x v="89"/>
    <s v="Krakow"/>
    <d v="2014-11-27T00:00:00"/>
    <d v="2014-11-30T00:00:00"/>
    <n v="1116.5"/>
    <n v="14"/>
    <n v="4"/>
  </r>
  <r>
    <s v="Albert"/>
    <x v="89"/>
    <s v="Krakow"/>
    <d v="2014-12-22T00:00:00"/>
    <d v="2014-12-22T00:00:00"/>
    <n v="501.5"/>
    <n v="14"/>
    <n v="1"/>
  </r>
  <r>
    <s v="Andrzej"/>
    <x v="90"/>
    <s v="Zgierz"/>
    <d v="2014-01-04T00:00:00"/>
    <d v="2014-01-05T00:00:00"/>
    <n v="331.5"/>
    <n v="14"/>
    <n v="2"/>
  </r>
  <r>
    <s v="Andrzej"/>
    <x v="90"/>
    <s v="Radom"/>
    <d v="2014-01-07T00:00:00"/>
    <d v="2014-01-07T00:00:00"/>
    <n v="178.5"/>
    <n v="14"/>
    <n v="1"/>
  </r>
  <r>
    <s v="Andrzej"/>
    <x v="90"/>
    <s v="Bydgoszcz"/>
    <d v="2014-02-10T00:00:00"/>
    <d v="2014-02-10T00:00:00"/>
    <n v="513.4"/>
    <n v="14"/>
    <n v="1"/>
  </r>
  <r>
    <s v="Andrzej"/>
    <x v="90"/>
    <s v="Siedlce"/>
    <d v="2014-02-19T00:00:00"/>
    <d v="2014-02-21T00:00:00"/>
    <n v="434.4"/>
    <n v="14"/>
    <n v="3"/>
  </r>
  <r>
    <s v="Andrzej"/>
    <x v="90"/>
    <s v="Katowice"/>
    <d v="2014-03-15T00:00:00"/>
    <d v="2014-03-19T00:00:00"/>
    <n v="1290.7"/>
    <n v="14"/>
    <n v="5"/>
  </r>
  <r>
    <s v="Andrzej"/>
    <x v="90"/>
    <s v="Malbork"/>
    <d v="2014-04-14T00:00:00"/>
    <d v="2014-04-15T00:00:00"/>
    <n v="891"/>
    <n v="14"/>
    <n v="2"/>
  </r>
  <r>
    <s v="Andrzej"/>
    <x v="90"/>
    <s v="Katowice"/>
    <d v="2014-05-20T00:00:00"/>
    <d v="2014-05-21T00:00:00"/>
    <n v="693.7"/>
    <n v="14"/>
    <n v="2"/>
  </r>
  <r>
    <s v="Andrzej"/>
    <x v="90"/>
    <s v="Katowice"/>
    <d v="2014-06-13T00:00:00"/>
    <d v="2014-06-16T00:00:00"/>
    <n v="1091.7"/>
    <n v="14"/>
    <n v="4"/>
  </r>
  <r>
    <s v="Andrzej"/>
    <x v="90"/>
    <s v="Bydgoszcz"/>
    <d v="2014-07-01T00:00:00"/>
    <d v="2014-07-05T00:00:00"/>
    <n v="1077.4000000000001"/>
    <n v="14"/>
    <n v="5"/>
  </r>
  <r>
    <s v="Andrzej"/>
    <x v="90"/>
    <s v="Bydgoszcz"/>
    <d v="2014-07-07T00:00:00"/>
    <d v="2014-07-09T00:00:00"/>
    <n v="795.4"/>
    <n v="14"/>
    <n v="3"/>
  </r>
  <r>
    <s v="Andrzej"/>
    <x v="90"/>
    <s v="Zgierz"/>
    <d v="2014-07-31T00:00:00"/>
    <d v="2014-08-04T00:00:00"/>
    <n v="688.5"/>
    <n v="14"/>
    <n v="5"/>
  </r>
  <r>
    <s v="Andrzej"/>
    <x v="90"/>
    <s v="Krakow"/>
    <d v="2014-09-16T00:00:00"/>
    <d v="2014-09-16T00:00:00"/>
    <n v="501.5"/>
    <n v="14"/>
    <n v="1"/>
  </r>
  <r>
    <s v="Andrzej"/>
    <x v="90"/>
    <s v="Siedlce"/>
    <d v="2014-09-18T00:00:00"/>
    <d v="2014-09-20T00:00:00"/>
    <n v="434.4"/>
    <n v="14"/>
    <n v="3"/>
  </r>
  <r>
    <s v="Andrzej"/>
    <x v="90"/>
    <s v="Siedlce"/>
    <d v="2014-10-10T00:00:00"/>
    <d v="2014-10-13T00:00:00"/>
    <n v="573.4"/>
    <n v="14"/>
    <n v="4"/>
  </r>
  <r>
    <s v="Grzegorz"/>
    <x v="91"/>
    <s v="Kielce"/>
    <d v="2014-01-15T00:00:00"/>
    <d v="2014-01-17T00:00:00"/>
    <n v="663.7"/>
    <n v="14"/>
    <n v="3"/>
  </r>
  <r>
    <s v="Grzegorz"/>
    <x v="91"/>
    <s v="Krakow"/>
    <d v="2014-01-19T00:00:00"/>
    <d v="2014-01-19T00:00:00"/>
    <n v="501.5"/>
    <n v="14"/>
    <n v="1"/>
  </r>
  <r>
    <s v="Grzegorz"/>
    <x v="91"/>
    <s v="Kielce"/>
    <d v="2014-02-07T00:00:00"/>
    <d v="2014-02-09T00:00:00"/>
    <n v="663.7"/>
    <n v="14"/>
    <n v="3"/>
  </r>
  <r>
    <s v="Grzegorz"/>
    <x v="91"/>
    <s v="Siedlce"/>
    <d v="2014-03-03T00:00:00"/>
    <d v="2014-03-03T00:00:00"/>
    <n v="156.4"/>
    <n v="14"/>
    <n v="1"/>
  </r>
  <r>
    <s v="Grzegorz"/>
    <x v="91"/>
    <s v="Zgierz"/>
    <d v="2014-03-06T00:00:00"/>
    <d v="2014-03-06T00:00:00"/>
    <n v="212.5"/>
    <n v="14"/>
    <n v="1"/>
  </r>
  <r>
    <s v="Grzegorz"/>
    <x v="91"/>
    <s v="Krakow"/>
    <d v="2014-04-14T00:00:00"/>
    <d v="2014-04-15T00:00:00"/>
    <n v="706.5"/>
    <n v="14"/>
    <n v="2"/>
  </r>
  <r>
    <s v="Grzegorz"/>
    <x v="91"/>
    <s v="Krakow"/>
    <d v="2014-07-25T00:00:00"/>
    <d v="2014-07-26T00:00:00"/>
    <n v="706.5"/>
    <n v="14"/>
    <n v="2"/>
  </r>
  <r>
    <s v="Grzegorz"/>
    <x v="91"/>
    <s v="Katowice"/>
    <d v="2014-07-31T00:00:00"/>
    <d v="2014-08-01T00:00:00"/>
    <n v="693.7"/>
    <n v="14"/>
    <n v="2"/>
  </r>
  <r>
    <s v="Grzegorz"/>
    <x v="91"/>
    <s v="Zgierz"/>
    <d v="2014-09-17T00:00:00"/>
    <d v="2014-09-20T00:00:00"/>
    <n v="569.5"/>
    <n v="14"/>
    <n v="4"/>
  </r>
  <r>
    <s v="Grzegorz"/>
    <x v="91"/>
    <s v="Olsztyn"/>
    <d v="2014-09-29T00:00:00"/>
    <d v="2014-10-02T00:00:00"/>
    <n v="852.8"/>
    <n v="14"/>
    <n v="4"/>
  </r>
  <r>
    <s v="Grzegorz"/>
    <x v="91"/>
    <s v="Siedlce"/>
    <d v="2014-10-29T00:00:00"/>
    <d v="2014-10-30T00:00:00"/>
    <n v="295.39999999999998"/>
    <n v="14"/>
    <n v="2"/>
  </r>
  <r>
    <s v="Grzegorz"/>
    <x v="91"/>
    <s v="Kielce"/>
    <d v="2014-11-04T00:00:00"/>
    <d v="2014-11-05T00:00:00"/>
    <n v="485.7"/>
    <n v="14"/>
    <n v="2"/>
  </r>
  <r>
    <s v="Grzegorz"/>
    <x v="91"/>
    <s v="Kutno"/>
    <d v="2014-11-15T00:00:00"/>
    <d v="2014-11-16T00:00:00"/>
    <n v="407.8"/>
    <n v="14"/>
    <n v="2"/>
  </r>
  <r>
    <s v="Grzegorz"/>
    <x v="91"/>
    <s v="Kalisz"/>
    <d v="2014-12-09T00:00:00"/>
    <d v="2014-12-11T00:00:00"/>
    <n v="760"/>
    <n v="14"/>
    <n v="3"/>
  </r>
  <r>
    <s v="Anna"/>
    <x v="92"/>
    <s v="Kielce"/>
    <d v="2014-02-03T00:00:00"/>
    <d v="2014-02-03T00:00:00"/>
    <n v="307.7"/>
    <n v="15"/>
    <n v="1"/>
  </r>
  <r>
    <s v="Anna"/>
    <x v="92"/>
    <s v="Kalisz"/>
    <d v="2014-02-07T00:00:00"/>
    <d v="2014-02-07T00:00:00"/>
    <n v="442"/>
    <n v="15"/>
    <n v="1"/>
  </r>
  <r>
    <s v="Anna"/>
    <x v="92"/>
    <s v="Kutno"/>
    <d v="2014-04-02T00:00:00"/>
    <d v="2014-04-04T00:00:00"/>
    <n v="536.79999999999995"/>
    <n v="15"/>
    <n v="3"/>
  </r>
  <r>
    <s v="Anna"/>
    <x v="92"/>
    <s v="Mielec"/>
    <d v="2014-09-05T00:00:00"/>
    <d v="2014-09-05T00:00:00"/>
    <n v="442"/>
    <n v="15"/>
    <n v="1"/>
  </r>
  <r>
    <s v="Anna"/>
    <x v="92"/>
    <s v="Malbork"/>
    <d v="2014-09-11T00:00:00"/>
    <d v="2014-09-14T00:00:00"/>
    <n v="1313"/>
    <n v="15"/>
    <n v="4"/>
  </r>
  <r>
    <s v="Anna"/>
    <x v="92"/>
    <s v="Katowice"/>
    <d v="2014-09-16T00:00:00"/>
    <d v="2014-09-17T00:00:00"/>
    <n v="693.7"/>
    <n v="15"/>
    <n v="2"/>
  </r>
  <r>
    <s v="Anna"/>
    <x v="92"/>
    <s v="Siedlce"/>
    <d v="2014-10-10T00:00:00"/>
    <d v="2014-10-10T00:00:00"/>
    <n v="156.4"/>
    <n v="15"/>
    <n v="1"/>
  </r>
  <r>
    <s v="Anna"/>
    <x v="92"/>
    <s v="Lublin"/>
    <d v="2014-10-23T00:00:00"/>
    <d v="2014-10-23T00:00:00"/>
    <n v="290.7"/>
    <n v="15"/>
    <n v="1"/>
  </r>
  <r>
    <s v="Anna"/>
    <x v="92"/>
    <s v="Olsztyn"/>
    <d v="2014-11-03T00:00:00"/>
    <d v="2014-11-07T00:00:00"/>
    <n v="1015.8"/>
    <n v="15"/>
    <n v="5"/>
  </r>
  <r>
    <s v="Anna"/>
    <x v="92"/>
    <s v="Kielce"/>
    <d v="2014-11-17T00:00:00"/>
    <d v="2014-11-17T00:00:00"/>
    <n v="307.7"/>
    <n v="15"/>
    <n v="1"/>
  </r>
  <r>
    <s v="Anna"/>
    <x v="92"/>
    <s v="Olsztyn"/>
    <d v="2014-11-28T00:00:00"/>
    <d v="2014-11-28T00:00:00"/>
    <n v="363.8"/>
    <n v="15"/>
    <n v="1"/>
  </r>
  <r>
    <s v="Anna"/>
    <x v="92"/>
    <s v="Malbork"/>
    <d v="2014-12-01T00:00:00"/>
    <d v="2014-12-01T00:00:00"/>
    <n v="680"/>
    <n v="15"/>
    <n v="1"/>
  </r>
  <r>
    <s v="Anna"/>
    <x v="92"/>
    <s v="Krakow"/>
    <d v="2014-12-11T00:00:00"/>
    <d v="2014-12-12T00:00:00"/>
    <n v="706.5"/>
    <n v="15"/>
    <n v="2"/>
  </r>
  <r>
    <s v="Anna"/>
    <x v="92"/>
    <s v="Siedlce"/>
    <d v="2014-12-22T00:00:00"/>
    <d v="2014-12-23T00:00:00"/>
    <n v="295.39999999999998"/>
    <n v="15"/>
    <n v="2"/>
  </r>
  <r>
    <s v="Anna"/>
    <x v="92"/>
    <s v="Bydgoszcz"/>
    <d v="2014-12-29T00:00:00"/>
    <d v="2014-12-29T00:00:00"/>
    <n v="513.4"/>
    <n v="15"/>
    <n v="1"/>
  </r>
  <r>
    <s v="Justyna"/>
    <x v="93"/>
    <s v="Olsztyn"/>
    <d v="2014-01-15T00:00:00"/>
    <d v="2014-01-19T00:00:00"/>
    <n v="1015.8"/>
    <n v="15"/>
    <n v="5"/>
  </r>
  <r>
    <s v="Justyna"/>
    <x v="93"/>
    <s v="Mielec"/>
    <d v="2014-03-15T00:00:00"/>
    <d v="2014-03-19T00:00:00"/>
    <n v="954"/>
    <n v="15"/>
    <n v="5"/>
  </r>
  <r>
    <s v="Justyna"/>
    <x v="93"/>
    <s v="Olsztyn"/>
    <d v="2014-04-02T00:00:00"/>
    <d v="2014-04-06T00:00:00"/>
    <n v="1015.8"/>
    <n v="15"/>
    <n v="5"/>
  </r>
  <r>
    <s v="Justyna"/>
    <x v="93"/>
    <s v="Bydgoszcz"/>
    <d v="2014-04-18T00:00:00"/>
    <d v="2014-04-18T00:00:00"/>
    <n v="513.4"/>
    <n v="15"/>
    <n v="1"/>
  </r>
  <r>
    <s v="Justyna"/>
    <x v="93"/>
    <s v="Kalisz"/>
    <d v="2014-04-23T00:00:00"/>
    <d v="2014-04-24T00:00:00"/>
    <n v="601"/>
    <n v="15"/>
    <n v="2"/>
  </r>
  <r>
    <s v="Justyna"/>
    <x v="93"/>
    <s v="Bydgoszcz"/>
    <d v="2014-06-25T00:00:00"/>
    <d v="2014-06-26T00:00:00"/>
    <n v="654.4"/>
    <n v="15"/>
    <n v="2"/>
  </r>
  <r>
    <s v="Justyna"/>
    <x v="93"/>
    <s v="Olsztyn"/>
    <d v="2014-06-28T00:00:00"/>
    <d v="2014-06-28T00:00:00"/>
    <n v="363.8"/>
    <n v="15"/>
    <n v="1"/>
  </r>
  <r>
    <s v="Justyna"/>
    <x v="93"/>
    <s v="Lublin"/>
    <d v="2014-07-19T00:00:00"/>
    <d v="2014-07-20T00:00:00"/>
    <n v="439.7"/>
    <n v="15"/>
    <n v="2"/>
  </r>
  <r>
    <s v="Justyna"/>
    <x v="93"/>
    <s v="Zgierz"/>
    <d v="2014-08-24T00:00:00"/>
    <d v="2014-08-28T00:00:00"/>
    <n v="688.5"/>
    <n v="15"/>
    <n v="5"/>
  </r>
  <r>
    <s v="Justyna"/>
    <x v="93"/>
    <s v="Kutno"/>
    <d v="2014-09-29T00:00:00"/>
    <d v="2014-09-29T00:00:00"/>
    <n v="278.8"/>
    <n v="15"/>
    <n v="1"/>
  </r>
  <r>
    <s v="Justyna"/>
    <x v="93"/>
    <s v="Lublin"/>
    <d v="2014-10-03T00:00:00"/>
    <d v="2014-10-03T00:00:00"/>
    <n v="290.7"/>
    <n v="15"/>
    <n v="1"/>
  </r>
  <r>
    <s v="Justyna"/>
    <x v="93"/>
    <s v="Lublin"/>
    <d v="2014-10-17T00:00:00"/>
    <d v="2014-10-20T00:00:00"/>
    <n v="737.7"/>
    <n v="15"/>
    <n v="4"/>
  </r>
  <r>
    <s v="Justyna"/>
    <x v="93"/>
    <s v="Krakow"/>
    <d v="2014-11-16T00:00:00"/>
    <d v="2014-11-18T00:00:00"/>
    <n v="911.5"/>
    <n v="15"/>
    <n v="3"/>
  </r>
  <r>
    <s v="Justyna"/>
    <x v="93"/>
    <s v="Siedlce"/>
    <d v="2014-11-22T00:00:00"/>
    <d v="2014-11-22T00:00:00"/>
    <n v="156.4"/>
    <n v="15"/>
    <n v="1"/>
  </r>
  <r>
    <s v="Justyna"/>
    <x v="93"/>
    <s v="Lublin"/>
    <d v="2014-12-28T00:00:00"/>
    <d v="2014-12-30T00:00:00"/>
    <n v="588.70000000000005"/>
    <n v="15"/>
    <n v="3"/>
  </r>
  <r>
    <s v="Patrycja"/>
    <x v="94"/>
    <s v="Katowice"/>
    <d v="2014-06-13T00:00:00"/>
    <d v="2014-06-13T00:00:00"/>
    <n v="494.7"/>
    <n v="15"/>
    <n v="1"/>
  </r>
  <r>
    <s v="Patrycja"/>
    <x v="94"/>
    <s v="Kielce"/>
    <d v="2014-07-15T00:00:00"/>
    <d v="2014-07-15T00:00:00"/>
    <n v="307.7"/>
    <n v="15"/>
    <n v="1"/>
  </r>
  <r>
    <s v="Patrycja"/>
    <x v="94"/>
    <s v="Zgierz"/>
    <d v="2014-07-19T00:00:00"/>
    <d v="2014-07-23T00:00:00"/>
    <n v="688.5"/>
    <n v="15"/>
    <n v="5"/>
  </r>
  <r>
    <s v="Patrycja"/>
    <x v="94"/>
    <s v="Lublin"/>
    <d v="2014-09-04T00:00:00"/>
    <d v="2014-09-04T00:00:00"/>
    <n v="290.7"/>
    <n v="15"/>
    <n v="1"/>
  </r>
  <r>
    <s v="Patrycja"/>
    <x v="94"/>
    <s v="Mielec"/>
    <d v="2014-09-08T00:00:00"/>
    <d v="2014-09-08T00:00:00"/>
    <n v="442"/>
    <n v="15"/>
    <n v="1"/>
  </r>
  <r>
    <s v="Patrycja"/>
    <x v="94"/>
    <s v="Bydgoszcz"/>
    <d v="2014-09-16T00:00:00"/>
    <d v="2014-09-18T00:00:00"/>
    <n v="795.4"/>
    <n v="15"/>
    <n v="3"/>
  </r>
  <r>
    <s v="Patrycja"/>
    <x v="94"/>
    <s v="Siedlce"/>
    <d v="2014-09-29T00:00:00"/>
    <d v="2014-10-03T00:00:00"/>
    <n v="712.4"/>
    <n v="15"/>
    <n v="5"/>
  </r>
  <r>
    <s v="Patrycja"/>
    <x v="94"/>
    <s v="Lublin"/>
    <d v="2014-10-17T00:00:00"/>
    <d v="2014-10-18T00:00:00"/>
    <n v="439.7"/>
    <n v="15"/>
    <n v="2"/>
  </r>
  <r>
    <s v="Patrycja"/>
    <x v="94"/>
    <s v="Kielce"/>
    <d v="2014-10-22T00:00:00"/>
    <d v="2014-10-23T00:00:00"/>
    <n v="485.7"/>
    <n v="15"/>
    <n v="2"/>
  </r>
  <r>
    <s v="Patrycja"/>
    <x v="94"/>
    <s v="Krakow"/>
    <d v="2014-11-04T00:00:00"/>
    <d v="2014-11-06T00:00:00"/>
    <n v="911.5"/>
    <n v="15"/>
    <n v="3"/>
  </r>
  <r>
    <s v="Patrycja"/>
    <x v="94"/>
    <s v="Katowice"/>
    <d v="2014-11-16T00:00:00"/>
    <d v="2014-11-20T00:00:00"/>
    <n v="1290.7"/>
    <n v="15"/>
    <n v="5"/>
  </r>
  <r>
    <s v="Patrycja"/>
    <x v="94"/>
    <s v="Katowice"/>
    <d v="2014-11-28T00:00:00"/>
    <d v="2014-11-30T00:00:00"/>
    <n v="892.7"/>
    <n v="15"/>
    <n v="3"/>
  </r>
  <r>
    <s v="Patrycja"/>
    <x v="94"/>
    <s v="Zgierz"/>
    <d v="2014-12-02T00:00:00"/>
    <d v="2014-12-03T00:00:00"/>
    <n v="331.5"/>
    <n v="15"/>
    <n v="2"/>
  </r>
  <r>
    <s v="Patrycja"/>
    <x v="94"/>
    <s v="Olsztyn"/>
    <d v="2014-12-16T00:00:00"/>
    <d v="2014-12-19T00:00:00"/>
    <n v="852.8"/>
    <n v="15"/>
    <n v="4"/>
  </r>
  <r>
    <s v="Patrycja"/>
    <x v="94"/>
    <s v="Krakow"/>
    <d v="2014-12-21T00:00:00"/>
    <d v="2014-12-21T00:00:00"/>
    <n v="501.5"/>
    <n v="15"/>
    <n v="1"/>
  </r>
  <r>
    <s v="Zofia"/>
    <x v="95"/>
    <s v="Olsztyn"/>
    <d v="2014-01-14T00:00:00"/>
    <d v="2014-01-15T00:00:00"/>
    <n v="526.79999999999995"/>
    <n v="15"/>
    <n v="2"/>
  </r>
  <r>
    <s v="Zofia"/>
    <x v="95"/>
    <s v="Malbork"/>
    <d v="2014-01-18T00:00:00"/>
    <d v="2014-01-18T00:00:00"/>
    <n v="680"/>
    <n v="15"/>
    <n v="1"/>
  </r>
  <r>
    <s v="Zofia"/>
    <x v="95"/>
    <s v="Olsztyn"/>
    <d v="2014-01-25T00:00:00"/>
    <d v="2014-01-25T00:00:00"/>
    <n v="363.8"/>
    <n v="15"/>
    <n v="1"/>
  </r>
  <r>
    <s v="Zofia"/>
    <x v="95"/>
    <s v="Malbork"/>
    <d v="2014-01-27T00:00:00"/>
    <d v="2014-01-27T00:00:00"/>
    <n v="680"/>
    <n v="15"/>
    <n v="1"/>
  </r>
  <r>
    <s v="Zofia"/>
    <x v="95"/>
    <s v="Siedlce"/>
    <d v="2014-03-10T00:00:00"/>
    <d v="2014-03-12T00:00:00"/>
    <n v="434.4"/>
    <n v="15"/>
    <n v="3"/>
  </r>
  <r>
    <s v="Zofia"/>
    <x v="95"/>
    <s v="Bydgoszcz"/>
    <d v="2014-03-27T00:00:00"/>
    <d v="2014-03-28T00:00:00"/>
    <n v="654.4"/>
    <n v="15"/>
    <n v="2"/>
  </r>
  <r>
    <s v="Zofia"/>
    <x v="95"/>
    <s v="Mielec"/>
    <d v="2014-07-31T00:00:00"/>
    <d v="2014-08-04T00:00:00"/>
    <n v="954"/>
    <n v="15"/>
    <n v="5"/>
  </r>
  <r>
    <s v="Zofia"/>
    <x v="95"/>
    <s v="Olsztyn"/>
    <d v="2014-08-06T00:00:00"/>
    <d v="2014-08-09T00:00:00"/>
    <n v="852.8"/>
    <n v="15"/>
    <n v="4"/>
  </r>
  <r>
    <s v="Zofia"/>
    <x v="95"/>
    <s v="Kielce"/>
    <d v="2014-08-12T00:00:00"/>
    <d v="2014-08-14T00:00:00"/>
    <n v="663.7"/>
    <n v="15"/>
    <n v="3"/>
  </r>
  <r>
    <s v="Zofia"/>
    <x v="95"/>
    <s v="Radom"/>
    <d v="2014-09-05T00:00:00"/>
    <d v="2014-09-07T00:00:00"/>
    <n v="426.5"/>
    <n v="15"/>
    <n v="3"/>
  </r>
  <r>
    <s v="Zofia"/>
    <x v="95"/>
    <s v="Siedlce"/>
    <d v="2014-11-17T00:00:00"/>
    <d v="2014-11-19T00:00:00"/>
    <n v="434.4"/>
    <n v="15"/>
    <n v="3"/>
  </r>
  <r>
    <s v="Zofia"/>
    <x v="95"/>
    <s v="Zgierz"/>
    <d v="2014-11-27T00:00:00"/>
    <d v="2014-11-27T00:00:00"/>
    <n v="212.5"/>
    <n v="15"/>
    <n v="1"/>
  </r>
  <r>
    <s v="Zofia"/>
    <x v="95"/>
    <s v="Bydgoszcz"/>
    <d v="2014-12-01T00:00:00"/>
    <d v="2014-12-01T00:00:00"/>
    <n v="513.4"/>
    <n v="15"/>
    <n v="1"/>
  </r>
  <r>
    <s v="Zofia"/>
    <x v="95"/>
    <s v="Kielce"/>
    <d v="2014-12-09T00:00:00"/>
    <d v="2014-12-13T00:00:00"/>
    <n v="1019.7"/>
    <n v="15"/>
    <n v="5"/>
  </r>
  <r>
    <s v="Zofia"/>
    <x v="95"/>
    <s v="Kutno"/>
    <d v="2014-12-22T00:00:00"/>
    <d v="2014-12-22T00:00:00"/>
    <n v="278.8"/>
    <n v="15"/>
    <n v="1"/>
  </r>
  <r>
    <s v="Zuzanna"/>
    <x v="96"/>
    <s v="Zgierz"/>
    <d v="2014-02-07T00:00:00"/>
    <d v="2014-02-11T00:00:00"/>
    <n v="688.5"/>
    <n v="15"/>
    <n v="5"/>
  </r>
  <r>
    <s v="Zuzanna"/>
    <x v="96"/>
    <s v="Lublin"/>
    <d v="2014-06-01T00:00:00"/>
    <d v="2014-06-03T00:00:00"/>
    <n v="588.70000000000005"/>
    <n v="15"/>
    <n v="3"/>
  </r>
  <r>
    <s v="Zuzanna"/>
    <x v="96"/>
    <s v="Siedlce"/>
    <d v="2014-07-31T00:00:00"/>
    <d v="2014-08-01T00:00:00"/>
    <n v="295.39999999999998"/>
    <n v="15"/>
    <n v="2"/>
  </r>
  <r>
    <s v="Zuzanna"/>
    <x v="96"/>
    <s v="Lublin"/>
    <d v="2014-08-24T00:00:00"/>
    <d v="2014-08-28T00:00:00"/>
    <n v="886.7"/>
    <n v="15"/>
    <n v="5"/>
  </r>
  <r>
    <s v="Zuzanna"/>
    <x v="96"/>
    <s v="Malbork"/>
    <d v="2014-08-30T00:00:00"/>
    <d v="2014-08-31T00:00:00"/>
    <n v="891"/>
    <n v="15"/>
    <n v="2"/>
  </r>
  <r>
    <s v="Zuzanna"/>
    <x v="96"/>
    <s v="Mielec"/>
    <d v="2014-09-29T00:00:00"/>
    <d v="2014-10-01T00:00:00"/>
    <n v="698"/>
    <n v="15"/>
    <n v="3"/>
  </r>
  <r>
    <s v="Zuzanna"/>
    <x v="96"/>
    <s v="Krakow"/>
    <d v="2014-11-04T00:00:00"/>
    <d v="2014-11-04T00:00:00"/>
    <n v="501.5"/>
    <n v="15"/>
    <n v="1"/>
  </r>
  <r>
    <s v="Zuzanna"/>
    <x v="96"/>
    <s v="Katowice"/>
    <d v="2014-11-06T00:00:00"/>
    <d v="2014-11-08T00:00:00"/>
    <n v="892.7"/>
    <n v="15"/>
    <n v="3"/>
  </r>
  <r>
    <s v="Zuzanna"/>
    <x v="96"/>
    <s v="Kutno"/>
    <d v="2014-11-13T00:00:00"/>
    <d v="2014-11-14T00:00:00"/>
    <n v="407.8"/>
    <n v="15"/>
    <n v="2"/>
  </r>
  <r>
    <s v="Zuzanna"/>
    <x v="96"/>
    <s v="Malbork"/>
    <d v="2014-12-09T00:00:00"/>
    <d v="2014-12-10T00:00:00"/>
    <n v="891"/>
    <n v="15"/>
    <n v="2"/>
  </r>
  <r>
    <s v="Zuzanna"/>
    <x v="96"/>
    <s v="Kielce"/>
    <d v="2014-12-12T00:00:00"/>
    <d v="2014-12-12T00:00:00"/>
    <n v="307.7"/>
    <n v="15"/>
    <n v="1"/>
  </r>
  <r>
    <s v="Zuzanna"/>
    <x v="96"/>
    <s v="Lublin"/>
    <d v="2014-12-18T00:00:00"/>
    <d v="2014-12-18T00:00:00"/>
    <n v="290.7"/>
    <n v="15"/>
    <n v="1"/>
  </r>
  <r>
    <s v="Zuzanna"/>
    <x v="96"/>
    <s v="Krakow"/>
    <d v="2014-12-22T00:00:00"/>
    <d v="2014-12-23T00:00:00"/>
    <n v="706.5"/>
    <n v="15"/>
    <n v="2"/>
  </r>
  <r>
    <s v="Zuzanna"/>
    <x v="96"/>
    <s v="Mielec"/>
    <d v="2014-12-22T00:00:00"/>
    <d v="2014-12-22T00:00:00"/>
    <n v="442"/>
    <n v="15"/>
    <n v="1"/>
  </r>
  <r>
    <s v="Zuzanna"/>
    <x v="96"/>
    <s v="Katowice"/>
    <d v="2014-12-29T00:00:00"/>
    <d v="2014-12-29T00:00:00"/>
    <n v="494.7"/>
    <n v="15"/>
    <n v="1"/>
  </r>
  <r>
    <s v="Olivia"/>
    <x v="97"/>
    <s v="Kutno"/>
    <d v="2014-01-07T00:00:00"/>
    <d v="2014-01-07T00:00:00"/>
    <n v="278.8"/>
    <n v="16"/>
    <n v="1"/>
  </r>
  <r>
    <s v="Olivia"/>
    <x v="97"/>
    <s v="Kalisz"/>
    <d v="2014-01-15T00:00:00"/>
    <d v="2014-01-17T00:00:00"/>
    <n v="760"/>
    <n v="16"/>
    <n v="3"/>
  </r>
  <r>
    <s v="Olivia"/>
    <x v="97"/>
    <s v="Malbork"/>
    <d v="2014-02-19T00:00:00"/>
    <d v="2014-02-20T00:00:00"/>
    <n v="891"/>
    <n v="16"/>
    <n v="2"/>
  </r>
  <r>
    <s v="Olivia"/>
    <x v="97"/>
    <s v="Malbork"/>
    <d v="2014-06-25T00:00:00"/>
    <d v="2014-06-26T00:00:00"/>
    <n v="891"/>
    <n v="16"/>
    <n v="2"/>
  </r>
  <r>
    <s v="Olivia"/>
    <x v="97"/>
    <s v="Malbork"/>
    <d v="2014-08-25T00:00:00"/>
    <d v="2014-08-26T00:00:00"/>
    <n v="891"/>
    <n v="16"/>
    <n v="2"/>
  </r>
  <r>
    <s v="Olivia"/>
    <x v="97"/>
    <s v="Katowice"/>
    <d v="2014-08-30T00:00:00"/>
    <d v="2014-08-31T00:00:00"/>
    <n v="693.7"/>
    <n v="16"/>
    <n v="2"/>
  </r>
  <r>
    <s v="Olivia"/>
    <x v="97"/>
    <s v="Krakow"/>
    <d v="2014-09-16T00:00:00"/>
    <d v="2014-09-19T00:00:00"/>
    <n v="1116.5"/>
    <n v="16"/>
    <n v="4"/>
  </r>
  <r>
    <s v="Olivia"/>
    <x v="97"/>
    <s v="Katowice"/>
    <d v="2014-09-17T00:00:00"/>
    <d v="2014-09-20T00:00:00"/>
    <n v="1091.7"/>
    <n v="16"/>
    <n v="4"/>
  </r>
  <r>
    <s v="Olivia"/>
    <x v="97"/>
    <s v="Zgierz"/>
    <d v="2014-09-30T00:00:00"/>
    <d v="2014-09-30T00:00:00"/>
    <n v="212.5"/>
    <n v="16"/>
    <n v="1"/>
  </r>
  <r>
    <s v="Olivia"/>
    <x v="97"/>
    <s v="Mielec"/>
    <d v="2014-10-10T00:00:00"/>
    <d v="2014-10-10T00:00:00"/>
    <n v="442"/>
    <n v="16"/>
    <n v="1"/>
  </r>
  <r>
    <s v="Olivia"/>
    <x v="97"/>
    <s v="Krakow"/>
    <d v="2014-10-14T00:00:00"/>
    <d v="2014-10-14T00:00:00"/>
    <n v="501.5"/>
    <n v="16"/>
    <n v="1"/>
  </r>
  <r>
    <s v="Olivia"/>
    <x v="97"/>
    <s v="Olsztyn"/>
    <d v="2014-10-22T00:00:00"/>
    <d v="2014-10-24T00:00:00"/>
    <n v="689.8"/>
    <n v="16"/>
    <n v="3"/>
  </r>
  <r>
    <s v="Olivia"/>
    <x v="97"/>
    <s v="Krakow"/>
    <d v="2014-11-28T00:00:00"/>
    <d v="2014-11-28T00:00:00"/>
    <n v="501.5"/>
    <n v="16"/>
    <n v="1"/>
  </r>
  <r>
    <s v="Olivia"/>
    <x v="97"/>
    <s v="Kutno"/>
    <d v="2014-12-02T00:00:00"/>
    <d v="2014-12-02T00:00:00"/>
    <n v="278.8"/>
    <n v="16"/>
    <n v="1"/>
  </r>
  <r>
    <s v="Olivia"/>
    <x v="97"/>
    <s v="Krakow"/>
    <d v="2014-12-16T00:00:00"/>
    <d v="2014-12-17T00:00:00"/>
    <n v="706.5"/>
    <n v="16"/>
    <n v="2"/>
  </r>
  <r>
    <s v="Olivia"/>
    <x v="97"/>
    <s v="Lublin"/>
    <d v="2014-12-21T00:00:00"/>
    <d v="2014-12-21T00:00:00"/>
    <n v="290.7"/>
    <n v="16"/>
    <n v="1"/>
  </r>
  <r>
    <s v="Zofia"/>
    <x v="98"/>
    <s v="Kalisz"/>
    <d v="2014-01-22T00:00:00"/>
    <d v="2014-01-22T00:00:00"/>
    <n v="442"/>
    <n v="16"/>
    <n v="1"/>
  </r>
  <r>
    <s v="Zofia"/>
    <x v="98"/>
    <s v="Katowice"/>
    <d v="2014-02-02T00:00:00"/>
    <d v="2014-02-05T00:00:00"/>
    <n v="1091.7"/>
    <n v="16"/>
    <n v="4"/>
  </r>
  <r>
    <s v="Zofia"/>
    <x v="98"/>
    <s v="Lublin"/>
    <d v="2014-06-01T00:00:00"/>
    <d v="2014-06-05T00:00:00"/>
    <n v="886.7"/>
    <n v="16"/>
    <n v="5"/>
  </r>
  <r>
    <s v="Zofia"/>
    <x v="98"/>
    <s v="Kielce"/>
    <d v="2014-06-07T00:00:00"/>
    <d v="2014-06-09T00:00:00"/>
    <n v="663.7"/>
    <n v="16"/>
    <n v="3"/>
  </r>
  <r>
    <s v="Zofia"/>
    <x v="98"/>
    <s v="Olsztyn"/>
    <d v="2014-07-19T00:00:00"/>
    <d v="2014-07-20T00:00:00"/>
    <n v="526.79999999999995"/>
    <n v="16"/>
    <n v="2"/>
  </r>
  <r>
    <s v="Zofia"/>
    <x v="98"/>
    <s v="Katowice"/>
    <d v="2014-07-31T00:00:00"/>
    <d v="2014-08-02T00:00:00"/>
    <n v="892.7"/>
    <n v="16"/>
    <n v="3"/>
  </r>
  <r>
    <s v="Zofia"/>
    <x v="98"/>
    <s v="Lublin"/>
    <d v="2014-08-12T00:00:00"/>
    <d v="2014-08-14T00:00:00"/>
    <n v="588.70000000000005"/>
    <n v="16"/>
    <n v="3"/>
  </r>
  <r>
    <s v="Zofia"/>
    <x v="98"/>
    <s v="Malbork"/>
    <d v="2014-08-18T00:00:00"/>
    <d v="2014-08-20T00:00:00"/>
    <n v="1102"/>
    <n v="16"/>
    <n v="3"/>
  </r>
  <r>
    <s v="Zofia"/>
    <x v="98"/>
    <s v="Lublin"/>
    <d v="2014-09-04T00:00:00"/>
    <d v="2014-09-05T00:00:00"/>
    <n v="439.7"/>
    <n v="16"/>
    <n v="2"/>
  </r>
  <r>
    <s v="Zofia"/>
    <x v="98"/>
    <s v="Krakow"/>
    <d v="2014-09-07T00:00:00"/>
    <d v="2014-09-07T00:00:00"/>
    <n v="501.5"/>
    <n v="16"/>
    <n v="1"/>
  </r>
  <r>
    <s v="Zofia"/>
    <x v="98"/>
    <s v="Lublin"/>
    <d v="2014-09-23T00:00:00"/>
    <d v="2014-09-27T00:00:00"/>
    <n v="886.7"/>
    <n v="16"/>
    <n v="5"/>
  </r>
  <r>
    <s v="Zofia"/>
    <x v="98"/>
    <s v="Olsztyn"/>
    <d v="2014-10-11T00:00:00"/>
    <d v="2014-10-13T00:00:00"/>
    <n v="689.8"/>
    <n v="16"/>
    <n v="3"/>
  </r>
  <r>
    <s v="Zofia"/>
    <x v="98"/>
    <s v="Katowice"/>
    <d v="2014-10-22T00:00:00"/>
    <d v="2014-10-23T00:00:00"/>
    <n v="693.7"/>
    <n v="16"/>
    <n v="2"/>
  </r>
  <r>
    <s v="Zofia"/>
    <x v="98"/>
    <s v="Siedlce"/>
    <d v="2014-11-03T00:00:00"/>
    <d v="2014-11-04T00:00:00"/>
    <n v="295.39999999999998"/>
    <n v="16"/>
    <n v="2"/>
  </r>
  <r>
    <s v="Zofia"/>
    <x v="98"/>
    <s v="Katowice"/>
    <d v="2014-12-09T00:00:00"/>
    <d v="2014-12-09T00:00:00"/>
    <n v="494.7"/>
    <n v="16"/>
    <n v="1"/>
  </r>
  <r>
    <s v="Zofia"/>
    <x v="98"/>
    <s v="Kutno"/>
    <d v="2014-12-12T00:00:00"/>
    <d v="2014-12-12T00:00:00"/>
    <n v="278.8"/>
    <n v="16"/>
    <n v="1"/>
  </r>
  <r>
    <s v="Tomasz"/>
    <x v="99"/>
    <s v="Siedlce"/>
    <d v="2014-01-15T00:00:00"/>
    <d v="2014-01-19T00:00:00"/>
    <n v="712.4"/>
    <n v="17"/>
    <n v="5"/>
  </r>
  <r>
    <s v="Tomasz"/>
    <x v="99"/>
    <s v="Siedlce"/>
    <d v="2014-02-14T00:00:00"/>
    <d v="2014-02-17T00:00:00"/>
    <n v="573.4"/>
    <n v="17"/>
    <n v="4"/>
  </r>
  <r>
    <s v="Tomasz"/>
    <x v="99"/>
    <s v="Kalisz"/>
    <d v="2014-03-21T00:00:00"/>
    <d v="2014-03-22T00:00:00"/>
    <n v="601"/>
    <n v="17"/>
    <n v="2"/>
  </r>
  <r>
    <s v="Tomasz"/>
    <x v="99"/>
    <s v="Bydgoszcz"/>
    <d v="2014-04-26T00:00:00"/>
    <d v="2014-04-29T00:00:00"/>
    <n v="936.4"/>
    <n v="17"/>
    <n v="4"/>
  </r>
  <r>
    <s v="Tomasz"/>
    <x v="99"/>
    <s v="Kalisz"/>
    <d v="2014-06-25T00:00:00"/>
    <d v="2014-06-27T00:00:00"/>
    <n v="760"/>
    <n v="17"/>
    <n v="3"/>
  </r>
  <r>
    <s v="Tomasz"/>
    <x v="99"/>
    <s v="Kutno"/>
    <d v="2014-07-31T00:00:00"/>
    <d v="2014-08-01T00:00:00"/>
    <n v="407.8"/>
    <n v="17"/>
    <n v="2"/>
  </r>
  <r>
    <s v="Tomasz"/>
    <x v="99"/>
    <s v="Krakow"/>
    <d v="2014-08-18T00:00:00"/>
    <d v="2014-08-20T00:00:00"/>
    <n v="911.5"/>
    <n v="17"/>
    <n v="3"/>
  </r>
  <r>
    <s v="Tomasz"/>
    <x v="99"/>
    <s v="Katowice"/>
    <d v="2014-08-24T00:00:00"/>
    <d v="2014-08-26T00:00:00"/>
    <n v="892.7"/>
    <n v="17"/>
    <n v="3"/>
  </r>
  <r>
    <s v="Tomasz"/>
    <x v="99"/>
    <s v="Malbork"/>
    <d v="2014-09-17T00:00:00"/>
    <d v="2014-09-19T00:00:00"/>
    <n v="1102"/>
    <n v="17"/>
    <n v="3"/>
  </r>
  <r>
    <s v="Tomasz"/>
    <x v="99"/>
    <s v="Lublin"/>
    <d v="2014-10-02T00:00:00"/>
    <d v="2014-10-03T00:00:00"/>
    <n v="439.7"/>
    <n v="17"/>
    <n v="2"/>
  </r>
  <r>
    <s v="Tomasz"/>
    <x v="99"/>
    <s v="Bydgoszcz"/>
    <d v="2014-10-13T00:00:00"/>
    <d v="2014-10-13T00:00:00"/>
    <n v="513.4"/>
    <n v="17"/>
    <n v="1"/>
  </r>
  <r>
    <s v="Tomasz"/>
    <x v="99"/>
    <s v="Lublin"/>
    <d v="2014-10-16T00:00:00"/>
    <d v="2014-10-16T00:00:00"/>
    <n v="290.7"/>
    <n v="17"/>
    <n v="1"/>
  </r>
  <r>
    <s v="Tomasz"/>
    <x v="99"/>
    <s v="Lublin"/>
    <d v="2014-10-29T00:00:00"/>
    <d v="2014-10-30T00:00:00"/>
    <n v="439.7"/>
    <n v="17"/>
    <n v="2"/>
  </r>
  <r>
    <s v="Tomasz"/>
    <x v="99"/>
    <s v="Siedlce"/>
    <d v="2014-11-03T00:00:00"/>
    <d v="2014-11-04T00:00:00"/>
    <n v="295.39999999999998"/>
    <n v="17"/>
    <n v="2"/>
  </r>
  <r>
    <s v="Tomasz"/>
    <x v="99"/>
    <s v="Kalisz"/>
    <d v="2014-11-07T00:00:00"/>
    <d v="2014-11-07T00:00:00"/>
    <n v="442"/>
    <n v="17"/>
    <n v="1"/>
  </r>
  <r>
    <s v="Tomasz"/>
    <x v="99"/>
    <s v="Malbork"/>
    <d v="2014-11-17T00:00:00"/>
    <d v="2014-11-19T00:00:00"/>
    <n v="1102"/>
    <n v="17"/>
    <n v="3"/>
  </r>
  <r>
    <s v="Tomasz"/>
    <x v="99"/>
    <s v="Kielce"/>
    <d v="2014-12-12T00:00:00"/>
    <d v="2014-12-12T00:00:00"/>
    <n v="307.7"/>
    <n v="1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welina"/>
    <s v="Adamska"/>
    <x v="0"/>
    <d v="2014-11-04T00:00:00"/>
    <d v="2014-11-06T00:00:00"/>
    <n v="892.7"/>
    <n v="1"/>
    <n v="3"/>
    <s v="Adamska"/>
    <n v="3"/>
    <n v="970.7"/>
  </r>
  <r>
    <s v="Jan"/>
    <s v="Suwski"/>
    <x v="1"/>
    <d v="2014-02-26T00:00:00"/>
    <d v="2014-02-27T00:00:00"/>
    <n v="485.7"/>
    <n v="5"/>
    <n v="2"/>
    <s v="Andrycz"/>
    <n v="40"/>
    <n v="539.70000000000005"/>
  </r>
  <r>
    <s v="Jan"/>
    <s v="Suwski"/>
    <x v="2"/>
    <d v="2014-04-02T00:00:00"/>
    <d v="2014-04-03T00:00:00"/>
    <n v="295.39999999999998"/>
    <n v="5"/>
    <n v="2"/>
    <s v="Argonski"/>
    <n v="31"/>
    <n v="349.4"/>
  </r>
  <r>
    <s v="Jan"/>
    <s v="Suwski"/>
    <x v="3"/>
    <d v="2014-06-07T00:00:00"/>
    <d v="2014-06-09T00:00:00"/>
    <n v="795.4"/>
    <n v="5"/>
    <n v="3"/>
    <s v="Armowicz"/>
    <n v="25"/>
    <n v="873.4"/>
  </r>
  <r>
    <s v="Jan"/>
    <s v="Suwski"/>
    <x v="4"/>
    <d v="2014-10-22T00:00:00"/>
    <d v="2014-10-26T00:00:00"/>
    <n v="674.5"/>
    <n v="5"/>
    <n v="5"/>
    <s v="Arska"/>
    <n v="36"/>
    <n v="800.5"/>
  </r>
  <r>
    <s v="Jan"/>
    <s v="Suwski"/>
    <x v="1"/>
    <d v="2014-12-12T00:00:00"/>
    <d v="2014-12-16T00:00:00"/>
    <n v="1019.7"/>
    <n v="5"/>
    <n v="5"/>
    <s v="Augustowska"/>
    <n v="22"/>
    <n v="1145.7"/>
  </r>
  <r>
    <s v="Janusz"/>
    <s v="Jurkicz"/>
    <x v="5"/>
    <d v="2014-01-15T00:00:00"/>
    <d v="2014-01-17T00:00:00"/>
    <n v="1102"/>
    <n v="5"/>
    <n v="3"/>
    <s v="Barcz"/>
    <n v="18"/>
    <n v="1180"/>
  </r>
  <r>
    <s v="Janusz"/>
    <s v="Jurkicz"/>
    <x v="6"/>
    <d v="2014-05-02T00:00:00"/>
    <d v="2014-05-03T00:00:00"/>
    <n v="706.5"/>
    <n v="5"/>
    <n v="2"/>
    <s v="Barczewski"/>
    <n v="17"/>
    <n v="760.5"/>
  </r>
  <r>
    <s v="Janusz"/>
    <s v="Jurkicz"/>
    <x v="5"/>
    <d v="2014-08-24T00:00:00"/>
    <d v="2014-08-25T00:00:00"/>
    <n v="891"/>
    <n v="5"/>
    <n v="2"/>
    <s v="Basala"/>
    <n v="14"/>
    <n v="945"/>
  </r>
  <r>
    <s v="Janusz"/>
    <s v="Jurkicz"/>
    <x v="4"/>
    <d v="2014-12-04T00:00:00"/>
    <d v="2014-12-05T00:00:00"/>
    <n v="302.5"/>
    <n v="5"/>
    <n v="2"/>
    <s v="Bizuta"/>
    <n v="26"/>
    <n v="356.5"/>
  </r>
  <r>
    <s v="Janusz"/>
    <s v="Jurkicz"/>
    <x v="7"/>
    <d v="2014-12-22T00:00:00"/>
    <d v="2014-12-22T00:00:00"/>
    <n v="290.7"/>
    <n v="5"/>
    <n v="1"/>
    <s v="Bodera"/>
    <n v="35"/>
    <n v="320.7"/>
  </r>
  <r>
    <s v="Piotr"/>
    <s v="Malski"/>
    <x v="4"/>
    <d v="2014-01-15T00:00:00"/>
    <d v="2014-01-16T00:00:00"/>
    <n v="302.5"/>
    <n v="5"/>
    <n v="2"/>
    <s v="Bojarun"/>
    <n v="32"/>
    <n v="356.5"/>
  </r>
  <r>
    <s v="Piotr"/>
    <s v="Malski"/>
    <x v="1"/>
    <d v="2014-02-19T00:00:00"/>
    <d v="2014-02-22T00:00:00"/>
    <n v="841.7"/>
    <n v="5"/>
    <n v="4"/>
    <s v="Bolanowska"/>
    <n v="25"/>
    <n v="943.7"/>
  </r>
  <r>
    <s v="Piotr"/>
    <s v="Malski"/>
    <x v="8"/>
    <d v="2014-04-20T00:00:00"/>
    <d v="2014-04-21T00:00:00"/>
    <n v="526.79999999999995"/>
    <n v="5"/>
    <n v="2"/>
    <s v="Budzianowska"/>
    <n v="41"/>
    <n v="580.79999999999995"/>
  </r>
  <r>
    <s v="Piotr"/>
    <s v="Malski"/>
    <x v="4"/>
    <d v="2014-05-20T00:00:00"/>
    <d v="2014-05-24T00:00:00"/>
    <n v="674.5"/>
    <n v="5"/>
    <n v="5"/>
    <s v="Budzis"/>
    <n v="30"/>
    <n v="800.5"/>
  </r>
  <r>
    <s v="Piotr"/>
    <s v="Malski"/>
    <x v="1"/>
    <d v="2014-11-15T00:00:00"/>
    <d v="2014-11-18T00:00:00"/>
    <n v="841.7"/>
    <n v="5"/>
    <n v="4"/>
    <s v="Bydgoski"/>
    <n v="19"/>
    <n v="943.7"/>
  </r>
  <r>
    <s v="Amelia"/>
    <s v="Calika"/>
    <x v="9"/>
    <d v="2014-03-09T00:00:00"/>
    <d v="2014-03-12T00:00:00"/>
    <n v="826"/>
    <n v="6"/>
    <n v="4"/>
    <s v="Calika"/>
    <n v="23"/>
    <n v="928"/>
  </r>
  <r>
    <s v="Amelia"/>
    <s v="Calika"/>
    <x v="10"/>
    <d v="2014-05-26T00:00:00"/>
    <d v="2014-05-29T00:00:00"/>
    <n v="919"/>
    <n v="6"/>
    <n v="4"/>
    <s v="Chorzowska"/>
    <n v="14"/>
    <n v="1021"/>
  </r>
  <r>
    <s v="Amelia"/>
    <s v="Calika"/>
    <x v="3"/>
    <d v="2014-09-16T00:00:00"/>
    <d v="2014-09-19T00:00:00"/>
    <n v="936.4"/>
    <n v="6"/>
    <n v="4"/>
    <s v="Czarnoleska"/>
    <n v="39"/>
    <n v="1038.4000000000001"/>
  </r>
  <r>
    <s v="Amelia"/>
    <s v="Calika"/>
    <x v="5"/>
    <d v="2014-09-16T00:00:00"/>
    <d v="2014-09-20T00:00:00"/>
    <n v="1524"/>
    <n v="6"/>
    <n v="5"/>
    <s v="Czekan"/>
    <n v="36"/>
    <n v="1650"/>
  </r>
  <r>
    <s v="Amelia"/>
    <s v="Calika"/>
    <x v="7"/>
    <d v="2014-09-28T00:00:00"/>
    <d v="2014-10-02T00:00:00"/>
    <n v="886.7"/>
    <n v="6"/>
    <n v="5"/>
    <s v="Czerski"/>
    <n v="28"/>
    <n v="1012.7"/>
  </r>
  <r>
    <s v="Amelia"/>
    <s v="Calika"/>
    <x v="5"/>
    <d v="2014-12-21T00:00:00"/>
    <d v="2014-12-21T00:00:00"/>
    <n v="680"/>
    <n v="6"/>
    <n v="1"/>
    <s v="Dok"/>
    <n v="20"/>
    <n v="710"/>
  </r>
  <r>
    <s v="Eustachy"/>
    <s v="Bydgoski"/>
    <x v="9"/>
    <d v="2014-01-14T00:00:00"/>
    <d v="2014-01-18T00:00:00"/>
    <n v="954"/>
    <n v="6"/>
    <n v="5"/>
    <s v="Dusznicki"/>
    <n v="38"/>
    <n v="1080"/>
  </r>
  <r>
    <s v="Eustachy"/>
    <s v="Bydgoski"/>
    <x v="3"/>
    <d v="2014-01-26T00:00:00"/>
    <d v="2014-01-30T00:00:00"/>
    <n v="1077.4000000000001"/>
    <n v="6"/>
    <n v="5"/>
    <s v="Elawa"/>
    <n v="40"/>
    <n v="1203.4000000000001"/>
  </r>
  <r>
    <s v="Eustachy"/>
    <s v="Bydgoski"/>
    <x v="2"/>
    <d v="2014-05-26T00:00:00"/>
    <d v="2014-05-28T00:00:00"/>
    <n v="434.4"/>
    <n v="6"/>
    <n v="3"/>
    <s v="Falski"/>
    <n v="22"/>
    <n v="512.4"/>
  </r>
  <r>
    <s v="Eustachy"/>
    <s v="Bydgoski"/>
    <x v="7"/>
    <d v="2014-08-12T00:00:00"/>
    <d v="2014-08-12T00:00:00"/>
    <n v="290.7"/>
    <n v="6"/>
    <n v="1"/>
    <s v="Fidyk"/>
    <n v="20"/>
    <n v="320.7"/>
  </r>
  <r>
    <s v="Eustachy"/>
    <s v="Bydgoski"/>
    <x v="8"/>
    <d v="2014-08-30T00:00:00"/>
    <d v="2014-09-02T00:00:00"/>
    <n v="852.8"/>
    <n v="6"/>
    <n v="4"/>
    <s v="Gabor"/>
    <n v="31"/>
    <n v="954.8"/>
  </r>
  <r>
    <s v="Eustachy"/>
    <s v="Bydgoski"/>
    <x v="8"/>
    <d v="2014-12-22T00:00:00"/>
    <d v="2014-12-22T00:00:00"/>
    <n v="363.8"/>
    <n v="6"/>
    <n v="1"/>
    <s v="Grab"/>
    <n v="34"/>
    <n v="393.8"/>
  </r>
  <r>
    <s v="Jerzy"/>
    <s v="Jurajski"/>
    <x v="10"/>
    <d v="2014-01-10T00:00:00"/>
    <d v="2014-01-10T00:00:00"/>
    <n v="442"/>
    <n v="6"/>
    <n v="1"/>
    <s v="Granica"/>
    <n v="26"/>
    <n v="472"/>
  </r>
  <r>
    <s v="Jerzy"/>
    <s v="Jurajski"/>
    <x v="0"/>
    <d v="2014-01-13T00:00:00"/>
    <d v="2014-01-13T00:00:00"/>
    <n v="494.7"/>
    <n v="6"/>
    <n v="1"/>
    <s v="Gras"/>
    <n v="20"/>
    <n v="524.70000000000005"/>
  </r>
  <r>
    <s v="Jerzy"/>
    <s v="Jurajski"/>
    <x v="1"/>
    <d v="2014-01-23T00:00:00"/>
    <d v="2014-01-24T00:00:00"/>
    <n v="485.7"/>
    <n v="6"/>
    <n v="2"/>
    <s v="Halik"/>
    <n v="23"/>
    <n v="539.70000000000005"/>
  </r>
  <r>
    <s v="Jerzy"/>
    <s v="Jurajski"/>
    <x v="9"/>
    <d v="2014-02-26T00:00:00"/>
    <d v="2014-03-02T00:00:00"/>
    <n v="954"/>
    <n v="6"/>
    <n v="5"/>
    <s v="Helski"/>
    <n v="30"/>
    <n v="1080"/>
  </r>
  <r>
    <s v="Jerzy"/>
    <s v="Jurajski"/>
    <x v="11"/>
    <d v="2014-03-15T00:00:00"/>
    <d v="2014-03-16T00:00:00"/>
    <n v="407.8"/>
    <n v="6"/>
    <n v="2"/>
    <s v="Henrykowski"/>
    <n v="27"/>
    <n v="461.8"/>
  </r>
  <r>
    <s v="Jerzy"/>
    <s v="Jurajski"/>
    <x v="10"/>
    <d v="2014-11-27T00:00:00"/>
    <d v="2014-12-01T00:00:00"/>
    <n v="1078"/>
    <n v="6"/>
    <n v="5"/>
    <s v="Holski"/>
    <n v="18"/>
    <n v="1204"/>
  </r>
  <r>
    <s v="Marta"/>
    <s v="Nowowiejska"/>
    <x v="3"/>
    <d v="2014-01-04T00:00:00"/>
    <d v="2014-01-04T00:00:00"/>
    <n v="513.4"/>
    <n v="6"/>
    <n v="1"/>
    <s v="Idar"/>
    <n v="18"/>
    <n v="543.4"/>
  </r>
  <r>
    <s v="Marta"/>
    <s v="Nowowiejska"/>
    <x v="9"/>
    <d v="2014-01-15T00:00:00"/>
    <d v="2014-01-16T00:00:00"/>
    <n v="570"/>
    <n v="6"/>
    <n v="2"/>
    <s v="Janes"/>
    <n v="33"/>
    <n v="624"/>
  </r>
  <r>
    <s v="Marta"/>
    <s v="Nowowiejska"/>
    <x v="8"/>
    <d v="2014-02-03T00:00:00"/>
    <d v="2014-02-03T00:00:00"/>
    <n v="363.8"/>
    <n v="6"/>
    <n v="1"/>
    <s v="Jarskarski"/>
    <n v="22"/>
    <n v="393.8"/>
  </r>
  <r>
    <s v="Marta"/>
    <s v="Nowowiejska"/>
    <x v="0"/>
    <d v="2014-03-06T00:00:00"/>
    <d v="2014-03-06T00:00:00"/>
    <n v="494.7"/>
    <n v="6"/>
    <n v="1"/>
    <s v="Jurajski"/>
    <n v="16"/>
    <n v="524.70000000000005"/>
  </r>
  <r>
    <s v="Marta"/>
    <s v="Nowowiejska"/>
    <x v="7"/>
    <d v="2014-07-19T00:00:00"/>
    <d v="2014-07-21T00:00:00"/>
    <n v="588.70000000000005"/>
    <n v="6"/>
    <n v="3"/>
    <s v="Jurkicz"/>
    <n v="10"/>
    <n v="666.7"/>
  </r>
  <r>
    <s v="Marta"/>
    <s v="Nowowiejska"/>
    <x v="7"/>
    <d v="2014-09-29T00:00:00"/>
    <d v="2014-10-01T00:00:00"/>
    <n v="588.70000000000005"/>
    <n v="6"/>
    <n v="3"/>
    <s v="Kaliska"/>
    <n v="27"/>
    <n v="666.7"/>
  </r>
  <r>
    <s v="Narcyz"/>
    <s v="Polanicki"/>
    <x v="5"/>
    <d v="2014-01-14T00:00:00"/>
    <d v="2014-01-15T00:00:00"/>
    <n v="891"/>
    <n v="6"/>
    <n v="2"/>
    <s v="Klajn"/>
    <n v="30"/>
    <n v="945"/>
  </r>
  <r>
    <s v="Narcyz"/>
    <s v="Polanicki"/>
    <x v="0"/>
    <d v="2014-01-26T00:00:00"/>
    <d v="2014-01-27T00:00:00"/>
    <n v="693.7"/>
    <n v="6"/>
    <n v="2"/>
    <s v="Kolarski"/>
    <n v="41"/>
    <n v="747.7"/>
  </r>
  <r>
    <s v="Narcyz"/>
    <s v="Polanicki"/>
    <x v="5"/>
    <d v="2014-03-03T00:00:00"/>
    <d v="2014-03-07T00:00:00"/>
    <n v="1524"/>
    <n v="6"/>
    <n v="5"/>
    <s v="Kolska"/>
    <n v="23"/>
    <n v="1650"/>
  </r>
  <r>
    <s v="Narcyz"/>
    <s v="Polanicki"/>
    <x v="2"/>
    <d v="2014-07-07T00:00:00"/>
    <d v="2014-07-08T00:00:00"/>
    <n v="295.39999999999998"/>
    <n v="6"/>
    <n v="2"/>
    <s v="Kowalska"/>
    <n v="25"/>
    <n v="349.4"/>
  </r>
  <r>
    <s v="Narcyz"/>
    <s v="Polanicki"/>
    <x v="10"/>
    <d v="2014-10-22T00:00:00"/>
    <d v="2014-10-24T00:00:00"/>
    <n v="760"/>
    <n v="6"/>
    <n v="3"/>
    <s v="Krajewski"/>
    <n v="25"/>
    <n v="838"/>
  </r>
  <r>
    <s v="Narcyz"/>
    <s v="Polanicki"/>
    <x v="5"/>
    <d v="2014-11-22T00:00:00"/>
    <d v="2014-11-23T00:00:00"/>
    <n v="891"/>
    <n v="6"/>
    <n v="2"/>
    <s v="Krokus"/>
    <n v="26"/>
    <n v="945"/>
  </r>
  <r>
    <s v="Andrzej"/>
    <s v="Barcz"/>
    <x v="3"/>
    <d v="2014-02-07T00:00:00"/>
    <d v="2014-02-10T00:00:00"/>
    <n v="936.4"/>
    <n v="7"/>
    <n v="4"/>
    <s v="Krynicka"/>
    <n v="25"/>
    <n v="1038.4000000000001"/>
  </r>
  <r>
    <s v="Andrzej"/>
    <s v="Barcz"/>
    <x v="12"/>
    <d v="2014-03-15T00:00:00"/>
    <d v="2014-03-17T00:00:00"/>
    <n v="450.5"/>
    <n v="7"/>
    <n v="3"/>
    <s v="Kwiska"/>
    <n v="29"/>
    <n v="528.5"/>
  </r>
  <r>
    <s v="Andrzej"/>
    <s v="Barcz"/>
    <x v="6"/>
    <d v="2014-08-24T00:00:00"/>
    <d v="2014-08-25T00:00:00"/>
    <n v="706.5"/>
    <n v="7"/>
    <n v="2"/>
    <s v="Lamda"/>
    <n v="26"/>
    <n v="760.5"/>
  </r>
  <r>
    <s v="Andrzej"/>
    <s v="Barcz"/>
    <x v="4"/>
    <d v="2014-10-11T00:00:00"/>
    <d v="2014-10-15T00:00:00"/>
    <n v="674.5"/>
    <n v="7"/>
    <n v="5"/>
    <s v="Laska"/>
    <n v="41"/>
    <n v="800.5"/>
  </r>
  <r>
    <s v="Andrzej"/>
    <s v="Barcz"/>
    <x v="11"/>
    <d v="2014-12-09T00:00:00"/>
    <d v="2014-12-09T00:00:00"/>
    <n v="278.8"/>
    <n v="7"/>
    <n v="1"/>
    <s v="Lubelski"/>
    <n v="30"/>
    <n v="308.8"/>
  </r>
  <r>
    <s v="Andrzej"/>
    <s v="Barcz"/>
    <x v="9"/>
    <d v="2014-12-12T00:00:00"/>
    <d v="2014-12-12T00:00:00"/>
    <n v="442"/>
    <n v="7"/>
    <n v="1"/>
    <s v="Magierowcz"/>
    <n v="28"/>
    <n v="472"/>
  </r>
  <r>
    <s v="Andrzej"/>
    <s v="Barcz"/>
    <x v="5"/>
    <d v="2014-12-16T00:00:00"/>
    <d v="2014-12-17T00:00:00"/>
    <n v="891"/>
    <n v="7"/>
    <n v="2"/>
    <s v="Malski"/>
    <n v="17"/>
    <n v="945"/>
  </r>
  <r>
    <s v="Gustaw"/>
    <s v="Poznanski"/>
    <x v="9"/>
    <d v="2014-01-03T00:00:00"/>
    <d v="2014-01-03T00:00:00"/>
    <n v="442"/>
    <n v="7"/>
    <n v="1"/>
    <s v="Marakasz"/>
    <n v="22"/>
    <n v="472"/>
  </r>
  <r>
    <s v="Gustaw"/>
    <s v="Poznanski"/>
    <x v="11"/>
    <d v="2014-01-14T00:00:00"/>
    <d v="2014-01-15T00:00:00"/>
    <n v="407.8"/>
    <n v="7"/>
    <n v="2"/>
    <s v="Markowski"/>
    <n v="17"/>
    <n v="461.8"/>
  </r>
  <r>
    <s v="Gustaw"/>
    <s v="Poznanski"/>
    <x v="8"/>
    <d v="2014-03-17T00:00:00"/>
    <d v="2014-03-18T00:00:00"/>
    <n v="526.79999999999995"/>
    <n v="7"/>
    <n v="2"/>
    <s v="Maselska"/>
    <n v="25"/>
    <n v="580.79999999999995"/>
  </r>
  <r>
    <s v="Gustaw"/>
    <s v="Poznanski"/>
    <x v="6"/>
    <d v="2014-07-07T00:00:00"/>
    <d v="2014-07-08T00:00:00"/>
    <n v="706.5"/>
    <n v="7"/>
    <n v="2"/>
    <s v="Maskor"/>
    <n v="41"/>
    <n v="760.5"/>
  </r>
  <r>
    <s v="Gustaw"/>
    <s v="Poznanski"/>
    <x v="5"/>
    <d v="2014-10-23T00:00:00"/>
    <d v="2014-10-25T00:00:00"/>
    <n v="1102"/>
    <n v="7"/>
    <n v="3"/>
    <s v="Mazowiecki"/>
    <n v="15"/>
    <n v="1180"/>
  </r>
  <r>
    <s v="Gustaw"/>
    <s v="Poznanski"/>
    <x v="2"/>
    <d v="2014-11-03T00:00:00"/>
    <d v="2014-11-07T00:00:00"/>
    <n v="712.4"/>
    <n v="7"/>
    <n v="5"/>
    <s v="Mazurkiewicz"/>
    <n v="23"/>
    <n v="838.4"/>
  </r>
  <r>
    <s v="Gustaw"/>
    <s v="Poznanski"/>
    <x v="7"/>
    <d v="2014-11-14T00:00:00"/>
    <d v="2014-11-14T00:00:00"/>
    <n v="290.7"/>
    <n v="7"/>
    <n v="1"/>
    <s v="Misiek"/>
    <n v="28"/>
    <n v="320.7"/>
  </r>
  <r>
    <s v="January"/>
    <s v="Pluta"/>
    <x v="11"/>
    <d v="2014-01-03T00:00:00"/>
    <d v="2014-01-04T00:00:00"/>
    <n v="407.8"/>
    <n v="7"/>
    <n v="2"/>
    <s v="Morska"/>
    <n v="30"/>
    <n v="461.8"/>
  </r>
  <r>
    <s v="January"/>
    <s v="Pluta"/>
    <x v="6"/>
    <d v="2014-04-08T00:00:00"/>
    <d v="2014-04-12T00:00:00"/>
    <n v="1321.5"/>
    <n v="7"/>
    <n v="5"/>
    <s v="Moskiewska"/>
    <n v="20"/>
    <n v="1447.5"/>
  </r>
  <r>
    <s v="January"/>
    <s v="Pluta"/>
    <x v="3"/>
    <d v="2014-05-08T00:00:00"/>
    <d v="2014-05-11T00:00:00"/>
    <n v="936.4"/>
    <n v="7"/>
    <n v="4"/>
    <s v="Nowowiejska"/>
    <n v="11"/>
    <n v="1038.4000000000001"/>
  </r>
  <r>
    <s v="January"/>
    <s v="Pluta"/>
    <x v="10"/>
    <d v="2014-05-26T00:00:00"/>
    <d v="2014-05-28T00:00:00"/>
    <n v="760"/>
    <n v="7"/>
    <n v="3"/>
    <s v="Nyska"/>
    <n v="27"/>
    <n v="838"/>
  </r>
  <r>
    <s v="January"/>
    <s v="Pluta"/>
    <x v="1"/>
    <d v="2014-06-09T00:00:00"/>
    <d v="2014-06-10T00:00:00"/>
    <n v="485.7"/>
    <n v="7"/>
    <n v="2"/>
    <s v="Opoczna"/>
    <n v="34"/>
    <n v="539.70000000000005"/>
  </r>
  <r>
    <s v="January"/>
    <s v="Pluta"/>
    <x v="6"/>
    <d v="2014-09-04T00:00:00"/>
    <d v="2014-09-07T00:00:00"/>
    <n v="1116.5"/>
    <n v="7"/>
    <n v="4"/>
    <s v="Opolska"/>
    <n v="22"/>
    <n v="1218.5"/>
  </r>
  <r>
    <s v="January"/>
    <s v="Pluta"/>
    <x v="3"/>
    <d v="2014-11-15T00:00:00"/>
    <d v="2014-11-18T00:00:00"/>
    <n v="936.4"/>
    <n v="7"/>
    <n v="4"/>
    <s v="Ozimek"/>
    <n v="24"/>
    <n v="1038.4000000000001"/>
  </r>
  <r>
    <s v="Kamil"/>
    <s v="Pomorski"/>
    <x v="8"/>
    <d v="2014-03-03T00:00:00"/>
    <d v="2014-03-07T00:00:00"/>
    <n v="1015.8"/>
    <n v="7"/>
    <n v="5"/>
    <s v="Papkin"/>
    <n v="28"/>
    <n v="1141.8"/>
  </r>
  <r>
    <s v="Kamil"/>
    <s v="Pomorski"/>
    <x v="0"/>
    <d v="2014-06-19T00:00:00"/>
    <d v="2014-06-23T00:00:00"/>
    <n v="1290.7"/>
    <n v="7"/>
    <n v="5"/>
    <s v="Parad"/>
    <n v="21"/>
    <n v="1416.7"/>
  </r>
  <r>
    <s v="Kamil"/>
    <s v="Pomorski"/>
    <x v="10"/>
    <d v="2014-08-25T00:00:00"/>
    <d v="2014-08-27T00:00:00"/>
    <n v="760"/>
    <n v="7"/>
    <n v="3"/>
    <s v="Parczewska"/>
    <n v="28"/>
    <n v="838"/>
  </r>
  <r>
    <s v="Kamil"/>
    <s v="Pomorski"/>
    <x v="12"/>
    <d v="2014-09-29T00:00:00"/>
    <d v="2014-10-02T00:00:00"/>
    <n v="569.5"/>
    <n v="7"/>
    <n v="4"/>
    <s v="Paryska"/>
    <n v="28"/>
    <n v="671.5"/>
  </r>
  <r>
    <s v="Kamil"/>
    <s v="Pomorski"/>
    <x v="12"/>
    <d v="2014-11-03T00:00:00"/>
    <d v="2014-11-04T00:00:00"/>
    <n v="331.5"/>
    <n v="7"/>
    <n v="2"/>
    <s v="Piotrkowska"/>
    <n v="34"/>
    <n v="385.5"/>
  </r>
  <r>
    <s v="Kamil"/>
    <s v="Pomorski"/>
    <x v="0"/>
    <d v="2014-12-04T00:00:00"/>
    <d v="2014-12-08T00:00:00"/>
    <n v="1290.7"/>
    <n v="7"/>
    <n v="5"/>
    <s v="Piotrowska"/>
    <n v="27"/>
    <n v="1416.7"/>
  </r>
  <r>
    <s v="Kamil"/>
    <s v="Pomorski"/>
    <x v="4"/>
    <d v="2014-12-10T00:00:00"/>
    <d v="2014-12-13T00:00:00"/>
    <n v="550.5"/>
    <n v="7"/>
    <n v="4"/>
    <s v="Pleszewska"/>
    <n v="25"/>
    <n v="652.5"/>
  </r>
  <r>
    <s v="Marek"/>
    <s v="Holski"/>
    <x v="9"/>
    <d v="2014-01-13T00:00:00"/>
    <d v="2014-01-13T00:00:00"/>
    <n v="442"/>
    <n v="7"/>
    <n v="1"/>
    <s v="Pluta"/>
    <n v="24"/>
    <n v="472"/>
  </r>
  <r>
    <s v="Marek"/>
    <s v="Holski"/>
    <x v="11"/>
    <d v="2014-02-19T00:00:00"/>
    <d v="2014-02-22T00:00:00"/>
    <n v="665.8"/>
    <n v="7"/>
    <n v="4"/>
    <s v="Podkalicka"/>
    <n v="17"/>
    <n v="767.8"/>
  </r>
  <r>
    <s v="Marek"/>
    <s v="Holski"/>
    <x v="2"/>
    <d v="2014-03-21T00:00:00"/>
    <d v="2014-03-22T00:00:00"/>
    <n v="295.39999999999998"/>
    <n v="7"/>
    <n v="2"/>
    <s v="Podolski"/>
    <n v="32"/>
    <n v="349.4"/>
  </r>
  <r>
    <s v="Marek"/>
    <s v="Holski"/>
    <x v="2"/>
    <d v="2014-08-18T00:00:00"/>
    <d v="2014-08-19T00:00:00"/>
    <n v="295.39999999999998"/>
    <n v="7"/>
    <n v="2"/>
    <s v="Polanicki"/>
    <n v="16"/>
    <n v="349.4"/>
  </r>
  <r>
    <s v="Marek"/>
    <s v="Holski"/>
    <x v="4"/>
    <d v="2014-09-05T00:00:00"/>
    <d v="2014-09-06T00:00:00"/>
    <n v="302.5"/>
    <n v="7"/>
    <n v="2"/>
    <s v="Pomorski"/>
    <n v="28"/>
    <n v="356.5"/>
  </r>
  <r>
    <s v="Marek"/>
    <s v="Holski"/>
    <x v="4"/>
    <d v="2014-11-27T00:00:00"/>
    <d v="2014-12-01T00:00:00"/>
    <n v="674.5"/>
    <n v="7"/>
    <n v="5"/>
    <s v="Poznanski"/>
    <n v="16"/>
    <n v="800.5"/>
  </r>
  <r>
    <s v="Marek"/>
    <s v="Holski"/>
    <x v="12"/>
    <d v="2014-12-10T00:00:00"/>
    <d v="2014-12-11T00:00:00"/>
    <n v="331.5"/>
    <n v="7"/>
    <n v="2"/>
    <s v="Prus"/>
    <n v="27"/>
    <n v="385.5"/>
  </r>
  <r>
    <s v="Marzena"/>
    <s v="Gras"/>
    <x v="12"/>
    <d v="2014-01-03T00:00:00"/>
    <d v="2014-01-04T00:00:00"/>
    <n v="331.5"/>
    <n v="7"/>
    <n v="2"/>
    <s v="Puchacz"/>
    <n v="35"/>
    <n v="385.5"/>
  </r>
  <r>
    <s v="Marzena"/>
    <s v="Gras"/>
    <x v="2"/>
    <d v="2014-01-15T00:00:00"/>
    <d v="2014-01-18T00:00:00"/>
    <n v="573.4"/>
    <n v="7"/>
    <n v="4"/>
    <s v="Rajczakowski"/>
    <n v="22"/>
    <n v="675.4"/>
  </r>
  <r>
    <s v="Marzena"/>
    <s v="Gras"/>
    <x v="2"/>
    <d v="2014-03-03T00:00:00"/>
    <d v="2014-03-04T00:00:00"/>
    <n v="295.39999999999998"/>
    <n v="7"/>
    <n v="2"/>
    <s v="Roman"/>
    <n v="39"/>
    <n v="349.4"/>
  </r>
  <r>
    <s v="Marzena"/>
    <s v="Gras"/>
    <x v="3"/>
    <d v="2014-05-02T00:00:00"/>
    <d v="2014-05-06T00:00:00"/>
    <n v="1077.4000000000001"/>
    <n v="7"/>
    <n v="5"/>
    <s v="Rzepka"/>
    <n v="42"/>
    <n v="1203.4000000000001"/>
  </r>
  <r>
    <s v="Marzena"/>
    <s v="Gras"/>
    <x v="8"/>
    <d v="2014-11-04T00:00:00"/>
    <d v="2014-11-05T00:00:00"/>
    <n v="526.79999999999995"/>
    <n v="7"/>
    <n v="2"/>
    <s v="Rzymski"/>
    <n v="42"/>
    <n v="580.79999999999995"/>
  </r>
  <r>
    <s v="Marzena"/>
    <s v="Gras"/>
    <x v="1"/>
    <d v="2014-11-28T00:00:00"/>
    <d v="2014-11-29T00:00:00"/>
    <n v="485.7"/>
    <n v="7"/>
    <n v="2"/>
    <s v="Seredycka"/>
    <n v="36"/>
    <n v="539.70000000000005"/>
  </r>
  <r>
    <s v="Marzena"/>
    <s v="Gras"/>
    <x v="6"/>
    <d v="2014-12-10T00:00:00"/>
    <d v="2014-12-12T00:00:00"/>
    <n v="911.5"/>
    <n v="7"/>
    <n v="3"/>
    <s v="Siedlecka"/>
    <n v="30"/>
    <n v="989.5"/>
  </r>
  <r>
    <s v="Paulina"/>
    <s v="Dok"/>
    <x v="6"/>
    <d v="2014-01-26T00:00:00"/>
    <d v="2014-01-28T00:00:00"/>
    <n v="911.5"/>
    <n v="7"/>
    <n v="3"/>
    <s v="Sobecka"/>
    <n v="24"/>
    <n v="989.5"/>
  </r>
  <r>
    <s v="Paulina"/>
    <s v="Dok"/>
    <x v="7"/>
    <d v="2014-03-21T00:00:00"/>
    <d v="2014-03-23T00:00:00"/>
    <n v="588.70000000000005"/>
    <n v="7"/>
    <n v="3"/>
    <s v="Sosnowiecka"/>
    <n v="29"/>
    <n v="666.7"/>
  </r>
  <r>
    <s v="Paulina"/>
    <s v="Dok"/>
    <x v="0"/>
    <d v="2014-06-25T00:00:00"/>
    <d v="2014-06-25T00:00:00"/>
    <n v="494.7"/>
    <n v="7"/>
    <n v="1"/>
    <s v="Suwski"/>
    <n v="17"/>
    <n v="524.70000000000005"/>
  </r>
  <r>
    <s v="Paulina"/>
    <s v="Dok"/>
    <x v="6"/>
    <d v="2014-06-25T00:00:00"/>
    <d v="2014-06-27T00:00:00"/>
    <n v="911.5"/>
    <n v="7"/>
    <n v="3"/>
    <s v="Sworacz"/>
    <n v="33"/>
    <n v="989.5"/>
  </r>
  <r>
    <s v="Paulina"/>
    <s v="Dok"/>
    <x v="3"/>
    <d v="2014-07-19T00:00:00"/>
    <d v="2014-07-20T00:00:00"/>
    <n v="654.4"/>
    <n v="7"/>
    <n v="2"/>
    <s v="Tracz"/>
    <n v="36"/>
    <n v="708.4"/>
  </r>
  <r>
    <s v="Paulina"/>
    <s v="Dok"/>
    <x v="7"/>
    <d v="2014-08-18T00:00:00"/>
    <d v="2014-08-22T00:00:00"/>
    <n v="886.7"/>
    <n v="7"/>
    <n v="5"/>
    <s v="Trzeski"/>
    <n v="21"/>
    <n v="1012.7"/>
  </r>
  <r>
    <s v="Paulina"/>
    <s v="Dok"/>
    <x v="8"/>
    <d v="2014-12-02T00:00:00"/>
    <d v="2014-12-04T00:00:00"/>
    <n v="689.8"/>
    <n v="7"/>
    <n v="3"/>
    <s v="Watrach"/>
    <n v="21"/>
    <n v="767.8"/>
  </r>
  <r>
    <s v="Rozalia"/>
    <s v="Parad"/>
    <x v="7"/>
    <d v="2014-02-26T00:00:00"/>
    <d v="2014-02-27T00:00:00"/>
    <n v="439.7"/>
    <n v="7"/>
    <n v="2"/>
    <s v="Witkiewicz"/>
    <n v="28"/>
    <n v="493.7"/>
  </r>
  <r>
    <s v="Rozalia"/>
    <s v="Parad"/>
    <x v="9"/>
    <d v="2014-03-03T00:00:00"/>
    <d v="2014-03-05T00:00:00"/>
    <n v="698"/>
    <n v="7"/>
    <n v="3"/>
    <s v="Wojtecka"/>
    <n v="21"/>
    <n v="776"/>
  </r>
  <r>
    <s v="Rozalia"/>
    <s v="Parad"/>
    <x v="1"/>
    <d v="2014-03-12T00:00:00"/>
    <d v="2014-03-12T00:00:00"/>
    <n v="307.7"/>
    <n v="7"/>
    <n v="1"/>
    <s v="Wradoch"/>
    <n v="30"/>
    <n v="337.7"/>
  </r>
  <r>
    <s v="Rozalia"/>
    <s v="Parad"/>
    <x v="11"/>
    <d v="2014-04-03T00:00:00"/>
    <d v="2014-04-07T00:00:00"/>
    <n v="794.8"/>
    <n v="7"/>
    <n v="5"/>
    <s v="Wroblewski"/>
    <n v="16"/>
    <n v="920.8"/>
  </r>
  <r>
    <s v="Rozalia"/>
    <s v="Parad"/>
    <x v="11"/>
    <d v="2014-05-14T00:00:00"/>
    <d v="2014-05-15T00:00:00"/>
    <n v="407.8"/>
    <n v="7"/>
    <n v="2"/>
    <s v="Zabrzeski"/>
    <n v="34"/>
    <n v="461.8"/>
  </r>
  <r>
    <s v="Rozalia"/>
    <s v="Parad"/>
    <x v="1"/>
    <d v="2014-06-13T00:00:00"/>
    <d v="2014-06-15T00:00:00"/>
    <n v="663.7"/>
    <n v="7"/>
    <n v="3"/>
    <s v="Suma końcowa"/>
    <n v="2641"/>
    <n v="741.7"/>
  </r>
  <r>
    <s v="Rozalia"/>
    <s v="Parad"/>
    <x v="12"/>
    <d v="2014-11-28T00:00:00"/>
    <d v="2014-12-02T00:00:00"/>
    <n v="688.5"/>
    <n v="7"/>
    <n v="5"/>
    <m/>
    <m/>
    <n v="814.5"/>
  </r>
  <r>
    <s v="Wojciech"/>
    <s v="Mazowiecki"/>
    <x v="3"/>
    <d v="2014-02-19T00:00:00"/>
    <d v="2014-02-20T00:00:00"/>
    <n v="654.4"/>
    <n v="7"/>
    <n v="2"/>
    <m/>
    <m/>
    <n v="708.4"/>
  </r>
  <r>
    <s v="Wojciech"/>
    <s v="Mazowiecki"/>
    <x v="3"/>
    <d v="2014-02-26T00:00:00"/>
    <d v="2014-02-28T00:00:00"/>
    <n v="795.4"/>
    <n v="7"/>
    <n v="3"/>
    <m/>
    <m/>
    <n v="873.4"/>
  </r>
  <r>
    <s v="Wojciech"/>
    <s v="Mazowiecki"/>
    <x v="4"/>
    <d v="2014-03-03T00:00:00"/>
    <d v="2014-03-06T00:00:00"/>
    <n v="550.5"/>
    <n v="7"/>
    <n v="4"/>
    <m/>
    <m/>
    <n v="652.5"/>
  </r>
  <r>
    <s v="Wojciech"/>
    <s v="Mazowiecki"/>
    <x v="9"/>
    <d v="2014-03-15T00:00:00"/>
    <d v="2014-03-15T00:00:00"/>
    <n v="442"/>
    <n v="7"/>
    <n v="1"/>
    <m/>
    <m/>
    <n v="472"/>
  </r>
  <r>
    <s v="Wojciech"/>
    <s v="Mazowiecki"/>
    <x v="6"/>
    <d v="2014-09-17T00:00:00"/>
    <d v="2014-09-18T00:00:00"/>
    <n v="706.5"/>
    <n v="7"/>
    <n v="2"/>
    <m/>
    <m/>
    <n v="760.5"/>
  </r>
  <r>
    <s v="Wojciech"/>
    <s v="Mazowiecki"/>
    <x v="2"/>
    <d v="2014-12-04T00:00:00"/>
    <d v="2014-12-05T00:00:00"/>
    <n v="295.39999999999998"/>
    <n v="7"/>
    <n v="2"/>
    <m/>
    <m/>
    <n v="349.4"/>
  </r>
  <r>
    <s v="Wojciech"/>
    <s v="Mazowiecki"/>
    <x v="2"/>
    <d v="2014-12-15T00:00:00"/>
    <d v="2014-12-15T00:00:00"/>
    <n v="156.4"/>
    <n v="7"/>
    <n v="1"/>
    <m/>
    <m/>
    <n v="186.4"/>
  </r>
  <r>
    <s v="Zyta"/>
    <s v="Mazurkiewicz"/>
    <x v="5"/>
    <d v="2014-02-07T00:00:00"/>
    <d v="2014-02-08T00:00:00"/>
    <n v="891"/>
    <n v="7"/>
    <n v="2"/>
    <m/>
    <m/>
    <n v="945"/>
  </r>
  <r>
    <s v="Zyta"/>
    <s v="Mazurkiewicz"/>
    <x v="8"/>
    <d v="2014-06-13T00:00:00"/>
    <d v="2014-06-16T00:00:00"/>
    <n v="852.8"/>
    <n v="7"/>
    <n v="4"/>
    <m/>
    <m/>
    <n v="954.8"/>
  </r>
  <r>
    <s v="Zyta"/>
    <s v="Mazurkiewicz"/>
    <x v="7"/>
    <d v="2014-06-19T00:00:00"/>
    <d v="2014-06-20T00:00:00"/>
    <n v="439.7"/>
    <n v="7"/>
    <n v="2"/>
    <m/>
    <m/>
    <n v="493.7"/>
  </r>
  <r>
    <s v="Zyta"/>
    <s v="Mazurkiewicz"/>
    <x v="12"/>
    <d v="2014-08-12T00:00:00"/>
    <d v="2014-08-16T00:00:00"/>
    <n v="688.5"/>
    <n v="7"/>
    <n v="5"/>
    <m/>
    <m/>
    <n v="814.5"/>
  </r>
  <r>
    <s v="Zyta"/>
    <s v="Mazurkiewicz"/>
    <x v="1"/>
    <d v="2014-10-06T00:00:00"/>
    <d v="2014-10-07T00:00:00"/>
    <n v="485.7"/>
    <n v="7"/>
    <n v="2"/>
    <m/>
    <m/>
    <n v="539.70000000000005"/>
  </r>
  <r>
    <s v="Zyta"/>
    <s v="Mazurkiewicz"/>
    <x v="4"/>
    <d v="2014-11-28T00:00:00"/>
    <d v="2014-12-02T00:00:00"/>
    <n v="674.5"/>
    <n v="7"/>
    <n v="5"/>
    <m/>
    <m/>
    <n v="800.5"/>
  </r>
  <r>
    <s v="Zyta"/>
    <s v="Mazurkiewicz"/>
    <x v="7"/>
    <d v="2014-12-10T00:00:00"/>
    <d v="2014-12-12T00:00:00"/>
    <n v="588.70000000000005"/>
    <n v="7"/>
    <n v="3"/>
    <m/>
    <m/>
    <n v="666.7"/>
  </r>
  <r>
    <s v="Adam"/>
    <s v="Markowski"/>
    <x v="0"/>
    <d v="2014-01-14T00:00:00"/>
    <d v="2014-01-15T00:00:00"/>
    <n v="693.7"/>
    <n v="8"/>
    <n v="2"/>
    <m/>
    <m/>
    <n v="747.7"/>
  </r>
  <r>
    <s v="Adam"/>
    <s v="Markowski"/>
    <x v="6"/>
    <d v="2014-01-18T00:00:00"/>
    <d v="2014-01-18T00:00:00"/>
    <n v="501.5"/>
    <n v="8"/>
    <n v="1"/>
    <m/>
    <m/>
    <n v="531.5"/>
  </r>
  <r>
    <s v="Adam"/>
    <s v="Markowski"/>
    <x v="0"/>
    <d v="2014-01-21T00:00:00"/>
    <d v="2014-01-23T00:00:00"/>
    <n v="892.7"/>
    <n v="8"/>
    <n v="3"/>
    <m/>
    <m/>
    <n v="970.7"/>
  </r>
  <r>
    <s v="Adam"/>
    <s v="Falski"/>
    <x v="12"/>
    <d v="2014-02-14T00:00:00"/>
    <d v="2014-02-16T00:00:00"/>
    <n v="450.5"/>
    <n v="8"/>
    <n v="3"/>
    <m/>
    <m/>
    <n v="528.5"/>
  </r>
  <r>
    <s v="Adam"/>
    <s v="Falski"/>
    <x v="0"/>
    <d v="2014-06-07T00:00:00"/>
    <d v="2014-06-11T00:00:00"/>
    <n v="1290.7"/>
    <n v="8"/>
    <n v="5"/>
    <m/>
    <m/>
    <n v="1416.7"/>
  </r>
  <r>
    <s v="Adam"/>
    <s v="Falski"/>
    <x v="7"/>
    <d v="2014-07-19T00:00:00"/>
    <d v="2014-07-23T00:00:00"/>
    <n v="886.7"/>
    <n v="8"/>
    <n v="5"/>
    <m/>
    <m/>
    <n v="1012.7"/>
  </r>
  <r>
    <s v="Adam"/>
    <s v="Markowski"/>
    <x v="0"/>
    <d v="2014-08-12T00:00:00"/>
    <d v="2014-08-12T00:00:00"/>
    <n v="494.7"/>
    <n v="8"/>
    <n v="1"/>
    <m/>
    <m/>
    <n v="524.70000000000005"/>
  </r>
  <r>
    <s v="Adam"/>
    <s v="Markowski"/>
    <x v="5"/>
    <d v="2014-08-18T00:00:00"/>
    <d v="2014-08-19T00:00:00"/>
    <n v="891"/>
    <n v="8"/>
    <n v="2"/>
    <m/>
    <m/>
    <n v="945"/>
  </r>
  <r>
    <s v="Adam"/>
    <s v="Falski"/>
    <x v="12"/>
    <d v="2014-09-17T00:00:00"/>
    <d v="2014-09-18T00:00:00"/>
    <n v="331.5"/>
    <n v="8"/>
    <n v="2"/>
    <m/>
    <m/>
    <n v="385.5"/>
  </r>
  <r>
    <s v="Adam"/>
    <s v="Markowski"/>
    <x v="7"/>
    <d v="2014-09-29T00:00:00"/>
    <d v="2014-09-30T00:00:00"/>
    <n v="439.7"/>
    <n v="8"/>
    <n v="2"/>
    <m/>
    <m/>
    <n v="493.7"/>
  </r>
  <r>
    <s v="Adam"/>
    <s v="Falski"/>
    <x v="5"/>
    <d v="2014-10-22T00:00:00"/>
    <d v="2014-10-23T00:00:00"/>
    <n v="891"/>
    <n v="8"/>
    <n v="2"/>
    <m/>
    <m/>
    <n v="945"/>
  </r>
  <r>
    <s v="Adam"/>
    <s v="Falski"/>
    <x v="9"/>
    <d v="2014-10-23T00:00:00"/>
    <d v="2014-10-24T00:00:00"/>
    <n v="570"/>
    <n v="8"/>
    <n v="2"/>
    <m/>
    <m/>
    <n v="624"/>
  </r>
  <r>
    <s v="Adam"/>
    <s v="Falski"/>
    <x v="0"/>
    <d v="2014-11-28T00:00:00"/>
    <d v="2014-11-29T00:00:00"/>
    <n v="693.7"/>
    <n v="8"/>
    <n v="2"/>
    <m/>
    <m/>
    <n v="747.7"/>
  </r>
  <r>
    <s v="Adam"/>
    <s v="Markowski"/>
    <x v="4"/>
    <d v="2014-12-09T00:00:00"/>
    <d v="2014-12-13T00:00:00"/>
    <n v="674.5"/>
    <n v="8"/>
    <n v="5"/>
    <m/>
    <m/>
    <n v="800.5"/>
  </r>
  <r>
    <s v="Adam"/>
    <s v="Falski"/>
    <x v="4"/>
    <d v="2014-12-12T00:00:00"/>
    <d v="2014-12-12T00:00:00"/>
    <n v="178.5"/>
    <n v="8"/>
    <n v="1"/>
    <m/>
    <m/>
    <n v="208.5"/>
  </r>
  <r>
    <s v="Adam"/>
    <s v="Markowski"/>
    <x v="12"/>
    <d v="2014-12-15T00:00:00"/>
    <d v="2014-12-15T00:00:00"/>
    <n v="212.5"/>
    <n v="8"/>
    <n v="1"/>
    <m/>
    <m/>
    <n v="242.5"/>
  </r>
  <r>
    <s v="Amelia"/>
    <s v="Wojtecka"/>
    <x v="10"/>
    <d v="2014-01-08T00:00:00"/>
    <d v="2014-01-08T00:00:00"/>
    <n v="442"/>
    <n v="8"/>
    <n v="1"/>
    <m/>
    <m/>
    <n v="472"/>
  </r>
  <r>
    <s v="Amelia"/>
    <s v="Wojtecka"/>
    <x v="8"/>
    <d v="2014-01-14T00:00:00"/>
    <d v="2014-01-17T00:00:00"/>
    <n v="852.8"/>
    <n v="8"/>
    <n v="4"/>
    <m/>
    <m/>
    <n v="954.8"/>
  </r>
  <r>
    <s v="Amelia"/>
    <s v="Wojtecka"/>
    <x v="11"/>
    <d v="2014-01-28T00:00:00"/>
    <d v="2014-01-30T00:00:00"/>
    <n v="536.79999999999995"/>
    <n v="8"/>
    <n v="3"/>
    <m/>
    <m/>
    <n v="614.79999999999995"/>
  </r>
  <r>
    <s v="Amelia"/>
    <s v="Wojtecka"/>
    <x v="5"/>
    <d v="2014-03-17T00:00:00"/>
    <d v="2014-03-17T00:00:00"/>
    <n v="680"/>
    <n v="8"/>
    <n v="1"/>
    <m/>
    <m/>
    <n v="710"/>
  </r>
  <r>
    <s v="Amelia"/>
    <s v="Wojtecka"/>
    <x v="2"/>
    <d v="2014-09-11T00:00:00"/>
    <d v="2014-09-14T00:00:00"/>
    <n v="573.4"/>
    <n v="8"/>
    <n v="4"/>
    <m/>
    <m/>
    <n v="675.4"/>
  </r>
  <r>
    <s v="Amelia"/>
    <s v="Wojtecka"/>
    <x v="3"/>
    <d v="2014-10-06T00:00:00"/>
    <d v="2014-10-07T00:00:00"/>
    <n v="654.4"/>
    <n v="8"/>
    <n v="2"/>
    <m/>
    <m/>
    <n v="708.4"/>
  </r>
  <r>
    <s v="Amelia"/>
    <s v="Wojtecka"/>
    <x v="12"/>
    <d v="2014-10-22T00:00:00"/>
    <d v="2014-10-23T00:00:00"/>
    <n v="331.5"/>
    <n v="8"/>
    <n v="2"/>
    <m/>
    <m/>
    <n v="385.5"/>
  </r>
  <r>
    <s v="Amelia"/>
    <s v="Wojtecka"/>
    <x v="5"/>
    <d v="2014-11-28T00:00:00"/>
    <d v="2014-12-01T00:00:00"/>
    <n v="1313"/>
    <n v="8"/>
    <n v="4"/>
    <m/>
    <m/>
    <n v="1415"/>
  </r>
  <r>
    <s v="Bonifacy"/>
    <s v="Barczewski"/>
    <x v="2"/>
    <d v="2014-01-07T00:00:00"/>
    <d v="2014-01-07T00:00:00"/>
    <n v="156.4"/>
    <n v="8"/>
    <n v="1"/>
    <m/>
    <m/>
    <n v="186.4"/>
  </r>
  <r>
    <s v="Bonifacy"/>
    <s v="Barczewski"/>
    <x v="0"/>
    <d v="2014-01-14T00:00:00"/>
    <d v="2014-01-14T00:00:00"/>
    <n v="494.7"/>
    <n v="8"/>
    <n v="1"/>
    <m/>
    <m/>
    <n v="524.70000000000005"/>
  </r>
  <r>
    <s v="Bonifacy"/>
    <s v="Barczewski"/>
    <x v="3"/>
    <d v="2014-01-19T00:00:00"/>
    <d v="2014-01-19T00:00:00"/>
    <n v="513.4"/>
    <n v="8"/>
    <n v="1"/>
    <m/>
    <m/>
    <n v="543.4"/>
  </r>
  <r>
    <s v="Bonifacy"/>
    <s v="Barczewski"/>
    <x v="2"/>
    <d v="2014-04-08T00:00:00"/>
    <d v="2014-04-11T00:00:00"/>
    <n v="573.4"/>
    <n v="8"/>
    <n v="4"/>
    <m/>
    <m/>
    <n v="675.4"/>
  </r>
  <r>
    <s v="Bonifacy"/>
    <s v="Barczewski"/>
    <x v="7"/>
    <d v="2014-06-25T00:00:00"/>
    <d v="2014-06-26T00:00:00"/>
    <n v="439.7"/>
    <n v="8"/>
    <n v="2"/>
    <m/>
    <m/>
    <n v="493.7"/>
  </r>
  <r>
    <s v="Bonifacy"/>
    <s v="Barczewski"/>
    <x v="4"/>
    <d v="2014-09-28T00:00:00"/>
    <d v="2014-09-28T00:00:00"/>
    <n v="178.5"/>
    <n v="8"/>
    <n v="1"/>
    <m/>
    <m/>
    <n v="208.5"/>
  </r>
  <r>
    <s v="Bonifacy"/>
    <s v="Barczewski"/>
    <x v="5"/>
    <d v="2014-11-04T00:00:00"/>
    <d v="2014-11-06T00:00:00"/>
    <n v="1102"/>
    <n v="8"/>
    <n v="3"/>
    <m/>
    <m/>
    <n v="1180"/>
  </r>
  <r>
    <s v="Bonifacy"/>
    <s v="Barczewski"/>
    <x v="7"/>
    <d v="2014-12-09T00:00:00"/>
    <d v="2014-12-12T00:00:00"/>
    <n v="737.7"/>
    <n v="8"/>
    <n v="4"/>
    <m/>
    <m/>
    <n v="839.7"/>
  </r>
  <r>
    <s v="Ewa"/>
    <s v="Kwiska"/>
    <x v="1"/>
    <d v="2014-01-15T00:00:00"/>
    <d v="2014-01-19T00:00:00"/>
    <n v="1019.7"/>
    <n v="8"/>
    <n v="5"/>
    <m/>
    <m/>
    <n v="1145.7"/>
  </r>
  <r>
    <s v="Ewa"/>
    <s v="Kwiska"/>
    <x v="9"/>
    <d v="2014-01-21T00:00:00"/>
    <d v="2014-01-24T00:00:00"/>
    <n v="826"/>
    <n v="8"/>
    <n v="4"/>
    <m/>
    <m/>
    <n v="928"/>
  </r>
  <r>
    <s v="Ewa"/>
    <s v="Kwiska"/>
    <x v="3"/>
    <d v="2014-02-14T00:00:00"/>
    <d v="2014-02-16T00:00:00"/>
    <n v="795.4"/>
    <n v="8"/>
    <n v="3"/>
    <m/>
    <m/>
    <n v="873.4"/>
  </r>
  <r>
    <s v="Ewa"/>
    <s v="Kwiska"/>
    <x v="0"/>
    <d v="2014-06-13T00:00:00"/>
    <d v="2014-06-15T00:00:00"/>
    <n v="892.7"/>
    <n v="8"/>
    <n v="3"/>
    <m/>
    <m/>
    <n v="970.7"/>
  </r>
  <r>
    <s v="Ewa"/>
    <s v="Kwiska"/>
    <x v="3"/>
    <d v="2014-09-05T00:00:00"/>
    <d v="2014-09-05T00:00:00"/>
    <n v="513.4"/>
    <n v="8"/>
    <n v="1"/>
    <m/>
    <m/>
    <n v="543.4"/>
  </r>
  <r>
    <s v="Ewa"/>
    <s v="Kwiska"/>
    <x v="2"/>
    <d v="2014-09-17T00:00:00"/>
    <d v="2014-09-21T00:00:00"/>
    <n v="712.4"/>
    <n v="8"/>
    <n v="5"/>
    <m/>
    <m/>
    <n v="838.4"/>
  </r>
  <r>
    <s v="Ewa"/>
    <s v="Kwiska"/>
    <x v="6"/>
    <d v="2014-10-11T00:00:00"/>
    <d v="2014-10-14T00:00:00"/>
    <n v="1116.5"/>
    <n v="8"/>
    <n v="4"/>
    <m/>
    <m/>
    <n v="1218.5"/>
  </r>
  <r>
    <s v="Ewa"/>
    <s v="Kwiska"/>
    <x v="0"/>
    <d v="2014-11-28T00:00:00"/>
    <d v="2014-12-01T00:00:00"/>
    <n v="1091.7"/>
    <n v="8"/>
    <n v="4"/>
    <m/>
    <m/>
    <n v="1193.7"/>
  </r>
  <r>
    <s v="Ewelia"/>
    <s v="Prus"/>
    <x v="8"/>
    <d v="2014-01-13T00:00:00"/>
    <d v="2014-01-14T00:00:00"/>
    <n v="526.79999999999995"/>
    <n v="8"/>
    <n v="2"/>
    <m/>
    <m/>
    <n v="580.79999999999995"/>
  </r>
  <r>
    <s v="Ewelia"/>
    <s v="Prus"/>
    <x v="5"/>
    <d v="2014-01-21T00:00:00"/>
    <d v="2014-01-25T00:00:00"/>
    <n v="1524"/>
    <n v="8"/>
    <n v="5"/>
    <m/>
    <m/>
    <n v="1650"/>
  </r>
  <r>
    <s v="Ewelia"/>
    <s v="Prus"/>
    <x v="8"/>
    <d v="2014-04-23T00:00:00"/>
    <d v="2014-04-24T00:00:00"/>
    <n v="526.79999999999995"/>
    <n v="8"/>
    <n v="2"/>
    <m/>
    <m/>
    <n v="580.79999999999995"/>
  </r>
  <r>
    <s v="Ewelia"/>
    <s v="Prus"/>
    <x v="1"/>
    <d v="2014-05-08T00:00:00"/>
    <d v="2014-05-12T00:00:00"/>
    <n v="1019.7"/>
    <n v="8"/>
    <n v="5"/>
    <m/>
    <m/>
    <n v="1145.7"/>
  </r>
  <r>
    <s v="Ewelia"/>
    <s v="Prus"/>
    <x v="9"/>
    <d v="2014-06-16T00:00:00"/>
    <d v="2014-06-16T00:00:00"/>
    <n v="442"/>
    <n v="8"/>
    <n v="1"/>
    <m/>
    <m/>
    <n v="472"/>
  </r>
  <r>
    <s v="Ewelia"/>
    <s v="Prus"/>
    <x v="4"/>
    <d v="2014-07-01T00:00:00"/>
    <d v="2014-07-04T00:00:00"/>
    <n v="550.5"/>
    <n v="8"/>
    <n v="4"/>
    <m/>
    <m/>
    <n v="652.5"/>
  </r>
  <r>
    <s v="Ewelia"/>
    <s v="Prus"/>
    <x v="2"/>
    <d v="2014-09-04T00:00:00"/>
    <d v="2014-09-06T00:00:00"/>
    <n v="434.4"/>
    <n v="8"/>
    <n v="3"/>
    <m/>
    <m/>
    <n v="512.4"/>
  </r>
  <r>
    <s v="Ewelia"/>
    <s v="Prus"/>
    <x v="8"/>
    <d v="2014-09-17T00:00:00"/>
    <d v="2014-09-21T00:00:00"/>
    <n v="1015.8"/>
    <n v="8"/>
    <n v="5"/>
    <m/>
    <m/>
    <n v="1141.8"/>
  </r>
  <r>
    <s v="Janina"/>
    <s v="Bolanowska"/>
    <x v="3"/>
    <d v="2014-01-23T00:00:00"/>
    <d v="2014-01-24T00:00:00"/>
    <n v="654.4"/>
    <n v="8"/>
    <n v="2"/>
    <m/>
    <m/>
    <n v="708.4"/>
  </r>
  <r>
    <s v="Janina"/>
    <s v="Bolanowska"/>
    <x v="9"/>
    <d v="2014-02-03T00:00:00"/>
    <d v="2014-02-06T00:00:00"/>
    <n v="826"/>
    <n v="8"/>
    <n v="4"/>
    <m/>
    <m/>
    <n v="928"/>
  </r>
  <r>
    <s v="Janina"/>
    <s v="Bolanowska"/>
    <x v="8"/>
    <d v="2014-03-15T00:00:00"/>
    <d v="2014-03-18T00:00:00"/>
    <n v="852.8"/>
    <n v="8"/>
    <n v="4"/>
    <m/>
    <m/>
    <n v="954.8"/>
  </r>
  <r>
    <s v="Janina"/>
    <s v="Bolanowska"/>
    <x v="11"/>
    <d v="2014-07-19T00:00:00"/>
    <d v="2014-07-23T00:00:00"/>
    <n v="794.8"/>
    <n v="8"/>
    <n v="5"/>
    <m/>
    <m/>
    <n v="920.8"/>
  </r>
  <r>
    <s v="Janina"/>
    <s v="Bolanowska"/>
    <x v="4"/>
    <d v="2014-07-19T00:00:00"/>
    <d v="2014-07-22T00:00:00"/>
    <n v="550.5"/>
    <n v="8"/>
    <n v="4"/>
    <m/>
    <m/>
    <n v="652.5"/>
  </r>
  <r>
    <s v="Janina"/>
    <s v="Bolanowska"/>
    <x v="5"/>
    <d v="2014-11-15T00:00:00"/>
    <d v="2014-11-15T00:00:00"/>
    <n v="680"/>
    <n v="8"/>
    <n v="1"/>
    <m/>
    <m/>
    <n v="710"/>
  </r>
  <r>
    <s v="Janina"/>
    <s v="Bolanowska"/>
    <x v="9"/>
    <d v="2014-11-18T00:00:00"/>
    <d v="2014-11-18T00:00:00"/>
    <n v="442"/>
    <n v="8"/>
    <n v="1"/>
    <m/>
    <m/>
    <n v="472"/>
  </r>
  <r>
    <s v="Janina"/>
    <s v="Bolanowska"/>
    <x v="4"/>
    <d v="2014-12-10T00:00:00"/>
    <d v="2014-12-13T00:00:00"/>
    <n v="550.5"/>
    <n v="8"/>
    <n v="4"/>
    <m/>
    <m/>
    <n v="652.5"/>
  </r>
  <r>
    <s v="Justyna"/>
    <s v="Kolska"/>
    <x v="2"/>
    <d v="2014-01-02T00:00:00"/>
    <d v="2014-01-03T00:00:00"/>
    <n v="295.39999999999998"/>
    <n v="8"/>
    <n v="2"/>
    <m/>
    <m/>
    <n v="349.4"/>
  </r>
  <r>
    <s v="Justyna"/>
    <s v="Kolska"/>
    <x v="7"/>
    <d v="2014-02-19T00:00:00"/>
    <d v="2014-02-21T00:00:00"/>
    <n v="588.70000000000005"/>
    <n v="8"/>
    <n v="3"/>
    <m/>
    <m/>
    <n v="666.7"/>
  </r>
  <r>
    <s v="Justyna"/>
    <s v="Kolska"/>
    <x v="1"/>
    <d v="2014-03-10T00:00:00"/>
    <d v="2014-03-13T00:00:00"/>
    <n v="841.7"/>
    <n v="8"/>
    <n v="4"/>
    <m/>
    <m/>
    <n v="943.7"/>
  </r>
  <r>
    <s v="Justyna"/>
    <s v="Kolska"/>
    <x v="8"/>
    <d v="2014-08-12T00:00:00"/>
    <d v="2014-08-13T00:00:00"/>
    <n v="526.79999999999995"/>
    <n v="8"/>
    <n v="2"/>
    <m/>
    <m/>
    <n v="580.79999999999995"/>
  </r>
  <r>
    <s v="Justyna"/>
    <s v="Kolska"/>
    <x v="10"/>
    <d v="2014-10-22T00:00:00"/>
    <d v="2014-10-25T00:00:00"/>
    <n v="919"/>
    <n v="8"/>
    <n v="4"/>
    <m/>
    <m/>
    <n v="1021"/>
  </r>
  <r>
    <s v="Justyna"/>
    <s v="Kolska"/>
    <x v="7"/>
    <d v="2014-11-03T00:00:00"/>
    <d v="2014-11-04T00:00:00"/>
    <n v="439.7"/>
    <n v="8"/>
    <n v="2"/>
    <m/>
    <m/>
    <n v="493.7"/>
  </r>
  <r>
    <s v="Justyna"/>
    <s v="Kolska"/>
    <x v="12"/>
    <d v="2014-11-16T00:00:00"/>
    <d v="2014-11-18T00:00:00"/>
    <n v="450.5"/>
    <n v="8"/>
    <n v="3"/>
    <m/>
    <m/>
    <n v="528.5"/>
  </r>
  <r>
    <s v="Justyna"/>
    <s v="Kolska"/>
    <x v="0"/>
    <d v="2014-12-09T00:00:00"/>
    <d v="2014-12-11T00:00:00"/>
    <n v="892.7"/>
    <n v="8"/>
    <n v="3"/>
    <m/>
    <m/>
    <n v="970.7"/>
  </r>
  <r>
    <s v="Karol"/>
    <s v="Witkiewicz"/>
    <x v="1"/>
    <d v="2014-01-09T00:00:00"/>
    <d v="2014-01-10T00:00:00"/>
    <n v="485.7"/>
    <n v="8"/>
    <n v="2"/>
    <m/>
    <m/>
    <n v="539.70000000000005"/>
  </r>
  <r>
    <s v="Karol"/>
    <s v="Witkiewicz"/>
    <x v="11"/>
    <d v="2014-01-14T00:00:00"/>
    <d v="2014-01-18T00:00:00"/>
    <n v="794.8"/>
    <n v="8"/>
    <n v="5"/>
    <m/>
    <m/>
    <n v="920.8"/>
  </r>
  <r>
    <s v="Karol"/>
    <s v="Witkiewicz"/>
    <x v="6"/>
    <d v="2014-02-15T00:00:00"/>
    <d v="2014-02-16T00:00:00"/>
    <n v="706.5"/>
    <n v="8"/>
    <n v="2"/>
    <m/>
    <m/>
    <n v="760.5"/>
  </r>
  <r>
    <s v="Karol"/>
    <s v="Witkiewicz"/>
    <x v="8"/>
    <d v="2014-02-19T00:00:00"/>
    <d v="2014-02-19T00:00:00"/>
    <n v="363.8"/>
    <n v="8"/>
    <n v="1"/>
    <m/>
    <m/>
    <n v="393.8"/>
  </r>
  <r>
    <s v="Karol"/>
    <s v="Witkiewicz"/>
    <x v="8"/>
    <d v="2014-03-03T00:00:00"/>
    <d v="2014-03-07T00:00:00"/>
    <n v="1015.8"/>
    <n v="8"/>
    <n v="5"/>
    <m/>
    <m/>
    <n v="1141.8"/>
  </r>
  <r>
    <s v="Karol"/>
    <s v="Witkiewicz"/>
    <x v="6"/>
    <d v="2014-08-30T00:00:00"/>
    <d v="2014-09-03T00:00:00"/>
    <n v="1321.5"/>
    <n v="8"/>
    <n v="5"/>
    <m/>
    <m/>
    <n v="1447.5"/>
  </r>
  <r>
    <s v="Karol"/>
    <s v="Witkiewicz"/>
    <x v="11"/>
    <d v="2014-09-05T00:00:00"/>
    <d v="2014-09-07T00:00:00"/>
    <n v="536.79999999999995"/>
    <n v="8"/>
    <n v="3"/>
    <m/>
    <m/>
    <n v="614.79999999999995"/>
  </r>
  <r>
    <s v="Karol"/>
    <s v="Witkiewicz"/>
    <x v="2"/>
    <d v="2014-11-03T00:00:00"/>
    <d v="2014-11-07T00:00:00"/>
    <n v="712.4"/>
    <n v="8"/>
    <n v="5"/>
    <m/>
    <m/>
    <n v="838.4"/>
  </r>
  <r>
    <s v="Karolina"/>
    <s v="Podkalicka"/>
    <x v="9"/>
    <d v="2014-01-05T00:00:00"/>
    <d v="2014-01-05T00:00:00"/>
    <n v="442"/>
    <n v="8"/>
    <n v="1"/>
    <m/>
    <m/>
    <n v="472"/>
  </r>
  <r>
    <s v="Karolina"/>
    <s v="Podkalicka"/>
    <x v="1"/>
    <d v="2014-01-15T00:00:00"/>
    <d v="2014-01-17T00:00:00"/>
    <n v="663.7"/>
    <n v="8"/>
    <n v="3"/>
    <m/>
    <m/>
    <n v="741.7"/>
  </r>
  <r>
    <s v="Karolina"/>
    <s v="Podkalicka"/>
    <x v="6"/>
    <d v="2014-03-15T00:00:00"/>
    <d v="2014-03-17T00:00:00"/>
    <n v="911.5"/>
    <n v="8"/>
    <n v="3"/>
    <m/>
    <m/>
    <n v="989.5"/>
  </r>
  <r>
    <s v="Karolina"/>
    <s v="Podkalicka"/>
    <x v="8"/>
    <d v="2014-06-25T00:00:00"/>
    <d v="2014-06-27T00:00:00"/>
    <n v="689.8"/>
    <n v="8"/>
    <n v="3"/>
    <m/>
    <m/>
    <n v="767.8"/>
  </r>
  <r>
    <s v="Karolina"/>
    <s v="Podkalicka"/>
    <x v="12"/>
    <d v="2014-09-16T00:00:00"/>
    <d v="2014-09-19T00:00:00"/>
    <n v="569.5"/>
    <n v="8"/>
    <n v="4"/>
    <m/>
    <m/>
    <n v="671.5"/>
  </r>
  <r>
    <s v="Karolina"/>
    <s v="Podkalicka"/>
    <x v="2"/>
    <d v="2014-12-10T00:00:00"/>
    <d v="2014-12-10T00:00:00"/>
    <n v="156.4"/>
    <n v="8"/>
    <n v="1"/>
    <m/>
    <m/>
    <n v="186.4"/>
  </r>
  <r>
    <s v="Karolina"/>
    <s v="Podkalicka"/>
    <x v="6"/>
    <d v="2014-12-13T00:00:00"/>
    <d v="2014-12-13T00:00:00"/>
    <n v="501.5"/>
    <n v="8"/>
    <n v="1"/>
    <m/>
    <m/>
    <n v="531.5"/>
  </r>
  <r>
    <s v="Karolina"/>
    <s v="Podkalicka"/>
    <x v="3"/>
    <d v="2014-12-17T00:00:00"/>
    <d v="2014-12-17T00:00:00"/>
    <n v="513.4"/>
    <n v="8"/>
    <n v="1"/>
    <m/>
    <m/>
    <n v="543.4"/>
  </r>
  <r>
    <s v="Krystyna"/>
    <s v="Pleszewska"/>
    <x v="7"/>
    <d v="2014-02-19T00:00:00"/>
    <d v="2014-02-23T00:00:00"/>
    <n v="886.7"/>
    <n v="8"/>
    <n v="5"/>
    <m/>
    <m/>
    <n v="1012.7"/>
  </r>
  <r>
    <s v="Krystyna"/>
    <s v="Pleszewska"/>
    <x v="7"/>
    <d v="2014-05-20T00:00:00"/>
    <d v="2014-05-24T00:00:00"/>
    <n v="886.7"/>
    <n v="8"/>
    <n v="5"/>
    <m/>
    <m/>
    <n v="1012.7"/>
  </r>
  <r>
    <s v="Krystyna"/>
    <s v="Pleszewska"/>
    <x v="5"/>
    <d v="2014-06-13T00:00:00"/>
    <d v="2014-06-16T00:00:00"/>
    <n v="1313"/>
    <n v="8"/>
    <n v="4"/>
    <m/>
    <m/>
    <n v="1415"/>
  </r>
  <r>
    <s v="Krystyna"/>
    <s v="Pleszewska"/>
    <x v="2"/>
    <d v="2014-06-25T00:00:00"/>
    <d v="2014-06-26T00:00:00"/>
    <n v="295.39999999999998"/>
    <n v="8"/>
    <n v="2"/>
    <m/>
    <m/>
    <n v="349.4"/>
  </r>
  <r>
    <s v="Krystyna"/>
    <s v="Pleszewska"/>
    <x v="3"/>
    <d v="2014-11-16T00:00:00"/>
    <d v="2014-11-17T00:00:00"/>
    <n v="654.4"/>
    <n v="8"/>
    <n v="2"/>
    <m/>
    <m/>
    <n v="708.4"/>
  </r>
  <r>
    <s v="Krystyna"/>
    <s v="Pleszewska"/>
    <x v="6"/>
    <d v="2014-11-22T00:00:00"/>
    <d v="2014-11-25T00:00:00"/>
    <n v="1116.5"/>
    <n v="8"/>
    <n v="4"/>
    <m/>
    <m/>
    <n v="1218.5"/>
  </r>
  <r>
    <s v="Krystyna"/>
    <s v="Pleszewska"/>
    <x v="7"/>
    <d v="2014-11-28T00:00:00"/>
    <d v="2014-11-29T00:00:00"/>
    <n v="439.7"/>
    <n v="8"/>
    <n v="2"/>
    <m/>
    <m/>
    <n v="493.7"/>
  </r>
  <r>
    <s v="Krystyna"/>
    <s v="Pleszewska"/>
    <x v="2"/>
    <d v="2014-12-02T00:00:00"/>
    <d v="2014-12-02T00:00:00"/>
    <n v="156.4"/>
    <n v="8"/>
    <n v="1"/>
    <m/>
    <m/>
    <n v="186.4"/>
  </r>
  <r>
    <s v="Lidia"/>
    <s v="Opolska"/>
    <x v="7"/>
    <d v="2014-01-07T00:00:00"/>
    <d v="2014-01-07T00:00:00"/>
    <n v="290.7"/>
    <n v="8"/>
    <n v="1"/>
    <m/>
    <m/>
    <n v="320.7"/>
  </r>
  <r>
    <s v="Lidia"/>
    <s v="Opolska"/>
    <x v="8"/>
    <d v="2014-01-10T00:00:00"/>
    <d v="2014-01-10T00:00:00"/>
    <n v="363.8"/>
    <n v="8"/>
    <n v="1"/>
    <m/>
    <m/>
    <n v="393.8"/>
  </r>
  <r>
    <s v="Lidia"/>
    <s v="Opolska"/>
    <x v="10"/>
    <d v="2014-01-26T00:00:00"/>
    <d v="2014-01-30T00:00:00"/>
    <n v="1078"/>
    <n v="8"/>
    <n v="5"/>
    <m/>
    <m/>
    <n v="1204"/>
  </r>
  <r>
    <s v="Lidia"/>
    <s v="Opolska"/>
    <x v="0"/>
    <d v="2014-02-14T00:00:00"/>
    <d v="2014-02-16T00:00:00"/>
    <n v="892.7"/>
    <n v="8"/>
    <n v="3"/>
    <m/>
    <m/>
    <n v="970.7"/>
  </r>
  <r>
    <s v="Lidia"/>
    <s v="Opolska"/>
    <x v="7"/>
    <d v="2014-06-25T00:00:00"/>
    <d v="2014-06-29T00:00:00"/>
    <n v="886.7"/>
    <n v="8"/>
    <n v="5"/>
    <m/>
    <m/>
    <n v="1012.7"/>
  </r>
  <r>
    <s v="Lidia"/>
    <s v="Opolska"/>
    <x v="11"/>
    <d v="2014-07-07T00:00:00"/>
    <d v="2014-07-11T00:00:00"/>
    <n v="794.8"/>
    <n v="8"/>
    <n v="5"/>
    <m/>
    <m/>
    <n v="920.8"/>
  </r>
  <r>
    <s v="Lidia"/>
    <s v="Opolska"/>
    <x v="3"/>
    <d v="2014-09-23T00:00:00"/>
    <d v="2014-09-23T00:00:00"/>
    <n v="513.4"/>
    <n v="8"/>
    <n v="1"/>
    <m/>
    <m/>
    <n v="543.4"/>
  </r>
  <r>
    <s v="Lidia"/>
    <s v="Opolska"/>
    <x v="7"/>
    <d v="2014-09-26T00:00:00"/>
    <d v="2014-09-26T00:00:00"/>
    <n v="290.7"/>
    <n v="8"/>
    <n v="1"/>
    <m/>
    <m/>
    <n v="320.7"/>
  </r>
  <r>
    <s v="Maria"/>
    <s v="Ozimek"/>
    <x v="2"/>
    <d v="2014-02-07T00:00:00"/>
    <d v="2014-02-08T00:00:00"/>
    <n v="295.39999999999998"/>
    <n v="8"/>
    <n v="2"/>
    <m/>
    <m/>
    <n v="349.4"/>
  </r>
  <r>
    <s v="Maria"/>
    <s v="Ozimek"/>
    <x v="6"/>
    <d v="2014-04-02T00:00:00"/>
    <d v="2014-04-06T00:00:00"/>
    <n v="1321.5"/>
    <n v="8"/>
    <n v="5"/>
    <m/>
    <m/>
    <n v="1447.5"/>
  </r>
  <r>
    <s v="Maria"/>
    <s v="Ozimek"/>
    <x v="0"/>
    <d v="2014-04-08T00:00:00"/>
    <d v="2014-04-11T00:00:00"/>
    <n v="1091.7"/>
    <n v="8"/>
    <n v="4"/>
    <m/>
    <m/>
    <n v="1193.7"/>
  </r>
  <r>
    <s v="Maria"/>
    <s v="Ozimek"/>
    <x v="11"/>
    <d v="2014-07-07T00:00:00"/>
    <d v="2014-07-11T00:00:00"/>
    <n v="794.8"/>
    <n v="8"/>
    <n v="5"/>
    <m/>
    <m/>
    <n v="920.8"/>
  </r>
  <r>
    <s v="Maria"/>
    <s v="Ozimek"/>
    <x v="12"/>
    <d v="2014-10-22T00:00:00"/>
    <d v="2014-10-25T00:00:00"/>
    <n v="569.5"/>
    <n v="8"/>
    <n v="4"/>
    <m/>
    <m/>
    <n v="671.5"/>
  </r>
  <r>
    <s v="Maria"/>
    <s v="Ozimek"/>
    <x v="9"/>
    <d v="2014-11-03T00:00:00"/>
    <d v="2014-11-04T00:00:00"/>
    <n v="570"/>
    <n v="8"/>
    <n v="2"/>
    <m/>
    <m/>
    <n v="624"/>
  </r>
  <r>
    <s v="Maria"/>
    <s v="Ozimek"/>
    <x v="7"/>
    <d v="2014-11-27T00:00:00"/>
    <d v="2014-11-27T00:00:00"/>
    <n v="290.7"/>
    <n v="8"/>
    <n v="1"/>
    <m/>
    <m/>
    <n v="320.7"/>
  </r>
  <r>
    <s v="Maria"/>
    <s v="Ozimek"/>
    <x v="0"/>
    <d v="2014-12-01T00:00:00"/>
    <d v="2014-12-01T00:00:00"/>
    <n v="494.7"/>
    <n v="8"/>
    <n v="1"/>
    <m/>
    <m/>
    <n v="524.70000000000005"/>
  </r>
  <r>
    <s v="Paulina"/>
    <s v="Basala"/>
    <x v="3"/>
    <d v="2014-01-08T00:00:00"/>
    <d v="2014-01-08T00:00:00"/>
    <n v="513.4"/>
    <n v="8"/>
    <n v="1"/>
    <m/>
    <m/>
    <n v="543.4"/>
  </r>
  <r>
    <s v="Paulina"/>
    <s v="Basala"/>
    <x v="9"/>
    <d v="2014-02-10T00:00:00"/>
    <d v="2014-02-10T00:00:00"/>
    <n v="442"/>
    <n v="8"/>
    <n v="1"/>
    <m/>
    <m/>
    <n v="472"/>
  </r>
  <r>
    <s v="Paulina"/>
    <s v="Basala"/>
    <x v="0"/>
    <d v="2014-03-03T00:00:00"/>
    <d v="2014-03-03T00:00:00"/>
    <n v="494.7"/>
    <n v="8"/>
    <n v="1"/>
    <m/>
    <m/>
    <n v="524.70000000000005"/>
  </r>
  <r>
    <s v="Paulina"/>
    <s v="Basala"/>
    <x v="1"/>
    <d v="2014-06-13T00:00:00"/>
    <d v="2014-06-15T00:00:00"/>
    <n v="663.7"/>
    <n v="8"/>
    <n v="3"/>
    <m/>
    <m/>
    <n v="741.7"/>
  </r>
  <r>
    <s v="Paulina"/>
    <s v="Basala"/>
    <x v="11"/>
    <d v="2014-08-06T00:00:00"/>
    <d v="2014-08-07T00:00:00"/>
    <n v="407.8"/>
    <n v="8"/>
    <n v="2"/>
    <m/>
    <m/>
    <n v="461.8"/>
  </r>
  <r>
    <s v="Paulina"/>
    <s v="Basala"/>
    <x v="3"/>
    <d v="2014-09-08T00:00:00"/>
    <d v="2014-09-08T00:00:00"/>
    <n v="513.4"/>
    <n v="8"/>
    <n v="1"/>
    <m/>
    <m/>
    <n v="543.4"/>
  </r>
  <r>
    <s v="Paulina"/>
    <s v="Basala"/>
    <x v="4"/>
    <d v="2014-10-28T00:00:00"/>
    <d v="2014-10-30T00:00:00"/>
    <n v="426.5"/>
    <n v="8"/>
    <n v="3"/>
    <m/>
    <m/>
    <n v="504.5"/>
  </r>
  <r>
    <s v="Paulina"/>
    <s v="Basala"/>
    <x v="9"/>
    <d v="2014-11-21T00:00:00"/>
    <d v="2014-11-22T00:00:00"/>
    <n v="570"/>
    <n v="8"/>
    <n v="2"/>
    <m/>
    <m/>
    <n v="624"/>
  </r>
  <r>
    <s v="Wiktor"/>
    <s v="Wroblewski"/>
    <x v="11"/>
    <d v="2014-01-24T00:00:00"/>
    <d v="2014-01-24T00:00:00"/>
    <n v="278.8"/>
    <n v="8"/>
    <n v="1"/>
    <m/>
    <m/>
    <n v="308.8"/>
  </r>
  <r>
    <s v="Wiktor"/>
    <s v="Wroblewski"/>
    <x v="3"/>
    <d v="2014-01-27T00:00:00"/>
    <d v="2014-01-29T00:00:00"/>
    <n v="795.4"/>
    <n v="8"/>
    <n v="3"/>
    <m/>
    <m/>
    <n v="873.4"/>
  </r>
  <r>
    <s v="Wiktor"/>
    <s v="Wroblewski"/>
    <x v="6"/>
    <d v="2014-04-14T00:00:00"/>
    <d v="2014-04-16T00:00:00"/>
    <n v="911.5"/>
    <n v="8"/>
    <n v="3"/>
    <m/>
    <m/>
    <n v="989.5"/>
  </r>
  <r>
    <s v="Wiktor"/>
    <s v="Wroblewski"/>
    <x v="11"/>
    <d v="2014-04-24T00:00:00"/>
    <d v="2014-04-24T00:00:00"/>
    <n v="278.8"/>
    <n v="8"/>
    <n v="1"/>
    <m/>
    <m/>
    <n v="308.8"/>
  </r>
  <r>
    <s v="Wiktor"/>
    <s v="Wroblewski"/>
    <x v="3"/>
    <d v="2014-07-19T00:00:00"/>
    <d v="2014-07-23T00:00:00"/>
    <n v="1077.4000000000001"/>
    <n v="8"/>
    <n v="5"/>
    <m/>
    <m/>
    <n v="1203.4000000000001"/>
  </r>
  <r>
    <s v="Wiktor"/>
    <s v="Wroblewski"/>
    <x v="10"/>
    <d v="2014-09-29T00:00:00"/>
    <d v="2014-09-29T00:00:00"/>
    <n v="442"/>
    <n v="8"/>
    <n v="1"/>
    <m/>
    <m/>
    <n v="472"/>
  </r>
  <r>
    <s v="Wiktor"/>
    <s v="Wroblewski"/>
    <x v="7"/>
    <d v="2014-10-03T00:00:00"/>
    <d v="2014-10-03T00:00:00"/>
    <n v="290.7"/>
    <n v="8"/>
    <n v="1"/>
    <m/>
    <m/>
    <n v="320.7"/>
  </r>
  <r>
    <s v="Wiktor"/>
    <s v="Wroblewski"/>
    <x v="4"/>
    <d v="2014-12-22T00:00:00"/>
    <d v="2014-12-22T00:00:00"/>
    <n v="178.5"/>
    <n v="8"/>
    <n v="1"/>
    <m/>
    <m/>
    <n v="208.5"/>
  </r>
  <r>
    <s v="Wojciech"/>
    <s v="Magierowcz"/>
    <x v="8"/>
    <d v="2014-01-15T00:00:00"/>
    <d v="2014-01-16T00:00:00"/>
    <n v="526.79999999999995"/>
    <n v="8"/>
    <n v="2"/>
    <m/>
    <m/>
    <n v="580.79999999999995"/>
  </r>
  <r>
    <s v="Wojciech"/>
    <s v="Magierowcz"/>
    <x v="8"/>
    <d v="2014-02-07T00:00:00"/>
    <d v="2014-02-09T00:00:00"/>
    <n v="689.8"/>
    <n v="8"/>
    <n v="3"/>
    <m/>
    <m/>
    <n v="767.8"/>
  </r>
  <r>
    <s v="Wojciech"/>
    <s v="Magierowcz"/>
    <x v="2"/>
    <d v="2014-03-03T00:00:00"/>
    <d v="2014-03-07T00:00:00"/>
    <n v="712.4"/>
    <n v="8"/>
    <n v="5"/>
    <m/>
    <m/>
    <n v="838.4"/>
  </r>
  <r>
    <s v="Wojciech"/>
    <s v="Magierowcz"/>
    <x v="3"/>
    <d v="2014-03-15T00:00:00"/>
    <d v="2014-03-16T00:00:00"/>
    <n v="654.4"/>
    <n v="8"/>
    <n v="2"/>
    <m/>
    <m/>
    <n v="708.4"/>
  </r>
  <r>
    <s v="Wojciech"/>
    <s v="Magierowcz"/>
    <x v="3"/>
    <d v="2014-07-15T00:00:00"/>
    <d v="2014-07-15T00:00:00"/>
    <n v="513.4"/>
    <n v="8"/>
    <n v="1"/>
    <m/>
    <m/>
    <n v="543.4"/>
  </r>
  <r>
    <s v="Wojciech"/>
    <s v="Magierowcz"/>
    <x v="6"/>
    <d v="2014-08-12T00:00:00"/>
    <d v="2014-08-16T00:00:00"/>
    <n v="1321.5"/>
    <n v="8"/>
    <n v="5"/>
    <m/>
    <m/>
    <n v="1447.5"/>
  </r>
  <r>
    <s v="Wojciech"/>
    <s v="Magierowcz"/>
    <x v="0"/>
    <d v="2014-10-10T00:00:00"/>
    <d v="2014-10-14T00:00:00"/>
    <n v="1290.7"/>
    <n v="8"/>
    <n v="5"/>
    <m/>
    <m/>
    <n v="1416.7"/>
  </r>
  <r>
    <s v="Wojciech"/>
    <s v="Magierowcz"/>
    <x v="12"/>
    <d v="2014-11-15T00:00:00"/>
    <d v="2014-11-19T00:00:00"/>
    <n v="688.5"/>
    <n v="8"/>
    <n v="5"/>
    <m/>
    <m/>
    <n v="814.5"/>
  </r>
  <r>
    <s v="Zuzanna"/>
    <s v="Kowalska"/>
    <x v="8"/>
    <d v="2014-01-26T00:00:00"/>
    <d v="2014-01-28T00:00:00"/>
    <n v="689.8"/>
    <n v="8"/>
    <n v="3"/>
    <m/>
    <m/>
    <n v="767.8"/>
  </r>
  <r>
    <s v="Zuzanna"/>
    <s v="Kowalska"/>
    <x v="11"/>
    <d v="2014-03-27T00:00:00"/>
    <d v="2014-03-31T00:00:00"/>
    <n v="794.8"/>
    <n v="8"/>
    <n v="5"/>
    <m/>
    <m/>
    <n v="920.8"/>
  </r>
  <r>
    <s v="Zuzanna"/>
    <s v="Kowalska"/>
    <x v="11"/>
    <d v="2014-06-13T00:00:00"/>
    <d v="2014-06-17T00:00:00"/>
    <n v="794.8"/>
    <n v="8"/>
    <n v="5"/>
    <m/>
    <m/>
    <n v="920.8"/>
  </r>
  <r>
    <s v="Zuzanna"/>
    <s v="Kowalska"/>
    <x v="3"/>
    <d v="2014-09-05T00:00:00"/>
    <d v="2014-09-08T00:00:00"/>
    <n v="936.4"/>
    <n v="8"/>
    <n v="4"/>
    <m/>
    <m/>
    <n v="1038.4000000000001"/>
  </r>
  <r>
    <s v="Zuzanna"/>
    <s v="Kowalska"/>
    <x v="11"/>
    <d v="2014-09-28T00:00:00"/>
    <d v="2014-09-29T00:00:00"/>
    <n v="407.8"/>
    <n v="8"/>
    <n v="2"/>
    <m/>
    <m/>
    <n v="461.8"/>
  </r>
  <r>
    <s v="Zuzanna"/>
    <s v="Kowalska"/>
    <x v="9"/>
    <d v="2014-11-15T00:00:00"/>
    <d v="2014-11-17T00:00:00"/>
    <n v="698"/>
    <n v="8"/>
    <n v="3"/>
    <m/>
    <m/>
    <n v="776"/>
  </r>
  <r>
    <s v="Zuzanna"/>
    <s v="Kowalska"/>
    <x v="9"/>
    <d v="2014-11-19T00:00:00"/>
    <d v="2014-11-19T00:00:00"/>
    <n v="442"/>
    <n v="8"/>
    <n v="1"/>
    <m/>
    <m/>
    <n v="472"/>
  </r>
  <r>
    <s v="Zuzanna"/>
    <s v="Kowalska"/>
    <x v="8"/>
    <d v="2014-11-27T00:00:00"/>
    <d v="2014-11-28T00:00:00"/>
    <n v="526.79999999999995"/>
    <n v="8"/>
    <n v="2"/>
    <m/>
    <m/>
    <n v="580.79999999999995"/>
  </r>
  <r>
    <s v="Amadeusz"/>
    <s v="Helski"/>
    <x v="6"/>
    <d v="2014-01-09T00:00:00"/>
    <d v="2014-01-12T00:00:00"/>
    <n v="1116.5"/>
    <n v="9"/>
    <n v="4"/>
    <m/>
    <m/>
    <n v="1218.5"/>
  </r>
  <r>
    <s v="Amadeusz"/>
    <s v="Helski"/>
    <x v="0"/>
    <d v="2014-03-18T00:00:00"/>
    <d v="2014-03-18T00:00:00"/>
    <n v="494.7"/>
    <n v="9"/>
    <n v="1"/>
    <m/>
    <m/>
    <n v="524.70000000000005"/>
  </r>
  <r>
    <s v="Amadeusz"/>
    <s v="Helski"/>
    <x v="4"/>
    <d v="2014-04-08T00:00:00"/>
    <d v="2014-04-12T00:00:00"/>
    <n v="674.5"/>
    <n v="9"/>
    <n v="5"/>
    <m/>
    <m/>
    <n v="800.5"/>
  </r>
  <r>
    <s v="Amadeusz"/>
    <s v="Helski"/>
    <x v="11"/>
    <d v="2014-06-25T00:00:00"/>
    <d v="2014-06-28T00:00:00"/>
    <n v="665.8"/>
    <n v="9"/>
    <n v="4"/>
    <m/>
    <m/>
    <n v="767.8"/>
  </r>
  <r>
    <s v="Amadeusz"/>
    <s v="Helski"/>
    <x v="10"/>
    <d v="2014-07-07T00:00:00"/>
    <d v="2014-07-10T00:00:00"/>
    <n v="919"/>
    <n v="9"/>
    <n v="4"/>
    <m/>
    <m/>
    <n v="1021"/>
  </r>
  <r>
    <s v="Amadeusz"/>
    <s v="Helski"/>
    <x v="8"/>
    <d v="2014-09-29T00:00:00"/>
    <d v="2014-10-01T00:00:00"/>
    <n v="689.8"/>
    <n v="9"/>
    <n v="3"/>
    <m/>
    <m/>
    <n v="767.8"/>
  </r>
  <r>
    <s v="Amadeusz"/>
    <s v="Helski"/>
    <x v="3"/>
    <d v="2014-11-20T00:00:00"/>
    <d v="2014-11-21T00:00:00"/>
    <n v="654.4"/>
    <n v="9"/>
    <n v="2"/>
    <m/>
    <m/>
    <n v="708.4"/>
  </r>
  <r>
    <s v="Amadeusz"/>
    <s v="Helski"/>
    <x v="5"/>
    <d v="2014-11-24T00:00:00"/>
    <d v="2014-11-25T00:00:00"/>
    <n v="891"/>
    <n v="9"/>
    <n v="2"/>
    <m/>
    <m/>
    <n v="945"/>
  </r>
  <r>
    <s v="Amadeusz"/>
    <s v="Helski"/>
    <x v="12"/>
    <d v="2014-12-09T00:00:00"/>
    <d v="2014-12-13T00:00:00"/>
    <n v="688.5"/>
    <n v="9"/>
    <n v="5"/>
    <m/>
    <m/>
    <n v="814.5"/>
  </r>
  <r>
    <s v="Anna"/>
    <s v="Sobecka"/>
    <x v="4"/>
    <d v="2014-01-15T00:00:00"/>
    <d v="2014-01-16T00:00:00"/>
    <n v="302.5"/>
    <n v="9"/>
    <n v="2"/>
    <m/>
    <m/>
    <n v="356.5"/>
  </r>
  <r>
    <s v="Anna"/>
    <s v="Augustowska"/>
    <x v="12"/>
    <d v="2014-02-19T00:00:00"/>
    <d v="2014-02-23T00:00:00"/>
    <n v="688.5"/>
    <n v="9"/>
    <n v="5"/>
    <m/>
    <m/>
    <n v="814.5"/>
  </r>
  <r>
    <s v="Anna"/>
    <s v="Augustowska"/>
    <x v="7"/>
    <d v="2014-06-01T00:00:00"/>
    <d v="2014-06-04T00:00:00"/>
    <n v="737.7"/>
    <n v="9"/>
    <n v="4"/>
    <m/>
    <m/>
    <n v="839.7"/>
  </r>
  <r>
    <s v="Anna"/>
    <s v="Sobecka"/>
    <x v="6"/>
    <d v="2014-06-13T00:00:00"/>
    <d v="2014-06-15T00:00:00"/>
    <n v="911.5"/>
    <n v="9"/>
    <n v="3"/>
    <m/>
    <m/>
    <n v="989.5"/>
  </r>
  <r>
    <s v="Anna"/>
    <s v="Sobecka"/>
    <x v="3"/>
    <d v="2014-06-25T00:00:00"/>
    <d v="2014-06-27T00:00:00"/>
    <n v="795.4"/>
    <n v="9"/>
    <n v="3"/>
    <m/>
    <m/>
    <n v="873.4"/>
  </r>
  <r>
    <s v="Anna"/>
    <s v="Augustowska"/>
    <x v="0"/>
    <d v="2014-07-07T00:00:00"/>
    <d v="2014-07-09T00:00:00"/>
    <n v="892.7"/>
    <n v="9"/>
    <n v="3"/>
    <m/>
    <m/>
    <n v="970.7"/>
  </r>
  <r>
    <s v="Anna"/>
    <s v="Augustowska"/>
    <x v="7"/>
    <d v="2014-07-25T00:00:00"/>
    <d v="2014-07-28T00:00:00"/>
    <n v="737.7"/>
    <n v="9"/>
    <n v="4"/>
    <m/>
    <m/>
    <n v="839.7"/>
  </r>
  <r>
    <s v="Anna"/>
    <s v="Augustowska"/>
    <x v="8"/>
    <d v="2014-08-12T00:00:00"/>
    <d v="2014-08-13T00:00:00"/>
    <n v="526.79999999999995"/>
    <n v="9"/>
    <n v="2"/>
    <m/>
    <m/>
    <n v="580.79999999999995"/>
  </r>
  <r>
    <s v="Anna"/>
    <s v="Sobecka"/>
    <x v="12"/>
    <d v="2014-09-05T00:00:00"/>
    <d v="2014-09-06T00:00:00"/>
    <n v="331.5"/>
    <n v="9"/>
    <n v="2"/>
    <m/>
    <m/>
    <n v="385.5"/>
  </r>
  <r>
    <s v="Anna"/>
    <s v="Sobecka"/>
    <x v="1"/>
    <d v="2014-10-05T00:00:00"/>
    <d v="2014-10-09T00:00:00"/>
    <n v="1019.7"/>
    <n v="9"/>
    <n v="5"/>
    <m/>
    <m/>
    <n v="1145.7"/>
  </r>
  <r>
    <s v="Anna"/>
    <s v="Sobecka"/>
    <x v="12"/>
    <d v="2014-10-17T00:00:00"/>
    <d v="2014-10-18T00:00:00"/>
    <n v="331.5"/>
    <n v="9"/>
    <n v="2"/>
    <m/>
    <m/>
    <n v="385.5"/>
  </r>
  <r>
    <s v="Anna"/>
    <s v="Sobecka"/>
    <x v="7"/>
    <d v="2014-11-22T00:00:00"/>
    <d v="2014-11-25T00:00:00"/>
    <n v="737.7"/>
    <n v="9"/>
    <n v="4"/>
    <m/>
    <m/>
    <n v="839.7"/>
  </r>
  <r>
    <s v="Anna"/>
    <s v="Augustowska"/>
    <x v="3"/>
    <d v="2014-11-23T00:00:00"/>
    <d v="2014-11-23T00:00:00"/>
    <n v="513.4"/>
    <n v="9"/>
    <n v="1"/>
    <m/>
    <m/>
    <n v="543.4"/>
  </r>
  <r>
    <s v="Anna"/>
    <s v="Sobecka"/>
    <x v="10"/>
    <d v="2014-11-27T00:00:00"/>
    <d v="2014-11-28T00:00:00"/>
    <n v="601"/>
    <n v="9"/>
    <n v="2"/>
    <m/>
    <m/>
    <n v="655"/>
  </r>
  <r>
    <s v="Anna"/>
    <s v="Sobecka"/>
    <x v="7"/>
    <d v="2014-12-02T00:00:00"/>
    <d v="2014-12-02T00:00:00"/>
    <n v="290.7"/>
    <n v="9"/>
    <n v="1"/>
    <m/>
    <m/>
    <n v="320.7"/>
  </r>
  <r>
    <s v="Anna"/>
    <s v="Augustowska"/>
    <x v="12"/>
    <d v="2014-12-14T00:00:00"/>
    <d v="2014-12-14T00:00:00"/>
    <n v="212.5"/>
    <n v="9"/>
    <n v="1"/>
    <m/>
    <m/>
    <n v="242.5"/>
  </r>
  <r>
    <s v="Anna"/>
    <s v="Augustowska"/>
    <x v="8"/>
    <d v="2014-12-17T00:00:00"/>
    <d v="2014-12-17T00:00:00"/>
    <n v="363.8"/>
    <n v="9"/>
    <n v="1"/>
    <m/>
    <m/>
    <n v="393.8"/>
  </r>
  <r>
    <s v="Anna"/>
    <s v="Augustowska"/>
    <x v="6"/>
    <d v="2014-12-22T00:00:00"/>
    <d v="2014-12-22T00:00:00"/>
    <n v="501.5"/>
    <n v="9"/>
    <n v="1"/>
    <m/>
    <m/>
    <n v="531.5"/>
  </r>
  <r>
    <s v="Ewa"/>
    <s v="Fidyk"/>
    <x v="0"/>
    <d v="2014-01-24T00:00:00"/>
    <d v="2014-01-24T00:00:00"/>
    <n v="494.7"/>
    <n v="9"/>
    <n v="1"/>
    <m/>
    <m/>
    <n v="524.70000000000005"/>
  </r>
  <r>
    <s v="Ewa"/>
    <s v="Fidyk"/>
    <x v="8"/>
    <d v="2014-01-28T00:00:00"/>
    <d v="2014-01-28T00:00:00"/>
    <n v="363.8"/>
    <n v="9"/>
    <n v="1"/>
    <m/>
    <m/>
    <n v="393.8"/>
  </r>
  <r>
    <s v="Ewa"/>
    <s v="Fidyk"/>
    <x v="6"/>
    <d v="2014-03-03T00:00:00"/>
    <d v="2014-03-05T00:00:00"/>
    <n v="911.5"/>
    <n v="9"/>
    <n v="3"/>
    <m/>
    <m/>
    <n v="989.5"/>
  </r>
  <r>
    <s v="Ewa"/>
    <s v="Fidyk"/>
    <x v="12"/>
    <d v="2014-03-10T00:00:00"/>
    <d v="2014-03-12T00:00:00"/>
    <n v="450.5"/>
    <n v="9"/>
    <n v="3"/>
    <m/>
    <m/>
    <n v="528.5"/>
  </r>
  <r>
    <s v="Ewa"/>
    <s v="Fidyk"/>
    <x v="4"/>
    <d v="2014-05-08T00:00:00"/>
    <d v="2014-05-09T00:00:00"/>
    <n v="302.5"/>
    <n v="9"/>
    <n v="2"/>
    <m/>
    <m/>
    <n v="356.5"/>
  </r>
  <r>
    <s v="Ewa"/>
    <s v="Fidyk"/>
    <x v="12"/>
    <d v="2014-06-04T00:00:00"/>
    <d v="2014-06-05T00:00:00"/>
    <n v="331.5"/>
    <n v="9"/>
    <n v="2"/>
    <m/>
    <m/>
    <n v="385.5"/>
  </r>
  <r>
    <s v="Ewa"/>
    <s v="Fidyk"/>
    <x v="11"/>
    <d v="2014-09-11T00:00:00"/>
    <d v="2014-09-14T00:00:00"/>
    <n v="665.8"/>
    <n v="9"/>
    <n v="4"/>
    <m/>
    <m/>
    <n v="767.8"/>
  </r>
  <r>
    <s v="Ewa"/>
    <s v="Fidyk"/>
    <x v="9"/>
    <d v="2014-09-17T00:00:00"/>
    <d v="2014-09-18T00:00:00"/>
    <n v="570"/>
    <n v="9"/>
    <n v="2"/>
    <m/>
    <m/>
    <n v="624"/>
  </r>
  <r>
    <s v="Ewa"/>
    <s v="Fidyk"/>
    <x v="7"/>
    <d v="2014-12-04T00:00:00"/>
    <d v="2014-12-05T00:00:00"/>
    <n v="439.7"/>
    <n v="9"/>
    <n v="2"/>
    <m/>
    <m/>
    <n v="493.7"/>
  </r>
  <r>
    <s v="Irma"/>
    <s v="Opoczna"/>
    <x v="6"/>
    <d v="2014-02-19T00:00:00"/>
    <d v="2014-02-23T00:00:00"/>
    <n v="1321.5"/>
    <n v="9"/>
    <n v="5"/>
    <m/>
    <m/>
    <n v="1447.5"/>
  </r>
  <r>
    <s v="Irma"/>
    <s v="Opoczna"/>
    <x v="4"/>
    <d v="2014-02-26T00:00:00"/>
    <d v="2014-03-01T00:00:00"/>
    <n v="550.5"/>
    <n v="9"/>
    <n v="4"/>
    <m/>
    <m/>
    <n v="652.5"/>
  </r>
  <r>
    <s v="Irma"/>
    <s v="Opoczna"/>
    <x v="7"/>
    <d v="2014-06-25T00:00:00"/>
    <d v="2014-06-28T00:00:00"/>
    <n v="737.7"/>
    <n v="9"/>
    <n v="4"/>
    <m/>
    <m/>
    <n v="839.7"/>
  </r>
  <r>
    <s v="Irma"/>
    <s v="Opoczna"/>
    <x v="3"/>
    <d v="2014-07-19T00:00:00"/>
    <d v="2014-07-21T00:00:00"/>
    <n v="795.4"/>
    <n v="9"/>
    <n v="3"/>
    <m/>
    <m/>
    <n v="873.4"/>
  </r>
  <r>
    <s v="Irma"/>
    <s v="Opoczna"/>
    <x v="8"/>
    <d v="2014-08-18T00:00:00"/>
    <d v="2014-08-20T00:00:00"/>
    <n v="689.8"/>
    <n v="9"/>
    <n v="3"/>
    <m/>
    <m/>
    <n v="767.8"/>
  </r>
  <r>
    <s v="Irma"/>
    <s v="Opoczna"/>
    <x v="6"/>
    <d v="2014-08-24T00:00:00"/>
    <d v="2014-08-27T00:00:00"/>
    <n v="1116.5"/>
    <n v="9"/>
    <n v="4"/>
    <m/>
    <m/>
    <n v="1218.5"/>
  </r>
  <r>
    <s v="Irma"/>
    <s v="Opoczna"/>
    <x v="6"/>
    <d v="2014-11-04T00:00:00"/>
    <d v="2014-11-05T00:00:00"/>
    <n v="706.5"/>
    <n v="9"/>
    <n v="2"/>
    <m/>
    <m/>
    <n v="760.5"/>
  </r>
  <r>
    <s v="Irma"/>
    <s v="Opoczna"/>
    <x v="10"/>
    <d v="2014-11-16T00:00:00"/>
    <d v="2014-11-19T00:00:00"/>
    <n v="919"/>
    <n v="9"/>
    <n v="4"/>
    <m/>
    <m/>
    <n v="1021"/>
  </r>
  <r>
    <s v="Irma"/>
    <s v="Opoczna"/>
    <x v="5"/>
    <d v="2014-11-28T00:00:00"/>
    <d v="2014-12-02T00:00:00"/>
    <n v="1524"/>
    <n v="9"/>
    <n v="5"/>
    <m/>
    <m/>
    <n v="1650"/>
  </r>
  <r>
    <s v="Kornel"/>
    <s v="Czerski"/>
    <x v="0"/>
    <d v="2014-01-14T00:00:00"/>
    <d v="2014-01-18T00:00:00"/>
    <n v="1290.7"/>
    <n v="9"/>
    <n v="5"/>
    <m/>
    <m/>
    <n v="1416.7"/>
  </r>
  <r>
    <s v="Kornel"/>
    <s v="Czerski"/>
    <x v="6"/>
    <d v="2014-05-08T00:00:00"/>
    <d v="2014-05-11T00:00:00"/>
    <n v="1116.5"/>
    <n v="9"/>
    <n v="4"/>
    <m/>
    <m/>
    <n v="1218.5"/>
  </r>
  <r>
    <s v="Kornel"/>
    <s v="Czerski"/>
    <x v="12"/>
    <d v="2014-07-25T00:00:00"/>
    <d v="2014-07-29T00:00:00"/>
    <n v="688.5"/>
    <n v="9"/>
    <n v="5"/>
    <m/>
    <m/>
    <n v="814.5"/>
  </r>
  <r>
    <s v="Kornel"/>
    <s v="Czerski"/>
    <x v="9"/>
    <d v="2014-07-31T00:00:00"/>
    <d v="2014-08-01T00:00:00"/>
    <n v="570"/>
    <n v="9"/>
    <n v="2"/>
    <m/>
    <m/>
    <n v="624"/>
  </r>
  <r>
    <s v="Kornel"/>
    <s v="Czerski"/>
    <x v="5"/>
    <d v="2014-09-28T00:00:00"/>
    <d v="2014-09-29T00:00:00"/>
    <n v="891"/>
    <n v="9"/>
    <n v="2"/>
    <m/>
    <m/>
    <n v="945"/>
  </r>
  <r>
    <s v="Kornel"/>
    <s v="Czerski"/>
    <x v="9"/>
    <d v="2014-10-01T00:00:00"/>
    <d v="2014-10-01T00:00:00"/>
    <n v="442"/>
    <n v="9"/>
    <n v="1"/>
    <m/>
    <m/>
    <n v="472"/>
  </r>
  <r>
    <s v="Kornel"/>
    <s v="Czerski"/>
    <x v="0"/>
    <d v="2014-10-10T00:00:00"/>
    <d v="2014-10-12T00:00:00"/>
    <n v="892.7"/>
    <n v="9"/>
    <n v="3"/>
    <m/>
    <m/>
    <n v="970.7"/>
  </r>
  <r>
    <s v="Kornel"/>
    <s v="Czerski"/>
    <x v="11"/>
    <d v="2014-10-29T00:00:00"/>
    <d v="2014-10-30T00:00:00"/>
    <n v="407.8"/>
    <n v="9"/>
    <n v="2"/>
    <m/>
    <m/>
    <n v="461.8"/>
  </r>
  <r>
    <s v="Kornel"/>
    <s v="Czerski"/>
    <x v="6"/>
    <d v="2014-12-10T00:00:00"/>
    <d v="2014-12-13T00:00:00"/>
    <n v="1116.5"/>
    <n v="9"/>
    <n v="4"/>
    <m/>
    <m/>
    <n v="1218.5"/>
  </r>
  <r>
    <s v="Marek"/>
    <s v="Trzeski"/>
    <x v="5"/>
    <d v="2014-01-15T00:00:00"/>
    <d v="2014-01-16T00:00:00"/>
    <n v="891"/>
    <n v="9"/>
    <n v="2"/>
    <m/>
    <m/>
    <n v="945"/>
  </r>
  <r>
    <s v="Marek"/>
    <s v="Trzeski"/>
    <x v="0"/>
    <d v="2014-07-13T00:00:00"/>
    <d v="2014-07-17T00:00:00"/>
    <n v="1290.7"/>
    <n v="9"/>
    <n v="5"/>
    <m/>
    <m/>
    <n v="1416.7"/>
  </r>
  <r>
    <s v="Marek"/>
    <s v="Trzeski"/>
    <x v="10"/>
    <d v="2014-08-12T00:00:00"/>
    <d v="2014-08-14T00:00:00"/>
    <n v="760"/>
    <n v="9"/>
    <n v="3"/>
    <m/>
    <m/>
    <n v="838"/>
  </r>
  <r>
    <s v="Marek"/>
    <s v="Trzeski"/>
    <x v="9"/>
    <d v="2014-09-17T00:00:00"/>
    <d v="2014-09-20T00:00:00"/>
    <n v="826"/>
    <n v="9"/>
    <n v="4"/>
    <m/>
    <m/>
    <n v="928"/>
  </r>
  <r>
    <s v="Marek"/>
    <s v="Trzeski"/>
    <x v="12"/>
    <d v="2014-10-10T00:00:00"/>
    <d v="2014-10-11T00:00:00"/>
    <n v="331.5"/>
    <n v="9"/>
    <n v="2"/>
    <m/>
    <m/>
    <n v="385.5"/>
  </r>
  <r>
    <s v="Marek"/>
    <s v="Trzeski"/>
    <x v="0"/>
    <d v="2014-10-13T00:00:00"/>
    <d v="2014-10-13T00:00:00"/>
    <n v="494.7"/>
    <n v="9"/>
    <n v="1"/>
    <m/>
    <m/>
    <n v="524.70000000000005"/>
  </r>
  <r>
    <s v="Marek"/>
    <s v="Trzeski"/>
    <x v="12"/>
    <d v="2014-10-15T00:00:00"/>
    <d v="2014-10-15T00:00:00"/>
    <n v="212.5"/>
    <n v="9"/>
    <n v="1"/>
    <m/>
    <m/>
    <n v="242.5"/>
  </r>
  <r>
    <s v="Marek"/>
    <s v="Trzeski"/>
    <x v="5"/>
    <d v="2014-11-17T00:00:00"/>
    <d v="2014-11-17T00:00:00"/>
    <n v="680"/>
    <n v="9"/>
    <n v="1"/>
    <m/>
    <m/>
    <n v="710"/>
  </r>
  <r>
    <s v="Marek"/>
    <s v="Trzeski"/>
    <x v="8"/>
    <d v="2014-12-09T00:00:00"/>
    <d v="2014-12-10T00:00:00"/>
    <n v="526.79999999999995"/>
    <n v="9"/>
    <n v="2"/>
    <m/>
    <m/>
    <n v="580.79999999999995"/>
  </r>
  <r>
    <s v="Michalina"/>
    <s v="Lamda"/>
    <x v="0"/>
    <d v="2014-01-15T00:00:00"/>
    <d v="2014-01-18T00:00:00"/>
    <n v="1091.7"/>
    <n v="9"/>
    <n v="4"/>
    <m/>
    <m/>
    <n v="1193.7"/>
  </r>
  <r>
    <s v="Michalina"/>
    <s v="Lamda"/>
    <x v="10"/>
    <d v="2014-02-07T00:00:00"/>
    <d v="2014-02-09T00:00:00"/>
    <n v="760"/>
    <n v="9"/>
    <n v="3"/>
    <m/>
    <m/>
    <n v="838"/>
  </r>
  <r>
    <s v="Michalina"/>
    <s v="Lamda"/>
    <x v="1"/>
    <d v="2014-07-01T00:00:00"/>
    <d v="2014-07-03T00:00:00"/>
    <n v="663.7"/>
    <n v="9"/>
    <n v="3"/>
    <m/>
    <m/>
    <n v="741.7"/>
  </r>
  <r>
    <s v="Michalina"/>
    <s v="Lamda"/>
    <x v="11"/>
    <d v="2014-07-31T00:00:00"/>
    <d v="2014-08-02T00:00:00"/>
    <n v="536.79999999999995"/>
    <n v="9"/>
    <n v="3"/>
    <m/>
    <m/>
    <n v="614.79999999999995"/>
  </r>
  <r>
    <s v="Michalina"/>
    <s v="Lamda"/>
    <x v="2"/>
    <d v="2014-09-05T00:00:00"/>
    <d v="2014-09-06T00:00:00"/>
    <n v="295.39999999999998"/>
    <n v="9"/>
    <n v="2"/>
    <m/>
    <m/>
    <n v="349.4"/>
  </r>
  <r>
    <s v="Michalina"/>
    <s v="Lamda"/>
    <x v="9"/>
    <d v="2014-09-17T00:00:00"/>
    <d v="2014-09-20T00:00:00"/>
    <n v="826"/>
    <n v="9"/>
    <n v="4"/>
    <m/>
    <m/>
    <n v="928"/>
  </r>
  <r>
    <s v="Michalina"/>
    <s v="Lamda"/>
    <x v="10"/>
    <d v="2014-11-03T00:00:00"/>
    <d v="2014-11-04T00:00:00"/>
    <n v="601"/>
    <n v="9"/>
    <n v="2"/>
    <m/>
    <m/>
    <n v="655"/>
  </r>
  <r>
    <s v="Michalina"/>
    <s v="Lamda"/>
    <x v="12"/>
    <d v="2014-12-09T00:00:00"/>
    <d v="2014-12-12T00:00:00"/>
    <n v="569.5"/>
    <n v="9"/>
    <n v="4"/>
    <m/>
    <m/>
    <n v="671.5"/>
  </r>
  <r>
    <s v="Michalina"/>
    <s v="Lamda"/>
    <x v="2"/>
    <d v="2014-12-22T00:00:00"/>
    <d v="2014-12-22T00:00:00"/>
    <n v="156.4"/>
    <n v="9"/>
    <n v="1"/>
    <m/>
    <m/>
    <n v="186.4"/>
  </r>
  <r>
    <s v="Paulina"/>
    <s v="Watrach"/>
    <x v="5"/>
    <d v="2014-01-15T00:00:00"/>
    <d v="2014-01-18T00:00:00"/>
    <n v="1313"/>
    <n v="9"/>
    <n v="4"/>
    <m/>
    <m/>
    <n v="1415"/>
  </r>
  <r>
    <s v="Paulina"/>
    <s v="Watrach"/>
    <x v="12"/>
    <d v="2014-09-04T00:00:00"/>
    <d v="2014-09-04T00:00:00"/>
    <n v="212.5"/>
    <n v="9"/>
    <n v="1"/>
    <m/>
    <m/>
    <n v="242.5"/>
  </r>
  <r>
    <s v="Paulina"/>
    <s v="Watrach"/>
    <x v="7"/>
    <d v="2014-09-08T00:00:00"/>
    <d v="2014-09-08T00:00:00"/>
    <n v="290.7"/>
    <n v="9"/>
    <n v="1"/>
    <m/>
    <m/>
    <n v="320.7"/>
  </r>
  <r>
    <s v="Paulina"/>
    <s v="Watrach"/>
    <x v="6"/>
    <d v="2014-09-15T00:00:00"/>
    <d v="2014-09-16T00:00:00"/>
    <n v="706.5"/>
    <n v="9"/>
    <n v="2"/>
    <m/>
    <m/>
    <n v="760.5"/>
  </r>
  <r>
    <s v="Paulina"/>
    <s v="Watrach"/>
    <x v="12"/>
    <d v="2014-09-28T00:00:00"/>
    <d v="2014-09-30T00:00:00"/>
    <n v="450.5"/>
    <n v="9"/>
    <n v="3"/>
    <m/>
    <m/>
    <n v="528.5"/>
  </r>
  <r>
    <s v="Paulina"/>
    <s v="Watrach"/>
    <x v="6"/>
    <d v="2014-10-10T00:00:00"/>
    <d v="2014-10-11T00:00:00"/>
    <n v="706.5"/>
    <n v="9"/>
    <n v="2"/>
    <m/>
    <m/>
    <n v="760.5"/>
  </r>
  <r>
    <s v="Paulina"/>
    <s v="Watrach"/>
    <x v="10"/>
    <d v="2014-10-11T00:00:00"/>
    <d v="2014-10-14T00:00:00"/>
    <n v="919"/>
    <n v="9"/>
    <n v="4"/>
    <m/>
    <m/>
    <n v="1021"/>
  </r>
  <r>
    <s v="Paulina"/>
    <s v="Watrach"/>
    <x v="0"/>
    <d v="2014-11-27T00:00:00"/>
    <d v="2014-11-28T00:00:00"/>
    <n v="693.7"/>
    <n v="9"/>
    <n v="2"/>
    <m/>
    <m/>
    <n v="747.7"/>
  </r>
  <r>
    <s v="Paulina"/>
    <s v="Watrach"/>
    <x v="12"/>
    <d v="2014-12-21T00:00:00"/>
    <d v="2014-12-22T00:00:00"/>
    <n v="331.5"/>
    <n v="9"/>
    <n v="2"/>
    <m/>
    <m/>
    <n v="385.5"/>
  </r>
  <r>
    <s v="Sebastian"/>
    <s v="Argonski"/>
    <x v="9"/>
    <d v="2014-01-14T00:00:00"/>
    <d v="2014-01-16T00:00:00"/>
    <n v="698"/>
    <n v="9"/>
    <n v="3"/>
    <m/>
    <m/>
    <n v="776"/>
  </r>
  <r>
    <s v="Sebastian"/>
    <s v="Argonski"/>
    <x v="9"/>
    <d v="2014-02-07T00:00:00"/>
    <d v="2014-02-11T00:00:00"/>
    <n v="954"/>
    <n v="9"/>
    <n v="5"/>
    <m/>
    <m/>
    <n v="1080"/>
  </r>
  <r>
    <s v="Sebastian"/>
    <s v="Argonski"/>
    <x v="0"/>
    <d v="2014-04-14T00:00:00"/>
    <d v="2014-04-18T00:00:00"/>
    <n v="1290.7"/>
    <n v="9"/>
    <n v="5"/>
    <m/>
    <m/>
    <n v="1416.7"/>
  </r>
  <r>
    <s v="Sebastian"/>
    <s v="Argonski"/>
    <x v="8"/>
    <d v="2014-07-13T00:00:00"/>
    <d v="2014-07-16T00:00:00"/>
    <n v="852.8"/>
    <n v="9"/>
    <n v="4"/>
    <m/>
    <m/>
    <n v="954.8"/>
  </r>
  <r>
    <s v="Sebastian"/>
    <s v="Argonski"/>
    <x v="7"/>
    <d v="2014-09-04T00:00:00"/>
    <d v="2014-09-05T00:00:00"/>
    <n v="439.7"/>
    <n v="9"/>
    <n v="2"/>
    <m/>
    <m/>
    <n v="493.7"/>
  </r>
  <r>
    <s v="Sebastian"/>
    <s v="Argonski"/>
    <x v="6"/>
    <d v="2014-09-16T00:00:00"/>
    <d v="2014-09-17T00:00:00"/>
    <n v="706.5"/>
    <n v="9"/>
    <n v="2"/>
    <m/>
    <m/>
    <n v="760.5"/>
  </r>
  <r>
    <s v="Sebastian"/>
    <s v="Argonski"/>
    <x v="10"/>
    <d v="2014-10-23T00:00:00"/>
    <d v="2014-10-26T00:00:00"/>
    <n v="919"/>
    <n v="9"/>
    <n v="4"/>
    <m/>
    <m/>
    <n v="1021"/>
  </r>
  <r>
    <s v="Sebastian"/>
    <s v="Argonski"/>
    <x v="2"/>
    <d v="2014-11-27T00:00:00"/>
    <d v="2014-11-30T00:00:00"/>
    <n v="573.4"/>
    <n v="9"/>
    <n v="4"/>
    <m/>
    <m/>
    <n v="675.4"/>
  </r>
  <r>
    <s v="Sebastian"/>
    <s v="Argonski"/>
    <x v="7"/>
    <d v="2014-12-09T00:00:00"/>
    <d v="2014-12-10T00:00:00"/>
    <n v="439.7"/>
    <n v="9"/>
    <n v="2"/>
    <m/>
    <m/>
    <n v="493.7"/>
  </r>
  <r>
    <s v="Daria"/>
    <s v="Paryska"/>
    <x v="5"/>
    <d v="2014-03-15T00:00:00"/>
    <d v="2014-03-17T00:00:00"/>
    <n v="1102"/>
    <n v="10"/>
    <n v="3"/>
    <m/>
    <m/>
    <n v="1180"/>
  </r>
  <r>
    <s v="Daria"/>
    <s v="Paryska"/>
    <x v="0"/>
    <d v="2014-04-02T00:00:00"/>
    <d v="2014-04-04T00:00:00"/>
    <n v="892.7"/>
    <n v="10"/>
    <n v="3"/>
    <m/>
    <m/>
    <n v="970.7"/>
  </r>
  <r>
    <s v="Daria"/>
    <s v="Paryska"/>
    <x v="9"/>
    <d v="2014-05-06T00:00:00"/>
    <d v="2014-05-07T00:00:00"/>
    <n v="570"/>
    <n v="10"/>
    <n v="2"/>
    <m/>
    <m/>
    <n v="624"/>
  </r>
  <r>
    <s v="Daria"/>
    <s v="Paryska"/>
    <x v="9"/>
    <d v="2014-05-20T00:00:00"/>
    <d v="2014-05-23T00:00:00"/>
    <n v="826"/>
    <n v="10"/>
    <n v="4"/>
    <m/>
    <m/>
    <n v="928"/>
  </r>
  <r>
    <s v="Daria"/>
    <s v="Paryska"/>
    <x v="6"/>
    <d v="2014-07-31T00:00:00"/>
    <d v="2014-08-03T00:00:00"/>
    <n v="1116.5"/>
    <n v="10"/>
    <n v="4"/>
    <m/>
    <m/>
    <n v="1218.5"/>
  </r>
  <r>
    <s v="Daria"/>
    <s v="Paryska"/>
    <x v="8"/>
    <d v="2014-09-29T00:00:00"/>
    <d v="2014-10-03T00:00:00"/>
    <n v="1015.8"/>
    <n v="10"/>
    <n v="5"/>
    <m/>
    <m/>
    <n v="1141.8"/>
  </r>
  <r>
    <s v="Daria"/>
    <s v="Paryska"/>
    <x v="7"/>
    <d v="2014-11-03T00:00:00"/>
    <d v="2014-11-04T00:00:00"/>
    <n v="439.7"/>
    <n v="10"/>
    <n v="2"/>
    <m/>
    <m/>
    <n v="493.7"/>
  </r>
  <r>
    <s v="Daria"/>
    <s v="Paryska"/>
    <x v="10"/>
    <d v="2014-11-06T00:00:00"/>
    <d v="2014-11-06T00:00:00"/>
    <n v="442"/>
    <n v="10"/>
    <n v="1"/>
    <m/>
    <m/>
    <n v="472"/>
  </r>
  <r>
    <s v="Daria"/>
    <s v="Paryska"/>
    <x v="8"/>
    <d v="2014-11-15T00:00:00"/>
    <d v="2014-11-16T00:00:00"/>
    <n v="526.79999999999995"/>
    <n v="10"/>
    <n v="2"/>
    <m/>
    <m/>
    <n v="580.79999999999995"/>
  </r>
  <r>
    <s v="Daria"/>
    <s v="Paryska"/>
    <x v="11"/>
    <d v="2014-12-10T00:00:00"/>
    <d v="2014-12-11T00:00:00"/>
    <n v="407.8"/>
    <n v="10"/>
    <n v="2"/>
    <m/>
    <m/>
    <n v="461.8"/>
  </r>
  <r>
    <s v="Ewelia"/>
    <s v="Nyska"/>
    <x v="12"/>
    <d v="2014-01-14T00:00:00"/>
    <d v="2014-01-14T00:00:00"/>
    <n v="212.5"/>
    <n v="10"/>
    <n v="1"/>
    <m/>
    <m/>
    <n v="242.5"/>
  </r>
  <r>
    <s v="Ewelia"/>
    <s v="Nyska"/>
    <x v="4"/>
    <d v="2014-01-18T00:00:00"/>
    <d v="2014-01-19T00:00:00"/>
    <n v="302.5"/>
    <n v="10"/>
    <n v="2"/>
    <m/>
    <m/>
    <n v="356.5"/>
  </r>
  <r>
    <s v="Ewelia"/>
    <s v="Nyska"/>
    <x v="9"/>
    <d v="2014-03-03T00:00:00"/>
    <d v="2014-03-04T00:00:00"/>
    <n v="570"/>
    <n v="10"/>
    <n v="2"/>
    <m/>
    <m/>
    <n v="624"/>
  </r>
  <r>
    <s v="Ewelia"/>
    <s v="Nyska"/>
    <x v="9"/>
    <d v="2014-06-13T00:00:00"/>
    <d v="2014-06-13T00:00:00"/>
    <n v="442"/>
    <n v="10"/>
    <n v="1"/>
    <m/>
    <m/>
    <n v="472"/>
  </r>
  <r>
    <s v="Ewelia"/>
    <s v="Nyska"/>
    <x v="1"/>
    <d v="2014-06-19T00:00:00"/>
    <d v="2014-06-22T00:00:00"/>
    <n v="841.7"/>
    <n v="10"/>
    <n v="4"/>
    <m/>
    <m/>
    <n v="943.7"/>
  </r>
  <r>
    <s v="Ewelia"/>
    <s v="Nyska"/>
    <x v="1"/>
    <d v="2014-09-04T00:00:00"/>
    <d v="2014-09-08T00:00:00"/>
    <n v="1019.7"/>
    <n v="10"/>
    <n v="5"/>
    <m/>
    <m/>
    <n v="1145.7"/>
  </r>
  <r>
    <s v="Ewelia"/>
    <s v="Nyska"/>
    <x v="10"/>
    <d v="2014-10-06T00:00:00"/>
    <d v="2014-10-13T00:00:00"/>
    <n v="1555"/>
    <n v="10"/>
    <n v="8"/>
    <m/>
    <m/>
    <n v="1753"/>
  </r>
  <r>
    <s v="Ewelia"/>
    <s v="Nyska"/>
    <x v="11"/>
    <d v="2014-11-03T00:00:00"/>
    <d v="2014-11-03T00:00:00"/>
    <n v="278.8"/>
    <n v="10"/>
    <n v="1"/>
    <m/>
    <m/>
    <n v="308.8"/>
  </r>
  <r>
    <s v="Ewelia"/>
    <s v="Nyska"/>
    <x v="9"/>
    <d v="2014-11-07T00:00:00"/>
    <d v="2014-11-07T00:00:00"/>
    <n v="442"/>
    <n v="10"/>
    <n v="1"/>
    <m/>
    <m/>
    <n v="472"/>
  </r>
  <r>
    <s v="Ewelia"/>
    <s v="Nyska"/>
    <x v="3"/>
    <d v="2014-12-10T00:00:00"/>
    <d v="2014-12-11T00:00:00"/>
    <n v="654.4"/>
    <n v="10"/>
    <n v="2"/>
    <m/>
    <m/>
    <n v="708.4"/>
  </r>
  <r>
    <s v="Kacper"/>
    <s v="Krajewski"/>
    <x v="4"/>
    <d v="2014-01-22T00:00:00"/>
    <d v="2014-01-24T00:00:00"/>
    <n v="426.5"/>
    <n v="10"/>
    <n v="3"/>
    <m/>
    <m/>
    <n v="504.5"/>
  </r>
  <r>
    <s v="Kacper"/>
    <s v="Krajewski"/>
    <x v="11"/>
    <d v="2014-02-07T00:00:00"/>
    <d v="2014-02-09T00:00:00"/>
    <n v="536.79999999999995"/>
    <n v="10"/>
    <n v="3"/>
    <m/>
    <m/>
    <n v="614.79999999999995"/>
  </r>
  <r>
    <s v="Kacper"/>
    <s v="Krajewski"/>
    <x v="4"/>
    <d v="2014-03-18T00:00:00"/>
    <d v="2014-03-18T00:00:00"/>
    <n v="178.5"/>
    <n v="10"/>
    <n v="1"/>
    <m/>
    <m/>
    <n v="208.5"/>
  </r>
  <r>
    <s v="Kacper"/>
    <s v="Krajewski"/>
    <x v="12"/>
    <d v="2014-06-19T00:00:00"/>
    <d v="2014-06-22T00:00:00"/>
    <n v="569.5"/>
    <n v="10"/>
    <n v="4"/>
    <m/>
    <m/>
    <n v="671.5"/>
  </r>
  <r>
    <s v="Kacper"/>
    <s v="Krajewski"/>
    <x v="3"/>
    <d v="2014-06-25T00:00:00"/>
    <d v="2014-06-27T00:00:00"/>
    <n v="795.4"/>
    <n v="10"/>
    <n v="3"/>
    <m/>
    <m/>
    <n v="873.4"/>
  </r>
  <r>
    <s v="Kacper"/>
    <s v="Krajewski"/>
    <x v="6"/>
    <d v="2014-08-24T00:00:00"/>
    <d v="2014-08-27T00:00:00"/>
    <n v="1116.5"/>
    <n v="10"/>
    <n v="4"/>
    <m/>
    <m/>
    <n v="1218.5"/>
  </r>
  <r>
    <s v="Kacper"/>
    <s v="Krajewski"/>
    <x v="8"/>
    <d v="2014-09-29T00:00:00"/>
    <d v="2014-10-01T00:00:00"/>
    <n v="689.8"/>
    <n v="10"/>
    <n v="3"/>
    <m/>
    <m/>
    <n v="767.8"/>
  </r>
  <r>
    <s v="Kacper"/>
    <s v="Krajewski"/>
    <x v="3"/>
    <d v="2014-11-28T00:00:00"/>
    <d v="2014-11-28T00:00:00"/>
    <n v="513.4"/>
    <n v="10"/>
    <n v="1"/>
    <m/>
    <m/>
    <n v="543.4"/>
  </r>
  <r>
    <s v="Kacper"/>
    <s v="Krajewski"/>
    <x v="4"/>
    <d v="2014-12-01T00:00:00"/>
    <d v="2014-12-02T00:00:00"/>
    <n v="302.5"/>
    <n v="10"/>
    <n v="2"/>
    <m/>
    <m/>
    <n v="356.5"/>
  </r>
  <r>
    <s v="Kacper"/>
    <s v="Krajewski"/>
    <x v="8"/>
    <d v="2014-12-18T00:00:00"/>
    <d v="2014-12-18T00:00:00"/>
    <n v="363.8"/>
    <n v="10"/>
    <n v="1"/>
    <m/>
    <m/>
    <n v="393.8"/>
  </r>
  <r>
    <s v="Karolina"/>
    <s v="Bizuta"/>
    <x v="6"/>
    <d v="2014-02-02T00:00:00"/>
    <d v="2014-02-03T00:00:00"/>
    <n v="706.5"/>
    <n v="10"/>
    <n v="2"/>
    <m/>
    <m/>
    <n v="760.5"/>
  </r>
  <r>
    <s v="Karolina"/>
    <s v="Bizuta"/>
    <x v="0"/>
    <d v="2014-02-07T00:00:00"/>
    <d v="2014-02-09T00:00:00"/>
    <n v="892.7"/>
    <n v="10"/>
    <n v="3"/>
    <m/>
    <m/>
    <n v="970.7"/>
  </r>
  <r>
    <s v="Karolina"/>
    <s v="Bizuta"/>
    <x v="3"/>
    <d v="2014-03-15T00:00:00"/>
    <d v="2014-03-19T00:00:00"/>
    <n v="1077.4000000000001"/>
    <n v="10"/>
    <n v="5"/>
    <m/>
    <m/>
    <n v="1203.4000000000001"/>
  </r>
  <r>
    <s v="Karolina"/>
    <s v="Bizuta"/>
    <x v="6"/>
    <d v="2014-04-28T00:00:00"/>
    <d v="2014-04-29T00:00:00"/>
    <n v="706.5"/>
    <n v="10"/>
    <n v="2"/>
    <m/>
    <m/>
    <n v="760.5"/>
  </r>
  <r>
    <s v="Karolina"/>
    <s v="Bizuta"/>
    <x v="11"/>
    <d v="2014-09-16T00:00:00"/>
    <d v="2014-09-18T00:00:00"/>
    <n v="536.79999999999995"/>
    <n v="10"/>
    <n v="3"/>
    <m/>
    <m/>
    <n v="614.79999999999995"/>
  </r>
  <r>
    <s v="Karolina"/>
    <s v="Bizuta"/>
    <x v="7"/>
    <d v="2014-09-17T00:00:00"/>
    <d v="2014-09-20T00:00:00"/>
    <n v="737.7"/>
    <n v="10"/>
    <n v="4"/>
    <m/>
    <m/>
    <n v="839.7"/>
  </r>
  <r>
    <s v="Karolina"/>
    <s v="Bizuta"/>
    <x v="5"/>
    <d v="2014-09-28T00:00:00"/>
    <d v="2014-09-30T00:00:00"/>
    <n v="1102"/>
    <n v="10"/>
    <n v="3"/>
    <m/>
    <m/>
    <n v="1180"/>
  </r>
  <r>
    <s v="Karolina"/>
    <s v="Bizuta"/>
    <x v="1"/>
    <d v="2014-10-13T00:00:00"/>
    <d v="2014-10-13T00:00:00"/>
    <n v="307.7"/>
    <n v="10"/>
    <n v="1"/>
    <m/>
    <m/>
    <n v="337.7"/>
  </r>
  <r>
    <s v="Karolina"/>
    <s v="Bizuta"/>
    <x v="12"/>
    <d v="2014-12-09T00:00:00"/>
    <d v="2014-12-10T00:00:00"/>
    <n v="331.5"/>
    <n v="10"/>
    <n v="2"/>
    <m/>
    <m/>
    <n v="385.5"/>
  </r>
  <r>
    <s v="Karolina"/>
    <s v="Bizuta"/>
    <x v="10"/>
    <d v="2014-12-12T00:00:00"/>
    <d v="2014-12-12T00:00:00"/>
    <n v="442"/>
    <n v="10"/>
    <n v="1"/>
    <m/>
    <m/>
    <n v="472"/>
  </r>
  <r>
    <s v="Katarzyna"/>
    <s v="Piotrowska"/>
    <x v="4"/>
    <d v="2014-01-15T00:00:00"/>
    <d v="2014-01-16T00:00:00"/>
    <n v="302.5"/>
    <n v="10"/>
    <n v="2"/>
    <m/>
    <m/>
    <n v="356.5"/>
  </r>
  <r>
    <s v="Katarzyna"/>
    <s v="Piotrowska"/>
    <x v="11"/>
    <d v="2014-02-15T00:00:00"/>
    <d v="2014-02-17T00:00:00"/>
    <n v="536.79999999999995"/>
    <n v="10"/>
    <n v="3"/>
    <m/>
    <m/>
    <n v="614.79999999999995"/>
  </r>
  <r>
    <s v="Katarzyna"/>
    <s v="Piotrowska"/>
    <x v="3"/>
    <d v="2014-06-19T00:00:00"/>
    <d v="2014-06-21T00:00:00"/>
    <n v="795.4"/>
    <n v="10"/>
    <n v="3"/>
    <m/>
    <m/>
    <n v="873.4"/>
  </r>
  <r>
    <s v="Katarzyna"/>
    <s v="Piotrowska"/>
    <x v="0"/>
    <d v="2014-07-21T00:00:00"/>
    <d v="2014-07-23T00:00:00"/>
    <n v="892.7"/>
    <n v="10"/>
    <n v="3"/>
    <m/>
    <m/>
    <n v="970.7"/>
  </r>
  <r>
    <s v="Katarzyna"/>
    <s v="Piotrowska"/>
    <x v="4"/>
    <d v="2014-09-03T00:00:00"/>
    <d v="2014-09-06T00:00:00"/>
    <n v="550.5"/>
    <n v="10"/>
    <n v="4"/>
    <m/>
    <m/>
    <n v="652.5"/>
  </r>
  <r>
    <s v="Katarzyna"/>
    <s v="Piotrowska"/>
    <x v="5"/>
    <d v="2014-09-11T00:00:00"/>
    <d v="2014-09-12T00:00:00"/>
    <n v="891"/>
    <n v="10"/>
    <n v="2"/>
    <m/>
    <m/>
    <n v="945"/>
  </r>
  <r>
    <s v="Katarzyna"/>
    <s v="Piotrowska"/>
    <x v="8"/>
    <d v="2014-11-27T00:00:00"/>
    <d v="2014-11-28T00:00:00"/>
    <n v="526.79999999999995"/>
    <n v="10"/>
    <n v="2"/>
    <m/>
    <m/>
    <n v="580.79999999999995"/>
  </r>
  <r>
    <s v="Katarzyna"/>
    <s v="Piotrowska"/>
    <x v="7"/>
    <d v="2014-12-04T00:00:00"/>
    <d v="2014-12-08T00:00:00"/>
    <n v="886.7"/>
    <n v="10"/>
    <n v="5"/>
    <m/>
    <m/>
    <n v="1012.7"/>
  </r>
  <r>
    <s v="Katarzyna"/>
    <s v="Piotrowska"/>
    <x v="11"/>
    <d v="2014-12-16T00:00:00"/>
    <d v="2014-12-16T00:00:00"/>
    <n v="278.8"/>
    <n v="10"/>
    <n v="1"/>
    <m/>
    <m/>
    <n v="308.8"/>
  </r>
  <r>
    <s v="Katarzyna"/>
    <s v="Piotrowska"/>
    <x v="12"/>
    <d v="2014-12-22T00:00:00"/>
    <d v="2014-12-23T00:00:00"/>
    <n v="331.5"/>
    <n v="10"/>
    <n v="2"/>
    <m/>
    <m/>
    <n v="385.5"/>
  </r>
  <r>
    <s v="Natalia"/>
    <s v="Idar"/>
    <x v="4"/>
    <d v="2014-06-03T00:00:00"/>
    <d v="2014-06-03T00:00:00"/>
    <n v="178.5"/>
    <n v="10"/>
    <n v="1"/>
    <m/>
    <m/>
    <n v="208.5"/>
  </r>
  <r>
    <s v="Natalia"/>
    <s v="Idar"/>
    <x v="11"/>
    <d v="2014-09-29T00:00:00"/>
    <d v="2014-10-01T00:00:00"/>
    <n v="536.79999999999995"/>
    <n v="10"/>
    <n v="3"/>
    <m/>
    <m/>
    <n v="614.79999999999995"/>
  </r>
  <r>
    <s v="Natalia"/>
    <s v="Idar"/>
    <x v="10"/>
    <d v="2014-10-10T00:00:00"/>
    <d v="2014-10-14T00:00:00"/>
    <n v="1078"/>
    <n v="10"/>
    <n v="5"/>
    <m/>
    <m/>
    <n v="1204"/>
  </r>
  <r>
    <s v="Natalia"/>
    <s v="Idar"/>
    <x v="9"/>
    <d v="2014-10-22T00:00:00"/>
    <d v="2014-10-22T00:00:00"/>
    <n v="442"/>
    <n v="10"/>
    <n v="1"/>
    <m/>
    <m/>
    <n v="472"/>
  </r>
  <r>
    <s v="Natalia"/>
    <s v="Idar"/>
    <x v="1"/>
    <d v="2014-10-24T00:00:00"/>
    <d v="2014-10-24T00:00:00"/>
    <n v="307.7"/>
    <n v="10"/>
    <n v="1"/>
    <m/>
    <m/>
    <n v="337.7"/>
  </r>
  <r>
    <s v="Natalia"/>
    <s v="Idar"/>
    <x v="1"/>
    <d v="2014-10-27T00:00:00"/>
    <d v="2014-10-27T00:00:00"/>
    <n v="307.7"/>
    <n v="10"/>
    <n v="1"/>
    <m/>
    <m/>
    <n v="337.7"/>
  </r>
  <r>
    <s v="Natalia"/>
    <s v="Idar"/>
    <x v="7"/>
    <d v="2014-11-29T00:00:00"/>
    <d v="2014-11-30T00:00:00"/>
    <n v="439.7"/>
    <n v="10"/>
    <n v="2"/>
    <m/>
    <m/>
    <n v="493.7"/>
  </r>
  <r>
    <s v="Natalia"/>
    <s v="Idar"/>
    <x v="11"/>
    <d v="2014-12-03T00:00:00"/>
    <d v="2014-12-03T00:00:00"/>
    <n v="278.8"/>
    <n v="10"/>
    <n v="1"/>
    <m/>
    <m/>
    <n v="308.8"/>
  </r>
  <r>
    <s v="Natalia"/>
    <s v="Idar"/>
    <x v="9"/>
    <d v="2014-12-09T00:00:00"/>
    <d v="2014-12-10T00:00:00"/>
    <n v="570"/>
    <n v="10"/>
    <n v="2"/>
    <m/>
    <m/>
    <n v="624"/>
  </r>
  <r>
    <s v="Natalia"/>
    <s v="Idar"/>
    <x v="2"/>
    <d v="2014-12-15T00:00:00"/>
    <d v="2014-12-15T00:00:00"/>
    <n v="156.4"/>
    <n v="10"/>
    <n v="1"/>
    <m/>
    <m/>
    <n v="186.4"/>
  </r>
  <r>
    <s v="Paulina"/>
    <s v="Chorzowska"/>
    <x v="5"/>
    <d v="2014-01-14T00:00:00"/>
    <d v="2014-01-14T00:00:00"/>
    <n v="680"/>
    <n v="10"/>
    <n v="1"/>
    <m/>
    <m/>
    <n v="710"/>
  </r>
  <r>
    <s v="Paulina"/>
    <s v="Chorzowska"/>
    <x v="9"/>
    <d v="2014-01-17T00:00:00"/>
    <d v="2014-01-17T00:00:00"/>
    <n v="442"/>
    <n v="10"/>
    <n v="1"/>
    <m/>
    <m/>
    <n v="472"/>
  </r>
  <r>
    <s v="Paulina"/>
    <s v="Chorzowska"/>
    <x v="6"/>
    <d v="2014-01-27T00:00:00"/>
    <d v="2014-01-27T00:00:00"/>
    <n v="501.5"/>
    <n v="10"/>
    <n v="1"/>
    <m/>
    <m/>
    <n v="531.5"/>
  </r>
  <r>
    <s v="Paulina"/>
    <s v="Chorzowska"/>
    <x v="3"/>
    <d v="2014-02-12T00:00:00"/>
    <d v="2014-02-12T00:00:00"/>
    <n v="513.4"/>
    <n v="10"/>
    <n v="1"/>
    <m/>
    <m/>
    <n v="543.4"/>
  </r>
  <r>
    <s v="Paulina"/>
    <s v="Chorzowska"/>
    <x v="9"/>
    <d v="2014-07-17T00:00:00"/>
    <d v="2014-07-17T00:00:00"/>
    <n v="442"/>
    <n v="10"/>
    <n v="1"/>
    <m/>
    <m/>
    <n v="472"/>
  </r>
  <r>
    <s v="Paulina"/>
    <s v="Chorzowska"/>
    <x v="1"/>
    <d v="2014-10-22T00:00:00"/>
    <d v="2014-10-22T00:00:00"/>
    <n v="307.7"/>
    <n v="10"/>
    <n v="1"/>
    <m/>
    <m/>
    <n v="337.7"/>
  </r>
  <r>
    <s v="Paulina"/>
    <s v="Chorzowska"/>
    <x v="6"/>
    <d v="2014-11-03T00:00:00"/>
    <d v="2014-11-03T00:00:00"/>
    <n v="501.5"/>
    <n v="10"/>
    <n v="1"/>
    <m/>
    <m/>
    <n v="531.5"/>
  </r>
  <r>
    <s v="Paulina"/>
    <s v="Chorzowska"/>
    <x v="1"/>
    <d v="2014-11-16T00:00:00"/>
    <d v="2014-11-17T00:00:00"/>
    <n v="485.7"/>
    <n v="10"/>
    <n v="2"/>
    <m/>
    <m/>
    <n v="539.70000000000005"/>
  </r>
  <r>
    <s v="Paulina"/>
    <s v="Chorzowska"/>
    <x v="3"/>
    <d v="2014-11-28T00:00:00"/>
    <d v="2014-12-01T00:00:00"/>
    <n v="936.4"/>
    <n v="10"/>
    <n v="4"/>
    <m/>
    <m/>
    <n v="1038.4000000000001"/>
  </r>
  <r>
    <s v="Paulina"/>
    <s v="Chorzowska"/>
    <x v="3"/>
    <d v="2014-12-04T00:00:00"/>
    <d v="2014-12-04T00:00:00"/>
    <n v="513.4"/>
    <n v="10"/>
    <n v="1"/>
    <m/>
    <m/>
    <n v="543.4"/>
  </r>
  <r>
    <s v="Piotr"/>
    <s v="Armowicz"/>
    <x v="6"/>
    <d v="2014-01-05T00:00:00"/>
    <d v="2014-01-05T00:00:00"/>
    <n v="501.5"/>
    <n v="10"/>
    <n v="1"/>
    <m/>
    <m/>
    <n v="531.5"/>
  </r>
  <r>
    <s v="Piotr"/>
    <s v="Bojarun"/>
    <x v="8"/>
    <d v="2014-01-06T00:00:00"/>
    <d v="2014-01-06T00:00:00"/>
    <n v="363.8"/>
    <n v="10"/>
    <n v="1"/>
    <m/>
    <m/>
    <n v="393.8"/>
  </r>
  <r>
    <s v="Piotr"/>
    <s v="Bojarun"/>
    <x v="4"/>
    <d v="2014-01-13T00:00:00"/>
    <d v="2014-01-16T00:00:00"/>
    <n v="550.5"/>
    <n v="10"/>
    <n v="4"/>
    <m/>
    <m/>
    <n v="652.5"/>
  </r>
  <r>
    <s v="Piotr"/>
    <s v="Sworacz"/>
    <x v="1"/>
    <d v="2014-01-14T00:00:00"/>
    <d v="2014-01-17T00:00:00"/>
    <n v="841.7"/>
    <n v="10"/>
    <n v="4"/>
    <m/>
    <m/>
    <n v="943.7"/>
  </r>
  <r>
    <s v="Piotr"/>
    <s v="Sworacz"/>
    <x v="2"/>
    <d v="2014-01-26T00:00:00"/>
    <d v="2014-01-29T00:00:00"/>
    <n v="573.4"/>
    <n v="10"/>
    <n v="4"/>
    <m/>
    <m/>
    <n v="675.4"/>
  </r>
  <r>
    <s v="Piotr"/>
    <s v="Bojarun"/>
    <x v="3"/>
    <d v="2014-02-07T00:00:00"/>
    <d v="2014-02-10T00:00:00"/>
    <n v="936.4"/>
    <n v="10"/>
    <n v="4"/>
    <m/>
    <m/>
    <n v="1038.4000000000001"/>
  </r>
  <r>
    <s v="Piotr"/>
    <s v="Sworacz"/>
    <x v="9"/>
    <d v="2014-02-19T00:00:00"/>
    <d v="2014-02-22T00:00:00"/>
    <n v="826"/>
    <n v="10"/>
    <n v="4"/>
    <m/>
    <m/>
    <n v="928"/>
  </r>
  <r>
    <s v="Piotr"/>
    <s v="Armowicz"/>
    <x v="0"/>
    <d v="2014-03-03T00:00:00"/>
    <d v="2014-03-04T00:00:00"/>
    <n v="693.7"/>
    <n v="10"/>
    <n v="2"/>
    <m/>
    <m/>
    <n v="747.7"/>
  </r>
  <r>
    <s v="Piotr"/>
    <s v="Bojarun"/>
    <x v="11"/>
    <d v="2014-03-15T00:00:00"/>
    <d v="2014-03-16T00:00:00"/>
    <n v="407.8"/>
    <n v="10"/>
    <n v="2"/>
    <m/>
    <m/>
    <n v="461.8"/>
  </r>
  <r>
    <s v="Piotr"/>
    <s v="Sworacz"/>
    <x v="6"/>
    <d v="2014-03-15T00:00:00"/>
    <d v="2014-03-19T00:00:00"/>
    <n v="1321.5"/>
    <n v="10"/>
    <n v="5"/>
    <m/>
    <m/>
    <n v="1447.5"/>
  </r>
  <r>
    <s v="Piotr"/>
    <s v="Bojarun"/>
    <x v="10"/>
    <d v="2014-04-08T00:00:00"/>
    <d v="2014-04-10T00:00:00"/>
    <n v="760"/>
    <n v="10"/>
    <n v="3"/>
    <m/>
    <m/>
    <n v="838"/>
  </r>
  <r>
    <s v="Piotr"/>
    <s v="Armowicz"/>
    <x v="7"/>
    <d v="2014-05-05T00:00:00"/>
    <d v="2014-05-05T00:00:00"/>
    <n v="290.7"/>
    <n v="10"/>
    <n v="1"/>
    <m/>
    <m/>
    <n v="320.7"/>
  </r>
  <r>
    <s v="Piotr"/>
    <s v="Bojarun"/>
    <x v="7"/>
    <d v="2014-05-14T00:00:00"/>
    <d v="2014-05-18T00:00:00"/>
    <n v="886.7"/>
    <n v="10"/>
    <n v="5"/>
    <m/>
    <m/>
    <n v="1012.7"/>
  </r>
  <r>
    <s v="Piotr"/>
    <s v="Armowicz"/>
    <x v="0"/>
    <d v="2014-05-26T00:00:00"/>
    <d v="2014-05-28T00:00:00"/>
    <n v="892.7"/>
    <n v="10"/>
    <n v="3"/>
    <m/>
    <m/>
    <n v="970.7"/>
  </r>
  <r>
    <s v="Piotr"/>
    <s v="Armowicz"/>
    <x v="3"/>
    <d v="2014-06-01T00:00:00"/>
    <d v="2014-06-04T00:00:00"/>
    <n v="936.4"/>
    <n v="10"/>
    <n v="4"/>
    <m/>
    <m/>
    <n v="1038.4000000000001"/>
  </r>
  <r>
    <s v="Piotr"/>
    <s v="Sworacz"/>
    <x v="10"/>
    <d v="2014-06-01T00:00:00"/>
    <d v="2014-06-03T00:00:00"/>
    <n v="760"/>
    <n v="10"/>
    <n v="3"/>
    <m/>
    <m/>
    <n v="838"/>
  </r>
  <r>
    <s v="Piotr"/>
    <s v="Bojarun"/>
    <x v="0"/>
    <d v="2014-07-01T00:00:00"/>
    <d v="2014-07-05T00:00:00"/>
    <n v="1290.7"/>
    <n v="10"/>
    <n v="5"/>
    <m/>
    <m/>
    <n v="1416.7"/>
  </r>
  <r>
    <s v="Piotr"/>
    <s v="Armowicz"/>
    <x v="11"/>
    <d v="2014-07-31T00:00:00"/>
    <d v="2014-08-04T00:00:00"/>
    <n v="794.8"/>
    <n v="10"/>
    <n v="5"/>
    <m/>
    <m/>
    <n v="920.8"/>
  </r>
  <r>
    <s v="Piotr"/>
    <s v="Bojarun"/>
    <x v="0"/>
    <d v="2014-07-31T00:00:00"/>
    <d v="2014-08-03T00:00:00"/>
    <n v="1091.7"/>
    <n v="10"/>
    <n v="4"/>
    <m/>
    <m/>
    <n v="1193.7"/>
  </r>
  <r>
    <s v="Piotr"/>
    <s v="Sworacz"/>
    <x v="12"/>
    <d v="2014-07-31T00:00:00"/>
    <d v="2014-08-02T00:00:00"/>
    <n v="450.5"/>
    <n v="10"/>
    <n v="3"/>
    <m/>
    <m/>
    <n v="528.5"/>
  </r>
  <r>
    <s v="Piotr"/>
    <s v="Armowicz"/>
    <x v="12"/>
    <d v="2014-08-24T00:00:00"/>
    <d v="2014-08-26T00:00:00"/>
    <n v="450.5"/>
    <n v="10"/>
    <n v="3"/>
    <m/>
    <m/>
    <n v="528.5"/>
  </r>
  <r>
    <s v="Piotr"/>
    <s v="Bojarun"/>
    <x v="7"/>
    <d v="2014-09-05T00:00:00"/>
    <d v="2014-09-07T00:00:00"/>
    <n v="588.70000000000005"/>
    <n v="10"/>
    <n v="3"/>
    <m/>
    <m/>
    <n v="666.7"/>
  </r>
  <r>
    <s v="Piotr"/>
    <s v="Armowicz"/>
    <x v="11"/>
    <d v="2014-09-22T00:00:00"/>
    <d v="2014-09-22T00:00:00"/>
    <n v="278.8"/>
    <n v="10"/>
    <n v="1"/>
    <m/>
    <m/>
    <n v="308.8"/>
  </r>
  <r>
    <s v="Piotr"/>
    <s v="Armowicz"/>
    <x v="9"/>
    <d v="2014-09-29T00:00:00"/>
    <d v="2014-10-01T00:00:00"/>
    <n v="698"/>
    <n v="10"/>
    <n v="3"/>
    <m/>
    <m/>
    <n v="776"/>
  </r>
  <r>
    <s v="Piotr"/>
    <s v="Sworacz"/>
    <x v="10"/>
    <d v="2014-10-11T00:00:00"/>
    <d v="2014-10-13T00:00:00"/>
    <n v="760"/>
    <n v="10"/>
    <n v="3"/>
    <m/>
    <m/>
    <n v="838"/>
  </r>
  <r>
    <s v="Piotr"/>
    <s v="Sworacz"/>
    <x v="1"/>
    <d v="2014-11-04T00:00:00"/>
    <d v="2014-11-07T00:00:00"/>
    <n v="841.7"/>
    <n v="10"/>
    <n v="4"/>
    <m/>
    <m/>
    <n v="943.7"/>
  </r>
  <r>
    <s v="Piotr"/>
    <s v="Sworacz"/>
    <x v="11"/>
    <d v="2014-11-15T00:00:00"/>
    <d v="2014-11-16T00:00:00"/>
    <n v="407.8"/>
    <n v="10"/>
    <n v="2"/>
    <m/>
    <m/>
    <n v="461.8"/>
  </r>
  <r>
    <s v="Piotr"/>
    <s v="Sworacz"/>
    <x v="12"/>
    <d v="2014-11-20T00:00:00"/>
    <d v="2014-11-20T00:00:00"/>
    <n v="212.5"/>
    <n v="10"/>
    <n v="1"/>
    <m/>
    <m/>
    <n v="242.5"/>
  </r>
  <r>
    <s v="Piotr"/>
    <s v="Armowicz"/>
    <x v="6"/>
    <d v="2014-12-10T00:00:00"/>
    <d v="2014-12-11T00:00:00"/>
    <n v="706.5"/>
    <n v="10"/>
    <n v="2"/>
    <m/>
    <m/>
    <n v="760.5"/>
  </r>
  <r>
    <s v="Piotr"/>
    <s v="Bojarun"/>
    <x v="3"/>
    <d v="2014-12-21T00:00:00"/>
    <d v="2014-12-21T00:00:00"/>
    <n v="513.4"/>
    <n v="10"/>
    <n v="1"/>
    <m/>
    <m/>
    <n v="543.4"/>
  </r>
  <r>
    <s v="Wiktor"/>
    <s v="Czekan"/>
    <x v="9"/>
    <d v="2014-02-07T00:00:00"/>
    <d v="2014-02-11T00:00:00"/>
    <n v="954"/>
    <n v="10"/>
    <n v="5"/>
    <m/>
    <m/>
    <n v="1080"/>
  </r>
  <r>
    <s v="Wiktor"/>
    <s v="Czekan"/>
    <x v="5"/>
    <d v="2014-03-15T00:00:00"/>
    <d v="2014-03-18T00:00:00"/>
    <n v="1313"/>
    <n v="10"/>
    <n v="4"/>
    <m/>
    <m/>
    <n v="1415"/>
  </r>
  <r>
    <s v="Wiktor"/>
    <s v="Czekan"/>
    <x v="0"/>
    <d v="2014-03-21T00:00:00"/>
    <d v="2014-03-25T00:00:00"/>
    <n v="1290.7"/>
    <n v="10"/>
    <n v="5"/>
    <m/>
    <m/>
    <n v="1416.7"/>
  </r>
  <r>
    <s v="Wiktor"/>
    <s v="Czekan"/>
    <x v="9"/>
    <d v="2014-07-07T00:00:00"/>
    <d v="2014-07-09T00:00:00"/>
    <n v="698"/>
    <n v="10"/>
    <n v="3"/>
    <m/>
    <m/>
    <n v="776"/>
  </r>
  <r>
    <s v="Wiktor"/>
    <s v="Czekan"/>
    <x v="4"/>
    <d v="2014-07-11T00:00:00"/>
    <d v="2014-07-11T00:00:00"/>
    <n v="178.5"/>
    <n v="10"/>
    <n v="1"/>
    <m/>
    <m/>
    <n v="208.5"/>
  </r>
  <r>
    <s v="Wiktor"/>
    <s v="Czekan"/>
    <x v="6"/>
    <d v="2014-09-28T00:00:00"/>
    <d v="2014-10-02T00:00:00"/>
    <n v="1321.5"/>
    <n v="10"/>
    <n v="5"/>
    <m/>
    <m/>
    <n v="1447.5"/>
  </r>
  <r>
    <s v="Wiktor"/>
    <s v="Czekan"/>
    <x v="12"/>
    <d v="2014-10-11T00:00:00"/>
    <d v="2014-10-12T00:00:00"/>
    <n v="331.5"/>
    <n v="10"/>
    <n v="2"/>
    <m/>
    <m/>
    <n v="385.5"/>
  </r>
  <r>
    <s v="Wiktor"/>
    <s v="Czekan"/>
    <x v="7"/>
    <d v="2014-10-22T00:00:00"/>
    <d v="2014-10-25T00:00:00"/>
    <n v="737.7"/>
    <n v="10"/>
    <n v="4"/>
    <m/>
    <m/>
    <n v="839.7"/>
  </r>
  <r>
    <s v="Wiktor"/>
    <s v="Czekan"/>
    <x v="11"/>
    <d v="2014-11-03T00:00:00"/>
    <d v="2014-11-06T00:00:00"/>
    <n v="665.8"/>
    <n v="10"/>
    <n v="4"/>
    <m/>
    <m/>
    <n v="767.8"/>
  </r>
  <r>
    <s v="Wiktor"/>
    <s v="Czekan"/>
    <x v="5"/>
    <d v="2014-11-28T00:00:00"/>
    <d v="2014-11-30T00:00:00"/>
    <n v="1102"/>
    <n v="10"/>
    <n v="3"/>
    <m/>
    <m/>
    <n v="1180"/>
  </r>
  <r>
    <s v="Wojciech"/>
    <s v="Krokus"/>
    <x v="9"/>
    <d v="2014-01-13T00:00:00"/>
    <d v="2014-01-14T00:00:00"/>
    <n v="570"/>
    <n v="10"/>
    <n v="2"/>
    <m/>
    <m/>
    <n v="624"/>
  </r>
  <r>
    <s v="Wojciech"/>
    <s v="Krokus"/>
    <x v="12"/>
    <d v="2014-02-07T00:00:00"/>
    <d v="2014-02-07T00:00:00"/>
    <n v="212.5"/>
    <n v="10"/>
    <n v="1"/>
    <m/>
    <m/>
    <n v="242.5"/>
  </r>
  <r>
    <s v="Wojciech"/>
    <s v="Krokus"/>
    <x v="2"/>
    <d v="2014-05-08T00:00:00"/>
    <d v="2014-05-11T00:00:00"/>
    <n v="573.4"/>
    <n v="10"/>
    <n v="4"/>
    <m/>
    <m/>
    <n v="675.4"/>
  </r>
  <r>
    <s v="Wojciech"/>
    <s v="Krokus"/>
    <x v="5"/>
    <d v="2014-08-12T00:00:00"/>
    <d v="2014-08-13T00:00:00"/>
    <n v="891"/>
    <n v="10"/>
    <n v="2"/>
    <m/>
    <m/>
    <n v="945"/>
  </r>
  <r>
    <s v="Wojciech"/>
    <s v="Krokus"/>
    <x v="10"/>
    <d v="2014-10-22T00:00:00"/>
    <d v="2014-10-26T00:00:00"/>
    <n v="1078"/>
    <n v="10"/>
    <n v="5"/>
    <m/>
    <m/>
    <n v="1204"/>
  </r>
  <r>
    <s v="Wojciech"/>
    <s v="Krokus"/>
    <x v="6"/>
    <d v="2014-10-23T00:00:00"/>
    <d v="2014-10-24T00:00:00"/>
    <n v="706.5"/>
    <n v="10"/>
    <n v="2"/>
    <m/>
    <m/>
    <n v="760.5"/>
  </r>
  <r>
    <s v="Wojciech"/>
    <s v="Krokus"/>
    <x v="8"/>
    <d v="2014-11-04T00:00:00"/>
    <d v="2014-11-07T00:00:00"/>
    <n v="852.8"/>
    <n v="10"/>
    <n v="4"/>
    <m/>
    <m/>
    <n v="954.8"/>
  </r>
  <r>
    <s v="Wojciech"/>
    <s v="Krokus"/>
    <x v="10"/>
    <d v="2014-11-27T00:00:00"/>
    <d v="2014-11-27T00:00:00"/>
    <n v="442"/>
    <n v="10"/>
    <n v="1"/>
    <m/>
    <m/>
    <n v="472"/>
  </r>
  <r>
    <s v="Wojciech"/>
    <s v="Krokus"/>
    <x v="3"/>
    <d v="2014-12-01T00:00:00"/>
    <d v="2014-12-01T00:00:00"/>
    <n v="513.4"/>
    <n v="10"/>
    <n v="1"/>
    <m/>
    <m/>
    <n v="543.4"/>
  </r>
  <r>
    <s v="Wojciech"/>
    <s v="Krokus"/>
    <x v="2"/>
    <d v="2014-12-09T00:00:00"/>
    <d v="2014-12-12T00:00:00"/>
    <n v="573.4"/>
    <n v="10"/>
    <n v="4"/>
    <m/>
    <m/>
    <n v="675.4"/>
  </r>
  <r>
    <s v="Adam"/>
    <s v="Wradoch"/>
    <x v="9"/>
    <d v="2014-01-26T00:00:00"/>
    <d v="2014-01-30T00:00:00"/>
    <n v="954"/>
    <n v="11"/>
    <n v="5"/>
    <m/>
    <m/>
    <n v="1080"/>
  </r>
  <r>
    <s v="Adam"/>
    <s v="Wradoch"/>
    <x v="11"/>
    <d v="2014-02-19T00:00:00"/>
    <d v="2014-02-21T00:00:00"/>
    <n v="536.79999999999995"/>
    <n v="11"/>
    <n v="3"/>
    <m/>
    <m/>
    <n v="614.79999999999995"/>
  </r>
  <r>
    <s v="Adam"/>
    <s v="Wradoch"/>
    <x v="11"/>
    <d v="2014-03-03T00:00:00"/>
    <d v="2014-03-03T00:00:00"/>
    <n v="278.8"/>
    <n v="11"/>
    <n v="1"/>
    <m/>
    <m/>
    <n v="308.8"/>
  </r>
  <r>
    <s v="Adam"/>
    <s v="Wradoch"/>
    <x v="7"/>
    <d v="2014-03-07T00:00:00"/>
    <d v="2014-03-07T00:00:00"/>
    <n v="290.7"/>
    <n v="11"/>
    <n v="1"/>
    <m/>
    <m/>
    <n v="320.7"/>
  </r>
  <r>
    <s v="Adam"/>
    <s v="Wradoch"/>
    <x v="4"/>
    <d v="2014-06-25T00:00:00"/>
    <d v="2014-06-26T00:00:00"/>
    <n v="302.5"/>
    <n v="11"/>
    <n v="2"/>
    <m/>
    <m/>
    <n v="356.5"/>
  </r>
  <r>
    <s v="Adam"/>
    <s v="Wradoch"/>
    <x v="4"/>
    <d v="2014-08-24T00:00:00"/>
    <d v="2014-08-28T00:00:00"/>
    <n v="674.5"/>
    <n v="11"/>
    <n v="5"/>
    <m/>
    <m/>
    <n v="800.5"/>
  </r>
  <r>
    <s v="Adam"/>
    <s v="Wradoch"/>
    <x v="0"/>
    <d v="2014-09-05T00:00:00"/>
    <d v="2014-09-06T00:00:00"/>
    <n v="693.7"/>
    <n v="11"/>
    <n v="2"/>
    <m/>
    <m/>
    <n v="747.7"/>
  </r>
  <r>
    <s v="Adam"/>
    <s v="Wradoch"/>
    <x v="10"/>
    <d v="2014-10-11T00:00:00"/>
    <d v="2014-10-15T00:00:00"/>
    <n v="1078"/>
    <n v="11"/>
    <n v="5"/>
    <m/>
    <m/>
    <n v="1204"/>
  </r>
  <r>
    <s v="Adam"/>
    <s v="Wradoch"/>
    <x v="5"/>
    <d v="2014-11-28T00:00:00"/>
    <d v="2014-11-29T00:00:00"/>
    <n v="891"/>
    <n v="11"/>
    <n v="2"/>
    <m/>
    <m/>
    <n v="945"/>
  </r>
  <r>
    <s v="Adam"/>
    <s v="Wradoch"/>
    <x v="8"/>
    <d v="2014-12-09T00:00:00"/>
    <d v="2014-12-10T00:00:00"/>
    <n v="526.79999999999995"/>
    <n v="11"/>
    <n v="2"/>
    <m/>
    <m/>
    <n v="580.79999999999995"/>
  </r>
  <r>
    <s v="Adam"/>
    <s v="Wradoch"/>
    <x v="12"/>
    <d v="2014-12-29T00:00:00"/>
    <d v="2014-12-30T00:00:00"/>
    <n v="331.5"/>
    <n v="11"/>
    <n v="2"/>
    <m/>
    <m/>
    <n v="385.5"/>
  </r>
  <r>
    <s v="Jerzy"/>
    <s v="Granica"/>
    <x v="9"/>
    <d v="2014-01-03T00:00:00"/>
    <d v="2014-01-06T00:00:00"/>
    <n v="826"/>
    <n v="11"/>
    <n v="4"/>
    <m/>
    <m/>
    <n v="928"/>
  </r>
  <r>
    <s v="Jerzy"/>
    <s v="Misiek"/>
    <x v="4"/>
    <d v="2014-01-03T00:00:00"/>
    <d v="2014-01-03T00:00:00"/>
    <n v="178.5"/>
    <n v="11"/>
    <n v="1"/>
    <m/>
    <m/>
    <n v="208.5"/>
  </r>
  <r>
    <s v="Jerzy"/>
    <s v="Misiek"/>
    <x v="12"/>
    <d v="2014-01-07T00:00:00"/>
    <d v="2014-01-07T00:00:00"/>
    <n v="212.5"/>
    <n v="11"/>
    <n v="1"/>
    <m/>
    <m/>
    <n v="242.5"/>
  </r>
  <r>
    <s v="Jerzy"/>
    <s v="Granica"/>
    <x v="2"/>
    <d v="2014-01-23T00:00:00"/>
    <d v="2014-01-24T00:00:00"/>
    <n v="295.39999999999998"/>
    <n v="11"/>
    <n v="2"/>
    <m/>
    <m/>
    <n v="349.4"/>
  </r>
  <r>
    <s v="Jerzy"/>
    <s v="Granica"/>
    <x v="10"/>
    <d v="2014-04-26T00:00:00"/>
    <d v="2014-04-29T00:00:00"/>
    <n v="919"/>
    <n v="11"/>
    <n v="4"/>
    <m/>
    <m/>
    <n v="1021"/>
  </r>
  <r>
    <s v="Jerzy"/>
    <s v="Misiek"/>
    <x v="8"/>
    <d v="2014-04-26T00:00:00"/>
    <d v="2014-04-27T00:00:00"/>
    <n v="526.79999999999995"/>
    <n v="11"/>
    <n v="2"/>
    <m/>
    <m/>
    <n v="580.79999999999995"/>
  </r>
  <r>
    <s v="Jerzy"/>
    <s v="Granica"/>
    <x v="10"/>
    <d v="2014-05-26T00:00:00"/>
    <d v="2014-05-29T00:00:00"/>
    <n v="919"/>
    <n v="11"/>
    <n v="4"/>
    <m/>
    <m/>
    <n v="1021"/>
  </r>
  <r>
    <s v="Jerzy"/>
    <s v="Granica"/>
    <x v="11"/>
    <d v="2014-06-02T00:00:00"/>
    <d v="2014-06-02T00:00:00"/>
    <n v="278.8"/>
    <n v="11"/>
    <n v="1"/>
    <m/>
    <m/>
    <n v="308.8"/>
  </r>
  <r>
    <s v="Jerzy"/>
    <s v="Granica"/>
    <x v="11"/>
    <d v="2014-07-07T00:00:00"/>
    <d v="2014-07-08T00:00:00"/>
    <n v="407.8"/>
    <n v="11"/>
    <n v="2"/>
    <m/>
    <m/>
    <n v="461.8"/>
  </r>
  <r>
    <s v="Jerzy"/>
    <s v="Misiek"/>
    <x v="9"/>
    <d v="2014-08-06T00:00:00"/>
    <d v="2014-08-10T00:00:00"/>
    <n v="954"/>
    <n v="11"/>
    <n v="5"/>
    <m/>
    <m/>
    <n v="1080"/>
  </r>
  <r>
    <s v="Jerzy"/>
    <s v="Misiek"/>
    <x v="0"/>
    <d v="2014-08-12T00:00:00"/>
    <d v="2014-08-12T00:00:00"/>
    <n v="494.7"/>
    <n v="11"/>
    <n v="1"/>
    <m/>
    <m/>
    <n v="524.70000000000005"/>
  </r>
  <r>
    <s v="Jerzy"/>
    <s v="Misiek"/>
    <x v="8"/>
    <d v="2014-08-14T00:00:00"/>
    <d v="2014-08-14T00:00:00"/>
    <n v="363.8"/>
    <n v="11"/>
    <n v="1"/>
    <m/>
    <m/>
    <n v="393.8"/>
  </r>
  <r>
    <s v="Jerzy"/>
    <s v="Granica"/>
    <x v="11"/>
    <d v="2014-08-26T00:00:00"/>
    <d v="2014-08-27T00:00:00"/>
    <n v="407.8"/>
    <n v="11"/>
    <n v="2"/>
    <m/>
    <m/>
    <n v="461.8"/>
  </r>
  <r>
    <s v="Jerzy"/>
    <s v="Granica"/>
    <x v="2"/>
    <d v="2014-08-30T00:00:00"/>
    <d v="2014-09-01T00:00:00"/>
    <n v="434.4"/>
    <n v="11"/>
    <n v="3"/>
    <m/>
    <m/>
    <n v="512.4"/>
  </r>
  <r>
    <s v="Jerzy"/>
    <s v="Granica"/>
    <x v="6"/>
    <d v="2014-09-05T00:00:00"/>
    <d v="2014-09-05T00:00:00"/>
    <n v="501.5"/>
    <n v="11"/>
    <n v="1"/>
    <m/>
    <m/>
    <n v="531.5"/>
  </r>
  <r>
    <s v="Jerzy"/>
    <s v="Misiek"/>
    <x v="11"/>
    <d v="2014-09-16T00:00:00"/>
    <d v="2014-09-19T00:00:00"/>
    <n v="665.8"/>
    <n v="11"/>
    <n v="4"/>
    <m/>
    <m/>
    <n v="767.8"/>
  </r>
  <r>
    <s v="Jerzy"/>
    <s v="Granica"/>
    <x v="2"/>
    <d v="2014-10-23T00:00:00"/>
    <d v="2014-10-24T00:00:00"/>
    <n v="295.39999999999998"/>
    <n v="11"/>
    <n v="2"/>
    <m/>
    <m/>
    <n v="349.4"/>
  </r>
  <r>
    <s v="Jerzy"/>
    <s v="Misiek"/>
    <x v="0"/>
    <d v="2014-11-04T00:00:00"/>
    <d v="2014-11-08T00:00:00"/>
    <n v="1290.7"/>
    <n v="11"/>
    <n v="5"/>
    <m/>
    <m/>
    <n v="1416.7"/>
  </r>
  <r>
    <s v="Jerzy"/>
    <s v="Misiek"/>
    <x v="0"/>
    <d v="2014-11-27T00:00:00"/>
    <d v="2014-11-29T00:00:00"/>
    <n v="892.7"/>
    <n v="11"/>
    <n v="3"/>
    <m/>
    <m/>
    <n v="970.7"/>
  </r>
  <r>
    <s v="Jerzy"/>
    <s v="Granica"/>
    <x v="1"/>
    <d v="2014-11-28T00:00:00"/>
    <d v="2014-11-28T00:00:00"/>
    <n v="307.7"/>
    <n v="11"/>
    <n v="1"/>
    <m/>
    <m/>
    <n v="337.7"/>
  </r>
  <r>
    <s v="Jerzy"/>
    <s v="Misiek"/>
    <x v="0"/>
    <d v="2014-12-10T00:00:00"/>
    <d v="2014-12-13T00:00:00"/>
    <n v="1091.7"/>
    <n v="11"/>
    <n v="4"/>
    <m/>
    <m/>
    <n v="1193.7"/>
  </r>
  <r>
    <s v="Jerzy"/>
    <s v="Misiek"/>
    <x v="2"/>
    <d v="2014-12-19T00:00:00"/>
    <d v="2014-12-19T00:00:00"/>
    <n v="156.4"/>
    <n v="11"/>
    <n v="1"/>
    <m/>
    <m/>
    <n v="186.4"/>
  </r>
  <r>
    <s v="Kazimiera"/>
    <s v="Parczewska"/>
    <x v="1"/>
    <d v="2014-01-15T00:00:00"/>
    <d v="2014-01-16T00:00:00"/>
    <n v="485.7"/>
    <n v="11"/>
    <n v="2"/>
    <m/>
    <m/>
    <n v="539.70000000000005"/>
  </r>
  <r>
    <s v="Kazimiera"/>
    <s v="Parczewska"/>
    <x v="3"/>
    <d v="2014-02-03T00:00:00"/>
    <d v="2014-02-05T00:00:00"/>
    <n v="795.4"/>
    <n v="11"/>
    <n v="3"/>
    <m/>
    <m/>
    <n v="873.4"/>
  </r>
  <r>
    <s v="Kazimiera"/>
    <s v="Parczewska"/>
    <x v="12"/>
    <d v="2014-02-10T00:00:00"/>
    <d v="2014-02-11T00:00:00"/>
    <n v="331.5"/>
    <n v="11"/>
    <n v="2"/>
    <m/>
    <m/>
    <n v="385.5"/>
  </r>
  <r>
    <s v="Kazimiera"/>
    <s v="Parczewska"/>
    <x v="5"/>
    <d v="2014-07-31T00:00:00"/>
    <d v="2014-08-04T00:00:00"/>
    <n v="1524"/>
    <n v="11"/>
    <n v="5"/>
    <m/>
    <m/>
    <n v="1650"/>
  </r>
  <r>
    <s v="Kazimiera"/>
    <s v="Parczewska"/>
    <x v="3"/>
    <d v="2014-08-25T00:00:00"/>
    <d v="2014-08-26T00:00:00"/>
    <n v="654.4"/>
    <n v="11"/>
    <n v="2"/>
    <m/>
    <m/>
    <n v="708.4"/>
  </r>
  <r>
    <s v="Kazimiera"/>
    <s v="Parczewska"/>
    <x v="6"/>
    <d v="2014-09-23T00:00:00"/>
    <d v="2014-09-25T00:00:00"/>
    <n v="911.5"/>
    <n v="11"/>
    <n v="3"/>
    <m/>
    <m/>
    <n v="989.5"/>
  </r>
  <r>
    <s v="Kazimiera"/>
    <s v="Parczewska"/>
    <x v="11"/>
    <d v="2014-10-06T00:00:00"/>
    <d v="2014-10-08T00:00:00"/>
    <n v="536.79999999999995"/>
    <n v="11"/>
    <n v="3"/>
    <m/>
    <m/>
    <n v="614.79999999999995"/>
  </r>
  <r>
    <s v="Kazimiera"/>
    <s v="Parczewska"/>
    <x v="1"/>
    <d v="2014-10-23T00:00:00"/>
    <d v="2014-10-26T00:00:00"/>
    <n v="841.7"/>
    <n v="11"/>
    <n v="4"/>
    <m/>
    <m/>
    <n v="943.7"/>
  </r>
  <r>
    <s v="Kazimiera"/>
    <s v="Parczewska"/>
    <x v="9"/>
    <d v="2014-11-15T00:00:00"/>
    <d v="2014-11-15T00:00:00"/>
    <n v="442"/>
    <n v="11"/>
    <n v="1"/>
    <m/>
    <m/>
    <n v="472"/>
  </r>
  <r>
    <s v="Kazimiera"/>
    <s v="Parczewska"/>
    <x v="3"/>
    <d v="2014-12-09T00:00:00"/>
    <d v="2014-12-10T00:00:00"/>
    <n v="654.4"/>
    <n v="11"/>
    <n v="2"/>
    <m/>
    <m/>
    <n v="708.4"/>
  </r>
  <r>
    <s v="Kazimiera"/>
    <s v="Parczewska"/>
    <x v="10"/>
    <d v="2014-12-16T00:00:00"/>
    <d v="2014-12-16T00:00:00"/>
    <n v="442"/>
    <n v="11"/>
    <n v="1"/>
    <m/>
    <m/>
    <n v="472"/>
  </r>
  <r>
    <s v="Malwina"/>
    <s v="Papkin"/>
    <x v="9"/>
    <d v="2014-01-17T00:00:00"/>
    <d v="2014-01-17T00:00:00"/>
    <n v="442"/>
    <n v="11"/>
    <n v="1"/>
    <m/>
    <m/>
    <n v="472"/>
  </r>
  <r>
    <s v="Malwina"/>
    <s v="Papkin"/>
    <x v="7"/>
    <d v="2014-01-26T00:00:00"/>
    <d v="2014-01-29T00:00:00"/>
    <n v="737.7"/>
    <n v="11"/>
    <n v="4"/>
    <m/>
    <m/>
    <n v="839.7"/>
  </r>
  <r>
    <s v="Malwina"/>
    <s v="Papkin"/>
    <x v="5"/>
    <d v="2014-02-07T00:00:00"/>
    <d v="2014-02-08T00:00:00"/>
    <n v="891"/>
    <n v="11"/>
    <n v="2"/>
    <m/>
    <m/>
    <n v="945"/>
  </r>
  <r>
    <s v="Malwina"/>
    <s v="Papkin"/>
    <x v="8"/>
    <d v="2014-08-12T00:00:00"/>
    <d v="2014-08-14T00:00:00"/>
    <n v="689.8"/>
    <n v="11"/>
    <n v="3"/>
    <m/>
    <m/>
    <n v="767.8"/>
  </r>
  <r>
    <s v="Malwina"/>
    <s v="Papkin"/>
    <x v="2"/>
    <d v="2014-09-04T00:00:00"/>
    <d v="2014-09-07T00:00:00"/>
    <n v="573.4"/>
    <n v="11"/>
    <n v="4"/>
    <m/>
    <m/>
    <n v="675.4"/>
  </r>
  <r>
    <s v="Malwina"/>
    <s v="Papkin"/>
    <x v="12"/>
    <d v="2014-09-16T00:00:00"/>
    <d v="2014-09-17T00:00:00"/>
    <n v="331.5"/>
    <n v="11"/>
    <n v="2"/>
    <m/>
    <m/>
    <n v="385.5"/>
  </r>
  <r>
    <s v="Malwina"/>
    <s v="Papkin"/>
    <x v="8"/>
    <d v="2014-09-17T00:00:00"/>
    <d v="2014-09-18T00:00:00"/>
    <n v="526.79999999999995"/>
    <n v="11"/>
    <n v="2"/>
    <m/>
    <m/>
    <n v="580.79999999999995"/>
  </r>
  <r>
    <s v="Malwina"/>
    <s v="Papkin"/>
    <x v="12"/>
    <d v="2014-10-05T00:00:00"/>
    <d v="2014-10-06T00:00:00"/>
    <n v="331.5"/>
    <n v="11"/>
    <n v="2"/>
    <m/>
    <m/>
    <n v="385.5"/>
  </r>
  <r>
    <s v="Malwina"/>
    <s v="Papkin"/>
    <x v="6"/>
    <d v="2014-10-23T00:00:00"/>
    <d v="2014-10-25T00:00:00"/>
    <n v="911.5"/>
    <n v="11"/>
    <n v="3"/>
    <m/>
    <m/>
    <n v="989.5"/>
  </r>
  <r>
    <s v="Malwina"/>
    <s v="Papkin"/>
    <x v="4"/>
    <d v="2014-11-24T00:00:00"/>
    <d v="2014-11-24T00:00:00"/>
    <n v="178.5"/>
    <n v="11"/>
    <n v="1"/>
    <m/>
    <m/>
    <n v="208.5"/>
  </r>
  <r>
    <s v="Malwina"/>
    <s v="Papkin"/>
    <x v="2"/>
    <d v="2014-12-12T00:00:00"/>
    <d v="2014-12-15T00:00:00"/>
    <n v="573.4"/>
    <n v="11"/>
    <n v="4"/>
    <m/>
    <m/>
    <n v="675.4"/>
  </r>
  <r>
    <s v="Marcin"/>
    <s v="Jarskarski"/>
    <x v="2"/>
    <d v="2014-04-26T00:00:00"/>
    <d v="2014-04-27T00:00:00"/>
    <n v="295.39999999999998"/>
    <n v="11"/>
    <n v="2"/>
    <m/>
    <m/>
    <n v="349.4"/>
  </r>
  <r>
    <s v="Marcin"/>
    <s v="Jarskarski"/>
    <x v="7"/>
    <d v="2014-07-07T00:00:00"/>
    <d v="2014-07-08T00:00:00"/>
    <n v="439.7"/>
    <n v="11"/>
    <n v="2"/>
    <m/>
    <m/>
    <n v="493.7"/>
  </r>
  <r>
    <s v="Marcin"/>
    <s v="Jarskarski"/>
    <x v="2"/>
    <d v="2014-07-15T00:00:00"/>
    <d v="2014-07-16T00:00:00"/>
    <n v="295.39999999999998"/>
    <n v="11"/>
    <n v="2"/>
    <m/>
    <m/>
    <n v="349.4"/>
  </r>
  <r>
    <s v="Marcin"/>
    <s v="Jarskarski"/>
    <x v="5"/>
    <d v="2014-07-21T00:00:00"/>
    <d v="2014-07-21T00:00:00"/>
    <n v="680"/>
    <n v="11"/>
    <n v="1"/>
    <m/>
    <m/>
    <n v="710"/>
  </r>
  <r>
    <s v="Marcin"/>
    <s v="Jarskarski"/>
    <x v="6"/>
    <d v="2014-10-10T00:00:00"/>
    <d v="2014-10-10T00:00:00"/>
    <n v="501.5"/>
    <n v="11"/>
    <n v="1"/>
    <m/>
    <m/>
    <n v="531.5"/>
  </r>
  <r>
    <s v="Marcin"/>
    <s v="Jarskarski"/>
    <x v="3"/>
    <d v="2014-10-13T00:00:00"/>
    <d v="2014-10-13T00:00:00"/>
    <n v="513.4"/>
    <n v="11"/>
    <n v="1"/>
    <m/>
    <m/>
    <n v="543.4"/>
  </r>
  <r>
    <s v="Marcin"/>
    <s v="Jarskarski"/>
    <x v="9"/>
    <d v="2014-10-23T00:00:00"/>
    <d v="2014-10-24T00:00:00"/>
    <n v="570"/>
    <n v="11"/>
    <n v="2"/>
    <m/>
    <m/>
    <n v="624"/>
  </r>
  <r>
    <s v="Marcin"/>
    <s v="Jarskarski"/>
    <x v="2"/>
    <d v="2014-11-19T00:00:00"/>
    <d v="2014-11-19T00:00:00"/>
    <n v="156.4"/>
    <n v="11"/>
    <n v="1"/>
    <m/>
    <m/>
    <n v="186.4"/>
  </r>
  <r>
    <s v="Marcin"/>
    <s v="Jarskarski"/>
    <x v="10"/>
    <d v="2014-11-28T00:00:00"/>
    <d v="2014-12-02T00:00:00"/>
    <n v="1078"/>
    <n v="11"/>
    <n v="5"/>
    <m/>
    <m/>
    <n v="1204"/>
  </r>
  <r>
    <s v="Marcin"/>
    <s v="Jarskarski"/>
    <x v="10"/>
    <d v="2014-12-09T00:00:00"/>
    <d v="2014-12-11T00:00:00"/>
    <n v="760"/>
    <n v="11"/>
    <n v="3"/>
    <m/>
    <m/>
    <n v="838"/>
  </r>
  <r>
    <s v="Marcin"/>
    <s v="Jarskarski"/>
    <x v="1"/>
    <d v="2014-12-22T00:00:00"/>
    <d v="2014-12-23T00:00:00"/>
    <n v="485.7"/>
    <n v="11"/>
    <n v="2"/>
    <m/>
    <m/>
    <n v="539.70000000000005"/>
  </r>
  <r>
    <s v="Piotr"/>
    <s v="Rajczakowski"/>
    <x v="2"/>
    <d v="2014-01-09T00:00:00"/>
    <d v="2014-01-10T00:00:00"/>
    <n v="295.39999999999998"/>
    <n v="11"/>
    <n v="2"/>
    <m/>
    <m/>
    <n v="349.4"/>
  </r>
  <r>
    <s v="Piotr"/>
    <s v="Rajczakowski"/>
    <x v="3"/>
    <d v="2014-01-14T00:00:00"/>
    <d v="2014-01-14T00:00:00"/>
    <n v="513.4"/>
    <n v="11"/>
    <n v="1"/>
    <m/>
    <m/>
    <n v="543.4"/>
  </r>
  <r>
    <s v="Piotr"/>
    <s v="Rajczakowski"/>
    <x v="1"/>
    <d v="2014-03-17T00:00:00"/>
    <d v="2014-03-18T00:00:00"/>
    <n v="485.7"/>
    <n v="11"/>
    <n v="2"/>
    <m/>
    <m/>
    <n v="539.70000000000005"/>
  </r>
  <r>
    <s v="Piotr"/>
    <s v="Rajczakowski"/>
    <x v="7"/>
    <d v="2014-06-02T00:00:00"/>
    <d v="2014-06-04T00:00:00"/>
    <n v="588.70000000000005"/>
    <n v="11"/>
    <n v="3"/>
    <m/>
    <m/>
    <n v="666.7"/>
  </r>
  <r>
    <s v="Piotr"/>
    <s v="Rajczakowski"/>
    <x v="1"/>
    <d v="2014-07-07T00:00:00"/>
    <d v="2014-07-08T00:00:00"/>
    <n v="485.7"/>
    <n v="11"/>
    <n v="2"/>
    <m/>
    <m/>
    <n v="539.70000000000005"/>
  </r>
  <r>
    <s v="Piotr"/>
    <s v="Rajczakowski"/>
    <x v="6"/>
    <d v="2014-07-14T00:00:00"/>
    <d v="2014-07-14T00:00:00"/>
    <n v="501.5"/>
    <n v="11"/>
    <n v="1"/>
    <m/>
    <m/>
    <n v="531.5"/>
  </r>
  <r>
    <s v="Piotr"/>
    <s v="Rajczakowski"/>
    <x v="2"/>
    <d v="2014-07-19T00:00:00"/>
    <d v="2014-07-19T00:00:00"/>
    <n v="156.4"/>
    <n v="11"/>
    <n v="1"/>
    <m/>
    <m/>
    <n v="186.4"/>
  </r>
  <r>
    <s v="Piotr"/>
    <s v="Rajczakowski"/>
    <x v="12"/>
    <d v="2014-08-06T00:00:00"/>
    <d v="2014-08-10T00:00:00"/>
    <n v="688.5"/>
    <n v="11"/>
    <n v="5"/>
    <m/>
    <m/>
    <n v="814.5"/>
  </r>
  <r>
    <s v="Piotr"/>
    <s v="Rajczakowski"/>
    <x v="9"/>
    <d v="2014-09-29T00:00:00"/>
    <d v="2014-09-30T00:00:00"/>
    <n v="570"/>
    <n v="11"/>
    <n v="2"/>
    <m/>
    <m/>
    <n v="624"/>
  </r>
  <r>
    <s v="Piotr"/>
    <s v="Rajczakowski"/>
    <x v="2"/>
    <d v="2014-12-16T00:00:00"/>
    <d v="2014-12-17T00:00:00"/>
    <n v="295.39999999999998"/>
    <n v="11"/>
    <n v="2"/>
    <m/>
    <m/>
    <n v="349.4"/>
  </r>
  <r>
    <s v="Piotr"/>
    <s v="Rajczakowski"/>
    <x v="5"/>
    <d v="2014-12-20T00:00:00"/>
    <d v="2014-12-20T00:00:00"/>
    <n v="680"/>
    <n v="11"/>
    <n v="1"/>
    <m/>
    <m/>
    <n v="710"/>
  </r>
  <r>
    <s v="Rozalia"/>
    <s v="Siedlecka"/>
    <x v="3"/>
    <d v="2014-01-27T00:00:00"/>
    <d v="2014-01-29T00:00:00"/>
    <n v="795.4"/>
    <n v="11"/>
    <n v="3"/>
    <m/>
    <m/>
    <n v="873.4"/>
  </r>
  <r>
    <s v="Rozalia"/>
    <s v="Siedlecka"/>
    <x v="12"/>
    <d v="2014-02-19T00:00:00"/>
    <d v="2014-02-20T00:00:00"/>
    <n v="331.5"/>
    <n v="11"/>
    <n v="2"/>
    <m/>
    <m/>
    <n v="385.5"/>
  </r>
  <r>
    <s v="Rozalia"/>
    <s v="Siedlecka"/>
    <x v="6"/>
    <d v="2014-03-03T00:00:00"/>
    <d v="2014-03-05T00:00:00"/>
    <n v="911.5"/>
    <n v="11"/>
    <n v="3"/>
    <m/>
    <m/>
    <n v="989.5"/>
  </r>
  <r>
    <s v="Rozalia"/>
    <s v="Siedlecka"/>
    <x v="9"/>
    <d v="2014-03-11T00:00:00"/>
    <d v="2014-03-13T00:00:00"/>
    <n v="698"/>
    <n v="11"/>
    <n v="3"/>
    <m/>
    <m/>
    <n v="776"/>
  </r>
  <r>
    <s v="Rozalia"/>
    <s v="Siedlecka"/>
    <x v="0"/>
    <d v="2014-03-27T00:00:00"/>
    <d v="2014-03-28T00:00:00"/>
    <n v="693.7"/>
    <n v="11"/>
    <n v="2"/>
    <m/>
    <m/>
    <n v="747.7"/>
  </r>
  <r>
    <s v="Rozalia"/>
    <s v="Siedlecka"/>
    <x v="1"/>
    <d v="2014-07-21T00:00:00"/>
    <d v="2014-07-21T00:00:00"/>
    <n v="307.7"/>
    <n v="11"/>
    <n v="1"/>
    <m/>
    <m/>
    <n v="337.7"/>
  </r>
  <r>
    <s v="Rozalia"/>
    <s v="Siedlecka"/>
    <x v="9"/>
    <d v="2014-09-05T00:00:00"/>
    <d v="2014-09-07T00:00:00"/>
    <n v="698"/>
    <n v="11"/>
    <n v="3"/>
    <m/>
    <m/>
    <n v="776"/>
  </r>
  <r>
    <s v="Rozalia"/>
    <s v="Siedlecka"/>
    <x v="8"/>
    <d v="2014-09-11T00:00:00"/>
    <d v="2014-09-13T00:00:00"/>
    <n v="689.8"/>
    <n v="11"/>
    <n v="3"/>
    <m/>
    <m/>
    <n v="767.8"/>
  </r>
  <r>
    <s v="Rozalia"/>
    <s v="Siedlecka"/>
    <x v="0"/>
    <d v="2014-09-16T00:00:00"/>
    <d v="2014-09-18T00:00:00"/>
    <n v="892.7"/>
    <n v="11"/>
    <n v="3"/>
    <m/>
    <m/>
    <n v="970.7"/>
  </r>
  <r>
    <s v="Rozalia"/>
    <s v="Siedlecka"/>
    <x v="5"/>
    <d v="2014-10-05T00:00:00"/>
    <d v="2014-10-06T00:00:00"/>
    <n v="891"/>
    <n v="11"/>
    <n v="2"/>
    <m/>
    <m/>
    <n v="945"/>
  </r>
  <r>
    <s v="Rozalia"/>
    <s v="Siedlecka"/>
    <x v="3"/>
    <d v="2014-10-11T00:00:00"/>
    <d v="2014-10-15T00:00:00"/>
    <n v="1077.4000000000001"/>
    <n v="11"/>
    <n v="5"/>
    <m/>
    <m/>
    <n v="1203.4000000000001"/>
  </r>
  <r>
    <s v="Sebastian"/>
    <s v="Halik"/>
    <x v="7"/>
    <d v="2014-01-03T00:00:00"/>
    <d v="2014-01-04T00:00:00"/>
    <n v="439.7"/>
    <n v="11"/>
    <n v="2"/>
    <m/>
    <m/>
    <n v="493.7"/>
  </r>
  <r>
    <s v="Sebastian"/>
    <s v="Halik"/>
    <x v="12"/>
    <d v="2014-01-14T00:00:00"/>
    <d v="2014-01-16T00:00:00"/>
    <n v="450.5"/>
    <n v="11"/>
    <n v="3"/>
    <m/>
    <m/>
    <n v="528.5"/>
  </r>
  <r>
    <s v="Sebastian"/>
    <s v="Halik"/>
    <x v="10"/>
    <d v="2014-01-15T00:00:00"/>
    <d v="2014-01-17T00:00:00"/>
    <n v="760"/>
    <n v="11"/>
    <n v="3"/>
    <m/>
    <m/>
    <n v="838"/>
  </r>
  <r>
    <s v="Sebastian"/>
    <s v="Halik"/>
    <x v="4"/>
    <d v="2014-05-02T00:00:00"/>
    <d v="2014-05-04T00:00:00"/>
    <n v="426.5"/>
    <n v="11"/>
    <n v="3"/>
    <m/>
    <m/>
    <n v="504.5"/>
  </r>
  <r>
    <s v="Sebastian"/>
    <s v="Halik"/>
    <x v="7"/>
    <d v="2014-05-14T00:00:00"/>
    <d v="2014-05-16T00:00:00"/>
    <n v="588.70000000000005"/>
    <n v="11"/>
    <n v="3"/>
    <m/>
    <m/>
    <n v="666.7"/>
  </r>
  <r>
    <s v="Sebastian"/>
    <s v="Halik"/>
    <x v="9"/>
    <d v="2014-10-06T00:00:00"/>
    <d v="2014-10-06T00:00:00"/>
    <n v="442"/>
    <n v="11"/>
    <n v="1"/>
    <m/>
    <m/>
    <n v="472"/>
  </r>
  <r>
    <s v="Sebastian"/>
    <s v="Halik"/>
    <x v="5"/>
    <d v="2014-10-23T00:00:00"/>
    <d v="2014-10-24T00:00:00"/>
    <n v="891"/>
    <n v="11"/>
    <n v="2"/>
    <m/>
    <m/>
    <n v="945"/>
  </r>
  <r>
    <s v="Sebastian"/>
    <s v="Halik"/>
    <x v="3"/>
    <d v="2014-10-26T00:00:00"/>
    <d v="2014-10-26T00:00:00"/>
    <n v="513.4"/>
    <n v="11"/>
    <n v="1"/>
    <m/>
    <m/>
    <n v="543.4"/>
  </r>
  <r>
    <s v="Sebastian"/>
    <s v="Halik"/>
    <x v="3"/>
    <d v="2014-10-29T00:00:00"/>
    <d v="2014-10-29T00:00:00"/>
    <n v="513.4"/>
    <n v="11"/>
    <n v="1"/>
    <m/>
    <m/>
    <n v="543.4"/>
  </r>
  <r>
    <s v="Sebastian"/>
    <s v="Halik"/>
    <x v="5"/>
    <d v="2014-12-09T00:00:00"/>
    <d v="2014-12-11T00:00:00"/>
    <n v="1102"/>
    <n v="11"/>
    <n v="3"/>
    <m/>
    <m/>
    <n v="1180"/>
  </r>
  <r>
    <s v="Sebastian"/>
    <s v="Halik"/>
    <x v="6"/>
    <d v="2014-12-14T00:00:00"/>
    <d v="2014-12-14T00:00:00"/>
    <n v="501.5"/>
    <n v="11"/>
    <n v="1"/>
    <m/>
    <m/>
    <n v="531.5"/>
  </r>
  <r>
    <s v="Teresa"/>
    <s v="Moskiewska"/>
    <x v="12"/>
    <d v="2014-02-14T00:00:00"/>
    <d v="2014-02-14T00:00:00"/>
    <n v="212.5"/>
    <n v="11"/>
    <n v="1"/>
    <m/>
    <m/>
    <n v="242.5"/>
  </r>
  <r>
    <s v="Teresa"/>
    <s v="Moskiewska"/>
    <x v="6"/>
    <d v="2014-02-19T00:00:00"/>
    <d v="2014-02-20T00:00:00"/>
    <n v="706.5"/>
    <n v="11"/>
    <n v="2"/>
    <m/>
    <m/>
    <n v="760.5"/>
  </r>
  <r>
    <s v="Teresa"/>
    <s v="Moskiewska"/>
    <x v="12"/>
    <d v="2014-05-20T00:00:00"/>
    <d v="2014-05-23T00:00:00"/>
    <n v="569.5"/>
    <n v="11"/>
    <n v="4"/>
    <m/>
    <m/>
    <n v="671.5"/>
  </r>
  <r>
    <s v="Teresa"/>
    <s v="Moskiewska"/>
    <x v="0"/>
    <d v="2014-06-13T00:00:00"/>
    <d v="2014-06-13T00:00:00"/>
    <n v="494.7"/>
    <n v="11"/>
    <n v="1"/>
    <m/>
    <m/>
    <n v="524.70000000000005"/>
  </r>
  <r>
    <s v="Teresa"/>
    <s v="Moskiewska"/>
    <x v="6"/>
    <d v="2014-07-01T00:00:00"/>
    <d v="2014-07-03T00:00:00"/>
    <n v="911.5"/>
    <n v="11"/>
    <n v="3"/>
    <m/>
    <m/>
    <n v="989.5"/>
  </r>
  <r>
    <s v="Teresa"/>
    <s v="Moskiewska"/>
    <x v="4"/>
    <d v="2014-09-17T00:00:00"/>
    <d v="2014-09-20T00:00:00"/>
    <n v="550.5"/>
    <n v="11"/>
    <n v="4"/>
    <m/>
    <m/>
    <n v="652.5"/>
  </r>
  <r>
    <s v="Teresa"/>
    <s v="Moskiewska"/>
    <x v="0"/>
    <d v="2014-11-03T00:00:00"/>
    <d v="2014-11-03T00:00:00"/>
    <n v="494.7"/>
    <n v="11"/>
    <n v="1"/>
    <m/>
    <m/>
    <n v="524.70000000000005"/>
  </r>
  <r>
    <s v="Teresa"/>
    <s v="Moskiewska"/>
    <x v="11"/>
    <d v="2014-11-07T00:00:00"/>
    <d v="2014-11-07T00:00:00"/>
    <n v="278.8"/>
    <n v="11"/>
    <n v="1"/>
    <m/>
    <m/>
    <n v="308.8"/>
  </r>
  <r>
    <s v="Teresa"/>
    <s v="Moskiewska"/>
    <x v="8"/>
    <d v="2014-11-27T00:00:00"/>
    <d v="2014-11-27T00:00:00"/>
    <n v="363.8"/>
    <n v="11"/>
    <n v="1"/>
    <m/>
    <m/>
    <n v="393.8"/>
  </r>
  <r>
    <s v="Teresa"/>
    <s v="Moskiewska"/>
    <x v="10"/>
    <d v="2014-12-01T00:00:00"/>
    <d v="2014-12-01T00:00:00"/>
    <n v="442"/>
    <n v="11"/>
    <n v="1"/>
    <m/>
    <m/>
    <n v="472"/>
  </r>
  <r>
    <s v="Teresa"/>
    <s v="Moskiewska"/>
    <x v="0"/>
    <d v="2014-12-19T00:00:00"/>
    <d v="2014-12-19T00:00:00"/>
    <n v="494.7"/>
    <n v="11"/>
    <n v="1"/>
    <m/>
    <m/>
    <n v="524.70000000000005"/>
  </r>
  <r>
    <s v="Zofia"/>
    <s v="Maselska"/>
    <x v="8"/>
    <d v="2014-01-15T00:00:00"/>
    <d v="2014-01-15T00:00:00"/>
    <n v="363.8"/>
    <n v="11"/>
    <n v="1"/>
    <m/>
    <m/>
    <n v="393.8"/>
  </r>
  <r>
    <s v="Zofia"/>
    <s v="Maselska"/>
    <x v="4"/>
    <d v="2014-01-15T00:00:00"/>
    <d v="2014-01-15T00:00:00"/>
    <n v="178.5"/>
    <n v="11"/>
    <n v="1"/>
    <m/>
    <m/>
    <n v="208.5"/>
  </r>
  <r>
    <s v="Zofia"/>
    <s v="Maselska"/>
    <x v="6"/>
    <d v="2014-01-26T00:00:00"/>
    <d v="2014-01-30T00:00:00"/>
    <n v="1321.5"/>
    <n v="11"/>
    <n v="5"/>
    <m/>
    <m/>
    <n v="1447.5"/>
  </r>
  <r>
    <s v="Zofia"/>
    <s v="Maselska"/>
    <x v="1"/>
    <d v="2014-02-07T00:00:00"/>
    <d v="2014-02-11T00:00:00"/>
    <n v="1019.7"/>
    <n v="11"/>
    <n v="5"/>
    <m/>
    <m/>
    <n v="1145.7"/>
  </r>
  <r>
    <s v="Zofia"/>
    <s v="Maselska"/>
    <x v="0"/>
    <d v="2014-08-27T00:00:00"/>
    <d v="2014-08-27T00:00:00"/>
    <n v="494.7"/>
    <n v="11"/>
    <n v="1"/>
    <m/>
    <m/>
    <n v="524.70000000000005"/>
  </r>
  <r>
    <s v="Zofia"/>
    <s v="Maselska"/>
    <x v="6"/>
    <d v="2014-09-05T00:00:00"/>
    <d v="2014-09-08T00:00:00"/>
    <n v="1116.5"/>
    <n v="11"/>
    <n v="4"/>
    <m/>
    <m/>
    <n v="1218.5"/>
  </r>
  <r>
    <s v="Zofia"/>
    <s v="Maselska"/>
    <x v="9"/>
    <d v="2014-09-16T00:00:00"/>
    <d v="2014-09-17T00:00:00"/>
    <n v="570"/>
    <n v="11"/>
    <n v="2"/>
    <m/>
    <m/>
    <n v="624"/>
  </r>
  <r>
    <s v="Zofia"/>
    <s v="Maselska"/>
    <x v="6"/>
    <d v="2014-10-10T00:00:00"/>
    <d v="2014-10-11T00:00:00"/>
    <n v="706.5"/>
    <n v="11"/>
    <n v="2"/>
    <m/>
    <m/>
    <n v="760.5"/>
  </r>
  <r>
    <s v="Zofia"/>
    <s v="Maselska"/>
    <x v="9"/>
    <d v="2014-11-15T00:00:00"/>
    <d v="2014-11-15T00:00:00"/>
    <n v="442"/>
    <n v="11"/>
    <n v="1"/>
    <m/>
    <m/>
    <n v="472"/>
  </r>
  <r>
    <s v="Zofia"/>
    <s v="Maselska"/>
    <x v="1"/>
    <d v="2014-12-10T00:00:00"/>
    <d v="2014-12-11T00:00:00"/>
    <n v="485.7"/>
    <n v="11"/>
    <n v="2"/>
    <m/>
    <m/>
    <n v="539.70000000000005"/>
  </r>
  <r>
    <s v="Zofia"/>
    <s v="Maselska"/>
    <x v="12"/>
    <d v="2014-12-22T00:00:00"/>
    <d v="2014-12-22T00:00:00"/>
    <n v="212.5"/>
    <n v="11"/>
    <n v="1"/>
    <m/>
    <m/>
    <n v="242.5"/>
  </r>
  <r>
    <s v="Bogumi"/>
    <s v="Lubelski"/>
    <x v="9"/>
    <d v="2014-02-07T00:00:00"/>
    <d v="2014-02-08T00:00:00"/>
    <n v="570"/>
    <n v="12"/>
    <n v="2"/>
    <m/>
    <m/>
    <n v="624"/>
  </r>
  <r>
    <s v="Bogumi"/>
    <s v="Lubelski"/>
    <x v="9"/>
    <d v="2014-04-02T00:00:00"/>
    <d v="2014-04-05T00:00:00"/>
    <n v="826"/>
    <n v="12"/>
    <n v="4"/>
    <m/>
    <m/>
    <n v="928"/>
  </r>
  <r>
    <s v="Bogumi"/>
    <s v="Lubelski"/>
    <x v="4"/>
    <d v="2014-07-01T00:00:00"/>
    <d v="2014-07-05T00:00:00"/>
    <n v="674.5"/>
    <n v="12"/>
    <n v="5"/>
    <m/>
    <m/>
    <n v="800.5"/>
  </r>
  <r>
    <s v="Bogumi"/>
    <s v="Lubelski"/>
    <x v="4"/>
    <d v="2014-07-07T00:00:00"/>
    <d v="2014-07-08T00:00:00"/>
    <n v="302.5"/>
    <n v="12"/>
    <n v="2"/>
    <m/>
    <m/>
    <n v="356.5"/>
  </r>
  <r>
    <s v="Bogumi"/>
    <s v="Lubelski"/>
    <x v="6"/>
    <d v="2014-08-06T00:00:00"/>
    <d v="2014-08-07T00:00:00"/>
    <n v="706.5"/>
    <n v="12"/>
    <n v="2"/>
    <m/>
    <m/>
    <n v="760.5"/>
  </r>
  <r>
    <s v="Bogumi"/>
    <s v="Lubelski"/>
    <x v="1"/>
    <d v="2014-08-09T00:00:00"/>
    <d v="2014-08-09T00:00:00"/>
    <n v="307.7"/>
    <n v="12"/>
    <n v="1"/>
    <m/>
    <m/>
    <n v="337.7"/>
  </r>
  <r>
    <s v="Bogumi"/>
    <s v="Lubelski"/>
    <x v="3"/>
    <d v="2014-09-04T00:00:00"/>
    <d v="2014-09-05T00:00:00"/>
    <n v="654.4"/>
    <n v="12"/>
    <n v="2"/>
    <m/>
    <m/>
    <n v="708.4"/>
  </r>
  <r>
    <s v="Bogumi"/>
    <s v="Lubelski"/>
    <x v="12"/>
    <d v="2014-09-05T00:00:00"/>
    <d v="2014-09-09T00:00:00"/>
    <n v="688.5"/>
    <n v="12"/>
    <n v="5"/>
    <m/>
    <m/>
    <n v="814.5"/>
  </r>
  <r>
    <s v="Bogumi"/>
    <s v="Lubelski"/>
    <x v="1"/>
    <d v="2014-10-02T00:00:00"/>
    <d v="2014-10-02T00:00:00"/>
    <n v="307.7"/>
    <n v="12"/>
    <n v="1"/>
    <m/>
    <m/>
    <n v="337.7"/>
  </r>
  <r>
    <s v="Bogumi"/>
    <s v="Lubelski"/>
    <x v="10"/>
    <d v="2014-11-03T00:00:00"/>
    <d v="2014-11-04T00:00:00"/>
    <n v="601"/>
    <n v="12"/>
    <n v="2"/>
    <m/>
    <m/>
    <n v="655"/>
  </r>
  <r>
    <s v="Bogumi"/>
    <s v="Lubelski"/>
    <x v="0"/>
    <d v="2014-11-22T00:00:00"/>
    <d v="2014-11-23T00:00:00"/>
    <n v="693.7"/>
    <n v="12"/>
    <n v="2"/>
    <m/>
    <m/>
    <n v="747.7"/>
  </r>
  <r>
    <s v="Bogumi"/>
    <s v="Lubelski"/>
    <x v="9"/>
    <d v="2014-12-21T00:00:00"/>
    <d v="2014-12-22T00:00:00"/>
    <n v="570"/>
    <n v="12"/>
    <n v="2"/>
    <m/>
    <m/>
    <n v="624"/>
  </r>
  <r>
    <s v="Dorota"/>
    <s v="Morska"/>
    <x v="4"/>
    <d v="2014-01-02T00:00:00"/>
    <d v="2014-01-03T00:00:00"/>
    <n v="302.5"/>
    <n v="12"/>
    <n v="2"/>
    <m/>
    <m/>
    <n v="356.5"/>
  </r>
  <r>
    <s v="Dorota"/>
    <s v="Morska"/>
    <x v="12"/>
    <d v="2014-03-18T00:00:00"/>
    <d v="2014-03-19T00:00:00"/>
    <n v="331.5"/>
    <n v="12"/>
    <n v="2"/>
    <m/>
    <m/>
    <n v="385.5"/>
  </r>
  <r>
    <s v="Dorota"/>
    <s v="Morska"/>
    <x v="4"/>
    <d v="2014-04-08T00:00:00"/>
    <d v="2014-04-11T00:00:00"/>
    <n v="550.5"/>
    <n v="12"/>
    <n v="4"/>
    <m/>
    <m/>
    <n v="652.5"/>
  </r>
  <r>
    <s v="Dorota"/>
    <s v="Morska"/>
    <x v="2"/>
    <d v="2014-06-07T00:00:00"/>
    <d v="2014-06-11T00:00:00"/>
    <n v="712.4"/>
    <n v="12"/>
    <n v="5"/>
    <m/>
    <m/>
    <n v="838.4"/>
  </r>
  <r>
    <s v="Dorota"/>
    <s v="Morska"/>
    <x v="5"/>
    <d v="2014-09-19T00:00:00"/>
    <d v="2014-09-19T00:00:00"/>
    <n v="680"/>
    <n v="12"/>
    <n v="1"/>
    <m/>
    <m/>
    <n v="710"/>
  </r>
  <r>
    <s v="Dorota"/>
    <s v="Morska"/>
    <x v="6"/>
    <d v="2014-09-29T00:00:00"/>
    <d v="2014-09-30T00:00:00"/>
    <n v="706.5"/>
    <n v="12"/>
    <n v="2"/>
    <m/>
    <m/>
    <n v="760.5"/>
  </r>
  <r>
    <s v="Dorota"/>
    <s v="Morska"/>
    <x v="10"/>
    <d v="2014-10-10T00:00:00"/>
    <d v="2014-10-11T00:00:00"/>
    <n v="601"/>
    <n v="12"/>
    <n v="2"/>
    <m/>
    <m/>
    <n v="655"/>
  </r>
  <r>
    <s v="Dorota"/>
    <s v="Morska"/>
    <x v="2"/>
    <d v="2014-10-15T00:00:00"/>
    <d v="2014-10-15T00:00:00"/>
    <n v="156.4"/>
    <n v="12"/>
    <n v="1"/>
    <m/>
    <m/>
    <n v="186.4"/>
  </r>
  <r>
    <s v="Dorota"/>
    <s v="Morska"/>
    <x v="12"/>
    <d v="2014-10-18T00:00:00"/>
    <d v="2014-10-18T00:00:00"/>
    <n v="212.5"/>
    <n v="12"/>
    <n v="1"/>
    <m/>
    <m/>
    <n v="242.5"/>
  </r>
  <r>
    <s v="Dorota"/>
    <s v="Morska"/>
    <x v="11"/>
    <d v="2014-10-22T00:00:00"/>
    <d v="2014-10-24T00:00:00"/>
    <n v="536.79999999999995"/>
    <n v="12"/>
    <n v="3"/>
    <m/>
    <m/>
    <n v="614.79999999999995"/>
  </r>
  <r>
    <s v="Dorota"/>
    <s v="Morska"/>
    <x v="6"/>
    <d v="2014-11-04T00:00:00"/>
    <d v="2014-11-05T00:00:00"/>
    <n v="706.5"/>
    <n v="12"/>
    <n v="2"/>
    <m/>
    <m/>
    <n v="760.5"/>
  </r>
  <r>
    <s v="Dorota"/>
    <s v="Morska"/>
    <x v="8"/>
    <d v="2014-12-10T00:00:00"/>
    <d v="2014-12-14T00:00:00"/>
    <n v="1015.8"/>
    <n v="12"/>
    <n v="5"/>
    <m/>
    <m/>
    <n v="1141.8"/>
  </r>
  <r>
    <s v="Edwina"/>
    <s v="Elawa"/>
    <x v="7"/>
    <d v="2014-01-14T00:00:00"/>
    <d v="2014-01-16T00:00:00"/>
    <n v="588.70000000000005"/>
    <n v="12"/>
    <n v="3"/>
    <m/>
    <m/>
    <n v="666.7"/>
  </r>
  <r>
    <s v="Edwina"/>
    <s v="Elawa"/>
    <x v="5"/>
    <d v="2014-05-08T00:00:00"/>
    <d v="2014-05-10T00:00:00"/>
    <n v="1102"/>
    <n v="12"/>
    <n v="3"/>
    <m/>
    <m/>
    <n v="1180"/>
  </r>
  <r>
    <s v="Edwina"/>
    <s v="Elawa"/>
    <x v="3"/>
    <d v="2014-06-01T00:00:00"/>
    <d v="2014-06-04T00:00:00"/>
    <n v="936.4"/>
    <n v="12"/>
    <n v="4"/>
    <m/>
    <m/>
    <n v="1038.4000000000001"/>
  </r>
  <r>
    <s v="Edwina"/>
    <s v="Elawa"/>
    <x v="11"/>
    <d v="2014-06-13T00:00:00"/>
    <d v="2014-06-17T00:00:00"/>
    <n v="794.8"/>
    <n v="12"/>
    <n v="5"/>
    <m/>
    <m/>
    <n v="920.8"/>
  </r>
  <r>
    <s v="Edwina"/>
    <s v="Elawa"/>
    <x v="2"/>
    <d v="2014-07-19T00:00:00"/>
    <d v="2014-07-20T00:00:00"/>
    <n v="295.39999999999998"/>
    <n v="12"/>
    <n v="2"/>
    <m/>
    <m/>
    <n v="349.4"/>
  </r>
  <r>
    <s v="Edwina"/>
    <s v="Elawa"/>
    <x v="1"/>
    <d v="2014-08-12T00:00:00"/>
    <d v="2014-08-14T00:00:00"/>
    <n v="663.7"/>
    <n v="12"/>
    <n v="3"/>
    <m/>
    <m/>
    <n v="741.7"/>
  </r>
  <r>
    <s v="Edwina"/>
    <s v="Elawa"/>
    <x v="3"/>
    <d v="2014-09-04T00:00:00"/>
    <d v="2014-09-08T00:00:00"/>
    <n v="1077.4000000000001"/>
    <n v="12"/>
    <n v="5"/>
    <m/>
    <m/>
    <n v="1203.4000000000001"/>
  </r>
  <r>
    <s v="Edwina"/>
    <s v="Elawa"/>
    <x v="12"/>
    <d v="2014-09-28T00:00:00"/>
    <d v="2014-09-29T00:00:00"/>
    <n v="331.5"/>
    <n v="12"/>
    <n v="2"/>
    <m/>
    <m/>
    <n v="385.5"/>
  </r>
  <r>
    <s v="Edwina"/>
    <s v="Elawa"/>
    <x v="10"/>
    <d v="2014-10-01T00:00:00"/>
    <d v="2014-10-01T00:00:00"/>
    <n v="442"/>
    <n v="12"/>
    <n v="1"/>
    <m/>
    <m/>
    <n v="472"/>
  </r>
  <r>
    <s v="Edwina"/>
    <s v="Elawa"/>
    <x v="7"/>
    <d v="2014-10-10T00:00:00"/>
    <d v="2014-10-13T00:00:00"/>
    <n v="737.7"/>
    <n v="12"/>
    <n v="4"/>
    <m/>
    <m/>
    <n v="839.7"/>
  </r>
  <r>
    <s v="Edwina"/>
    <s v="Elawa"/>
    <x v="5"/>
    <d v="2014-11-15T00:00:00"/>
    <d v="2014-11-19T00:00:00"/>
    <n v="1524"/>
    <n v="12"/>
    <n v="5"/>
    <m/>
    <m/>
    <n v="1650"/>
  </r>
  <r>
    <s v="Edwina"/>
    <s v="Elawa"/>
    <x v="9"/>
    <d v="2014-11-28T00:00:00"/>
    <d v="2014-11-30T00:00:00"/>
    <n v="698"/>
    <n v="12"/>
    <n v="3"/>
    <m/>
    <m/>
    <n v="776"/>
  </r>
  <r>
    <s v="Karolina"/>
    <s v="Arska"/>
    <x v="5"/>
    <d v="2014-01-02T00:00:00"/>
    <d v="2014-01-03T00:00:00"/>
    <n v="891"/>
    <n v="12"/>
    <n v="2"/>
    <m/>
    <m/>
    <n v="945"/>
  </r>
  <r>
    <s v="Karolina"/>
    <s v="Arska"/>
    <x v="7"/>
    <d v="2014-01-04T00:00:00"/>
    <d v="2014-01-05T00:00:00"/>
    <n v="439.7"/>
    <n v="12"/>
    <n v="2"/>
    <m/>
    <m/>
    <n v="493.7"/>
  </r>
  <r>
    <s v="Karolina"/>
    <s v="Janes"/>
    <x v="3"/>
    <d v="2014-01-08T00:00:00"/>
    <d v="2014-01-08T00:00:00"/>
    <n v="513.4"/>
    <n v="12"/>
    <n v="1"/>
    <m/>
    <m/>
    <n v="543.4"/>
  </r>
  <r>
    <s v="Karolina"/>
    <s v="Janes"/>
    <x v="12"/>
    <d v="2014-01-14T00:00:00"/>
    <d v="2014-01-18T00:00:00"/>
    <n v="688.5"/>
    <n v="12"/>
    <n v="5"/>
    <m/>
    <m/>
    <n v="814.5"/>
  </r>
  <r>
    <s v="Karolina"/>
    <s v="Janes"/>
    <x v="0"/>
    <d v="2014-01-21T00:00:00"/>
    <d v="2014-01-23T00:00:00"/>
    <n v="892.7"/>
    <n v="12"/>
    <n v="3"/>
    <m/>
    <m/>
    <n v="970.7"/>
  </r>
  <r>
    <s v="Karolina"/>
    <s v="Arska"/>
    <x v="1"/>
    <d v="2014-01-26T00:00:00"/>
    <d v="2014-01-30T00:00:00"/>
    <n v="1019.7"/>
    <n v="12"/>
    <n v="5"/>
    <m/>
    <m/>
    <n v="1145.7"/>
  </r>
  <r>
    <s v="Karolina"/>
    <s v="Arska"/>
    <x v="10"/>
    <d v="2014-02-02T00:00:00"/>
    <d v="2014-02-04T00:00:00"/>
    <n v="760"/>
    <n v="12"/>
    <n v="3"/>
    <m/>
    <m/>
    <n v="838"/>
  </r>
  <r>
    <s v="Karolina"/>
    <s v="Arska"/>
    <x v="11"/>
    <d v="2014-02-07T00:00:00"/>
    <d v="2014-02-11T00:00:00"/>
    <n v="794.8"/>
    <n v="12"/>
    <n v="5"/>
    <m/>
    <m/>
    <n v="920.8"/>
  </r>
  <r>
    <s v="Karolina"/>
    <s v="Janes"/>
    <x v="3"/>
    <d v="2014-02-07T00:00:00"/>
    <d v="2014-02-10T00:00:00"/>
    <n v="936.4"/>
    <n v="12"/>
    <n v="4"/>
    <m/>
    <m/>
    <n v="1038.4000000000001"/>
  </r>
  <r>
    <s v="Karolina"/>
    <s v="Janes"/>
    <x v="2"/>
    <d v="2014-03-27T00:00:00"/>
    <d v="2014-03-28T00:00:00"/>
    <n v="295.39999999999998"/>
    <n v="12"/>
    <n v="2"/>
    <m/>
    <m/>
    <n v="349.4"/>
  </r>
  <r>
    <s v="Karolina"/>
    <s v="Janes"/>
    <x v="0"/>
    <d v="2014-06-13T00:00:00"/>
    <d v="2014-06-16T00:00:00"/>
    <n v="1091.7"/>
    <n v="12"/>
    <n v="4"/>
    <m/>
    <m/>
    <n v="1193.7"/>
  </r>
  <r>
    <s v="Karolina"/>
    <s v="Janes"/>
    <x v="7"/>
    <d v="2014-07-31T00:00:00"/>
    <d v="2014-08-03T00:00:00"/>
    <n v="737.7"/>
    <n v="12"/>
    <n v="4"/>
    <m/>
    <m/>
    <n v="839.7"/>
  </r>
  <r>
    <s v="Karolina"/>
    <s v="Arska"/>
    <x v="5"/>
    <d v="2014-08-24T00:00:00"/>
    <d v="2014-08-28T00:00:00"/>
    <n v="1524"/>
    <n v="12"/>
    <n v="5"/>
    <m/>
    <m/>
    <n v="1650"/>
  </r>
  <r>
    <s v="Karolina"/>
    <s v="Arska"/>
    <x v="12"/>
    <d v="2014-09-04T00:00:00"/>
    <d v="2014-09-07T00:00:00"/>
    <n v="569.5"/>
    <n v="12"/>
    <n v="4"/>
    <m/>
    <m/>
    <n v="671.5"/>
  </r>
  <r>
    <s v="Karolina"/>
    <s v="Arska"/>
    <x v="11"/>
    <d v="2014-09-15T00:00:00"/>
    <d v="2014-09-15T00:00:00"/>
    <n v="278.8"/>
    <n v="12"/>
    <n v="1"/>
    <m/>
    <m/>
    <n v="308.8"/>
  </r>
  <r>
    <s v="Karolina"/>
    <s v="Arska"/>
    <x v="3"/>
    <d v="2014-09-29T00:00:00"/>
    <d v="2014-10-01T00:00:00"/>
    <n v="795.4"/>
    <n v="12"/>
    <n v="3"/>
    <m/>
    <m/>
    <n v="873.4"/>
  </r>
  <r>
    <s v="Karolina"/>
    <s v="Arska"/>
    <x v="4"/>
    <d v="2014-11-04T00:00:00"/>
    <d v="2014-11-06T00:00:00"/>
    <n v="426.5"/>
    <n v="12"/>
    <n v="3"/>
    <m/>
    <m/>
    <n v="504.5"/>
  </r>
  <r>
    <s v="Karolina"/>
    <s v="Janes"/>
    <x v="4"/>
    <d v="2014-11-15T00:00:00"/>
    <d v="2014-11-15T00:00:00"/>
    <n v="178.5"/>
    <n v="12"/>
    <n v="1"/>
    <m/>
    <m/>
    <n v="208.5"/>
  </r>
  <r>
    <s v="Karolina"/>
    <s v="Janes"/>
    <x v="10"/>
    <d v="2014-11-20T00:00:00"/>
    <d v="2014-11-20T00:00:00"/>
    <n v="442"/>
    <n v="12"/>
    <n v="1"/>
    <m/>
    <m/>
    <n v="472"/>
  </r>
  <r>
    <s v="Karolina"/>
    <s v="Arska"/>
    <x v="12"/>
    <d v="2014-12-10T00:00:00"/>
    <d v="2014-12-11T00:00:00"/>
    <n v="331.5"/>
    <n v="12"/>
    <n v="2"/>
    <m/>
    <m/>
    <n v="385.5"/>
  </r>
  <r>
    <s v="Karolina"/>
    <s v="Janes"/>
    <x v="9"/>
    <d v="2014-12-10T00:00:00"/>
    <d v="2014-12-14T00:00:00"/>
    <n v="954"/>
    <n v="12"/>
    <n v="5"/>
    <m/>
    <m/>
    <n v="1080"/>
  </r>
  <r>
    <s v="Karolina"/>
    <s v="Arska"/>
    <x v="1"/>
    <d v="2014-12-20T00:00:00"/>
    <d v="2014-12-20T00:00:00"/>
    <n v="307.7"/>
    <n v="12"/>
    <n v="1"/>
    <m/>
    <m/>
    <n v="337.7"/>
  </r>
  <r>
    <s v="Karolina"/>
    <s v="Janes"/>
    <x v="10"/>
    <d v="2014-12-21T00:00:00"/>
    <d v="2014-12-22T00:00:00"/>
    <n v="601"/>
    <n v="12"/>
    <n v="2"/>
    <m/>
    <m/>
    <n v="655"/>
  </r>
  <r>
    <s v="Karolina"/>
    <s v="Janes"/>
    <x v="0"/>
    <d v="2014-12-29T00:00:00"/>
    <d v="2014-12-29T00:00:00"/>
    <n v="494.7"/>
    <n v="12"/>
    <n v="1"/>
    <m/>
    <m/>
    <n v="524.70000000000005"/>
  </r>
  <r>
    <s v="Marzena"/>
    <s v="Grab"/>
    <x v="2"/>
    <d v="2014-01-09T00:00:00"/>
    <d v="2014-01-13T00:00:00"/>
    <n v="712.4"/>
    <n v="12"/>
    <n v="5"/>
    <m/>
    <m/>
    <n v="838.4"/>
  </r>
  <r>
    <s v="Marzena"/>
    <s v="Grab"/>
    <x v="6"/>
    <d v="2014-01-15T00:00:00"/>
    <d v="2014-01-18T00:00:00"/>
    <n v="1116.5"/>
    <n v="12"/>
    <n v="4"/>
    <m/>
    <m/>
    <n v="1218.5"/>
  </r>
  <r>
    <s v="Marzena"/>
    <s v="Grab"/>
    <x v="0"/>
    <d v="2014-03-15T00:00:00"/>
    <d v="2014-03-18T00:00:00"/>
    <n v="1091.7"/>
    <n v="12"/>
    <n v="4"/>
    <m/>
    <m/>
    <n v="1193.7"/>
  </r>
  <r>
    <s v="Marzena"/>
    <s v="Grab"/>
    <x v="11"/>
    <d v="2014-04-26T00:00:00"/>
    <d v="2014-04-30T00:00:00"/>
    <n v="794.8"/>
    <n v="12"/>
    <n v="5"/>
    <m/>
    <m/>
    <n v="920.8"/>
  </r>
  <r>
    <s v="Marzena"/>
    <s v="Grab"/>
    <x v="7"/>
    <d v="2014-05-14T00:00:00"/>
    <d v="2014-05-15T00:00:00"/>
    <n v="439.7"/>
    <n v="12"/>
    <n v="2"/>
    <m/>
    <m/>
    <n v="493.7"/>
  </r>
  <r>
    <s v="Marzena"/>
    <s v="Grab"/>
    <x v="12"/>
    <d v="2014-06-02T00:00:00"/>
    <d v="2014-06-02T00:00:00"/>
    <n v="212.5"/>
    <n v="12"/>
    <n v="1"/>
    <m/>
    <m/>
    <n v="242.5"/>
  </r>
  <r>
    <s v="Marzena"/>
    <s v="Grab"/>
    <x v="12"/>
    <d v="2014-07-25T00:00:00"/>
    <d v="2014-07-29T00:00:00"/>
    <n v="688.5"/>
    <n v="12"/>
    <n v="5"/>
    <m/>
    <m/>
    <n v="814.5"/>
  </r>
  <r>
    <s v="Marzena"/>
    <s v="Grab"/>
    <x v="11"/>
    <d v="2014-08-12T00:00:00"/>
    <d v="2014-08-14T00:00:00"/>
    <n v="536.79999999999995"/>
    <n v="12"/>
    <n v="3"/>
    <m/>
    <m/>
    <n v="614.79999999999995"/>
  </r>
  <r>
    <s v="Marzena"/>
    <s v="Grab"/>
    <x v="1"/>
    <d v="2014-11-18T00:00:00"/>
    <d v="2014-11-18T00:00:00"/>
    <n v="307.7"/>
    <n v="12"/>
    <n v="1"/>
    <m/>
    <m/>
    <n v="337.7"/>
  </r>
  <r>
    <s v="Marzena"/>
    <s v="Grab"/>
    <x v="5"/>
    <d v="2014-11-25T00:00:00"/>
    <d v="2014-11-25T00:00:00"/>
    <n v="680"/>
    <n v="12"/>
    <n v="1"/>
    <m/>
    <m/>
    <n v="710"/>
  </r>
  <r>
    <s v="Marzena"/>
    <s v="Grab"/>
    <x v="10"/>
    <d v="2014-12-10T00:00:00"/>
    <d v="2014-12-10T00:00:00"/>
    <n v="442"/>
    <n v="12"/>
    <n v="1"/>
    <m/>
    <m/>
    <n v="472"/>
  </r>
  <r>
    <s v="Marzena"/>
    <s v="Grab"/>
    <x v="10"/>
    <d v="2014-12-29T00:00:00"/>
    <d v="2014-12-30T00:00:00"/>
    <n v="601"/>
    <n v="12"/>
    <n v="2"/>
    <m/>
    <m/>
    <n v="655"/>
  </r>
  <r>
    <s v="Patrycja"/>
    <s v="Andrycz"/>
    <x v="7"/>
    <d v="2014-01-03T00:00:00"/>
    <d v="2014-01-04T00:00:00"/>
    <n v="439.7"/>
    <n v="12"/>
    <n v="2"/>
    <m/>
    <m/>
    <n v="493.7"/>
  </r>
  <r>
    <s v="Patrycja"/>
    <s v="Andrycz"/>
    <x v="10"/>
    <d v="2014-01-12T00:00:00"/>
    <d v="2014-01-12T00:00:00"/>
    <n v="442"/>
    <n v="12"/>
    <n v="1"/>
    <m/>
    <m/>
    <n v="472"/>
  </r>
  <r>
    <s v="Patrycja"/>
    <s v="Andrycz"/>
    <x v="11"/>
    <d v="2014-01-14T00:00:00"/>
    <d v="2014-01-17T00:00:00"/>
    <n v="665.8"/>
    <n v="12"/>
    <n v="4"/>
    <m/>
    <m/>
    <n v="767.8"/>
  </r>
  <r>
    <s v="Patrycja"/>
    <s v="Andrycz"/>
    <x v="0"/>
    <d v="2014-02-19T00:00:00"/>
    <d v="2014-02-23T00:00:00"/>
    <n v="1290.7"/>
    <n v="12"/>
    <n v="5"/>
    <m/>
    <m/>
    <n v="1416.7"/>
  </r>
  <r>
    <s v="Patrycja"/>
    <s v="Andrycz"/>
    <x v="3"/>
    <d v="2014-05-05T00:00:00"/>
    <d v="2014-05-06T00:00:00"/>
    <n v="654.4"/>
    <n v="12"/>
    <n v="2"/>
    <m/>
    <m/>
    <n v="708.4"/>
  </r>
  <r>
    <s v="Patrycja"/>
    <s v="Andrycz"/>
    <x v="2"/>
    <d v="2014-06-07T00:00:00"/>
    <d v="2014-06-07T00:00:00"/>
    <n v="156.4"/>
    <n v="12"/>
    <n v="1"/>
    <m/>
    <m/>
    <n v="186.4"/>
  </r>
  <r>
    <s v="Patrycja"/>
    <s v="Andrycz"/>
    <x v="5"/>
    <d v="2014-08-12T00:00:00"/>
    <d v="2014-08-16T00:00:00"/>
    <n v="1524"/>
    <n v="12"/>
    <n v="5"/>
    <m/>
    <m/>
    <n v="1650"/>
  </r>
  <r>
    <s v="Patrycja"/>
    <s v="Andrycz"/>
    <x v="7"/>
    <d v="2014-09-16T00:00:00"/>
    <d v="2014-09-19T00:00:00"/>
    <n v="737.7"/>
    <n v="12"/>
    <n v="4"/>
    <m/>
    <m/>
    <n v="839.7"/>
  </r>
  <r>
    <s v="Patrycja"/>
    <s v="Andrycz"/>
    <x v="9"/>
    <d v="2014-09-16T00:00:00"/>
    <d v="2014-09-18T00:00:00"/>
    <n v="698"/>
    <n v="12"/>
    <n v="3"/>
    <m/>
    <m/>
    <n v="776"/>
  </r>
  <r>
    <s v="Patrycja"/>
    <s v="Andrycz"/>
    <x v="10"/>
    <d v="2014-09-23T00:00:00"/>
    <d v="2014-09-27T00:00:00"/>
    <n v="1078"/>
    <n v="12"/>
    <n v="5"/>
    <m/>
    <m/>
    <n v="1204"/>
  </r>
  <r>
    <s v="Patrycja"/>
    <s v="Andrycz"/>
    <x v="7"/>
    <d v="2014-09-29T00:00:00"/>
    <d v="2014-10-03T00:00:00"/>
    <n v="886.7"/>
    <n v="12"/>
    <n v="5"/>
    <m/>
    <m/>
    <n v="1012.7"/>
  </r>
  <r>
    <s v="Patrycja"/>
    <s v="Andrycz"/>
    <x v="0"/>
    <d v="2014-10-23T00:00:00"/>
    <d v="2014-10-25T00:00:00"/>
    <n v="892.7"/>
    <n v="12"/>
    <n v="3"/>
    <m/>
    <m/>
    <n v="970.7"/>
  </r>
  <r>
    <s v="Sebastian"/>
    <s v="Puchacz"/>
    <x v="11"/>
    <d v="2014-01-13T00:00:00"/>
    <d v="2014-01-13T00:00:00"/>
    <n v="278.8"/>
    <n v="12"/>
    <n v="1"/>
    <m/>
    <m/>
    <n v="308.8"/>
  </r>
  <r>
    <s v="Sebastian"/>
    <s v="Puchacz"/>
    <x v="2"/>
    <d v="2014-01-17T00:00:00"/>
    <d v="2014-01-17T00:00:00"/>
    <n v="156.4"/>
    <n v="12"/>
    <n v="1"/>
    <m/>
    <m/>
    <n v="186.4"/>
  </r>
  <r>
    <s v="Sebastian"/>
    <s v="Puchacz"/>
    <x v="8"/>
    <d v="2014-01-21T00:00:00"/>
    <d v="2014-01-24T00:00:00"/>
    <n v="852.8"/>
    <n v="12"/>
    <n v="4"/>
    <m/>
    <m/>
    <n v="954.8"/>
  </r>
  <r>
    <s v="Sebastian"/>
    <s v="Puchacz"/>
    <x v="0"/>
    <d v="2014-01-27T00:00:00"/>
    <d v="2014-01-29T00:00:00"/>
    <n v="892.7"/>
    <n v="12"/>
    <n v="3"/>
    <m/>
    <m/>
    <n v="970.7"/>
  </r>
  <r>
    <s v="Sebastian"/>
    <s v="Puchacz"/>
    <x v="1"/>
    <d v="2014-02-14T00:00:00"/>
    <d v="2014-02-18T00:00:00"/>
    <n v="1019.7"/>
    <n v="12"/>
    <n v="5"/>
    <m/>
    <m/>
    <n v="1145.7"/>
  </r>
  <r>
    <s v="Sebastian"/>
    <s v="Puchacz"/>
    <x v="7"/>
    <d v="2014-05-14T00:00:00"/>
    <d v="2014-05-16T00:00:00"/>
    <n v="588.70000000000005"/>
    <n v="12"/>
    <n v="3"/>
    <m/>
    <m/>
    <n v="666.7"/>
  </r>
  <r>
    <s v="Sebastian"/>
    <s v="Puchacz"/>
    <x v="6"/>
    <d v="2014-06-03T00:00:00"/>
    <d v="2014-06-04T00:00:00"/>
    <n v="706.5"/>
    <n v="12"/>
    <n v="2"/>
    <m/>
    <m/>
    <n v="760.5"/>
  </r>
  <r>
    <s v="Sebastian"/>
    <s v="Puchacz"/>
    <x v="5"/>
    <d v="2014-06-25T00:00:00"/>
    <d v="2014-06-29T00:00:00"/>
    <n v="1524"/>
    <n v="12"/>
    <n v="5"/>
    <m/>
    <m/>
    <n v="1650"/>
  </r>
  <r>
    <s v="Sebastian"/>
    <s v="Puchacz"/>
    <x v="10"/>
    <d v="2014-07-31T00:00:00"/>
    <d v="2014-08-01T00:00:00"/>
    <n v="601"/>
    <n v="12"/>
    <n v="2"/>
    <m/>
    <m/>
    <n v="655"/>
  </r>
  <r>
    <s v="Sebastian"/>
    <s v="Puchacz"/>
    <x v="8"/>
    <d v="2014-11-04T00:00:00"/>
    <d v="2014-11-05T00:00:00"/>
    <n v="526.79999999999995"/>
    <n v="12"/>
    <n v="2"/>
    <m/>
    <m/>
    <n v="580.79999999999995"/>
  </r>
  <r>
    <s v="Sebastian"/>
    <s v="Puchacz"/>
    <x v="3"/>
    <d v="2014-11-15T00:00:00"/>
    <d v="2014-11-19T00:00:00"/>
    <n v="1077.4000000000001"/>
    <n v="12"/>
    <n v="5"/>
    <m/>
    <m/>
    <n v="1203.4000000000001"/>
  </r>
  <r>
    <s v="Sebastian"/>
    <s v="Puchacz"/>
    <x v="0"/>
    <d v="2014-11-28T00:00:00"/>
    <d v="2014-11-29T00:00:00"/>
    <n v="693.7"/>
    <n v="12"/>
    <n v="2"/>
    <m/>
    <m/>
    <n v="747.7"/>
  </r>
  <r>
    <s v="Wiktor"/>
    <s v="Budzis"/>
    <x v="9"/>
    <d v="2014-02-19T00:00:00"/>
    <d v="2014-02-20T00:00:00"/>
    <n v="570"/>
    <n v="12"/>
    <n v="2"/>
    <m/>
    <m/>
    <n v="624"/>
  </r>
  <r>
    <s v="Wiktor"/>
    <s v="Budzis"/>
    <x v="5"/>
    <d v="2014-02-22T00:00:00"/>
    <d v="2014-02-22T00:00:00"/>
    <n v="680"/>
    <n v="12"/>
    <n v="1"/>
    <m/>
    <m/>
    <n v="710"/>
  </r>
  <r>
    <s v="Wiktor"/>
    <s v="Budzis"/>
    <x v="11"/>
    <d v="2014-02-28T00:00:00"/>
    <d v="2014-02-28T00:00:00"/>
    <n v="278.8"/>
    <n v="12"/>
    <n v="1"/>
    <m/>
    <m/>
    <n v="308.8"/>
  </r>
  <r>
    <s v="Wiktor"/>
    <s v="Budzis"/>
    <x v="7"/>
    <d v="2014-03-10T00:00:00"/>
    <d v="2014-03-10T00:00:00"/>
    <n v="290.7"/>
    <n v="12"/>
    <n v="1"/>
    <m/>
    <m/>
    <n v="320.7"/>
  </r>
  <r>
    <s v="Wiktor"/>
    <s v="Budzis"/>
    <x v="9"/>
    <d v="2014-03-15T00:00:00"/>
    <d v="2014-03-17T00:00:00"/>
    <n v="698"/>
    <n v="12"/>
    <n v="3"/>
    <m/>
    <m/>
    <n v="776"/>
  </r>
  <r>
    <s v="Wiktor"/>
    <s v="Budzis"/>
    <x v="1"/>
    <d v="2014-05-26T00:00:00"/>
    <d v="2014-05-30T00:00:00"/>
    <n v="1019.7"/>
    <n v="12"/>
    <n v="5"/>
    <m/>
    <m/>
    <n v="1145.7"/>
  </r>
  <r>
    <s v="Wiktor"/>
    <s v="Budzis"/>
    <x v="10"/>
    <d v="2014-06-13T00:00:00"/>
    <d v="2014-06-17T00:00:00"/>
    <n v="1078"/>
    <n v="12"/>
    <n v="5"/>
    <m/>
    <m/>
    <n v="1204"/>
  </r>
  <r>
    <s v="Wiktor"/>
    <s v="Budzis"/>
    <x v="3"/>
    <d v="2014-08-24T00:00:00"/>
    <d v="2014-08-28T00:00:00"/>
    <n v="1077.4000000000001"/>
    <n v="12"/>
    <n v="5"/>
    <m/>
    <m/>
    <n v="1203.4000000000001"/>
  </r>
  <r>
    <s v="Wiktor"/>
    <s v="Budzis"/>
    <x v="11"/>
    <d v="2014-11-16T00:00:00"/>
    <d v="2014-11-17T00:00:00"/>
    <n v="407.8"/>
    <n v="12"/>
    <n v="2"/>
    <m/>
    <m/>
    <n v="461.8"/>
  </r>
  <r>
    <s v="Wiktor"/>
    <s v="Budzis"/>
    <x v="11"/>
    <d v="2014-11-21T00:00:00"/>
    <d v="2014-11-22T00:00:00"/>
    <n v="407.8"/>
    <n v="12"/>
    <n v="2"/>
    <m/>
    <m/>
    <n v="461.8"/>
  </r>
  <r>
    <s v="Wiktor"/>
    <s v="Budzis"/>
    <x v="10"/>
    <d v="2014-12-02T00:00:00"/>
    <d v="2014-12-02T00:00:00"/>
    <n v="442"/>
    <n v="12"/>
    <n v="1"/>
    <m/>
    <m/>
    <n v="472"/>
  </r>
  <r>
    <s v="Wiktor"/>
    <s v="Budzis"/>
    <x v="2"/>
    <d v="2014-12-28T00:00:00"/>
    <d v="2014-12-29T00:00:00"/>
    <n v="295.39999999999998"/>
    <n v="12"/>
    <n v="2"/>
    <m/>
    <m/>
    <n v="349.4"/>
  </r>
  <r>
    <s v="Andrzej"/>
    <s v="Klajn"/>
    <x v="12"/>
    <d v="2014-01-03T00:00:00"/>
    <d v="2014-01-05T00:00:00"/>
    <n v="450.5"/>
    <n v="13"/>
    <n v="3"/>
    <m/>
    <m/>
    <n v="528.5"/>
  </r>
  <r>
    <s v="Andrzej"/>
    <s v="Klajn"/>
    <x v="0"/>
    <d v="2014-03-27T00:00:00"/>
    <d v="2014-03-31T00:00:00"/>
    <n v="1290.7"/>
    <n v="13"/>
    <n v="5"/>
    <m/>
    <m/>
    <n v="1416.7"/>
  </r>
  <r>
    <s v="Andrzej"/>
    <s v="Klajn"/>
    <x v="9"/>
    <d v="2014-09-04T00:00:00"/>
    <d v="2014-09-05T00:00:00"/>
    <n v="570"/>
    <n v="13"/>
    <n v="2"/>
    <m/>
    <m/>
    <n v="624"/>
  </r>
  <r>
    <s v="Andrzej"/>
    <s v="Klajn"/>
    <x v="0"/>
    <d v="2014-09-16T00:00:00"/>
    <d v="2014-09-18T00:00:00"/>
    <n v="892.7"/>
    <n v="13"/>
    <n v="3"/>
    <m/>
    <m/>
    <n v="970.7"/>
  </r>
  <r>
    <s v="Andrzej"/>
    <s v="Klajn"/>
    <x v="6"/>
    <d v="2014-10-10T00:00:00"/>
    <d v="2014-10-10T00:00:00"/>
    <n v="501.5"/>
    <n v="13"/>
    <n v="1"/>
    <m/>
    <m/>
    <n v="531.5"/>
  </r>
  <r>
    <s v="Andrzej"/>
    <s v="Klajn"/>
    <x v="0"/>
    <d v="2014-10-13T00:00:00"/>
    <d v="2014-10-13T00:00:00"/>
    <n v="494.7"/>
    <n v="13"/>
    <n v="1"/>
    <m/>
    <m/>
    <n v="524.70000000000005"/>
  </r>
  <r>
    <s v="Andrzej"/>
    <s v="Klajn"/>
    <x v="10"/>
    <d v="2014-10-17T00:00:00"/>
    <d v="2014-10-20T00:00:00"/>
    <n v="919"/>
    <n v="13"/>
    <n v="4"/>
    <m/>
    <m/>
    <n v="1021"/>
  </r>
  <r>
    <s v="Andrzej"/>
    <s v="Klajn"/>
    <x v="4"/>
    <d v="2014-11-04T00:00:00"/>
    <d v="2014-11-08T00:00:00"/>
    <n v="674.5"/>
    <n v="13"/>
    <n v="5"/>
    <m/>
    <m/>
    <n v="800.5"/>
  </r>
  <r>
    <s v="Andrzej"/>
    <s v="Klajn"/>
    <x v="10"/>
    <d v="2014-11-27T00:00:00"/>
    <d v="2014-11-27T00:00:00"/>
    <n v="442"/>
    <n v="13"/>
    <n v="1"/>
    <m/>
    <m/>
    <n v="472"/>
  </r>
  <r>
    <s v="Andrzej"/>
    <s v="Klajn"/>
    <x v="10"/>
    <d v="2014-12-01T00:00:00"/>
    <d v="2014-12-01T00:00:00"/>
    <n v="442"/>
    <n v="13"/>
    <n v="1"/>
    <m/>
    <m/>
    <n v="472"/>
  </r>
  <r>
    <s v="Andrzej"/>
    <s v="Klajn"/>
    <x v="5"/>
    <d v="2014-12-09T00:00:00"/>
    <d v="2014-12-10T00:00:00"/>
    <n v="891"/>
    <n v="13"/>
    <n v="2"/>
    <m/>
    <m/>
    <n v="945"/>
  </r>
  <r>
    <s v="Andrzej"/>
    <s v="Klajn"/>
    <x v="7"/>
    <d v="2014-12-11T00:00:00"/>
    <d v="2014-12-11T00:00:00"/>
    <n v="290.7"/>
    <n v="13"/>
    <n v="1"/>
    <m/>
    <m/>
    <n v="320.7"/>
  </r>
  <r>
    <s v="Andrzej"/>
    <s v="Klajn"/>
    <x v="6"/>
    <d v="2014-12-13T00:00:00"/>
    <d v="2014-12-13T00:00:00"/>
    <n v="501.5"/>
    <n v="13"/>
    <n v="1"/>
    <m/>
    <m/>
    <n v="531.5"/>
  </r>
  <r>
    <s v="Dominika"/>
    <s v="Bodera"/>
    <x v="6"/>
    <d v="2014-01-22T00:00:00"/>
    <d v="2014-01-22T00:00:00"/>
    <n v="501.5"/>
    <n v="13"/>
    <n v="1"/>
    <m/>
    <m/>
    <n v="531.5"/>
  </r>
  <r>
    <s v="Dominika"/>
    <s v="Bodera"/>
    <x v="1"/>
    <d v="2014-02-07T00:00:00"/>
    <d v="2014-02-08T00:00:00"/>
    <n v="485.7"/>
    <n v="13"/>
    <n v="2"/>
    <m/>
    <m/>
    <n v="539.70000000000005"/>
  </r>
  <r>
    <s v="Dominika"/>
    <s v="Bodera"/>
    <x v="0"/>
    <d v="2014-04-20T00:00:00"/>
    <d v="2014-04-22T00:00:00"/>
    <n v="892.7"/>
    <n v="13"/>
    <n v="3"/>
    <m/>
    <m/>
    <n v="970.7"/>
  </r>
  <r>
    <s v="Dominika"/>
    <s v="Bodera"/>
    <x v="2"/>
    <d v="2014-05-14T00:00:00"/>
    <d v="2014-05-17T00:00:00"/>
    <n v="573.4"/>
    <n v="13"/>
    <n v="4"/>
    <m/>
    <m/>
    <n v="675.4"/>
  </r>
  <r>
    <s v="Dominika"/>
    <s v="Bodera"/>
    <x v="6"/>
    <d v="2014-07-25T00:00:00"/>
    <d v="2014-07-27T00:00:00"/>
    <n v="911.5"/>
    <n v="13"/>
    <n v="3"/>
    <m/>
    <m/>
    <n v="989.5"/>
  </r>
  <r>
    <s v="Dominika"/>
    <s v="Bodera"/>
    <x v="4"/>
    <d v="2014-09-04T00:00:00"/>
    <d v="2014-09-07T00:00:00"/>
    <n v="550.5"/>
    <n v="13"/>
    <n v="4"/>
    <m/>
    <m/>
    <n v="652.5"/>
  </r>
  <r>
    <s v="Dominika"/>
    <s v="Bodera"/>
    <x v="2"/>
    <d v="2014-09-16T00:00:00"/>
    <d v="2014-09-20T00:00:00"/>
    <n v="712.4"/>
    <n v="13"/>
    <n v="5"/>
    <m/>
    <m/>
    <n v="838.4"/>
  </r>
  <r>
    <s v="Dominika"/>
    <s v="Bodera"/>
    <x v="10"/>
    <d v="2014-10-22T00:00:00"/>
    <d v="2014-10-25T00:00:00"/>
    <n v="919"/>
    <n v="13"/>
    <n v="4"/>
    <m/>
    <m/>
    <n v="1021"/>
  </r>
  <r>
    <s v="Dominika"/>
    <s v="Bodera"/>
    <x v="5"/>
    <d v="2014-11-10T00:00:00"/>
    <d v="2014-11-13T00:00:00"/>
    <n v="1313"/>
    <n v="13"/>
    <n v="4"/>
    <m/>
    <m/>
    <n v="1415"/>
  </r>
  <r>
    <s v="Dominika"/>
    <s v="Bodera"/>
    <x v="12"/>
    <d v="2014-11-16T00:00:00"/>
    <d v="2014-11-17T00:00:00"/>
    <n v="331.5"/>
    <n v="13"/>
    <n v="2"/>
    <m/>
    <m/>
    <n v="385.5"/>
  </r>
  <r>
    <s v="Dominika"/>
    <s v="Bodera"/>
    <x v="10"/>
    <d v="2014-12-09T00:00:00"/>
    <d v="2014-12-09T00:00:00"/>
    <n v="442"/>
    <n v="13"/>
    <n v="1"/>
    <m/>
    <m/>
    <n v="472"/>
  </r>
  <r>
    <s v="Dominika"/>
    <s v="Bodera"/>
    <x v="11"/>
    <d v="2014-12-12T00:00:00"/>
    <d v="2014-12-12T00:00:00"/>
    <n v="278.8"/>
    <n v="13"/>
    <n v="1"/>
    <m/>
    <m/>
    <n v="308.8"/>
  </r>
  <r>
    <s v="Dominika"/>
    <s v="Bodera"/>
    <x v="9"/>
    <d v="2014-12-21T00:00:00"/>
    <d v="2014-12-21T00:00:00"/>
    <n v="442"/>
    <n v="13"/>
    <n v="1"/>
    <m/>
    <m/>
    <n v="472"/>
  </r>
  <r>
    <s v="Dorota"/>
    <s v="Sosnowiecka"/>
    <x v="5"/>
    <d v="2014-01-14T00:00:00"/>
    <d v="2014-01-17T00:00:00"/>
    <n v="1313"/>
    <n v="13"/>
    <n v="4"/>
    <m/>
    <m/>
    <n v="1415"/>
  </r>
  <r>
    <s v="Dorota"/>
    <s v="Sosnowiecka"/>
    <x v="2"/>
    <d v="2014-01-26T00:00:00"/>
    <d v="2014-01-28T00:00:00"/>
    <n v="434.4"/>
    <n v="13"/>
    <n v="3"/>
    <m/>
    <m/>
    <n v="512.4"/>
  </r>
  <r>
    <s v="Dorota"/>
    <s v="Sosnowiecka"/>
    <x v="5"/>
    <d v="2014-02-19T00:00:00"/>
    <d v="2014-02-20T00:00:00"/>
    <n v="891"/>
    <n v="13"/>
    <n v="2"/>
    <m/>
    <m/>
    <n v="945"/>
  </r>
  <r>
    <s v="Dorota"/>
    <s v="Sosnowiecka"/>
    <x v="2"/>
    <d v="2014-02-19T00:00:00"/>
    <d v="2014-02-20T00:00:00"/>
    <n v="295.39999999999998"/>
    <n v="13"/>
    <n v="2"/>
    <m/>
    <m/>
    <n v="349.4"/>
  </r>
  <r>
    <s v="Dorota"/>
    <s v="Sosnowiecka"/>
    <x v="1"/>
    <d v="2014-09-04T00:00:00"/>
    <d v="2014-09-07T00:00:00"/>
    <n v="841.7"/>
    <n v="13"/>
    <n v="4"/>
    <m/>
    <m/>
    <n v="943.7"/>
  </r>
  <r>
    <s v="Dorota"/>
    <s v="Sosnowiecka"/>
    <x v="8"/>
    <d v="2014-09-11T00:00:00"/>
    <d v="2014-09-12T00:00:00"/>
    <n v="526.79999999999995"/>
    <n v="13"/>
    <n v="2"/>
    <m/>
    <m/>
    <n v="580.79999999999995"/>
  </r>
  <r>
    <s v="Dorota"/>
    <s v="Sosnowiecka"/>
    <x v="5"/>
    <d v="2014-10-17T00:00:00"/>
    <d v="2014-10-18T00:00:00"/>
    <n v="891"/>
    <n v="13"/>
    <n v="2"/>
    <m/>
    <m/>
    <n v="945"/>
  </r>
  <r>
    <s v="Dorota"/>
    <s v="Sosnowiecka"/>
    <x v="5"/>
    <d v="2014-10-23T00:00:00"/>
    <d v="2014-10-23T00:00:00"/>
    <n v="680"/>
    <n v="13"/>
    <n v="1"/>
    <m/>
    <m/>
    <n v="710"/>
  </r>
  <r>
    <s v="Dorota"/>
    <s v="Sosnowiecka"/>
    <x v="9"/>
    <d v="2014-10-25T00:00:00"/>
    <d v="2014-10-26T00:00:00"/>
    <n v="570"/>
    <n v="13"/>
    <n v="2"/>
    <m/>
    <m/>
    <n v="624"/>
  </r>
  <r>
    <s v="Dorota"/>
    <s v="Sosnowiecka"/>
    <x v="9"/>
    <d v="2014-10-29T00:00:00"/>
    <d v="2014-10-31T00:00:00"/>
    <n v="698"/>
    <n v="13"/>
    <n v="3"/>
    <m/>
    <m/>
    <n v="776"/>
  </r>
  <r>
    <s v="Dorota"/>
    <s v="Sosnowiecka"/>
    <x v="3"/>
    <d v="2014-11-25T00:00:00"/>
    <d v="2014-11-25T00:00:00"/>
    <n v="513.4"/>
    <n v="13"/>
    <n v="1"/>
    <m/>
    <m/>
    <n v="543.4"/>
  </r>
  <r>
    <s v="Dorota"/>
    <s v="Sosnowiecka"/>
    <x v="3"/>
    <d v="2014-11-27T00:00:00"/>
    <d v="2014-11-27T00:00:00"/>
    <n v="513.4"/>
    <n v="13"/>
    <n v="1"/>
    <m/>
    <m/>
    <n v="543.4"/>
  </r>
  <r>
    <s v="Dorota"/>
    <s v="Sosnowiecka"/>
    <x v="3"/>
    <d v="2014-12-22T00:00:00"/>
    <d v="2014-12-23T00:00:00"/>
    <n v="654.4"/>
    <n v="13"/>
    <n v="2"/>
    <m/>
    <m/>
    <n v="708.4"/>
  </r>
  <r>
    <s v="Jan"/>
    <s v="Rzymski"/>
    <x v="10"/>
    <d v="2014-01-14T00:00:00"/>
    <d v="2014-01-16T00:00:00"/>
    <n v="760"/>
    <n v="13"/>
    <n v="3"/>
    <m/>
    <m/>
    <n v="838"/>
  </r>
  <r>
    <s v="Jan"/>
    <s v="Rzymski"/>
    <x v="6"/>
    <d v="2014-01-28T00:00:00"/>
    <d v="2014-01-30T00:00:00"/>
    <n v="911.5"/>
    <n v="13"/>
    <n v="3"/>
    <m/>
    <m/>
    <n v="989.5"/>
  </r>
  <r>
    <s v="Jan"/>
    <s v="Rzymski"/>
    <x v="2"/>
    <d v="2014-04-26T00:00:00"/>
    <d v="2014-04-26T00:00:00"/>
    <n v="156.4"/>
    <n v="13"/>
    <n v="1"/>
    <m/>
    <m/>
    <n v="186.4"/>
  </r>
  <r>
    <s v="Jan"/>
    <s v="Rzymski"/>
    <x v="1"/>
    <d v="2014-05-20T00:00:00"/>
    <d v="2014-05-23T00:00:00"/>
    <n v="841.7"/>
    <n v="13"/>
    <n v="4"/>
    <m/>
    <m/>
    <n v="943.7"/>
  </r>
  <r>
    <s v="Jan"/>
    <s v="Rzymski"/>
    <x v="11"/>
    <d v="2014-06-02T00:00:00"/>
    <d v="2014-06-02T00:00:00"/>
    <n v="278.8"/>
    <n v="13"/>
    <n v="1"/>
    <m/>
    <m/>
    <n v="308.8"/>
  </r>
  <r>
    <s v="Jan"/>
    <s v="Rzymski"/>
    <x v="6"/>
    <d v="2014-06-04T00:00:00"/>
    <d v="2014-06-05T00:00:00"/>
    <n v="706.5"/>
    <n v="13"/>
    <n v="2"/>
    <m/>
    <m/>
    <n v="760.5"/>
  </r>
  <r>
    <s v="Jan"/>
    <s v="Rzymski"/>
    <x v="1"/>
    <d v="2014-07-07T00:00:00"/>
    <d v="2014-07-10T00:00:00"/>
    <n v="841.7"/>
    <n v="13"/>
    <n v="4"/>
    <m/>
    <m/>
    <n v="943.7"/>
  </r>
  <r>
    <s v="Jan"/>
    <s v="Rzymski"/>
    <x v="1"/>
    <d v="2014-07-31T00:00:00"/>
    <d v="2014-08-03T00:00:00"/>
    <n v="841.7"/>
    <n v="13"/>
    <n v="4"/>
    <m/>
    <m/>
    <n v="943.7"/>
  </r>
  <r>
    <s v="Jan"/>
    <s v="Rzymski"/>
    <x v="4"/>
    <d v="2014-08-12T00:00:00"/>
    <d v="2014-08-16T00:00:00"/>
    <n v="674.5"/>
    <n v="13"/>
    <n v="5"/>
    <m/>
    <m/>
    <n v="800.5"/>
  </r>
  <r>
    <s v="Jan"/>
    <s v="Rzymski"/>
    <x v="11"/>
    <d v="2014-09-04T00:00:00"/>
    <d v="2014-09-05T00:00:00"/>
    <n v="407.8"/>
    <n v="13"/>
    <n v="2"/>
    <m/>
    <m/>
    <n v="461.8"/>
  </r>
  <r>
    <s v="Jan"/>
    <s v="Rzymski"/>
    <x v="5"/>
    <d v="2014-09-16T00:00:00"/>
    <d v="2014-09-18T00:00:00"/>
    <n v="1102"/>
    <n v="13"/>
    <n v="3"/>
    <m/>
    <m/>
    <n v="1180"/>
  </r>
  <r>
    <s v="Jan"/>
    <s v="Rzymski"/>
    <x v="1"/>
    <d v="2014-09-29T00:00:00"/>
    <d v="2014-10-03T00:00:00"/>
    <n v="1019.7"/>
    <n v="13"/>
    <n v="5"/>
    <m/>
    <m/>
    <n v="1145.7"/>
  </r>
  <r>
    <s v="Jan"/>
    <s v="Rzymski"/>
    <x v="7"/>
    <d v="2014-10-29T00:00:00"/>
    <d v="2014-11-02T00:00:00"/>
    <n v="886.7"/>
    <n v="13"/>
    <n v="5"/>
    <m/>
    <m/>
    <n v="1012.7"/>
  </r>
  <r>
    <s v="Jerzy"/>
    <s v="Dusznicki"/>
    <x v="11"/>
    <d v="2014-01-10T00:00:00"/>
    <d v="2014-01-10T00:00:00"/>
    <n v="278.8"/>
    <n v="13"/>
    <n v="1"/>
    <m/>
    <m/>
    <n v="308.8"/>
  </r>
  <r>
    <s v="Jerzy"/>
    <s v="Dusznicki"/>
    <x v="6"/>
    <d v="2014-02-19T00:00:00"/>
    <d v="2014-02-22T00:00:00"/>
    <n v="1116.5"/>
    <n v="13"/>
    <n v="4"/>
    <m/>
    <m/>
    <n v="1218.5"/>
  </r>
  <r>
    <s v="Jerzy"/>
    <s v="Dusznicki"/>
    <x v="0"/>
    <d v="2014-03-21T00:00:00"/>
    <d v="2014-03-25T00:00:00"/>
    <n v="1290.7"/>
    <n v="13"/>
    <n v="5"/>
    <m/>
    <m/>
    <n v="1416.7"/>
  </r>
  <r>
    <s v="Jerzy"/>
    <s v="Dusznicki"/>
    <x v="5"/>
    <d v="2014-04-14T00:00:00"/>
    <d v="2014-04-16T00:00:00"/>
    <n v="1102"/>
    <n v="13"/>
    <n v="3"/>
    <m/>
    <m/>
    <n v="1180"/>
  </r>
  <r>
    <s v="Jerzy"/>
    <s v="Dusznicki"/>
    <x v="3"/>
    <d v="2014-05-14T00:00:00"/>
    <d v="2014-05-18T00:00:00"/>
    <n v="1077.4000000000001"/>
    <n v="13"/>
    <n v="5"/>
    <m/>
    <m/>
    <n v="1203.4000000000001"/>
  </r>
  <r>
    <s v="Jerzy"/>
    <s v="Dusznicki"/>
    <x v="12"/>
    <d v="2014-06-01T00:00:00"/>
    <d v="2014-06-03T00:00:00"/>
    <n v="450.5"/>
    <n v="13"/>
    <n v="3"/>
    <m/>
    <m/>
    <n v="528.5"/>
  </r>
  <r>
    <s v="Jerzy"/>
    <s v="Dusznicki"/>
    <x v="6"/>
    <d v="2014-06-05T00:00:00"/>
    <d v="2014-06-05T00:00:00"/>
    <n v="501.5"/>
    <n v="13"/>
    <n v="1"/>
    <m/>
    <m/>
    <n v="531.5"/>
  </r>
  <r>
    <s v="Jerzy"/>
    <s v="Dusznicki"/>
    <x v="7"/>
    <d v="2014-07-07T00:00:00"/>
    <d v="2014-07-10T00:00:00"/>
    <n v="737.7"/>
    <n v="13"/>
    <n v="4"/>
    <m/>
    <m/>
    <n v="839.7"/>
  </r>
  <r>
    <s v="Jerzy"/>
    <s v="Dusznicki"/>
    <x v="1"/>
    <d v="2014-07-19T00:00:00"/>
    <d v="2014-07-20T00:00:00"/>
    <n v="485.7"/>
    <n v="13"/>
    <n v="2"/>
    <m/>
    <m/>
    <n v="539.70000000000005"/>
  </r>
  <r>
    <s v="Jerzy"/>
    <s v="Dusznicki"/>
    <x v="1"/>
    <d v="2014-09-29T00:00:00"/>
    <d v="2014-09-30T00:00:00"/>
    <n v="485.7"/>
    <n v="13"/>
    <n v="2"/>
    <m/>
    <m/>
    <n v="539.70000000000005"/>
  </r>
  <r>
    <s v="Jerzy"/>
    <s v="Dusznicki"/>
    <x v="12"/>
    <d v="2014-11-22T00:00:00"/>
    <d v="2014-11-26T00:00:00"/>
    <n v="688.5"/>
    <n v="13"/>
    <n v="5"/>
    <m/>
    <m/>
    <n v="814.5"/>
  </r>
  <r>
    <s v="Jerzy"/>
    <s v="Dusznicki"/>
    <x v="7"/>
    <d v="2014-12-10T00:00:00"/>
    <d v="2014-12-11T00:00:00"/>
    <n v="439.7"/>
    <n v="13"/>
    <n v="2"/>
    <m/>
    <m/>
    <n v="493.7"/>
  </r>
  <r>
    <s v="Jerzy"/>
    <s v="Dusznicki"/>
    <x v="8"/>
    <d v="2014-12-18T00:00:00"/>
    <d v="2014-12-18T00:00:00"/>
    <n v="363.8"/>
    <n v="13"/>
    <n v="1"/>
    <m/>
    <m/>
    <n v="393.8"/>
  </r>
  <r>
    <s v="Justyna"/>
    <s v="Tracz"/>
    <x v="3"/>
    <d v="2014-01-02T00:00:00"/>
    <d v="2014-01-03T00:00:00"/>
    <n v="654.4"/>
    <n v="13"/>
    <n v="2"/>
    <m/>
    <m/>
    <n v="708.4"/>
  </r>
  <r>
    <s v="Justyna"/>
    <s v="Krynicka"/>
    <x v="5"/>
    <d v="2014-01-10T00:00:00"/>
    <d v="2014-01-10T00:00:00"/>
    <n v="680"/>
    <n v="13"/>
    <n v="1"/>
    <m/>
    <m/>
    <n v="710"/>
  </r>
  <r>
    <s v="Justyna"/>
    <s v="Krynicka"/>
    <x v="3"/>
    <d v="2014-01-15T00:00:00"/>
    <d v="2014-01-18T00:00:00"/>
    <n v="936.4"/>
    <n v="13"/>
    <n v="4"/>
    <m/>
    <m/>
    <n v="1038.4000000000001"/>
  </r>
  <r>
    <s v="Justyna"/>
    <s v="Tracz"/>
    <x v="2"/>
    <d v="2014-01-17T00:00:00"/>
    <d v="2014-01-17T00:00:00"/>
    <n v="156.4"/>
    <n v="13"/>
    <n v="1"/>
    <m/>
    <m/>
    <n v="186.4"/>
  </r>
  <r>
    <s v="Justyna"/>
    <s v="Tracz"/>
    <x v="9"/>
    <d v="2014-02-19T00:00:00"/>
    <d v="2014-02-21T00:00:00"/>
    <n v="698"/>
    <n v="13"/>
    <n v="3"/>
    <m/>
    <m/>
    <n v="776"/>
  </r>
  <r>
    <s v="Justyna"/>
    <s v="Tracz"/>
    <x v="0"/>
    <d v="2014-03-15T00:00:00"/>
    <d v="2014-03-18T00:00:00"/>
    <n v="1091.7"/>
    <n v="13"/>
    <n v="4"/>
    <m/>
    <m/>
    <n v="1193.7"/>
  </r>
  <r>
    <s v="Justyna"/>
    <s v="Krynicka"/>
    <x v="1"/>
    <d v="2014-03-21T00:00:00"/>
    <d v="2014-03-23T00:00:00"/>
    <n v="663.7"/>
    <n v="13"/>
    <n v="3"/>
    <m/>
    <m/>
    <n v="741.7"/>
  </r>
  <r>
    <s v="Justyna"/>
    <s v="Tracz"/>
    <x v="2"/>
    <d v="2014-03-27T00:00:00"/>
    <d v="2014-03-30T00:00:00"/>
    <n v="573.4"/>
    <n v="13"/>
    <n v="4"/>
    <m/>
    <m/>
    <n v="675.4"/>
  </r>
  <r>
    <s v="Justyna"/>
    <s v="Krynicka"/>
    <x v="0"/>
    <d v="2014-06-13T00:00:00"/>
    <d v="2014-06-14T00:00:00"/>
    <n v="693.7"/>
    <n v="13"/>
    <n v="2"/>
    <m/>
    <m/>
    <n v="747.7"/>
  </r>
  <r>
    <s v="Justyna"/>
    <s v="Krynicka"/>
    <x v="7"/>
    <d v="2014-09-04T00:00:00"/>
    <d v="2014-09-04T00:00:00"/>
    <n v="290.7"/>
    <n v="13"/>
    <n v="1"/>
    <m/>
    <m/>
    <n v="320.7"/>
  </r>
  <r>
    <s v="Justyna"/>
    <s v="Krynicka"/>
    <x v="11"/>
    <d v="2014-09-08T00:00:00"/>
    <d v="2014-09-08T00:00:00"/>
    <n v="278.8"/>
    <n v="13"/>
    <n v="1"/>
    <m/>
    <m/>
    <n v="308.8"/>
  </r>
  <r>
    <s v="Justyna"/>
    <s v="Tracz"/>
    <x v="3"/>
    <d v="2014-09-23T00:00:00"/>
    <d v="2014-09-26T00:00:00"/>
    <n v="936.4"/>
    <n v="13"/>
    <n v="4"/>
    <m/>
    <m/>
    <n v="1038.4000000000001"/>
  </r>
  <r>
    <s v="Justyna"/>
    <s v="Tracz"/>
    <x v="1"/>
    <d v="2014-09-28T00:00:00"/>
    <d v="2014-10-01T00:00:00"/>
    <n v="841.7"/>
    <n v="13"/>
    <n v="4"/>
    <m/>
    <m/>
    <n v="943.7"/>
  </r>
  <r>
    <s v="Justyna"/>
    <s v="Krynicka"/>
    <x v="4"/>
    <d v="2014-10-11T00:00:00"/>
    <d v="2014-10-13T00:00:00"/>
    <n v="426.5"/>
    <n v="13"/>
    <n v="3"/>
    <m/>
    <m/>
    <n v="504.5"/>
  </r>
  <r>
    <s v="Justyna"/>
    <s v="Tracz"/>
    <x v="7"/>
    <d v="2014-10-11T00:00:00"/>
    <d v="2014-10-14T00:00:00"/>
    <n v="737.7"/>
    <n v="13"/>
    <n v="4"/>
    <m/>
    <m/>
    <n v="839.7"/>
  </r>
  <r>
    <s v="Justyna"/>
    <s v="Tracz"/>
    <x v="9"/>
    <d v="2014-10-11T00:00:00"/>
    <d v="2014-10-12T00:00:00"/>
    <n v="570"/>
    <n v="13"/>
    <n v="2"/>
    <m/>
    <m/>
    <n v="624"/>
  </r>
  <r>
    <s v="Justyna"/>
    <s v="Tracz"/>
    <x v="11"/>
    <d v="2014-10-17T00:00:00"/>
    <d v="2014-10-20T00:00:00"/>
    <n v="665.8"/>
    <n v="13"/>
    <n v="4"/>
    <m/>
    <m/>
    <n v="767.8"/>
  </r>
  <r>
    <s v="Justyna"/>
    <s v="Tracz"/>
    <x v="11"/>
    <d v="2014-10-22T00:00:00"/>
    <d v="2014-10-22T00:00:00"/>
    <n v="278.8"/>
    <n v="13"/>
    <n v="1"/>
    <m/>
    <m/>
    <n v="308.8"/>
  </r>
  <r>
    <s v="Justyna"/>
    <s v="Tracz"/>
    <x v="7"/>
    <d v="2014-10-24T00:00:00"/>
    <d v="2014-10-24T00:00:00"/>
    <n v="290.7"/>
    <n v="13"/>
    <n v="1"/>
    <m/>
    <m/>
    <n v="320.7"/>
  </r>
  <r>
    <s v="Justyna"/>
    <s v="Krynicka"/>
    <x v="8"/>
    <d v="2014-11-03T00:00:00"/>
    <d v="2014-11-03T00:00:00"/>
    <n v="363.8"/>
    <n v="13"/>
    <n v="1"/>
    <m/>
    <m/>
    <n v="393.8"/>
  </r>
  <r>
    <s v="Justyna"/>
    <s v="Krynicka"/>
    <x v="12"/>
    <d v="2014-11-07T00:00:00"/>
    <d v="2014-11-08T00:00:00"/>
    <n v="331.5"/>
    <n v="13"/>
    <n v="2"/>
    <m/>
    <m/>
    <n v="385.5"/>
  </r>
  <r>
    <s v="Justyna"/>
    <s v="Krynicka"/>
    <x v="10"/>
    <d v="2014-11-15T00:00:00"/>
    <d v="2014-11-15T00:00:00"/>
    <n v="442"/>
    <n v="13"/>
    <n v="1"/>
    <m/>
    <m/>
    <n v="472"/>
  </r>
  <r>
    <s v="Justyna"/>
    <s v="Tracz"/>
    <x v="8"/>
    <d v="2014-11-16T00:00:00"/>
    <d v="2014-11-17T00:00:00"/>
    <n v="526.79999999999995"/>
    <n v="13"/>
    <n v="2"/>
    <m/>
    <m/>
    <n v="580.79999999999995"/>
  </r>
  <r>
    <s v="Justyna"/>
    <s v="Krynicka"/>
    <x v="9"/>
    <d v="2014-11-18T00:00:00"/>
    <d v="2014-11-18T00:00:00"/>
    <n v="442"/>
    <n v="13"/>
    <n v="1"/>
    <m/>
    <m/>
    <n v="472"/>
  </r>
  <r>
    <s v="Justyna"/>
    <s v="Krynicka"/>
    <x v="11"/>
    <d v="2014-11-28T00:00:00"/>
    <d v="2014-11-29T00:00:00"/>
    <n v="407.8"/>
    <n v="13"/>
    <n v="2"/>
    <m/>
    <m/>
    <n v="461.8"/>
  </r>
  <r>
    <s v="Justyna"/>
    <s v="Krynicka"/>
    <x v="5"/>
    <d v="2014-12-10T00:00:00"/>
    <d v="2014-12-12T00:00:00"/>
    <n v="1102"/>
    <n v="13"/>
    <n v="3"/>
    <m/>
    <m/>
    <n v="1180"/>
  </r>
  <r>
    <s v="Kamil"/>
    <s v="Zabrzeski"/>
    <x v="5"/>
    <d v="2014-01-02T00:00:00"/>
    <d v="2014-01-03T00:00:00"/>
    <n v="891"/>
    <n v="13"/>
    <n v="2"/>
    <m/>
    <m/>
    <n v="945"/>
  </r>
  <r>
    <s v="Kamil"/>
    <s v="Zabrzeski"/>
    <x v="11"/>
    <d v="2014-01-26T00:00:00"/>
    <d v="2014-01-27T00:00:00"/>
    <n v="407.8"/>
    <n v="13"/>
    <n v="2"/>
    <m/>
    <m/>
    <n v="461.8"/>
  </r>
  <r>
    <s v="Kamil"/>
    <s v="Zabrzeski"/>
    <x v="4"/>
    <d v="2014-03-03T00:00:00"/>
    <d v="2014-03-06T00:00:00"/>
    <n v="550.5"/>
    <n v="13"/>
    <n v="4"/>
    <m/>
    <m/>
    <n v="652.5"/>
  </r>
  <r>
    <s v="Kamil"/>
    <s v="Zabrzeski"/>
    <x v="9"/>
    <d v="2014-06-19T00:00:00"/>
    <d v="2014-06-21T00:00:00"/>
    <n v="698"/>
    <n v="13"/>
    <n v="3"/>
    <m/>
    <m/>
    <n v="776"/>
  </r>
  <r>
    <s v="Kamil"/>
    <s v="Zabrzeski"/>
    <x v="8"/>
    <d v="2014-08-12T00:00:00"/>
    <d v="2014-08-16T00:00:00"/>
    <n v="1015.8"/>
    <n v="13"/>
    <n v="5"/>
    <m/>
    <m/>
    <n v="1141.8"/>
  </r>
  <r>
    <s v="Kamil"/>
    <s v="Zabrzeski"/>
    <x v="3"/>
    <d v="2014-08-25T00:00:00"/>
    <d v="2014-08-26T00:00:00"/>
    <n v="654.4"/>
    <n v="13"/>
    <n v="2"/>
    <m/>
    <m/>
    <n v="708.4"/>
  </r>
  <r>
    <s v="Kamil"/>
    <s v="Zabrzeski"/>
    <x v="2"/>
    <d v="2014-09-17T00:00:00"/>
    <d v="2014-09-19T00:00:00"/>
    <n v="434.4"/>
    <n v="13"/>
    <n v="3"/>
    <m/>
    <m/>
    <n v="512.4"/>
  </r>
  <r>
    <s v="Kamil"/>
    <s v="Zabrzeski"/>
    <x v="6"/>
    <d v="2014-09-23T00:00:00"/>
    <d v="2014-09-23T00:00:00"/>
    <n v="501.5"/>
    <n v="13"/>
    <n v="1"/>
    <m/>
    <m/>
    <n v="531.5"/>
  </r>
  <r>
    <s v="Kamil"/>
    <s v="Zabrzeski"/>
    <x v="8"/>
    <d v="2014-10-22T00:00:00"/>
    <d v="2014-10-26T00:00:00"/>
    <n v="1015.8"/>
    <n v="13"/>
    <n v="5"/>
    <m/>
    <m/>
    <n v="1141.8"/>
  </r>
  <r>
    <s v="Kamil"/>
    <s v="Zabrzeski"/>
    <x v="1"/>
    <d v="2014-10-29T00:00:00"/>
    <d v="2014-10-29T00:00:00"/>
    <n v="307.7"/>
    <n v="13"/>
    <n v="1"/>
    <m/>
    <m/>
    <n v="337.7"/>
  </r>
  <r>
    <s v="Kamil"/>
    <s v="Zabrzeski"/>
    <x v="4"/>
    <d v="2014-11-27T00:00:00"/>
    <d v="2014-11-29T00:00:00"/>
    <n v="426.5"/>
    <n v="13"/>
    <n v="3"/>
    <m/>
    <m/>
    <n v="504.5"/>
  </r>
  <r>
    <s v="Kamil"/>
    <s v="Zabrzeski"/>
    <x v="11"/>
    <d v="2014-12-10T00:00:00"/>
    <d v="2014-12-11T00:00:00"/>
    <n v="407.8"/>
    <n v="13"/>
    <n v="2"/>
    <m/>
    <m/>
    <n v="461.8"/>
  </r>
  <r>
    <s v="Kamil"/>
    <s v="Zabrzeski"/>
    <x v="0"/>
    <d v="2014-12-18T00:00:00"/>
    <d v="2014-12-18T00:00:00"/>
    <n v="494.7"/>
    <n v="13"/>
    <n v="1"/>
    <m/>
    <m/>
    <n v="524.70000000000005"/>
  </r>
  <r>
    <s v="Kornel"/>
    <s v="Henrykowski"/>
    <x v="5"/>
    <d v="2014-01-22T00:00:00"/>
    <d v="2014-01-24T00:00:00"/>
    <n v="1102"/>
    <n v="13"/>
    <n v="3"/>
    <m/>
    <m/>
    <n v="1180"/>
  </r>
  <r>
    <s v="Kornel"/>
    <s v="Henrykowski"/>
    <x v="8"/>
    <d v="2014-03-17T00:00:00"/>
    <d v="2014-03-19T00:00:00"/>
    <n v="689.8"/>
    <n v="13"/>
    <n v="3"/>
    <m/>
    <m/>
    <n v="767.8"/>
  </r>
  <r>
    <s v="Kornel"/>
    <s v="Henrykowski"/>
    <x v="1"/>
    <d v="2014-08-30T00:00:00"/>
    <d v="2014-08-31T00:00:00"/>
    <n v="485.7"/>
    <n v="13"/>
    <n v="2"/>
    <m/>
    <m/>
    <n v="539.70000000000005"/>
  </r>
  <r>
    <s v="Kornel"/>
    <s v="Henrykowski"/>
    <x v="4"/>
    <d v="2014-09-04T00:00:00"/>
    <d v="2014-09-06T00:00:00"/>
    <n v="426.5"/>
    <n v="13"/>
    <n v="3"/>
    <m/>
    <m/>
    <n v="504.5"/>
  </r>
  <r>
    <s v="Kornel"/>
    <s v="Henrykowski"/>
    <x v="1"/>
    <d v="2014-09-17T00:00:00"/>
    <d v="2014-09-18T00:00:00"/>
    <n v="485.7"/>
    <n v="13"/>
    <n v="2"/>
    <m/>
    <m/>
    <n v="539.70000000000005"/>
  </r>
  <r>
    <s v="Kornel"/>
    <s v="Henrykowski"/>
    <x v="6"/>
    <d v="2014-09-20T00:00:00"/>
    <d v="2014-09-20T00:00:00"/>
    <n v="501.5"/>
    <n v="13"/>
    <n v="1"/>
    <m/>
    <m/>
    <n v="531.5"/>
  </r>
  <r>
    <s v="Kornel"/>
    <s v="Henrykowski"/>
    <x v="12"/>
    <d v="2014-09-28T00:00:00"/>
    <d v="2014-09-30T00:00:00"/>
    <n v="450.5"/>
    <n v="13"/>
    <n v="3"/>
    <m/>
    <m/>
    <n v="528.5"/>
  </r>
  <r>
    <s v="Kornel"/>
    <s v="Henrykowski"/>
    <x v="2"/>
    <d v="2014-10-03T00:00:00"/>
    <d v="2014-10-03T00:00:00"/>
    <n v="156.4"/>
    <n v="13"/>
    <n v="1"/>
    <m/>
    <m/>
    <n v="186.4"/>
  </r>
  <r>
    <s v="Kornel"/>
    <s v="Henrykowski"/>
    <x v="0"/>
    <d v="2014-10-22T00:00:00"/>
    <d v="2014-10-22T00:00:00"/>
    <n v="494.7"/>
    <n v="13"/>
    <n v="1"/>
    <m/>
    <m/>
    <n v="524.70000000000005"/>
  </r>
  <r>
    <s v="Kornel"/>
    <s v="Henrykowski"/>
    <x v="1"/>
    <d v="2014-10-25T00:00:00"/>
    <d v="2014-10-25T00:00:00"/>
    <n v="307.7"/>
    <n v="13"/>
    <n v="1"/>
    <m/>
    <m/>
    <n v="337.7"/>
  </r>
  <r>
    <s v="Kornel"/>
    <s v="Henrykowski"/>
    <x v="0"/>
    <d v="2014-11-19T00:00:00"/>
    <d v="2014-11-19T00:00:00"/>
    <n v="494.7"/>
    <n v="13"/>
    <n v="1"/>
    <m/>
    <m/>
    <n v="524.70000000000005"/>
  </r>
  <r>
    <s v="Kornel"/>
    <s v="Henrykowski"/>
    <x v="6"/>
    <d v="2014-11-27T00:00:00"/>
    <d v="2014-11-27T00:00:00"/>
    <n v="501.5"/>
    <n v="13"/>
    <n v="1"/>
    <m/>
    <m/>
    <n v="531.5"/>
  </r>
  <r>
    <s v="Kornel"/>
    <s v="Henrykowski"/>
    <x v="8"/>
    <d v="2014-12-10T00:00:00"/>
    <d v="2014-12-14T00:00:00"/>
    <n v="1015.8"/>
    <n v="13"/>
    <n v="5"/>
    <m/>
    <m/>
    <n v="1141.8"/>
  </r>
  <r>
    <s v="Paulina"/>
    <s v="Maskor"/>
    <x v="3"/>
    <d v="2014-01-21T00:00:00"/>
    <d v="2014-01-23T00:00:00"/>
    <n v="795.4"/>
    <n v="13"/>
    <n v="3"/>
    <m/>
    <m/>
    <n v="873.4"/>
  </r>
  <r>
    <s v="Paulina"/>
    <s v="Maskor"/>
    <x v="12"/>
    <d v="2014-03-03T00:00:00"/>
    <d v="2014-03-05T00:00:00"/>
    <n v="450.5"/>
    <n v="13"/>
    <n v="3"/>
    <m/>
    <m/>
    <n v="528.5"/>
  </r>
  <r>
    <s v="Paulina"/>
    <s v="Maskor"/>
    <x v="8"/>
    <d v="2014-03-11T00:00:00"/>
    <d v="2014-03-11T00:00:00"/>
    <n v="363.8"/>
    <n v="13"/>
    <n v="1"/>
    <m/>
    <m/>
    <n v="393.8"/>
  </r>
  <r>
    <s v="Paulina"/>
    <s v="Maskor"/>
    <x v="5"/>
    <d v="2014-04-14T00:00:00"/>
    <d v="2014-04-17T00:00:00"/>
    <n v="1313"/>
    <n v="13"/>
    <n v="4"/>
    <m/>
    <m/>
    <n v="1415"/>
  </r>
  <r>
    <s v="Paulina"/>
    <s v="Maskor"/>
    <x v="2"/>
    <d v="2014-07-25T00:00:00"/>
    <d v="2014-07-29T00:00:00"/>
    <n v="712.4"/>
    <n v="13"/>
    <n v="5"/>
    <m/>
    <m/>
    <n v="838.4"/>
  </r>
  <r>
    <s v="Paulina"/>
    <s v="Maskor"/>
    <x v="9"/>
    <d v="2014-10-10T00:00:00"/>
    <d v="2014-10-13T00:00:00"/>
    <n v="826"/>
    <n v="13"/>
    <n v="4"/>
    <m/>
    <m/>
    <n v="928"/>
  </r>
  <r>
    <s v="Paulina"/>
    <s v="Maskor"/>
    <x v="11"/>
    <d v="2014-10-22T00:00:00"/>
    <d v="2014-10-22T00:00:00"/>
    <n v="278.8"/>
    <n v="13"/>
    <n v="1"/>
    <m/>
    <m/>
    <n v="308.8"/>
  </r>
  <r>
    <s v="Paulina"/>
    <s v="Maskor"/>
    <x v="11"/>
    <d v="2014-10-25T00:00:00"/>
    <d v="2014-10-25T00:00:00"/>
    <n v="278.8"/>
    <n v="13"/>
    <n v="1"/>
    <m/>
    <m/>
    <n v="308.8"/>
  </r>
  <r>
    <s v="Paulina"/>
    <s v="Maskor"/>
    <x v="7"/>
    <d v="2014-11-03T00:00:00"/>
    <d v="2014-11-07T00:00:00"/>
    <n v="886.7"/>
    <n v="13"/>
    <n v="5"/>
    <m/>
    <m/>
    <n v="1012.7"/>
  </r>
  <r>
    <s v="Paulina"/>
    <s v="Maskor"/>
    <x v="6"/>
    <d v="2014-11-15T00:00:00"/>
    <d v="2014-11-18T00:00:00"/>
    <n v="1116.5"/>
    <n v="13"/>
    <n v="4"/>
    <m/>
    <m/>
    <n v="1218.5"/>
  </r>
  <r>
    <s v="Paulina"/>
    <s v="Maskor"/>
    <x v="0"/>
    <d v="2014-11-27T00:00:00"/>
    <d v="2014-12-01T00:00:00"/>
    <n v="1290.7"/>
    <n v="13"/>
    <n v="5"/>
    <m/>
    <m/>
    <n v="1416.7"/>
  </r>
  <r>
    <s v="Paulina"/>
    <s v="Maskor"/>
    <x v="11"/>
    <d v="2014-12-10T00:00:00"/>
    <d v="2014-12-13T00:00:00"/>
    <n v="665.8"/>
    <n v="13"/>
    <n v="4"/>
    <m/>
    <m/>
    <n v="767.8"/>
  </r>
  <r>
    <s v="Paulina"/>
    <s v="Maskor"/>
    <x v="6"/>
    <d v="2014-12-17T00:00:00"/>
    <d v="2014-12-17T00:00:00"/>
    <n v="501.5"/>
    <n v="13"/>
    <n v="1"/>
    <m/>
    <m/>
    <n v="531.5"/>
  </r>
  <r>
    <s v="Piotr"/>
    <s v="Roman"/>
    <x v="6"/>
    <d v="2014-01-02T00:00:00"/>
    <d v="2014-01-02T00:00:00"/>
    <n v="501.5"/>
    <n v="13"/>
    <n v="1"/>
    <m/>
    <m/>
    <n v="531.5"/>
  </r>
  <r>
    <s v="Piotr"/>
    <s v="Roman"/>
    <x v="12"/>
    <d v="2014-02-07T00:00:00"/>
    <d v="2014-02-10T00:00:00"/>
    <n v="569.5"/>
    <n v="13"/>
    <n v="4"/>
    <m/>
    <m/>
    <n v="671.5"/>
  </r>
  <r>
    <s v="Piotr"/>
    <s v="Roman"/>
    <x v="6"/>
    <d v="2014-02-26T00:00:00"/>
    <d v="2014-02-27T00:00:00"/>
    <n v="706.5"/>
    <n v="13"/>
    <n v="2"/>
    <m/>
    <m/>
    <n v="760.5"/>
  </r>
  <r>
    <s v="Piotr"/>
    <s v="Roman"/>
    <x v="2"/>
    <d v="2014-06-25T00:00:00"/>
    <d v="2014-06-26T00:00:00"/>
    <n v="295.39999999999998"/>
    <n v="13"/>
    <n v="2"/>
    <m/>
    <m/>
    <n v="349.4"/>
  </r>
  <r>
    <s v="Piotr"/>
    <s v="Roman"/>
    <x v="5"/>
    <d v="2014-07-31T00:00:00"/>
    <d v="2014-08-03T00:00:00"/>
    <n v="1313"/>
    <n v="13"/>
    <n v="4"/>
    <m/>
    <m/>
    <n v="1415"/>
  </r>
  <r>
    <s v="Piotr"/>
    <s v="Roman"/>
    <x v="11"/>
    <d v="2014-08-25T00:00:00"/>
    <d v="2014-08-26T00:00:00"/>
    <n v="407.8"/>
    <n v="13"/>
    <n v="2"/>
    <m/>
    <m/>
    <n v="461.8"/>
  </r>
  <r>
    <s v="Piotr"/>
    <s v="Roman"/>
    <x v="7"/>
    <d v="2014-09-16T00:00:00"/>
    <d v="2014-09-20T00:00:00"/>
    <n v="886.7"/>
    <n v="13"/>
    <n v="5"/>
    <m/>
    <m/>
    <n v="1012.7"/>
  </r>
  <r>
    <s v="Piotr"/>
    <s v="Roman"/>
    <x v="5"/>
    <d v="2014-09-24T00:00:00"/>
    <d v="2014-09-26T00:00:00"/>
    <n v="1102"/>
    <n v="13"/>
    <n v="3"/>
    <m/>
    <m/>
    <n v="1180"/>
  </r>
  <r>
    <s v="Piotr"/>
    <s v="Roman"/>
    <x v="11"/>
    <d v="2014-10-10T00:00:00"/>
    <d v="2014-10-14T00:00:00"/>
    <n v="794.8"/>
    <n v="13"/>
    <n v="5"/>
    <m/>
    <m/>
    <n v="920.8"/>
  </r>
  <r>
    <s v="Piotr"/>
    <s v="Roman"/>
    <x v="11"/>
    <d v="2014-12-04T00:00:00"/>
    <d v="2014-12-06T00:00:00"/>
    <n v="536.79999999999995"/>
    <n v="13"/>
    <n v="3"/>
    <m/>
    <m/>
    <n v="614.79999999999995"/>
  </r>
  <r>
    <s v="Piotr"/>
    <s v="Roman"/>
    <x v="5"/>
    <d v="2014-12-10T00:00:00"/>
    <d v="2014-12-14T00:00:00"/>
    <n v="1524"/>
    <n v="13"/>
    <n v="5"/>
    <m/>
    <m/>
    <n v="1650"/>
  </r>
  <r>
    <s v="Piotr"/>
    <s v="Roman"/>
    <x v="12"/>
    <d v="2014-12-18T00:00:00"/>
    <d v="2014-12-19T00:00:00"/>
    <n v="331.5"/>
    <n v="13"/>
    <n v="2"/>
    <m/>
    <m/>
    <n v="385.5"/>
  </r>
  <r>
    <s v="Piotr"/>
    <s v="Roman"/>
    <x v="10"/>
    <d v="2014-12-29T00:00:00"/>
    <d v="2014-12-29T00:00:00"/>
    <n v="442"/>
    <n v="13"/>
    <n v="1"/>
    <m/>
    <m/>
    <n v="472"/>
  </r>
  <r>
    <s v="Albert"/>
    <s v="Marakasz"/>
    <x v="4"/>
    <d v="2014-03-10T00:00:00"/>
    <d v="2014-03-12T00:00:00"/>
    <n v="426.5"/>
    <n v="14"/>
    <n v="3"/>
    <m/>
    <m/>
    <n v="504.5"/>
  </r>
  <r>
    <s v="Albert"/>
    <s v="Marakasz"/>
    <x v="9"/>
    <d v="2014-06-04T00:00:00"/>
    <d v="2014-06-05T00:00:00"/>
    <n v="570"/>
    <n v="14"/>
    <n v="2"/>
    <m/>
    <m/>
    <n v="624"/>
  </r>
  <r>
    <s v="Albert"/>
    <s v="Marakasz"/>
    <x v="10"/>
    <d v="2014-06-16T00:00:00"/>
    <d v="2014-06-17T00:00:00"/>
    <n v="601"/>
    <n v="14"/>
    <n v="2"/>
    <m/>
    <m/>
    <n v="655"/>
  </r>
  <r>
    <s v="Albert"/>
    <s v="Marakasz"/>
    <x v="8"/>
    <d v="2014-07-07T00:00:00"/>
    <d v="2014-07-07T00:00:00"/>
    <n v="363.8"/>
    <n v="14"/>
    <n v="1"/>
    <m/>
    <m/>
    <n v="393.8"/>
  </r>
  <r>
    <s v="Albert"/>
    <s v="Marakasz"/>
    <x v="10"/>
    <d v="2014-07-10T00:00:00"/>
    <d v="2014-07-10T00:00:00"/>
    <n v="442"/>
    <n v="14"/>
    <n v="1"/>
    <m/>
    <m/>
    <n v="472"/>
  </r>
  <r>
    <s v="Albert"/>
    <s v="Marakasz"/>
    <x v="8"/>
    <d v="2014-07-31T00:00:00"/>
    <d v="2014-08-01T00:00:00"/>
    <n v="526.79999999999995"/>
    <n v="14"/>
    <n v="2"/>
    <m/>
    <m/>
    <n v="580.79999999999995"/>
  </r>
  <r>
    <s v="Albert"/>
    <s v="Marakasz"/>
    <x v="0"/>
    <d v="2014-11-03T00:00:00"/>
    <d v="2014-11-03T00:00:00"/>
    <n v="494.7"/>
    <n v="14"/>
    <n v="1"/>
    <m/>
    <m/>
    <n v="524.70000000000005"/>
  </r>
  <r>
    <s v="Albert"/>
    <s v="Marakasz"/>
    <x v="1"/>
    <d v="2014-11-07T00:00:00"/>
    <d v="2014-11-07T00:00:00"/>
    <n v="307.7"/>
    <n v="14"/>
    <n v="1"/>
    <m/>
    <m/>
    <n v="337.7"/>
  </r>
  <r>
    <s v="Albert"/>
    <s v="Marakasz"/>
    <x v="11"/>
    <d v="2014-11-17T00:00:00"/>
    <d v="2014-11-17T00:00:00"/>
    <n v="278.8"/>
    <n v="14"/>
    <n v="1"/>
    <m/>
    <m/>
    <n v="308.8"/>
  </r>
  <r>
    <s v="Albert"/>
    <s v="Marakasz"/>
    <x v="6"/>
    <d v="2014-11-19T00:00:00"/>
    <d v="2014-11-19T00:00:00"/>
    <n v="501.5"/>
    <n v="14"/>
    <n v="1"/>
    <m/>
    <m/>
    <n v="531.5"/>
  </r>
  <r>
    <s v="Albert"/>
    <s v="Marakasz"/>
    <x v="0"/>
    <d v="2014-11-22T00:00:00"/>
    <d v="2014-11-22T00:00:00"/>
    <n v="494.7"/>
    <n v="14"/>
    <n v="1"/>
    <m/>
    <m/>
    <n v="524.70000000000005"/>
  </r>
  <r>
    <s v="Albert"/>
    <s v="Marakasz"/>
    <x v="4"/>
    <d v="2014-11-25T00:00:00"/>
    <d v="2014-11-25T00:00:00"/>
    <n v="178.5"/>
    <n v="14"/>
    <n v="1"/>
    <m/>
    <m/>
    <n v="208.5"/>
  </r>
  <r>
    <s v="Albert"/>
    <s v="Marakasz"/>
    <x v="6"/>
    <d v="2014-11-27T00:00:00"/>
    <d v="2014-11-30T00:00:00"/>
    <n v="1116.5"/>
    <n v="14"/>
    <n v="4"/>
    <m/>
    <m/>
    <n v="1218.5"/>
  </r>
  <r>
    <s v="Albert"/>
    <s v="Marakasz"/>
    <x v="6"/>
    <d v="2014-12-22T00:00:00"/>
    <d v="2014-12-22T00:00:00"/>
    <n v="501.5"/>
    <n v="14"/>
    <n v="1"/>
    <m/>
    <m/>
    <n v="531.5"/>
  </r>
  <r>
    <s v="Andrzej"/>
    <s v="Kolarski"/>
    <x v="12"/>
    <d v="2014-01-04T00:00:00"/>
    <d v="2014-01-05T00:00:00"/>
    <n v="331.5"/>
    <n v="14"/>
    <n v="2"/>
    <m/>
    <m/>
    <n v="385.5"/>
  </r>
  <r>
    <s v="Andrzej"/>
    <s v="Kolarski"/>
    <x v="4"/>
    <d v="2014-01-07T00:00:00"/>
    <d v="2014-01-07T00:00:00"/>
    <n v="178.5"/>
    <n v="14"/>
    <n v="1"/>
    <m/>
    <m/>
    <n v="208.5"/>
  </r>
  <r>
    <s v="Andrzej"/>
    <s v="Kolarski"/>
    <x v="3"/>
    <d v="2014-02-10T00:00:00"/>
    <d v="2014-02-10T00:00:00"/>
    <n v="513.4"/>
    <n v="14"/>
    <n v="1"/>
    <m/>
    <m/>
    <n v="543.4"/>
  </r>
  <r>
    <s v="Andrzej"/>
    <s v="Kolarski"/>
    <x v="2"/>
    <d v="2014-02-19T00:00:00"/>
    <d v="2014-02-21T00:00:00"/>
    <n v="434.4"/>
    <n v="14"/>
    <n v="3"/>
    <m/>
    <m/>
    <n v="512.4"/>
  </r>
  <r>
    <s v="Andrzej"/>
    <s v="Kolarski"/>
    <x v="0"/>
    <d v="2014-03-15T00:00:00"/>
    <d v="2014-03-19T00:00:00"/>
    <n v="1290.7"/>
    <n v="14"/>
    <n v="5"/>
    <m/>
    <m/>
    <n v="1416.7"/>
  </r>
  <r>
    <s v="Andrzej"/>
    <s v="Kolarski"/>
    <x v="5"/>
    <d v="2014-04-14T00:00:00"/>
    <d v="2014-04-15T00:00:00"/>
    <n v="891"/>
    <n v="14"/>
    <n v="2"/>
    <m/>
    <m/>
    <n v="945"/>
  </r>
  <r>
    <s v="Andrzej"/>
    <s v="Kolarski"/>
    <x v="0"/>
    <d v="2014-05-20T00:00:00"/>
    <d v="2014-05-21T00:00:00"/>
    <n v="693.7"/>
    <n v="14"/>
    <n v="2"/>
    <m/>
    <m/>
    <n v="747.7"/>
  </r>
  <r>
    <s v="Andrzej"/>
    <s v="Kolarski"/>
    <x v="0"/>
    <d v="2014-06-13T00:00:00"/>
    <d v="2014-06-16T00:00:00"/>
    <n v="1091.7"/>
    <n v="14"/>
    <n v="4"/>
    <m/>
    <m/>
    <n v="1193.7"/>
  </r>
  <r>
    <s v="Andrzej"/>
    <s v="Kolarski"/>
    <x v="3"/>
    <d v="2014-07-01T00:00:00"/>
    <d v="2014-07-05T00:00:00"/>
    <n v="1077.4000000000001"/>
    <n v="14"/>
    <n v="5"/>
    <m/>
    <m/>
    <n v="1203.4000000000001"/>
  </r>
  <r>
    <s v="Andrzej"/>
    <s v="Kolarski"/>
    <x v="3"/>
    <d v="2014-07-07T00:00:00"/>
    <d v="2014-07-09T00:00:00"/>
    <n v="795.4"/>
    <n v="14"/>
    <n v="3"/>
    <m/>
    <m/>
    <n v="873.4"/>
  </r>
  <r>
    <s v="Andrzej"/>
    <s v="Kolarski"/>
    <x v="12"/>
    <d v="2014-07-31T00:00:00"/>
    <d v="2014-08-04T00:00:00"/>
    <n v="688.5"/>
    <n v="14"/>
    <n v="5"/>
    <m/>
    <m/>
    <n v="814.5"/>
  </r>
  <r>
    <s v="Andrzej"/>
    <s v="Kolarski"/>
    <x v="6"/>
    <d v="2014-09-16T00:00:00"/>
    <d v="2014-09-16T00:00:00"/>
    <n v="501.5"/>
    <n v="14"/>
    <n v="1"/>
    <m/>
    <m/>
    <n v="531.5"/>
  </r>
  <r>
    <s v="Andrzej"/>
    <s v="Kolarski"/>
    <x v="2"/>
    <d v="2014-09-18T00:00:00"/>
    <d v="2014-09-20T00:00:00"/>
    <n v="434.4"/>
    <n v="14"/>
    <n v="3"/>
    <m/>
    <m/>
    <n v="512.4"/>
  </r>
  <r>
    <s v="Andrzej"/>
    <s v="Kolarski"/>
    <x v="2"/>
    <d v="2014-10-10T00:00:00"/>
    <d v="2014-10-13T00:00:00"/>
    <n v="573.4"/>
    <n v="14"/>
    <n v="4"/>
    <m/>
    <m/>
    <n v="675.4"/>
  </r>
  <r>
    <s v="Grzegorz"/>
    <s v="Podolski"/>
    <x v="1"/>
    <d v="2014-01-15T00:00:00"/>
    <d v="2014-01-17T00:00:00"/>
    <n v="663.7"/>
    <n v="14"/>
    <n v="3"/>
    <m/>
    <m/>
    <n v="741.7"/>
  </r>
  <r>
    <s v="Grzegorz"/>
    <s v="Podolski"/>
    <x v="6"/>
    <d v="2014-01-19T00:00:00"/>
    <d v="2014-01-19T00:00:00"/>
    <n v="501.5"/>
    <n v="14"/>
    <n v="1"/>
    <m/>
    <m/>
    <n v="531.5"/>
  </r>
  <r>
    <s v="Grzegorz"/>
    <s v="Podolski"/>
    <x v="1"/>
    <d v="2014-02-07T00:00:00"/>
    <d v="2014-02-09T00:00:00"/>
    <n v="663.7"/>
    <n v="14"/>
    <n v="3"/>
    <m/>
    <m/>
    <n v="741.7"/>
  </r>
  <r>
    <s v="Grzegorz"/>
    <s v="Podolski"/>
    <x v="2"/>
    <d v="2014-03-03T00:00:00"/>
    <d v="2014-03-03T00:00:00"/>
    <n v="156.4"/>
    <n v="14"/>
    <n v="1"/>
    <m/>
    <m/>
    <n v="186.4"/>
  </r>
  <r>
    <s v="Grzegorz"/>
    <s v="Podolski"/>
    <x v="12"/>
    <d v="2014-03-06T00:00:00"/>
    <d v="2014-03-06T00:00:00"/>
    <n v="212.5"/>
    <n v="14"/>
    <n v="1"/>
    <m/>
    <m/>
    <n v="242.5"/>
  </r>
  <r>
    <s v="Grzegorz"/>
    <s v="Podolski"/>
    <x v="6"/>
    <d v="2014-04-14T00:00:00"/>
    <d v="2014-04-15T00:00:00"/>
    <n v="706.5"/>
    <n v="14"/>
    <n v="2"/>
    <m/>
    <m/>
    <n v="760.5"/>
  </r>
  <r>
    <s v="Grzegorz"/>
    <s v="Podolski"/>
    <x v="6"/>
    <d v="2014-07-25T00:00:00"/>
    <d v="2014-07-26T00:00:00"/>
    <n v="706.5"/>
    <n v="14"/>
    <n v="2"/>
    <m/>
    <m/>
    <n v="760.5"/>
  </r>
  <r>
    <s v="Grzegorz"/>
    <s v="Podolski"/>
    <x v="0"/>
    <d v="2014-07-31T00:00:00"/>
    <d v="2014-08-01T00:00:00"/>
    <n v="693.7"/>
    <n v="14"/>
    <n v="2"/>
    <m/>
    <m/>
    <n v="747.7"/>
  </r>
  <r>
    <s v="Grzegorz"/>
    <s v="Podolski"/>
    <x v="12"/>
    <d v="2014-09-17T00:00:00"/>
    <d v="2014-09-20T00:00:00"/>
    <n v="569.5"/>
    <n v="14"/>
    <n v="4"/>
    <m/>
    <m/>
    <n v="671.5"/>
  </r>
  <r>
    <s v="Grzegorz"/>
    <s v="Podolski"/>
    <x v="8"/>
    <d v="2014-09-29T00:00:00"/>
    <d v="2014-10-02T00:00:00"/>
    <n v="852.8"/>
    <n v="14"/>
    <n v="4"/>
    <m/>
    <m/>
    <n v="954.8"/>
  </r>
  <r>
    <s v="Grzegorz"/>
    <s v="Podolski"/>
    <x v="2"/>
    <d v="2014-10-29T00:00:00"/>
    <d v="2014-10-30T00:00:00"/>
    <n v="295.39999999999998"/>
    <n v="14"/>
    <n v="2"/>
    <m/>
    <m/>
    <n v="349.4"/>
  </r>
  <r>
    <s v="Grzegorz"/>
    <s v="Podolski"/>
    <x v="1"/>
    <d v="2014-11-04T00:00:00"/>
    <d v="2014-11-05T00:00:00"/>
    <n v="485.7"/>
    <n v="14"/>
    <n v="2"/>
    <m/>
    <m/>
    <n v="539.70000000000005"/>
  </r>
  <r>
    <s v="Grzegorz"/>
    <s v="Podolski"/>
    <x v="11"/>
    <d v="2014-11-15T00:00:00"/>
    <d v="2014-11-16T00:00:00"/>
    <n v="407.8"/>
    <n v="14"/>
    <n v="2"/>
    <m/>
    <m/>
    <n v="461.8"/>
  </r>
  <r>
    <s v="Grzegorz"/>
    <s v="Podolski"/>
    <x v="10"/>
    <d v="2014-12-09T00:00:00"/>
    <d v="2014-12-11T00:00:00"/>
    <n v="760"/>
    <n v="14"/>
    <n v="3"/>
    <m/>
    <m/>
    <n v="838"/>
  </r>
  <r>
    <s v="Anna"/>
    <s v="Kaliska"/>
    <x v="1"/>
    <d v="2014-02-03T00:00:00"/>
    <d v="2014-02-03T00:00:00"/>
    <n v="307.7"/>
    <n v="15"/>
    <n v="1"/>
    <m/>
    <m/>
    <n v="337.7"/>
  </r>
  <r>
    <s v="Anna"/>
    <s v="Kaliska"/>
    <x v="10"/>
    <d v="2014-02-07T00:00:00"/>
    <d v="2014-02-07T00:00:00"/>
    <n v="442"/>
    <n v="15"/>
    <n v="1"/>
    <m/>
    <m/>
    <n v="472"/>
  </r>
  <r>
    <s v="Anna"/>
    <s v="Kaliska"/>
    <x v="11"/>
    <d v="2014-04-02T00:00:00"/>
    <d v="2014-04-04T00:00:00"/>
    <n v="536.79999999999995"/>
    <n v="15"/>
    <n v="3"/>
    <m/>
    <m/>
    <n v="614.79999999999995"/>
  </r>
  <r>
    <s v="Anna"/>
    <s v="Kaliska"/>
    <x v="9"/>
    <d v="2014-09-05T00:00:00"/>
    <d v="2014-09-05T00:00:00"/>
    <n v="442"/>
    <n v="15"/>
    <n v="1"/>
    <m/>
    <m/>
    <n v="472"/>
  </r>
  <r>
    <s v="Anna"/>
    <s v="Kaliska"/>
    <x v="5"/>
    <d v="2014-09-11T00:00:00"/>
    <d v="2014-09-14T00:00:00"/>
    <n v="1313"/>
    <n v="15"/>
    <n v="4"/>
    <m/>
    <m/>
    <n v="1415"/>
  </r>
  <r>
    <s v="Anna"/>
    <s v="Kaliska"/>
    <x v="0"/>
    <d v="2014-09-16T00:00:00"/>
    <d v="2014-09-17T00:00:00"/>
    <n v="693.7"/>
    <n v="15"/>
    <n v="2"/>
    <m/>
    <m/>
    <n v="747.7"/>
  </r>
  <r>
    <s v="Anna"/>
    <s v="Kaliska"/>
    <x v="2"/>
    <d v="2014-10-10T00:00:00"/>
    <d v="2014-10-10T00:00:00"/>
    <n v="156.4"/>
    <n v="15"/>
    <n v="1"/>
    <m/>
    <m/>
    <n v="186.4"/>
  </r>
  <r>
    <s v="Anna"/>
    <s v="Kaliska"/>
    <x v="7"/>
    <d v="2014-10-23T00:00:00"/>
    <d v="2014-10-23T00:00:00"/>
    <n v="290.7"/>
    <n v="15"/>
    <n v="1"/>
    <m/>
    <m/>
    <n v="320.7"/>
  </r>
  <r>
    <s v="Anna"/>
    <s v="Kaliska"/>
    <x v="8"/>
    <d v="2014-11-03T00:00:00"/>
    <d v="2014-11-07T00:00:00"/>
    <n v="1015.8"/>
    <n v="15"/>
    <n v="5"/>
    <m/>
    <m/>
    <n v="1141.8"/>
  </r>
  <r>
    <s v="Anna"/>
    <s v="Kaliska"/>
    <x v="1"/>
    <d v="2014-11-17T00:00:00"/>
    <d v="2014-11-17T00:00:00"/>
    <n v="307.7"/>
    <n v="15"/>
    <n v="1"/>
    <m/>
    <m/>
    <n v="337.7"/>
  </r>
  <r>
    <s v="Anna"/>
    <s v="Kaliska"/>
    <x v="8"/>
    <d v="2014-11-28T00:00:00"/>
    <d v="2014-11-28T00:00:00"/>
    <n v="363.8"/>
    <n v="15"/>
    <n v="1"/>
    <m/>
    <m/>
    <n v="393.8"/>
  </r>
  <r>
    <s v="Anna"/>
    <s v="Kaliska"/>
    <x v="5"/>
    <d v="2014-12-01T00:00:00"/>
    <d v="2014-12-01T00:00:00"/>
    <n v="680"/>
    <n v="15"/>
    <n v="1"/>
    <m/>
    <m/>
    <n v="710"/>
  </r>
  <r>
    <s v="Anna"/>
    <s v="Kaliska"/>
    <x v="6"/>
    <d v="2014-12-11T00:00:00"/>
    <d v="2014-12-12T00:00:00"/>
    <n v="706.5"/>
    <n v="15"/>
    <n v="2"/>
    <m/>
    <m/>
    <n v="760.5"/>
  </r>
  <r>
    <s v="Anna"/>
    <s v="Kaliska"/>
    <x v="2"/>
    <d v="2014-12-22T00:00:00"/>
    <d v="2014-12-23T00:00:00"/>
    <n v="295.39999999999998"/>
    <n v="15"/>
    <n v="2"/>
    <m/>
    <m/>
    <n v="349.4"/>
  </r>
  <r>
    <s v="Anna"/>
    <s v="Kaliska"/>
    <x v="3"/>
    <d v="2014-12-29T00:00:00"/>
    <d v="2014-12-29T00:00:00"/>
    <n v="513.4"/>
    <n v="15"/>
    <n v="1"/>
    <m/>
    <m/>
    <n v="543.4"/>
  </r>
  <r>
    <s v="Justyna"/>
    <s v="Laska"/>
    <x v="8"/>
    <d v="2014-01-15T00:00:00"/>
    <d v="2014-01-19T00:00:00"/>
    <n v="1015.8"/>
    <n v="15"/>
    <n v="5"/>
    <m/>
    <m/>
    <n v="1141.8"/>
  </r>
  <r>
    <s v="Justyna"/>
    <s v="Laska"/>
    <x v="9"/>
    <d v="2014-03-15T00:00:00"/>
    <d v="2014-03-19T00:00:00"/>
    <n v="954"/>
    <n v="15"/>
    <n v="5"/>
    <m/>
    <m/>
    <n v="1080"/>
  </r>
  <r>
    <s v="Justyna"/>
    <s v="Laska"/>
    <x v="8"/>
    <d v="2014-04-02T00:00:00"/>
    <d v="2014-04-06T00:00:00"/>
    <n v="1015.8"/>
    <n v="15"/>
    <n v="5"/>
    <m/>
    <m/>
    <n v="1141.8"/>
  </r>
  <r>
    <s v="Justyna"/>
    <s v="Laska"/>
    <x v="3"/>
    <d v="2014-04-18T00:00:00"/>
    <d v="2014-04-18T00:00:00"/>
    <n v="513.4"/>
    <n v="15"/>
    <n v="1"/>
    <m/>
    <m/>
    <n v="543.4"/>
  </r>
  <r>
    <s v="Justyna"/>
    <s v="Laska"/>
    <x v="10"/>
    <d v="2014-04-23T00:00:00"/>
    <d v="2014-04-24T00:00:00"/>
    <n v="601"/>
    <n v="15"/>
    <n v="2"/>
    <m/>
    <m/>
    <n v="655"/>
  </r>
  <r>
    <s v="Justyna"/>
    <s v="Laska"/>
    <x v="3"/>
    <d v="2014-06-25T00:00:00"/>
    <d v="2014-06-26T00:00:00"/>
    <n v="654.4"/>
    <n v="15"/>
    <n v="2"/>
    <m/>
    <m/>
    <n v="708.4"/>
  </r>
  <r>
    <s v="Justyna"/>
    <s v="Laska"/>
    <x v="8"/>
    <d v="2014-06-28T00:00:00"/>
    <d v="2014-06-28T00:00:00"/>
    <n v="363.8"/>
    <n v="15"/>
    <n v="1"/>
    <m/>
    <m/>
    <n v="393.8"/>
  </r>
  <r>
    <s v="Justyna"/>
    <s v="Laska"/>
    <x v="7"/>
    <d v="2014-07-19T00:00:00"/>
    <d v="2014-07-20T00:00:00"/>
    <n v="439.7"/>
    <n v="15"/>
    <n v="2"/>
    <m/>
    <m/>
    <n v="493.7"/>
  </r>
  <r>
    <s v="Justyna"/>
    <s v="Laska"/>
    <x v="12"/>
    <d v="2014-08-24T00:00:00"/>
    <d v="2014-08-28T00:00:00"/>
    <n v="688.5"/>
    <n v="15"/>
    <n v="5"/>
    <m/>
    <m/>
    <n v="814.5"/>
  </r>
  <r>
    <s v="Justyna"/>
    <s v="Laska"/>
    <x v="11"/>
    <d v="2014-09-29T00:00:00"/>
    <d v="2014-09-29T00:00:00"/>
    <n v="278.8"/>
    <n v="15"/>
    <n v="1"/>
    <m/>
    <m/>
    <n v="308.8"/>
  </r>
  <r>
    <s v="Justyna"/>
    <s v="Laska"/>
    <x v="7"/>
    <d v="2014-10-03T00:00:00"/>
    <d v="2014-10-03T00:00:00"/>
    <n v="290.7"/>
    <n v="15"/>
    <n v="1"/>
    <m/>
    <m/>
    <n v="320.7"/>
  </r>
  <r>
    <s v="Justyna"/>
    <s v="Laska"/>
    <x v="7"/>
    <d v="2014-10-17T00:00:00"/>
    <d v="2014-10-20T00:00:00"/>
    <n v="737.7"/>
    <n v="15"/>
    <n v="4"/>
    <m/>
    <m/>
    <n v="839.7"/>
  </r>
  <r>
    <s v="Justyna"/>
    <s v="Laska"/>
    <x v="6"/>
    <d v="2014-11-16T00:00:00"/>
    <d v="2014-11-18T00:00:00"/>
    <n v="911.5"/>
    <n v="15"/>
    <n v="3"/>
    <m/>
    <m/>
    <n v="989.5"/>
  </r>
  <r>
    <s v="Justyna"/>
    <s v="Laska"/>
    <x v="2"/>
    <d v="2014-11-22T00:00:00"/>
    <d v="2014-11-22T00:00:00"/>
    <n v="156.4"/>
    <n v="15"/>
    <n v="1"/>
    <m/>
    <m/>
    <n v="186.4"/>
  </r>
  <r>
    <s v="Justyna"/>
    <s v="Laska"/>
    <x v="7"/>
    <d v="2014-12-28T00:00:00"/>
    <d v="2014-12-30T00:00:00"/>
    <n v="588.70000000000005"/>
    <n v="15"/>
    <n v="3"/>
    <m/>
    <m/>
    <n v="666.7"/>
  </r>
  <r>
    <s v="Patrycja"/>
    <s v="Czarnoleska"/>
    <x v="0"/>
    <d v="2014-06-13T00:00:00"/>
    <d v="2014-06-13T00:00:00"/>
    <n v="494.7"/>
    <n v="15"/>
    <n v="1"/>
    <m/>
    <m/>
    <n v="524.70000000000005"/>
  </r>
  <r>
    <s v="Patrycja"/>
    <s v="Czarnoleska"/>
    <x v="1"/>
    <d v="2014-07-15T00:00:00"/>
    <d v="2014-07-15T00:00:00"/>
    <n v="307.7"/>
    <n v="15"/>
    <n v="1"/>
    <m/>
    <m/>
    <n v="337.7"/>
  </r>
  <r>
    <s v="Patrycja"/>
    <s v="Czarnoleska"/>
    <x v="12"/>
    <d v="2014-07-19T00:00:00"/>
    <d v="2014-07-23T00:00:00"/>
    <n v="688.5"/>
    <n v="15"/>
    <n v="5"/>
    <m/>
    <m/>
    <n v="814.5"/>
  </r>
  <r>
    <s v="Patrycja"/>
    <s v="Czarnoleska"/>
    <x v="7"/>
    <d v="2014-09-04T00:00:00"/>
    <d v="2014-09-04T00:00:00"/>
    <n v="290.7"/>
    <n v="15"/>
    <n v="1"/>
    <m/>
    <m/>
    <n v="320.7"/>
  </r>
  <r>
    <s v="Patrycja"/>
    <s v="Czarnoleska"/>
    <x v="9"/>
    <d v="2014-09-08T00:00:00"/>
    <d v="2014-09-08T00:00:00"/>
    <n v="442"/>
    <n v="15"/>
    <n v="1"/>
    <m/>
    <m/>
    <n v="472"/>
  </r>
  <r>
    <s v="Patrycja"/>
    <s v="Czarnoleska"/>
    <x v="3"/>
    <d v="2014-09-16T00:00:00"/>
    <d v="2014-09-18T00:00:00"/>
    <n v="795.4"/>
    <n v="15"/>
    <n v="3"/>
    <m/>
    <m/>
    <n v="873.4"/>
  </r>
  <r>
    <s v="Patrycja"/>
    <s v="Czarnoleska"/>
    <x v="2"/>
    <d v="2014-09-29T00:00:00"/>
    <d v="2014-10-03T00:00:00"/>
    <n v="712.4"/>
    <n v="15"/>
    <n v="5"/>
    <m/>
    <m/>
    <n v="838.4"/>
  </r>
  <r>
    <s v="Patrycja"/>
    <s v="Czarnoleska"/>
    <x v="7"/>
    <d v="2014-10-17T00:00:00"/>
    <d v="2014-10-18T00:00:00"/>
    <n v="439.7"/>
    <n v="15"/>
    <n v="2"/>
    <m/>
    <m/>
    <n v="493.7"/>
  </r>
  <r>
    <s v="Patrycja"/>
    <s v="Czarnoleska"/>
    <x v="1"/>
    <d v="2014-10-22T00:00:00"/>
    <d v="2014-10-23T00:00:00"/>
    <n v="485.7"/>
    <n v="15"/>
    <n v="2"/>
    <m/>
    <m/>
    <n v="539.70000000000005"/>
  </r>
  <r>
    <s v="Patrycja"/>
    <s v="Czarnoleska"/>
    <x v="6"/>
    <d v="2014-11-04T00:00:00"/>
    <d v="2014-11-06T00:00:00"/>
    <n v="911.5"/>
    <n v="15"/>
    <n v="3"/>
    <m/>
    <m/>
    <n v="989.5"/>
  </r>
  <r>
    <s v="Patrycja"/>
    <s v="Czarnoleska"/>
    <x v="0"/>
    <d v="2014-11-16T00:00:00"/>
    <d v="2014-11-20T00:00:00"/>
    <n v="1290.7"/>
    <n v="15"/>
    <n v="5"/>
    <m/>
    <m/>
    <n v="1416.7"/>
  </r>
  <r>
    <s v="Patrycja"/>
    <s v="Czarnoleska"/>
    <x v="0"/>
    <d v="2014-11-28T00:00:00"/>
    <d v="2014-11-30T00:00:00"/>
    <n v="892.7"/>
    <n v="15"/>
    <n v="3"/>
    <m/>
    <m/>
    <n v="970.7"/>
  </r>
  <r>
    <s v="Patrycja"/>
    <s v="Czarnoleska"/>
    <x v="12"/>
    <d v="2014-12-02T00:00:00"/>
    <d v="2014-12-03T00:00:00"/>
    <n v="331.5"/>
    <n v="15"/>
    <n v="2"/>
    <m/>
    <m/>
    <n v="385.5"/>
  </r>
  <r>
    <s v="Patrycja"/>
    <s v="Czarnoleska"/>
    <x v="8"/>
    <d v="2014-12-16T00:00:00"/>
    <d v="2014-12-19T00:00:00"/>
    <n v="852.8"/>
    <n v="15"/>
    <n v="4"/>
    <m/>
    <m/>
    <n v="954.8"/>
  </r>
  <r>
    <s v="Patrycja"/>
    <s v="Czarnoleska"/>
    <x v="6"/>
    <d v="2014-12-21T00:00:00"/>
    <d v="2014-12-21T00:00:00"/>
    <n v="501.5"/>
    <n v="15"/>
    <n v="1"/>
    <m/>
    <m/>
    <n v="531.5"/>
  </r>
  <r>
    <s v="Zofia"/>
    <s v="Seredycka"/>
    <x v="8"/>
    <d v="2014-01-14T00:00:00"/>
    <d v="2014-01-15T00:00:00"/>
    <n v="526.79999999999995"/>
    <n v="15"/>
    <n v="2"/>
    <m/>
    <m/>
    <n v="580.79999999999995"/>
  </r>
  <r>
    <s v="Zofia"/>
    <s v="Seredycka"/>
    <x v="5"/>
    <d v="2014-01-18T00:00:00"/>
    <d v="2014-01-18T00:00:00"/>
    <n v="680"/>
    <n v="15"/>
    <n v="1"/>
    <m/>
    <m/>
    <n v="710"/>
  </r>
  <r>
    <s v="Zofia"/>
    <s v="Seredycka"/>
    <x v="8"/>
    <d v="2014-01-25T00:00:00"/>
    <d v="2014-01-25T00:00:00"/>
    <n v="363.8"/>
    <n v="15"/>
    <n v="1"/>
    <m/>
    <m/>
    <n v="393.8"/>
  </r>
  <r>
    <s v="Zofia"/>
    <s v="Seredycka"/>
    <x v="5"/>
    <d v="2014-01-27T00:00:00"/>
    <d v="2014-01-27T00:00:00"/>
    <n v="680"/>
    <n v="15"/>
    <n v="1"/>
    <m/>
    <m/>
    <n v="710"/>
  </r>
  <r>
    <s v="Zofia"/>
    <s v="Seredycka"/>
    <x v="2"/>
    <d v="2014-03-10T00:00:00"/>
    <d v="2014-03-12T00:00:00"/>
    <n v="434.4"/>
    <n v="15"/>
    <n v="3"/>
    <m/>
    <m/>
    <n v="512.4"/>
  </r>
  <r>
    <s v="Zofia"/>
    <s v="Seredycka"/>
    <x v="3"/>
    <d v="2014-03-27T00:00:00"/>
    <d v="2014-03-28T00:00:00"/>
    <n v="654.4"/>
    <n v="15"/>
    <n v="2"/>
    <m/>
    <m/>
    <n v="708.4"/>
  </r>
  <r>
    <s v="Zofia"/>
    <s v="Seredycka"/>
    <x v="9"/>
    <d v="2014-07-31T00:00:00"/>
    <d v="2014-08-04T00:00:00"/>
    <n v="954"/>
    <n v="15"/>
    <n v="5"/>
    <m/>
    <m/>
    <n v="1080"/>
  </r>
  <r>
    <s v="Zofia"/>
    <s v="Seredycka"/>
    <x v="8"/>
    <d v="2014-08-06T00:00:00"/>
    <d v="2014-08-09T00:00:00"/>
    <n v="852.8"/>
    <n v="15"/>
    <n v="4"/>
    <m/>
    <m/>
    <n v="954.8"/>
  </r>
  <r>
    <s v="Zofia"/>
    <s v="Seredycka"/>
    <x v="1"/>
    <d v="2014-08-12T00:00:00"/>
    <d v="2014-08-14T00:00:00"/>
    <n v="663.7"/>
    <n v="15"/>
    <n v="3"/>
    <m/>
    <m/>
    <n v="741.7"/>
  </r>
  <r>
    <s v="Zofia"/>
    <s v="Seredycka"/>
    <x v="4"/>
    <d v="2014-09-05T00:00:00"/>
    <d v="2014-09-07T00:00:00"/>
    <n v="426.5"/>
    <n v="15"/>
    <n v="3"/>
    <m/>
    <m/>
    <n v="504.5"/>
  </r>
  <r>
    <s v="Zofia"/>
    <s v="Seredycka"/>
    <x v="2"/>
    <d v="2014-11-17T00:00:00"/>
    <d v="2014-11-19T00:00:00"/>
    <n v="434.4"/>
    <n v="15"/>
    <n v="3"/>
    <m/>
    <m/>
    <n v="512.4"/>
  </r>
  <r>
    <s v="Zofia"/>
    <s v="Seredycka"/>
    <x v="12"/>
    <d v="2014-11-27T00:00:00"/>
    <d v="2014-11-27T00:00:00"/>
    <n v="212.5"/>
    <n v="15"/>
    <n v="1"/>
    <m/>
    <m/>
    <n v="242.5"/>
  </r>
  <r>
    <s v="Zofia"/>
    <s v="Seredycka"/>
    <x v="3"/>
    <d v="2014-12-01T00:00:00"/>
    <d v="2014-12-01T00:00:00"/>
    <n v="513.4"/>
    <n v="15"/>
    <n v="1"/>
    <m/>
    <m/>
    <n v="543.4"/>
  </r>
  <r>
    <s v="Zofia"/>
    <s v="Seredycka"/>
    <x v="1"/>
    <d v="2014-12-09T00:00:00"/>
    <d v="2014-12-13T00:00:00"/>
    <n v="1019.7"/>
    <n v="15"/>
    <n v="5"/>
    <m/>
    <m/>
    <n v="1145.7"/>
  </r>
  <r>
    <s v="Zofia"/>
    <s v="Seredycka"/>
    <x v="11"/>
    <d v="2014-12-22T00:00:00"/>
    <d v="2014-12-22T00:00:00"/>
    <n v="278.8"/>
    <n v="15"/>
    <n v="1"/>
    <m/>
    <m/>
    <n v="308.8"/>
  </r>
  <r>
    <s v="Zuzanna"/>
    <s v="Piotrkowska"/>
    <x v="12"/>
    <d v="2014-02-07T00:00:00"/>
    <d v="2014-02-11T00:00:00"/>
    <n v="688.5"/>
    <n v="15"/>
    <n v="5"/>
    <m/>
    <m/>
    <n v="814.5"/>
  </r>
  <r>
    <s v="Zuzanna"/>
    <s v="Piotrkowska"/>
    <x v="7"/>
    <d v="2014-06-01T00:00:00"/>
    <d v="2014-06-03T00:00:00"/>
    <n v="588.70000000000005"/>
    <n v="15"/>
    <n v="3"/>
    <m/>
    <m/>
    <n v="666.7"/>
  </r>
  <r>
    <s v="Zuzanna"/>
    <s v="Piotrkowska"/>
    <x v="2"/>
    <d v="2014-07-31T00:00:00"/>
    <d v="2014-08-01T00:00:00"/>
    <n v="295.39999999999998"/>
    <n v="15"/>
    <n v="2"/>
    <m/>
    <m/>
    <n v="349.4"/>
  </r>
  <r>
    <s v="Zuzanna"/>
    <s v="Piotrkowska"/>
    <x v="7"/>
    <d v="2014-08-24T00:00:00"/>
    <d v="2014-08-28T00:00:00"/>
    <n v="886.7"/>
    <n v="15"/>
    <n v="5"/>
    <m/>
    <m/>
    <n v="1012.7"/>
  </r>
  <r>
    <s v="Zuzanna"/>
    <s v="Piotrkowska"/>
    <x v="5"/>
    <d v="2014-08-30T00:00:00"/>
    <d v="2014-08-31T00:00:00"/>
    <n v="891"/>
    <n v="15"/>
    <n v="2"/>
    <m/>
    <m/>
    <n v="945"/>
  </r>
  <r>
    <s v="Zuzanna"/>
    <s v="Piotrkowska"/>
    <x v="9"/>
    <d v="2014-09-29T00:00:00"/>
    <d v="2014-10-01T00:00:00"/>
    <n v="698"/>
    <n v="15"/>
    <n v="3"/>
    <m/>
    <m/>
    <n v="776"/>
  </r>
  <r>
    <s v="Zuzanna"/>
    <s v="Piotrkowska"/>
    <x v="6"/>
    <d v="2014-11-04T00:00:00"/>
    <d v="2014-11-04T00:00:00"/>
    <n v="501.5"/>
    <n v="15"/>
    <n v="1"/>
    <m/>
    <m/>
    <n v="531.5"/>
  </r>
  <r>
    <s v="Zuzanna"/>
    <s v="Piotrkowska"/>
    <x v="0"/>
    <d v="2014-11-06T00:00:00"/>
    <d v="2014-11-08T00:00:00"/>
    <n v="892.7"/>
    <n v="15"/>
    <n v="3"/>
    <m/>
    <m/>
    <n v="970.7"/>
  </r>
  <r>
    <s v="Zuzanna"/>
    <s v="Piotrkowska"/>
    <x v="11"/>
    <d v="2014-11-13T00:00:00"/>
    <d v="2014-11-14T00:00:00"/>
    <n v="407.8"/>
    <n v="15"/>
    <n v="2"/>
    <m/>
    <m/>
    <n v="461.8"/>
  </r>
  <r>
    <s v="Zuzanna"/>
    <s v="Piotrkowska"/>
    <x v="5"/>
    <d v="2014-12-09T00:00:00"/>
    <d v="2014-12-10T00:00:00"/>
    <n v="891"/>
    <n v="15"/>
    <n v="2"/>
    <m/>
    <m/>
    <n v="945"/>
  </r>
  <r>
    <s v="Zuzanna"/>
    <s v="Piotrkowska"/>
    <x v="1"/>
    <d v="2014-12-12T00:00:00"/>
    <d v="2014-12-12T00:00:00"/>
    <n v="307.7"/>
    <n v="15"/>
    <n v="1"/>
    <m/>
    <m/>
    <n v="337.7"/>
  </r>
  <r>
    <s v="Zuzanna"/>
    <s v="Piotrkowska"/>
    <x v="7"/>
    <d v="2014-12-18T00:00:00"/>
    <d v="2014-12-18T00:00:00"/>
    <n v="290.7"/>
    <n v="15"/>
    <n v="1"/>
    <m/>
    <m/>
    <n v="320.7"/>
  </r>
  <r>
    <s v="Zuzanna"/>
    <s v="Piotrkowska"/>
    <x v="6"/>
    <d v="2014-12-22T00:00:00"/>
    <d v="2014-12-23T00:00:00"/>
    <n v="706.5"/>
    <n v="15"/>
    <n v="2"/>
    <m/>
    <m/>
    <n v="760.5"/>
  </r>
  <r>
    <s v="Zuzanna"/>
    <s v="Piotrkowska"/>
    <x v="9"/>
    <d v="2014-12-22T00:00:00"/>
    <d v="2014-12-22T00:00:00"/>
    <n v="442"/>
    <n v="15"/>
    <n v="1"/>
    <m/>
    <m/>
    <n v="472"/>
  </r>
  <r>
    <s v="Zuzanna"/>
    <s v="Piotrkowska"/>
    <x v="0"/>
    <d v="2014-12-29T00:00:00"/>
    <d v="2014-12-29T00:00:00"/>
    <n v="494.7"/>
    <n v="15"/>
    <n v="1"/>
    <m/>
    <m/>
    <n v="524.70000000000005"/>
  </r>
  <r>
    <s v="Olivia"/>
    <s v="Gabor"/>
    <x v="11"/>
    <d v="2014-01-07T00:00:00"/>
    <d v="2014-01-07T00:00:00"/>
    <n v="278.8"/>
    <n v="16"/>
    <n v="1"/>
    <m/>
    <m/>
    <n v="308.8"/>
  </r>
  <r>
    <s v="Olivia"/>
    <s v="Gabor"/>
    <x v="10"/>
    <d v="2014-01-15T00:00:00"/>
    <d v="2014-01-17T00:00:00"/>
    <n v="760"/>
    <n v="16"/>
    <n v="3"/>
    <m/>
    <m/>
    <n v="838"/>
  </r>
  <r>
    <s v="Olivia"/>
    <s v="Gabor"/>
    <x v="5"/>
    <d v="2014-02-19T00:00:00"/>
    <d v="2014-02-20T00:00:00"/>
    <n v="891"/>
    <n v="16"/>
    <n v="2"/>
    <m/>
    <m/>
    <n v="945"/>
  </r>
  <r>
    <s v="Olivia"/>
    <s v="Gabor"/>
    <x v="5"/>
    <d v="2014-06-25T00:00:00"/>
    <d v="2014-06-26T00:00:00"/>
    <n v="891"/>
    <n v="16"/>
    <n v="2"/>
    <m/>
    <m/>
    <n v="945"/>
  </r>
  <r>
    <s v="Olivia"/>
    <s v="Gabor"/>
    <x v="5"/>
    <d v="2014-08-25T00:00:00"/>
    <d v="2014-08-26T00:00:00"/>
    <n v="891"/>
    <n v="16"/>
    <n v="2"/>
    <m/>
    <m/>
    <n v="945"/>
  </r>
  <r>
    <s v="Olivia"/>
    <s v="Gabor"/>
    <x v="0"/>
    <d v="2014-08-30T00:00:00"/>
    <d v="2014-08-31T00:00:00"/>
    <n v="693.7"/>
    <n v="16"/>
    <n v="2"/>
    <m/>
    <m/>
    <n v="747.7"/>
  </r>
  <r>
    <s v="Olivia"/>
    <s v="Gabor"/>
    <x v="6"/>
    <d v="2014-09-16T00:00:00"/>
    <d v="2014-09-19T00:00:00"/>
    <n v="1116.5"/>
    <n v="16"/>
    <n v="4"/>
    <m/>
    <m/>
    <n v="1218.5"/>
  </r>
  <r>
    <s v="Olivia"/>
    <s v="Gabor"/>
    <x v="0"/>
    <d v="2014-09-17T00:00:00"/>
    <d v="2014-09-20T00:00:00"/>
    <n v="1091.7"/>
    <n v="16"/>
    <n v="4"/>
    <m/>
    <m/>
    <n v="1193.7"/>
  </r>
  <r>
    <s v="Olivia"/>
    <s v="Gabor"/>
    <x v="12"/>
    <d v="2014-09-30T00:00:00"/>
    <d v="2014-09-30T00:00:00"/>
    <n v="212.5"/>
    <n v="16"/>
    <n v="1"/>
    <m/>
    <m/>
    <n v="242.5"/>
  </r>
  <r>
    <s v="Olivia"/>
    <s v="Gabor"/>
    <x v="9"/>
    <d v="2014-10-10T00:00:00"/>
    <d v="2014-10-10T00:00:00"/>
    <n v="442"/>
    <n v="16"/>
    <n v="1"/>
    <m/>
    <m/>
    <n v="472"/>
  </r>
  <r>
    <s v="Olivia"/>
    <s v="Gabor"/>
    <x v="6"/>
    <d v="2014-10-14T00:00:00"/>
    <d v="2014-10-14T00:00:00"/>
    <n v="501.5"/>
    <n v="16"/>
    <n v="1"/>
    <m/>
    <m/>
    <n v="531.5"/>
  </r>
  <r>
    <s v="Olivia"/>
    <s v="Gabor"/>
    <x v="8"/>
    <d v="2014-10-22T00:00:00"/>
    <d v="2014-10-24T00:00:00"/>
    <n v="689.8"/>
    <n v="16"/>
    <n v="3"/>
    <m/>
    <m/>
    <n v="767.8"/>
  </r>
  <r>
    <s v="Olivia"/>
    <s v="Gabor"/>
    <x v="6"/>
    <d v="2014-11-28T00:00:00"/>
    <d v="2014-11-28T00:00:00"/>
    <n v="501.5"/>
    <n v="16"/>
    <n v="1"/>
    <m/>
    <m/>
    <n v="531.5"/>
  </r>
  <r>
    <s v="Olivia"/>
    <s v="Gabor"/>
    <x v="11"/>
    <d v="2014-12-02T00:00:00"/>
    <d v="2014-12-02T00:00:00"/>
    <n v="278.8"/>
    <n v="16"/>
    <n v="1"/>
    <m/>
    <m/>
    <n v="308.8"/>
  </r>
  <r>
    <s v="Olivia"/>
    <s v="Gabor"/>
    <x v="6"/>
    <d v="2014-12-16T00:00:00"/>
    <d v="2014-12-17T00:00:00"/>
    <n v="706.5"/>
    <n v="16"/>
    <n v="2"/>
    <m/>
    <m/>
    <n v="760.5"/>
  </r>
  <r>
    <s v="Olivia"/>
    <s v="Gabor"/>
    <x v="7"/>
    <d v="2014-12-21T00:00:00"/>
    <d v="2014-12-21T00:00:00"/>
    <n v="290.7"/>
    <n v="16"/>
    <n v="1"/>
    <m/>
    <m/>
    <n v="320.7"/>
  </r>
  <r>
    <s v="Zofia"/>
    <s v="Budzianowska"/>
    <x v="10"/>
    <d v="2014-01-22T00:00:00"/>
    <d v="2014-01-22T00:00:00"/>
    <n v="442"/>
    <n v="16"/>
    <n v="1"/>
    <m/>
    <m/>
    <n v="472"/>
  </r>
  <r>
    <s v="Zofia"/>
    <s v="Budzianowska"/>
    <x v="0"/>
    <d v="2014-02-02T00:00:00"/>
    <d v="2014-02-05T00:00:00"/>
    <n v="1091.7"/>
    <n v="16"/>
    <n v="4"/>
    <m/>
    <m/>
    <n v="1193.7"/>
  </r>
  <r>
    <s v="Zofia"/>
    <s v="Budzianowska"/>
    <x v="7"/>
    <d v="2014-06-01T00:00:00"/>
    <d v="2014-06-05T00:00:00"/>
    <n v="886.7"/>
    <n v="16"/>
    <n v="5"/>
    <m/>
    <m/>
    <n v="1012.7"/>
  </r>
  <r>
    <s v="Zofia"/>
    <s v="Budzianowska"/>
    <x v="1"/>
    <d v="2014-06-07T00:00:00"/>
    <d v="2014-06-09T00:00:00"/>
    <n v="663.7"/>
    <n v="16"/>
    <n v="3"/>
    <m/>
    <m/>
    <n v="741.7"/>
  </r>
  <r>
    <s v="Zofia"/>
    <s v="Budzianowska"/>
    <x v="8"/>
    <d v="2014-07-19T00:00:00"/>
    <d v="2014-07-20T00:00:00"/>
    <n v="526.79999999999995"/>
    <n v="16"/>
    <n v="2"/>
    <m/>
    <m/>
    <n v="580.79999999999995"/>
  </r>
  <r>
    <s v="Zofia"/>
    <s v="Budzianowska"/>
    <x v="0"/>
    <d v="2014-07-31T00:00:00"/>
    <d v="2014-08-02T00:00:00"/>
    <n v="892.7"/>
    <n v="16"/>
    <n v="3"/>
    <m/>
    <m/>
    <n v="970.7"/>
  </r>
  <r>
    <s v="Zofia"/>
    <s v="Budzianowska"/>
    <x v="7"/>
    <d v="2014-08-12T00:00:00"/>
    <d v="2014-08-14T00:00:00"/>
    <n v="588.70000000000005"/>
    <n v="16"/>
    <n v="3"/>
    <m/>
    <m/>
    <n v="666.7"/>
  </r>
  <r>
    <s v="Zofia"/>
    <s v="Budzianowska"/>
    <x v="5"/>
    <d v="2014-08-18T00:00:00"/>
    <d v="2014-08-20T00:00:00"/>
    <n v="1102"/>
    <n v="16"/>
    <n v="3"/>
    <m/>
    <m/>
    <n v="1180"/>
  </r>
  <r>
    <s v="Zofia"/>
    <s v="Budzianowska"/>
    <x v="7"/>
    <d v="2014-09-04T00:00:00"/>
    <d v="2014-09-05T00:00:00"/>
    <n v="439.7"/>
    <n v="16"/>
    <n v="2"/>
    <m/>
    <m/>
    <n v="493.7"/>
  </r>
  <r>
    <s v="Zofia"/>
    <s v="Budzianowska"/>
    <x v="6"/>
    <d v="2014-09-07T00:00:00"/>
    <d v="2014-09-07T00:00:00"/>
    <n v="501.5"/>
    <n v="16"/>
    <n v="1"/>
    <m/>
    <m/>
    <n v="531.5"/>
  </r>
  <r>
    <s v="Zofia"/>
    <s v="Budzianowska"/>
    <x v="7"/>
    <d v="2014-09-23T00:00:00"/>
    <d v="2014-09-27T00:00:00"/>
    <n v="886.7"/>
    <n v="16"/>
    <n v="5"/>
    <m/>
    <m/>
    <n v="1012.7"/>
  </r>
  <r>
    <s v="Zofia"/>
    <s v="Budzianowska"/>
    <x v="8"/>
    <d v="2014-10-11T00:00:00"/>
    <d v="2014-10-13T00:00:00"/>
    <n v="689.8"/>
    <n v="16"/>
    <n v="3"/>
    <m/>
    <m/>
    <n v="767.8"/>
  </r>
  <r>
    <s v="Zofia"/>
    <s v="Budzianowska"/>
    <x v="0"/>
    <d v="2014-10-22T00:00:00"/>
    <d v="2014-10-23T00:00:00"/>
    <n v="693.7"/>
    <n v="16"/>
    <n v="2"/>
    <m/>
    <m/>
    <n v="747.7"/>
  </r>
  <r>
    <s v="Zofia"/>
    <s v="Budzianowska"/>
    <x v="2"/>
    <d v="2014-11-03T00:00:00"/>
    <d v="2014-11-04T00:00:00"/>
    <n v="295.39999999999998"/>
    <n v="16"/>
    <n v="2"/>
    <m/>
    <m/>
    <n v="349.4"/>
  </r>
  <r>
    <s v="Zofia"/>
    <s v="Budzianowska"/>
    <x v="0"/>
    <d v="2014-12-09T00:00:00"/>
    <d v="2014-12-09T00:00:00"/>
    <n v="494.7"/>
    <n v="16"/>
    <n v="1"/>
    <m/>
    <m/>
    <n v="524.70000000000005"/>
  </r>
  <r>
    <s v="Zofia"/>
    <s v="Budzianowska"/>
    <x v="11"/>
    <d v="2014-12-12T00:00:00"/>
    <d v="2014-12-12T00:00:00"/>
    <n v="278.8"/>
    <n v="16"/>
    <n v="1"/>
    <m/>
    <m/>
    <n v="308.8"/>
  </r>
  <r>
    <s v="Tomasz"/>
    <s v="Rzepka"/>
    <x v="2"/>
    <d v="2014-01-15T00:00:00"/>
    <d v="2014-01-19T00:00:00"/>
    <n v="712.4"/>
    <n v="17"/>
    <n v="5"/>
    <m/>
    <m/>
    <n v="838.4"/>
  </r>
  <r>
    <s v="Tomasz"/>
    <s v="Rzepka"/>
    <x v="2"/>
    <d v="2014-02-14T00:00:00"/>
    <d v="2014-02-17T00:00:00"/>
    <n v="573.4"/>
    <n v="17"/>
    <n v="4"/>
    <m/>
    <m/>
    <n v="675.4"/>
  </r>
  <r>
    <s v="Tomasz"/>
    <s v="Rzepka"/>
    <x v="10"/>
    <d v="2014-03-21T00:00:00"/>
    <d v="2014-03-22T00:00:00"/>
    <n v="601"/>
    <n v="17"/>
    <n v="2"/>
    <m/>
    <m/>
    <n v="655"/>
  </r>
  <r>
    <s v="Tomasz"/>
    <s v="Rzepka"/>
    <x v="3"/>
    <d v="2014-04-26T00:00:00"/>
    <d v="2014-04-29T00:00:00"/>
    <n v="936.4"/>
    <n v="17"/>
    <n v="4"/>
    <m/>
    <m/>
    <n v="1038.4000000000001"/>
  </r>
  <r>
    <s v="Tomasz"/>
    <s v="Rzepka"/>
    <x v="10"/>
    <d v="2014-06-25T00:00:00"/>
    <d v="2014-06-27T00:00:00"/>
    <n v="760"/>
    <n v="17"/>
    <n v="3"/>
    <m/>
    <m/>
    <n v="838"/>
  </r>
  <r>
    <s v="Tomasz"/>
    <s v="Rzepka"/>
    <x v="11"/>
    <d v="2014-07-31T00:00:00"/>
    <d v="2014-08-01T00:00:00"/>
    <n v="407.8"/>
    <n v="17"/>
    <n v="2"/>
    <m/>
    <m/>
    <n v="461.8"/>
  </r>
  <r>
    <s v="Tomasz"/>
    <s v="Rzepka"/>
    <x v="6"/>
    <d v="2014-08-18T00:00:00"/>
    <d v="2014-08-20T00:00:00"/>
    <n v="911.5"/>
    <n v="17"/>
    <n v="3"/>
    <m/>
    <m/>
    <n v="989.5"/>
  </r>
  <r>
    <s v="Tomasz"/>
    <s v="Rzepka"/>
    <x v="0"/>
    <d v="2014-08-24T00:00:00"/>
    <d v="2014-08-26T00:00:00"/>
    <n v="892.7"/>
    <n v="17"/>
    <n v="3"/>
    <m/>
    <m/>
    <n v="970.7"/>
  </r>
  <r>
    <s v="Tomasz"/>
    <s v="Rzepka"/>
    <x v="5"/>
    <d v="2014-09-17T00:00:00"/>
    <d v="2014-09-19T00:00:00"/>
    <n v="1102"/>
    <n v="17"/>
    <n v="3"/>
    <m/>
    <m/>
    <n v="1180"/>
  </r>
  <r>
    <s v="Tomasz"/>
    <s v="Rzepka"/>
    <x v="7"/>
    <d v="2014-10-02T00:00:00"/>
    <d v="2014-10-03T00:00:00"/>
    <n v="439.7"/>
    <n v="17"/>
    <n v="2"/>
    <m/>
    <m/>
    <n v="493.7"/>
  </r>
  <r>
    <s v="Tomasz"/>
    <s v="Rzepka"/>
    <x v="3"/>
    <d v="2014-10-13T00:00:00"/>
    <d v="2014-10-13T00:00:00"/>
    <n v="513.4"/>
    <n v="17"/>
    <n v="1"/>
    <m/>
    <m/>
    <n v="543.4"/>
  </r>
  <r>
    <s v="Tomasz"/>
    <s v="Rzepka"/>
    <x v="7"/>
    <d v="2014-10-16T00:00:00"/>
    <d v="2014-10-16T00:00:00"/>
    <n v="290.7"/>
    <n v="17"/>
    <n v="1"/>
    <m/>
    <m/>
    <n v="320.7"/>
  </r>
  <r>
    <s v="Tomasz"/>
    <s v="Rzepka"/>
    <x v="7"/>
    <d v="2014-10-29T00:00:00"/>
    <d v="2014-10-30T00:00:00"/>
    <n v="439.7"/>
    <n v="17"/>
    <n v="2"/>
    <m/>
    <m/>
    <n v="493.7"/>
  </r>
  <r>
    <s v="Tomasz"/>
    <s v="Rzepka"/>
    <x v="2"/>
    <d v="2014-11-03T00:00:00"/>
    <d v="2014-11-04T00:00:00"/>
    <n v="295.39999999999998"/>
    <n v="17"/>
    <n v="2"/>
    <m/>
    <m/>
    <n v="349.4"/>
  </r>
  <r>
    <s v="Tomasz"/>
    <s v="Rzepka"/>
    <x v="10"/>
    <d v="2014-11-07T00:00:00"/>
    <d v="2014-11-07T00:00:00"/>
    <n v="442"/>
    <n v="17"/>
    <n v="1"/>
    <m/>
    <m/>
    <n v="472"/>
  </r>
  <r>
    <s v="Tomasz"/>
    <s v="Rzepka"/>
    <x v="5"/>
    <d v="2014-11-17T00:00:00"/>
    <d v="2014-11-19T00:00:00"/>
    <n v="1102"/>
    <n v="17"/>
    <n v="3"/>
    <m/>
    <m/>
    <n v="1180"/>
  </r>
  <r>
    <s v="Tomasz"/>
    <s v="Rzepka"/>
    <x v="1"/>
    <d v="2014-12-12T00:00:00"/>
    <d v="2014-12-12T00:00:00"/>
    <n v="307.7"/>
    <n v="17"/>
    <n v="1"/>
    <m/>
    <m/>
    <n v="33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111DC-33AA-47DA-A5E0-13C573451410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Miasta">
  <location ref="L7:M21" firstHeaderRow="1" firstDataRow="1" firstDataCol="1"/>
  <pivotFields count="11">
    <pivotField showAll="0"/>
    <pivotField showAll="0"/>
    <pivotField axis="axisRow" showAll="0">
      <items count="14">
        <item x="3"/>
        <item x="10"/>
        <item x="0"/>
        <item x="1"/>
        <item x="6"/>
        <item x="11"/>
        <item x="7"/>
        <item x="5"/>
        <item x="9"/>
        <item x="8"/>
        <item x="4"/>
        <item x="2"/>
        <item x="12"/>
        <item t="default"/>
      </items>
    </pivotField>
    <pivotField numFmtId="14" showAll="0"/>
    <pivotField numFmtId="14" showAll="0"/>
    <pivotField numFmtId="44" showAll="0"/>
    <pivotField showAll="0"/>
    <pivotField showAll="0"/>
    <pivotField showAll="0"/>
    <pivotField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Koszt delegacj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D26F6-324C-4CBF-868B-568636731C84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7:J108" firstHeaderRow="1" firstDataRow="1" firstDataCol="1"/>
  <pivotFields count="8">
    <pivotField showAll="0"/>
    <pivotField axis="axisRow" showAll="0">
      <items count="101">
        <item x="0"/>
        <item x="75"/>
        <item x="45"/>
        <item x="53"/>
        <item x="72"/>
        <item x="38"/>
        <item x="9"/>
        <item x="22"/>
        <item x="32"/>
        <item x="49"/>
        <item x="79"/>
        <item x="54"/>
        <item x="25"/>
        <item x="98"/>
        <item x="77"/>
        <item x="5"/>
        <item x="4"/>
        <item x="52"/>
        <item x="94"/>
        <item x="56"/>
        <item x="41"/>
        <item x="15"/>
        <item x="82"/>
        <item x="71"/>
        <item x="20"/>
        <item x="39"/>
        <item x="97"/>
        <item x="74"/>
        <item x="59"/>
        <item x="14"/>
        <item x="66"/>
        <item x="36"/>
        <item x="86"/>
        <item x="13"/>
        <item x="51"/>
        <item x="73"/>
        <item x="63"/>
        <item x="6"/>
        <item x="2"/>
        <item x="92"/>
        <item x="78"/>
        <item x="90"/>
        <item x="26"/>
        <item x="35"/>
        <item x="48"/>
        <item x="57"/>
        <item x="84"/>
        <item x="23"/>
        <item x="43"/>
        <item x="93"/>
        <item x="69"/>
        <item x="34"/>
        <item x="3"/>
        <item x="89"/>
        <item x="19"/>
        <item x="68"/>
        <item x="87"/>
        <item x="17"/>
        <item x="18"/>
        <item x="60"/>
        <item x="70"/>
        <item x="67"/>
        <item x="7"/>
        <item x="47"/>
        <item x="40"/>
        <item x="30"/>
        <item x="31"/>
        <item x="62"/>
        <item x="16"/>
        <item x="61"/>
        <item x="46"/>
        <item x="96"/>
        <item x="50"/>
        <item x="29"/>
        <item x="11"/>
        <item x="28"/>
        <item x="91"/>
        <item x="8"/>
        <item x="12"/>
        <item x="10"/>
        <item x="24"/>
        <item x="76"/>
        <item x="64"/>
        <item x="88"/>
        <item x="99"/>
        <item x="81"/>
        <item x="95"/>
        <item x="65"/>
        <item x="37"/>
        <item x="80"/>
        <item x="1"/>
        <item x="55"/>
        <item x="83"/>
        <item x="42"/>
        <item x="44"/>
        <item x="27"/>
        <item x="21"/>
        <item x="58"/>
        <item x="33"/>
        <item x="85"/>
        <item t="default"/>
      </items>
    </pivotField>
    <pivotField showAll="0"/>
    <pivotField numFmtId="14" showAll="0"/>
    <pivotField numFmtId="14" showAll="0"/>
    <pivotField numFmtId="44" showAll="0"/>
    <pivotField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a dni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droze" connectionId="1" xr16:uid="{AD74FA98-C6C2-453C-9379-AD10F20D7C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128A-0C75-4221-9E2B-B0BB58CF1FAF}">
  <dimension ref="A1:X1007"/>
  <sheetViews>
    <sheetView tabSelected="1" topLeftCell="F1" zoomScaleNormal="100" workbookViewId="0">
      <selection activeCell="I2" sqref="I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15.7109375" customWidth="1"/>
    <col min="5" max="5" width="15.5703125" customWidth="1"/>
    <col min="6" max="6" width="14.42578125" style="3" customWidth="1"/>
    <col min="7" max="7" width="16.42578125" customWidth="1"/>
    <col min="8" max="8" width="16.5703125" customWidth="1"/>
    <col min="9" max="9" width="11.85546875" customWidth="1"/>
    <col min="10" max="10" width="13.28515625" customWidth="1"/>
    <col min="11" max="11" width="17.140625" customWidth="1"/>
    <col min="12" max="12" width="17.85546875" bestFit="1" customWidth="1"/>
    <col min="13" max="13" width="21" bestFit="1" customWidth="1"/>
    <col min="14" max="14" width="18.5703125" style="13" customWidth="1"/>
    <col min="15" max="15" width="4.28515625" style="13" customWidth="1"/>
    <col min="16" max="16" width="12.42578125" customWidth="1"/>
    <col min="19" max="19" width="9.140625" customWidth="1"/>
    <col min="22" max="22" width="9.140625" customWidth="1"/>
    <col min="23" max="23" width="20.28515625" customWidth="1"/>
    <col min="24" max="24" width="20.140625" customWidth="1"/>
  </cols>
  <sheetData>
    <row r="1" spans="1:24" x14ac:dyDescent="0.25">
      <c r="F1" s="4"/>
    </row>
    <row r="2" spans="1:24" x14ac:dyDescent="0.25">
      <c r="F2" s="4"/>
    </row>
    <row r="3" spans="1:24" x14ac:dyDescent="0.25">
      <c r="F3" s="4"/>
    </row>
    <row r="4" spans="1:24" x14ac:dyDescent="0.25">
      <c r="F4" s="4"/>
    </row>
    <row r="5" spans="1:24" x14ac:dyDescent="0.25">
      <c r="F5" s="4"/>
      <c r="L5" s="6"/>
    </row>
    <row r="6" spans="1:24" x14ac:dyDescent="0.25">
      <c r="F6" s="4"/>
      <c r="G6" s="9" t="s">
        <v>176</v>
      </c>
      <c r="H6" s="14" t="s">
        <v>175</v>
      </c>
      <c r="I6" s="14"/>
      <c r="J6" s="14"/>
      <c r="K6" s="15" t="s">
        <v>179</v>
      </c>
      <c r="L6" s="15"/>
      <c r="M6" s="15"/>
      <c r="N6" s="19" t="s">
        <v>186</v>
      </c>
      <c r="O6" s="19"/>
      <c r="P6" s="19"/>
      <c r="Q6" s="19"/>
      <c r="R6" s="19"/>
      <c r="S6" s="19"/>
      <c r="T6" s="19"/>
      <c r="U6" s="19"/>
      <c r="V6" s="15" t="s">
        <v>190</v>
      </c>
      <c r="W6" s="15"/>
      <c r="X6" s="15"/>
    </row>
    <row r="7" spans="1:24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5" t="s">
        <v>5</v>
      </c>
      <c r="G7" s="11" t="s">
        <v>180</v>
      </c>
      <c r="H7" s="11" t="s">
        <v>181</v>
      </c>
      <c r="I7" s="7" t="s">
        <v>177</v>
      </c>
      <c r="J7" t="s">
        <v>182</v>
      </c>
      <c r="K7" s="12" t="s">
        <v>183</v>
      </c>
      <c r="L7" s="7" t="s">
        <v>185</v>
      </c>
      <c r="M7" t="s">
        <v>184</v>
      </c>
      <c r="N7" s="11" t="s">
        <v>187</v>
      </c>
      <c r="O7" s="17" t="s">
        <v>189</v>
      </c>
      <c r="P7" s="16" t="s">
        <v>188</v>
      </c>
      <c r="V7" s="16" t="s">
        <v>191</v>
      </c>
      <c r="W7" s="12" t="s">
        <v>192</v>
      </c>
      <c r="X7" s="12" t="s">
        <v>193</v>
      </c>
    </row>
    <row r="8" spans="1:24" x14ac:dyDescent="0.25">
      <c r="A8" t="s">
        <v>173</v>
      </c>
      <c r="B8" t="s">
        <v>174</v>
      </c>
      <c r="C8" t="s">
        <v>72</v>
      </c>
      <c r="D8" s="1">
        <v>41947</v>
      </c>
      <c r="E8" s="1">
        <v>41949</v>
      </c>
      <c r="F8" s="3">
        <v>892.7</v>
      </c>
      <c r="G8" s="10">
        <f>COUNTIF($B$8:$B$1007,B8)</f>
        <v>1</v>
      </c>
      <c r="H8">
        <f>E8-D8+1</f>
        <v>3</v>
      </c>
      <c r="I8" s="8" t="s">
        <v>174</v>
      </c>
      <c r="J8" s="6">
        <v>3</v>
      </c>
      <c r="K8">
        <f>IF(H8=1,F8+30,30+(H8-1)*24+F8)</f>
        <v>970.7</v>
      </c>
      <c r="L8" s="8" t="s">
        <v>19</v>
      </c>
      <c r="M8" s="6">
        <v>63932.00000000008</v>
      </c>
      <c r="N8" s="13">
        <f>MONTH(D8)</f>
        <v>11</v>
      </c>
      <c r="O8" s="18">
        <v>1</v>
      </c>
      <c r="P8">
        <f>COUNTIF($N$8:$N$1007,O8)</f>
        <v>130</v>
      </c>
      <c r="V8">
        <f>E8-D8</f>
        <v>2</v>
      </c>
      <c r="W8">
        <f>ROUND(AVERAGE(V8:V1007),2)</f>
        <v>1.64</v>
      </c>
      <c r="X8">
        <f>ROUND(AVERAGEIF(V8:V1007,"&gt;0",V8:V1007),2)</f>
        <v>2.25</v>
      </c>
    </row>
    <row r="9" spans="1:24" x14ac:dyDescent="0.25">
      <c r="A9" t="s">
        <v>91</v>
      </c>
      <c r="B9" t="s">
        <v>161</v>
      </c>
      <c r="C9" t="s">
        <v>66</v>
      </c>
      <c r="D9" s="1">
        <v>41696</v>
      </c>
      <c r="E9" s="1">
        <v>41697</v>
      </c>
      <c r="F9" s="3">
        <v>485.7</v>
      </c>
      <c r="G9">
        <f>COUNTIF($B$8:$B$1007,B9)</f>
        <v>5</v>
      </c>
      <c r="H9">
        <f>E9-D9+1</f>
        <v>2</v>
      </c>
      <c r="I9" s="8" t="s">
        <v>23</v>
      </c>
      <c r="J9" s="6">
        <v>40</v>
      </c>
      <c r="K9">
        <f t="shared" ref="K9:K72" si="0">IF(H9=1,F9+30,30+(H9-1)*24+F9)</f>
        <v>539.70000000000005</v>
      </c>
      <c r="L9" s="8" t="s">
        <v>59</v>
      </c>
      <c r="M9" s="6">
        <v>51099</v>
      </c>
      <c r="N9" s="13">
        <f t="shared" ref="N9:N72" si="1">MONTH(D9)</f>
        <v>2</v>
      </c>
      <c r="O9" s="18">
        <v>2</v>
      </c>
      <c r="P9">
        <f t="shared" ref="P9:P19" si="2">COUNTIF($N$8:$N$1007,O9)</f>
        <v>68</v>
      </c>
      <c r="V9">
        <f t="shared" ref="V9:V72" si="3">E9-D9</f>
        <v>1</v>
      </c>
    </row>
    <row r="10" spans="1:24" x14ac:dyDescent="0.25">
      <c r="A10" t="s">
        <v>91</v>
      </c>
      <c r="B10" t="s">
        <v>161</v>
      </c>
      <c r="C10" t="s">
        <v>11</v>
      </c>
      <c r="D10" s="1">
        <v>41731</v>
      </c>
      <c r="E10" s="1">
        <v>41732</v>
      </c>
      <c r="F10" s="3">
        <v>295.39999999999998</v>
      </c>
      <c r="G10">
        <f>COUNTIF($B$8:$B$1007,B10)</f>
        <v>5</v>
      </c>
      <c r="H10">
        <f>E10-D10+1</f>
        <v>2</v>
      </c>
      <c r="I10" s="8" t="s">
        <v>78</v>
      </c>
      <c r="J10" s="6">
        <v>31</v>
      </c>
      <c r="K10">
        <f t="shared" si="0"/>
        <v>349.4</v>
      </c>
      <c r="L10" s="8" t="s">
        <v>72</v>
      </c>
      <c r="M10" s="6">
        <v>81486.299999999872</v>
      </c>
      <c r="N10" s="13">
        <f t="shared" si="1"/>
        <v>4</v>
      </c>
      <c r="O10" s="18">
        <v>3</v>
      </c>
      <c r="P10">
        <f t="shared" si="2"/>
        <v>63</v>
      </c>
      <c r="V10">
        <f t="shared" si="3"/>
        <v>1</v>
      </c>
    </row>
    <row r="11" spans="1:24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 s="3">
        <v>795.4</v>
      </c>
      <c r="G11">
        <f>COUNTIF($B$8:$B$1007,B11)</f>
        <v>5</v>
      </c>
      <c r="H11">
        <f>E11-D11+1</f>
        <v>3</v>
      </c>
      <c r="I11" s="8" t="s">
        <v>44</v>
      </c>
      <c r="J11" s="6">
        <v>25</v>
      </c>
      <c r="K11">
        <f t="shared" si="0"/>
        <v>873.4</v>
      </c>
      <c r="L11" s="8" t="s">
        <v>66</v>
      </c>
      <c r="M11" s="6">
        <v>48014.699999999953</v>
      </c>
      <c r="N11" s="13">
        <f t="shared" si="1"/>
        <v>6</v>
      </c>
      <c r="O11" s="18">
        <v>4</v>
      </c>
      <c r="P11">
        <f t="shared" si="2"/>
        <v>32</v>
      </c>
      <c r="V11">
        <f t="shared" si="3"/>
        <v>2</v>
      </c>
    </row>
    <row r="12" spans="1:24" x14ac:dyDescent="0.25">
      <c r="A12" t="s">
        <v>91</v>
      </c>
      <c r="B12" t="s">
        <v>161</v>
      </c>
      <c r="C12" t="s">
        <v>14</v>
      </c>
      <c r="D12" s="1">
        <v>41934</v>
      </c>
      <c r="E12" s="1">
        <v>41938</v>
      </c>
      <c r="F12" s="3">
        <v>674.5</v>
      </c>
      <c r="G12">
        <f>COUNTIF($B$8:$B$1007,B12)</f>
        <v>5</v>
      </c>
      <c r="H12">
        <f>E12-D12+1</f>
        <v>5</v>
      </c>
      <c r="I12" s="8" t="s">
        <v>7</v>
      </c>
      <c r="J12" s="6">
        <v>36</v>
      </c>
      <c r="K12">
        <f t="shared" si="0"/>
        <v>800.5</v>
      </c>
      <c r="L12" s="8" t="s">
        <v>17</v>
      </c>
      <c r="M12" s="6">
        <v>80344.5</v>
      </c>
      <c r="N12" s="13">
        <f t="shared" si="1"/>
        <v>10</v>
      </c>
      <c r="O12" s="18">
        <v>5</v>
      </c>
      <c r="P12">
        <f t="shared" si="2"/>
        <v>31</v>
      </c>
      <c r="V12">
        <f t="shared" si="3"/>
        <v>4</v>
      </c>
    </row>
    <row r="13" spans="1:24" x14ac:dyDescent="0.25">
      <c r="A13" t="s">
        <v>91</v>
      </c>
      <c r="B13" t="s">
        <v>161</v>
      </c>
      <c r="C13" t="s">
        <v>66</v>
      </c>
      <c r="D13" s="1">
        <v>41985</v>
      </c>
      <c r="E13" s="1">
        <v>41989</v>
      </c>
      <c r="F13" s="3">
        <v>1019.7</v>
      </c>
      <c r="G13">
        <f>COUNTIF($B$8:$B$1007,B13)</f>
        <v>5</v>
      </c>
      <c r="H13">
        <f>E13-D13+1</f>
        <v>5</v>
      </c>
      <c r="I13" s="8" t="s">
        <v>153</v>
      </c>
      <c r="J13" s="6">
        <v>22</v>
      </c>
      <c r="K13">
        <f t="shared" si="0"/>
        <v>1145.7</v>
      </c>
      <c r="L13" s="8" t="s">
        <v>38</v>
      </c>
      <c r="M13" s="6">
        <v>43372.800000000039</v>
      </c>
      <c r="N13" s="13">
        <f t="shared" si="1"/>
        <v>12</v>
      </c>
      <c r="O13" s="18">
        <v>6</v>
      </c>
      <c r="P13">
        <f t="shared" si="2"/>
        <v>63</v>
      </c>
      <c r="V13">
        <f t="shared" si="3"/>
        <v>4</v>
      </c>
    </row>
    <row r="14" spans="1:24" x14ac:dyDescent="0.25">
      <c r="A14" t="s">
        <v>97</v>
      </c>
      <c r="B14" t="s">
        <v>98</v>
      </c>
      <c r="C14" t="s">
        <v>8</v>
      </c>
      <c r="D14" s="1">
        <v>41654</v>
      </c>
      <c r="E14" s="1">
        <v>41656</v>
      </c>
      <c r="F14" s="3">
        <v>1102</v>
      </c>
      <c r="G14">
        <f>COUNTIF($B$8:$B$1007,B14)</f>
        <v>5</v>
      </c>
      <c r="H14">
        <f>E14-D14+1</f>
        <v>3</v>
      </c>
      <c r="I14" s="8" t="s">
        <v>141</v>
      </c>
      <c r="J14" s="6">
        <v>18</v>
      </c>
      <c r="K14">
        <f t="shared" si="0"/>
        <v>1180</v>
      </c>
      <c r="L14" s="8" t="s">
        <v>24</v>
      </c>
      <c r="M14" s="6">
        <v>53209.499999999927</v>
      </c>
      <c r="N14" s="13">
        <f t="shared" si="1"/>
        <v>1</v>
      </c>
      <c r="O14" s="18">
        <v>7</v>
      </c>
      <c r="P14">
        <f t="shared" si="2"/>
        <v>70</v>
      </c>
      <c r="V14">
        <f t="shared" si="3"/>
        <v>2</v>
      </c>
    </row>
    <row r="15" spans="1:24" x14ac:dyDescent="0.25">
      <c r="A15" t="s">
        <v>97</v>
      </c>
      <c r="B15" t="s">
        <v>98</v>
      </c>
      <c r="C15" t="s">
        <v>17</v>
      </c>
      <c r="D15" s="1">
        <v>41761</v>
      </c>
      <c r="E15" s="1">
        <v>41762</v>
      </c>
      <c r="F15" s="3">
        <v>706.5</v>
      </c>
      <c r="G15">
        <f>COUNTIF($B$8:$B$1007,B15)</f>
        <v>5</v>
      </c>
      <c r="H15">
        <f>E15-D15+1</f>
        <v>2</v>
      </c>
      <c r="I15" s="8" t="s">
        <v>49</v>
      </c>
      <c r="J15" s="6">
        <v>17</v>
      </c>
      <c r="K15">
        <f t="shared" si="0"/>
        <v>760.5</v>
      </c>
      <c r="L15" s="8" t="s">
        <v>8</v>
      </c>
      <c r="M15" s="6">
        <v>84280</v>
      </c>
      <c r="N15" s="13">
        <f t="shared" si="1"/>
        <v>5</v>
      </c>
      <c r="O15" s="18">
        <v>8</v>
      </c>
      <c r="P15">
        <f t="shared" si="2"/>
        <v>54</v>
      </c>
      <c r="V15">
        <f t="shared" si="3"/>
        <v>1</v>
      </c>
    </row>
    <row r="16" spans="1:24" x14ac:dyDescent="0.25">
      <c r="A16" t="s">
        <v>97</v>
      </c>
      <c r="B16" t="s">
        <v>98</v>
      </c>
      <c r="C16" t="s">
        <v>8</v>
      </c>
      <c r="D16" s="1">
        <v>41875</v>
      </c>
      <c r="E16" s="1">
        <v>41876</v>
      </c>
      <c r="F16" s="3">
        <v>891</v>
      </c>
      <c r="G16">
        <f>COUNTIF($B$8:$B$1007,B16)</f>
        <v>5</v>
      </c>
      <c r="H16">
        <f>E16-D16+1</f>
        <v>2</v>
      </c>
      <c r="I16" s="8" t="s">
        <v>55</v>
      </c>
      <c r="J16" s="6">
        <v>14</v>
      </c>
      <c r="K16">
        <f t="shared" si="0"/>
        <v>945</v>
      </c>
      <c r="L16" s="8" t="s">
        <v>27</v>
      </c>
      <c r="M16" s="6">
        <v>54144</v>
      </c>
      <c r="N16" s="13">
        <f t="shared" si="1"/>
        <v>8</v>
      </c>
      <c r="O16" s="18">
        <v>9</v>
      </c>
      <c r="P16">
        <f t="shared" si="2"/>
        <v>121</v>
      </c>
      <c r="V16">
        <f t="shared" si="3"/>
        <v>1</v>
      </c>
    </row>
    <row r="17" spans="1:22" x14ac:dyDescent="0.25">
      <c r="A17" t="s">
        <v>97</v>
      </c>
      <c r="B17" t="s">
        <v>98</v>
      </c>
      <c r="C17" t="s">
        <v>14</v>
      </c>
      <c r="D17" s="1">
        <v>41977</v>
      </c>
      <c r="E17" s="1">
        <v>41978</v>
      </c>
      <c r="F17" s="3">
        <v>302.5</v>
      </c>
      <c r="G17">
        <f>COUNTIF($B$8:$B$1007,B17)</f>
        <v>5</v>
      </c>
      <c r="H17">
        <f>E17-D17+1</f>
        <v>2</v>
      </c>
      <c r="I17" s="8" t="s">
        <v>139</v>
      </c>
      <c r="J17" s="6">
        <v>26</v>
      </c>
      <c r="K17">
        <f t="shared" si="0"/>
        <v>356.5</v>
      </c>
      <c r="L17" s="8" t="s">
        <v>47</v>
      </c>
      <c r="M17" s="6">
        <v>50606.600000000049</v>
      </c>
      <c r="N17" s="13">
        <f t="shared" si="1"/>
        <v>12</v>
      </c>
      <c r="O17" s="18">
        <v>10</v>
      </c>
      <c r="P17">
        <f t="shared" si="2"/>
        <v>103</v>
      </c>
      <c r="V17">
        <f t="shared" si="3"/>
        <v>1</v>
      </c>
    </row>
    <row r="18" spans="1:22" x14ac:dyDescent="0.25">
      <c r="A18" t="s">
        <v>97</v>
      </c>
      <c r="B18" t="s">
        <v>98</v>
      </c>
      <c r="C18" t="s">
        <v>24</v>
      </c>
      <c r="D18" s="1">
        <v>41995</v>
      </c>
      <c r="E18" s="1">
        <v>41995</v>
      </c>
      <c r="F18" s="3">
        <v>290.7</v>
      </c>
      <c r="G18">
        <f>COUNTIF($B$8:$B$1007,B18)</f>
        <v>5</v>
      </c>
      <c r="H18">
        <f>E18-D18+1</f>
        <v>1</v>
      </c>
      <c r="I18" s="8" t="s">
        <v>123</v>
      </c>
      <c r="J18" s="6">
        <v>35</v>
      </c>
      <c r="K18">
        <f t="shared" si="0"/>
        <v>320.7</v>
      </c>
      <c r="L18" s="8" t="s">
        <v>14</v>
      </c>
      <c r="M18" s="6">
        <v>27599.5</v>
      </c>
      <c r="N18" s="13">
        <f t="shared" si="1"/>
        <v>12</v>
      </c>
      <c r="O18" s="18">
        <v>11</v>
      </c>
      <c r="P18">
        <f t="shared" si="2"/>
        <v>135</v>
      </c>
      <c r="V18">
        <f t="shared" si="3"/>
        <v>0</v>
      </c>
    </row>
    <row r="19" spans="1:22" x14ac:dyDescent="0.25">
      <c r="A19" t="s">
        <v>15</v>
      </c>
      <c r="B19" t="s">
        <v>105</v>
      </c>
      <c r="C19" t="s">
        <v>14</v>
      </c>
      <c r="D19" s="1">
        <v>41654</v>
      </c>
      <c r="E19" s="1">
        <v>41655</v>
      </c>
      <c r="F19" s="3">
        <v>302.5</v>
      </c>
      <c r="G19">
        <f>COUNTIF($B$8:$B$1007,B19)</f>
        <v>5</v>
      </c>
      <c r="H19">
        <f>E19-D19+1</f>
        <v>2</v>
      </c>
      <c r="I19" s="8" t="s">
        <v>46</v>
      </c>
      <c r="J19" s="6">
        <v>32</v>
      </c>
      <c r="K19">
        <f t="shared" si="0"/>
        <v>356.5</v>
      </c>
      <c r="L19" s="8" t="s">
        <v>11</v>
      </c>
      <c r="M19" s="6">
        <v>34215.400000000052</v>
      </c>
      <c r="N19" s="13">
        <f t="shared" si="1"/>
        <v>1</v>
      </c>
      <c r="O19" s="18">
        <v>12</v>
      </c>
      <c r="P19">
        <f t="shared" si="2"/>
        <v>130</v>
      </c>
      <c r="V19">
        <f t="shared" si="3"/>
        <v>1</v>
      </c>
    </row>
    <row r="20" spans="1:22" x14ac:dyDescent="0.25">
      <c r="A20" t="s">
        <v>15</v>
      </c>
      <c r="B20" t="s">
        <v>105</v>
      </c>
      <c r="C20" t="s">
        <v>66</v>
      </c>
      <c r="D20" s="1">
        <v>41689</v>
      </c>
      <c r="E20" s="1">
        <v>41692</v>
      </c>
      <c r="F20" s="3">
        <v>841.7</v>
      </c>
      <c r="G20">
        <f>COUNTIF($B$8:$B$1007,B20)</f>
        <v>5</v>
      </c>
      <c r="H20">
        <f>E20-D20+1</f>
        <v>4</v>
      </c>
      <c r="I20" s="8" t="s">
        <v>129</v>
      </c>
      <c r="J20" s="6">
        <v>25</v>
      </c>
      <c r="K20">
        <f t="shared" si="0"/>
        <v>943.7</v>
      </c>
      <c r="L20" s="8" t="s">
        <v>30</v>
      </c>
      <c r="M20" s="6">
        <v>38263.5</v>
      </c>
      <c r="N20" s="13">
        <f t="shared" si="1"/>
        <v>2</v>
      </c>
      <c r="V20">
        <f t="shared" si="3"/>
        <v>3</v>
      </c>
    </row>
    <row r="21" spans="1:22" x14ac:dyDescent="0.25">
      <c r="A21" t="s">
        <v>15</v>
      </c>
      <c r="B21" t="s">
        <v>105</v>
      </c>
      <c r="C21" t="s">
        <v>47</v>
      </c>
      <c r="D21" s="1">
        <v>41749</v>
      </c>
      <c r="E21" s="1">
        <v>41750</v>
      </c>
      <c r="F21" s="3">
        <v>526.79999999999995</v>
      </c>
      <c r="G21">
        <f>COUNTIF($B$8:$B$1007,B21)</f>
        <v>5</v>
      </c>
      <c r="H21">
        <f>E21-D21+1</f>
        <v>2</v>
      </c>
      <c r="I21" s="8" t="s">
        <v>124</v>
      </c>
      <c r="J21" s="6">
        <v>41</v>
      </c>
      <c r="K21">
        <f t="shared" si="0"/>
        <v>580.79999999999995</v>
      </c>
      <c r="L21" s="8" t="s">
        <v>178</v>
      </c>
      <c r="M21" s="6">
        <v>710567.79999999993</v>
      </c>
      <c r="N21" s="13">
        <f t="shared" si="1"/>
        <v>4</v>
      </c>
      <c r="V21">
        <f t="shared" si="3"/>
        <v>1</v>
      </c>
    </row>
    <row r="22" spans="1:22" x14ac:dyDescent="0.25">
      <c r="A22" t="s">
        <v>15</v>
      </c>
      <c r="B22" t="s">
        <v>105</v>
      </c>
      <c r="C22" t="s">
        <v>14</v>
      </c>
      <c r="D22" s="1">
        <v>41779</v>
      </c>
      <c r="E22" s="1">
        <v>41783</v>
      </c>
      <c r="F22" s="3">
        <v>674.5</v>
      </c>
      <c r="G22">
        <f>COUNTIF($B$8:$B$1007,B22)</f>
        <v>5</v>
      </c>
      <c r="H22">
        <f>E22-D22+1</f>
        <v>5</v>
      </c>
      <c r="I22" s="8" t="s">
        <v>154</v>
      </c>
      <c r="J22" s="6">
        <v>30</v>
      </c>
      <c r="K22">
        <f t="shared" si="0"/>
        <v>800.5</v>
      </c>
      <c r="N22" s="13">
        <f t="shared" si="1"/>
        <v>5</v>
      </c>
      <c r="V22">
        <f t="shared" si="3"/>
        <v>4</v>
      </c>
    </row>
    <row r="23" spans="1:22" x14ac:dyDescent="0.25">
      <c r="A23" t="s">
        <v>15</v>
      </c>
      <c r="B23" t="s">
        <v>105</v>
      </c>
      <c r="C23" t="s">
        <v>66</v>
      </c>
      <c r="D23" s="1">
        <v>41958</v>
      </c>
      <c r="E23" s="1">
        <v>41961</v>
      </c>
      <c r="F23" s="3">
        <v>841.7</v>
      </c>
      <c r="G23">
        <f>COUNTIF($B$8:$B$1007,B23)</f>
        <v>5</v>
      </c>
      <c r="H23">
        <f>E23-D23+1</f>
        <v>4</v>
      </c>
      <c r="I23" s="8" t="s">
        <v>80</v>
      </c>
      <c r="J23" s="6">
        <v>19</v>
      </c>
      <c r="K23">
        <f t="shared" si="0"/>
        <v>943.7</v>
      </c>
      <c r="N23" s="13">
        <f t="shared" si="1"/>
        <v>11</v>
      </c>
      <c r="V23">
        <f t="shared" si="3"/>
        <v>3</v>
      </c>
    </row>
    <row r="24" spans="1:22" x14ac:dyDescent="0.25">
      <c r="A24" t="s">
        <v>57</v>
      </c>
      <c r="B24" t="s">
        <v>163</v>
      </c>
      <c r="C24" t="s">
        <v>27</v>
      </c>
      <c r="D24" s="1">
        <v>41707</v>
      </c>
      <c r="E24" s="1">
        <v>41710</v>
      </c>
      <c r="F24" s="3">
        <v>826</v>
      </c>
      <c r="G24">
        <f>COUNTIF($B$8:$B$1007,B24)</f>
        <v>6</v>
      </c>
      <c r="H24">
        <f>E24-D24+1</f>
        <v>4</v>
      </c>
      <c r="I24" s="8" t="s">
        <v>163</v>
      </c>
      <c r="J24" s="6">
        <v>23</v>
      </c>
      <c r="K24">
        <f t="shared" si="0"/>
        <v>928</v>
      </c>
      <c r="N24" s="13">
        <f t="shared" si="1"/>
        <v>3</v>
      </c>
      <c r="V24">
        <f t="shared" si="3"/>
        <v>3</v>
      </c>
    </row>
    <row r="25" spans="1:22" x14ac:dyDescent="0.25">
      <c r="A25" t="s">
        <v>57</v>
      </c>
      <c r="B25" t="s">
        <v>163</v>
      </c>
      <c r="C25" t="s">
        <v>59</v>
      </c>
      <c r="D25" s="1">
        <v>41785</v>
      </c>
      <c r="E25" s="1">
        <v>41788</v>
      </c>
      <c r="F25" s="3">
        <v>919</v>
      </c>
      <c r="G25">
        <f>COUNTIF($B$8:$B$1007,B25)</f>
        <v>6</v>
      </c>
      <c r="H25">
        <f>E25-D25+1</f>
        <v>4</v>
      </c>
      <c r="I25" s="8" t="s">
        <v>81</v>
      </c>
      <c r="J25" s="6">
        <v>14</v>
      </c>
      <c r="K25">
        <f t="shared" si="0"/>
        <v>1021</v>
      </c>
      <c r="N25" s="13">
        <f t="shared" si="1"/>
        <v>5</v>
      </c>
      <c r="V25">
        <f t="shared" si="3"/>
        <v>3</v>
      </c>
    </row>
    <row r="26" spans="1:22" x14ac:dyDescent="0.25">
      <c r="A26" t="s">
        <v>57</v>
      </c>
      <c r="B26" t="s">
        <v>163</v>
      </c>
      <c r="C26" t="s">
        <v>19</v>
      </c>
      <c r="D26" s="1">
        <v>41898</v>
      </c>
      <c r="E26" s="1">
        <v>41901</v>
      </c>
      <c r="F26" s="3">
        <v>936.4</v>
      </c>
      <c r="G26">
        <f>COUNTIF($B$8:$B$1007,B26)</f>
        <v>6</v>
      </c>
      <c r="H26">
        <f>E26-D26+1</f>
        <v>4</v>
      </c>
      <c r="I26" s="8" t="s">
        <v>172</v>
      </c>
      <c r="J26" s="6">
        <v>39</v>
      </c>
      <c r="K26">
        <f t="shared" si="0"/>
        <v>1038.4000000000001</v>
      </c>
      <c r="N26" s="13">
        <f t="shared" si="1"/>
        <v>9</v>
      </c>
      <c r="O26" s="18"/>
      <c r="V26">
        <f t="shared" si="3"/>
        <v>3</v>
      </c>
    </row>
    <row r="27" spans="1:22" x14ac:dyDescent="0.25">
      <c r="A27" t="s">
        <v>57</v>
      </c>
      <c r="B27" t="s">
        <v>163</v>
      </c>
      <c r="C27" t="s">
        <v>8</v>
      </c>
      <c r="D27" s="1">
        <v>41898</v>
      </c>
      <c r="E27" s="1">
        <v>41902</v>
      </c>
      <c r="F27" s="3">
        <v>1524</v>
      </c>
      <c r="G27">
        <f>COUNTIF($B$8:$B$1007,B27)</f>
        <v>6</v>
      </c>
      <c r="H27">
        <f>E27-D27+1</f>
        <v>5</v>
      </c>
      <c r="I27" s="8" t="s">
        <v>142</v>
      </c>
      <c r="J27" s="6">
        <v>36</v>
      </c>
      <c r="K27">
        <f t="shared" si="0"/>
        <v>1650</v>
      </c>
      <c r="N27" s="13">
        <f t="shared" si="1"/>
        <v>9</v>
      </c>
      <c r="O27" s="18"/>
      <c r="V27">
        <f t="shared" si="3"/>
        <v>4</v>
      </c>
    </row>
    <row r="28" spans="1:22" x14ac:dyDescent="0.25">
      <c r="A28" t="s">
        <v>57</v>
      </c>
      <c r="B28" t="s">
        <v>163</v>
      </c>
      <c r="C28" t="s">
        <v>24</v>
      </c>
      <c r="D28" s="1">
        <v>41910</v>
      </c>
      <c r="E28" s="1">
        <v>41914</v>
      </c>
      <c r="F28" s="3">
        <v>886.7</v>
      </c>
      <c r="G28">
        <f>COUNTIF($B$8:$B$1007,B28)</f>
        <v>6</v>
      </c>
      <c r="H28">
        <f>E28-D28+1</f>
        <v>5</v>
      </c>
      <c r="I28" s="8" t="s">
        <v>83</v>
      </c>
      <c r="J28" s="6">
        <v>28</v>
      </c>
      <c r="K28">
        <f t="shared" si="0"/>
        <v>1012.7</v>
      </c>
      <c r="N28" s="13">
        <f t="shared" si="1"/>
        <v>9</v>
      </c>
      <c r="O28" s="18"/>
      <c r="V28">
        <f t="shared" si="3"/>
        <v>4</v>
      </c>
    </row>
    <row r="29" spans="1:22" x14ac:dyDescent="0.25">
      <c r="A29" t="s">
        <v>57</v>
      </c>
      <c r="B29" t="s">
        <v>163</v>
      </c>
      <c r="C29" t="s">
        <v>8</v>
      </c>
      <c r="D29" s="1">
        <v>41994</v>
      </c>
      <c r="E29" s="1">
        <v>41994</v>
      </c>
      <c r="F29" s="3">
        <v>680</v>
      </c>
      <c r="G29">
        <f>COUNTIF($B$8:$B$1007,B29)</f>
        <v>6</v>
      </c>
      <c r="H29">
        <f>E29-D29+1</f>
        <v>1</v>
      </c>
      <c r="I29" s="8" t="s">
        <v>133</v>
      </c>
      <c r="J29" s="6">
        <v>20</v>
      </c>
      <c r="K29">
        <f t="shared" si="0"/>
        <v>710</v>
      </c>
      <c r="N29" s="13">
        <f t="shared" si="1"/>
        <v>12</v>
      </c>
      <c r="O29" s="18"/>
      <c r="V29">
        <f t="shared" si="3"/>
        <v>0</v>
      </c>
    </row>
    <row r="30" spans="1:22" x14ac:dyDescent="0.25">
      <c r="A30" t="s">
        <v>79</v>
      </c>
      <c r="B30" t="s">
        <v>80</v>
      </c>
      <c r="C30" t="s">
        <v>27</v>
      </c>
      <c r="D30" s="1">
        <v>41653</v>
      </c>
      <c r="E30" s="1">
        <v>41657</v>
      </c>
      <c r="F30" s="3">
        <v>954</v>
      </c>
      <c r="G30">
        <f>COUNTIF($B$8:$B$1007,B30)</f>
        <v>6</v>
      </c>
      <c r="H30">
        <f>E30-D30+1</f>
        <v>5</v>
      </c>
      <c r="I30" s="8" t="s">
        <v>67</v>
      </c>
      <c r="J30" s="6">
        <v>38</v>
      </c>
      <c r="K30">
        <f t="shared" si="0"/>
        <v>1080</v>
      </c>
      <c r="N30" s="13">
        <f t="shared" si="1"/>
        <v>1</v>
      </c>
      <c r="O30" s="18"/>
      <c r="V30">
        <f t="shared" si="3"/>
        <v>4</v>
      </c>
    </row>
    <row r="31" spans="1:22" x14ac:dyDescent="0.25">
      <c r="A31" t="s">
        <v>79</v>
      </c>
      <c r="B31" t="s">
        <v>80</v>
      </c>
      <c r="C31" t="s">
        <v>19</v>
      </c>
      <c r="D31" s="1">
        <v>41665</v>
      </c>
      <c r="E31" s="1">
        <v>41669</v>
      </c>
      <c r="F31" s="3">
        <v>1077.4000000000001</v>
      </c>
      <c r="G31">
        <f>COUNTIF($B$8:$B$1007,B31)</f>
        <v>6</v>
      </c>
      <c r="H31">
        <f>E31-D31+1</f>
        <v>5</v>
      </c>
      <c r="I31" s="8" t="s">
        <v>85</v>
      </c>
      <c r="J31" s="6">
        <v>40</v>
      </c>
      <c r="K31">
        <f t="shared" si="0"/>
        <v>1203.4000000000001</v>
      </c>
      <c r="N31" s="13">
        <f t="shared" si="1"/>
        <v>1</v>
      </c>
      <c r="O31" s="18"/>
      <c r="V31">
        <f t="shared" si="3"/>
        <v>4</v>
      </c>
    </row>
    <row r="32" spans="1:22" x14ac:dyDescent="0.25">
      <c r="A32" t="s">
        <v>79</v>
      </c>
      <c r="B32" t="s">
        <v>80</v>
      </c>
      <c r="C32" t="s">
        <v>11</v>
      </c>
      <c r="D32" s="1">
        <v>41785</v>
      </c>
      <c r="E32" s="1">
        <v>41787</v>
      </c>
      <c r="F32" s="3">
        <v>434.4</v>
      </c>
      <c r="G32">
        <f>COUNTIF($B$8:$B$1007,B32)</f>
        <v>6</v>
      </c>
      <c r="H32">
        <f>E32-D32+1</f>
        <v>3</v>
      </c>
      <c r="I32" s="8" t="s">
        <v>150</v>
      </c>
      <c r="J32" s="6">
        <v>22</v>
      </c>
      <c r="K32">
        <f t="shared" si="0"/>
        <v>512.4</v>
      </c>
      <c r="N32" s="13">
        <f t="shared" si="1"/>
        <v>5</v>
      </c>
      <c r="O32" s="18"/>
      <c r="V32">
        <f t="shared" si="3"/>
        <v>2</v>
      </c>
    </row>
    <row r="33" spans="1:22" x14ac:dyDescent="0.25">
      <c r="A33" t="s">
        <v>79</v>
      </c>
      <c r="B33" t="s">
        <v>80</v>
      </c>
      <c r="C33" t="s">
        <v>24</v>
      </c>
      <c r="D33" s="1">
        <v>41863</v>
      </c>
      <c r="E33" s="1">
        <v>41863</v>
      </c>
      <c r="F33" s="3">
        <v>290.7</v>
      </c>
      <c r="G33">
        <f>COUNTIF($B$8:$B$1007,B33)</f>
        <v>6</v>
      </c>
      <c r="H33">
        <f>E33-D33+1</f>
        <v>1</v>
      </c>
      <c r="I33" s="8" t="s">
        <v>130</v>
      </c>
      <c r="J33" s="6">
        <v>20</v>
      </c>
      <c r="K33">
        <f t="shared" si="0"/>
        <v>320.7</v>
      </c>
      <c r="N33" s="13">
        <f t="shared" si="1"/>
        <v>8</v>
      </c>
      <c r="O33" s="18"/>
      <c r="V33">
        <f t="shared" si="3"/>
        <v>0</v>
      </c>
    </row>
    <row r="34" spans="1:22" x14ac:dyDescent="0.25">
      <c r="A34" t="s">
        <v>79</v>
      </c>
      <c r="B34" t="s">
        <v>80</v>
      </c>
      <c r="C34" t="s">
        <v>47</v>
      </c>
      <c r="D34" s="1">
        <v>41881</v>
      </c>
      <c r="E34" s="1">
        <v>41884</v>
      </c>
      <c r="F34" s="3">
        <v>852.8</v>
      </c>
      <c r="G34">
        <f>COUNTIF($B$8:$B$1007,B34)</f>
        <v>6</v>
      </c>
      <c r="H34">
        <f>E34-D34+1</f>
        <v>4</v>
      </c>
      <c r="I34" s="8" t="s">
        <v>51</v>
      </c>
      <c r="J34" s="6">
        <v>31</v>
      </c>
      <c r="K34">
        <f t="shared" si="0"/>
        <v>954.8</v>
      </c>
      <c r="N34" s="13">
        <f t="shared" si="1"/>
        <v>8</v>
      </c>
      <c r="O34" s="18"/>
      <c r="V34">
        <f t="shared" si="3"/>
        <v>3</v>
      </c>
    </row>
    <row r="35" spans="1:22" x14ac:dyDescent="0.25">
      <c r="A35" t="s">
        <v>79</v>
      </c>
      <c r="B35" t="s">
        <v>80</v>
      </c>
      <c r="C35" t="s">
        <v>47</v>
      </c>
      <c r="D35" s="1">
        <v>41995</v>
      </c>
      <c r="E35" s="1">
        <v>41995</v>
      </c>
      <c r="F35" s="3">
        <v>363.8</v>
      </c>
      <c r="G35">
        <f>COUNTIF($B$8:$B$1007,B35)</f>
        <v>6</v>
      </c>
      <c r="H35">
        <f>E35-D35+1</f>
        <v>1</v>
      </c>
      <c r="I35" s="8" t="s">
        <v>60</v>
      </c>
      <c r="J35" s="6">
        <v>34</v>
      </c>
      <c r="K35">
        <f t="shared" si="0"/>
        <v>393.8</v>
      </c>
      <c r="N35" s="13">
        <f t="shared" si="1"/>
        <v>12</v>
      </c>
      <c r="O35" s="18"/>
      <c r="V35">
        <f t="shared" si="3"/>
        <v>0</v>
      </c>
    </row>
    <row r="36" spans="1:22" x14ac:dyDescent="0.25">
      <c r="A36" t="s">
        <v>25</v>
      </c>
      <c r="B36" t="s">
        <v>68</v>
      </c>
      <c r="C36" t="s">
        <v>59</v>
      </c>
      <c r="D36" s="1">
        <v>41649</v>
      </c>
      <c r="E36" s="1">
        <v>41649</v>
      </c>
      <c r="F36" s="3">
        <v>442</v>
      </c>
      <c r="G36">
        <f>COUNTIF($B$8:$B$1007,B36)</f>
        <v>6</v>
      </c>
      <c r="H36">
        <f>E36-D36+1</f>
        <v>1</v>
      </c>
      <c r="I36" s="8" t="s">
        <v>26</v>
      </c>
      <c r="J36" s="6">
        <v>26</v>
      </c>
      <c r="K36">
        <f t="shared" si="0"/>
        <v>472</v>
      </c>
      <c r="N36" s="13">
        <f t="shared" si="1"/>
        <v>1</v>
      </c>
      <c r="O36" s="18"/>
      <c r="V36">
        <f t="shared" si="3"/>
        <v>0</v>
      </c>
    </row>
    <row r="37" spans="1:22" x14ac:dyDescent="0.25">
      <c r="A37" t="s">
        <v>25</v>
      </c>
      <c r="B37" t="s">
        <v>68</v>
      </c>
      <c r="C37" t="s">
        <v>72</v>
      </c>
      <c r="D37" s="1">
        <v>41652</v>
      </c>
      <c r="E37" s="1">
        <v>41652</v>
      </c>
      <c r="F37" s="3">
        <v>494.7</v>
      </c>
      <c r="G37">
        <f>COUNTIF($B$8:$B$1007,B37)</f>
        <v>6</v>
      </c>
      <c r="H37">
        <f>E37-D37+1</f>
        <v>1</v>
      </c>
      <c r="I37" s="8" t="s">
        <v>29</v>
      </c>
      <c r="J37" s="6">
        <v>20</v>
      </c>
      <c r="K37">
        <f t="shared" si="0"/>
        <v>524.70000000000005</v>
      </c>
      <c r="N37" s="13">
        <f t="shared" si="1"/>
        <v>1</v>
      </c>
      <c r="O37" s="18"/>
      <c r="V37">
        <f t="shared" si="3"/>
        <v>0</v>
      </c>
    </row>
    <row r="38" spans="1:22" x14ac:dyDescent="0.25">
      <c r="A38" t="s">
        <v>25</v>
      </c>
      <c r="B38" t="s">
        <v>68</v>
      </c>
      <c r="C38" t="s">
        <v>66</v>
      </c>
      <c r="D38" s="1">
        <v>41662</v>
      </c>
      <c r="E38" s="1">
        <v>41663</v>
      </c>
      <c r="F38" s="3">
        <v>485.7</v>
      </c>
      <c r="G38">
        <f>COUNTIF($B$8:$B$1007,B38)</f>
        <v>6</v>
      </c>
      <c r="H38">
        <f>E38-D38+1</f>
        <v>2</v>
      </c>
      <c r="I38" s="8" t="s">
        <v>32</v>
      </c>
      <c r="J38" s="6">
        <v>23</v>
      </c>
      <c r="K38">
        <f t="shared" si="0"/>
        <v>539.70000000000005</v>
      </c>
      <c r="N38" s="13">
        <f t="shared" si="1"/>
        <v>1</v>
      </c>
      <c r="O38" s="18"/>
      <c r="V38">
        <f t="shared" si="3"/>
        <v>1</v>
      </c>
    </row>
    <row r="39" spans="1:22" x14ac:dyDescent="0.25">
      <c r="A39" t="s">
        <v>25</v>
      </c>
      <c r="B39" t="s">
        <v>68</v>
      </c>
      <c r="C39" t="s">
        <v>27</v>
      </c>
      <c r="D39" s="1">
        <v>41696</v>
      </c>
      <c r="E39" s="1">
        <v>41700</v>
      </c>
      <c r="F39" s="3">
        <v>954</v>
      </c>
      <c r="G39">
        <f>COUNTIF($B$8:$B$1007,B39)</f>
        <v>6</v>
      </c>
      <c r="H39">
        <f>E39-D39+1</f>
        <v>5</v>
      </c>
      <c r="I39" s="8" t="s">
        <v>62</v>
      </c>
      <c r="J39" s="6">
        <v>30</v>
      </c>
      <c r="K39">
        <f t="shared" si="0"/>
        <v>1080</v>
      </c>
      <c r="N39" s="13">
        <f t="shared" si="1"/>
        <v>2</v>
      </c>
      <c r="O39" s="18"/>
      <c r="V39">
        <f t="shared" si="3"/>
        <v>4</v>
      </c>
    </row>
    <row r="40" spans="1:22" x14ac:dyDescent="0.25">
      <c r="A40" t="s">
        <v>25</v>
      </c>
      <c r="B40" t="s">
        <v>68</v>
      </c>
      <c r="C40" t="s">
        <v>38</v>
      </c>
      <c r="D40" s="1">
        <v>41713</v>
      </c>
      <c r="E40" s="1">
        <v>41714</v>
      </c>
      <c r="F40" s="3">
        <v>407.8</v>
      </c>
      <c r="G40">
        <f>COUNTIF($B$8:$B$1007,B40)</f>
        <v>6</v>
      </c>
      <c r="H40">
        <f>E40-D40+1</f>
        <v>2</v>
      </c>
      <c r="I40" s="8" t="s">
        <v>125</v>
      </c>
      <c r="J40" s="6">
        <v>27</v>
      </c>
      <c r="K40">
        <f t="shared" si="0"/>
        <v>461.8</v>
      </c>
      <c r="N40" s="13">
        <f t="shared" si="1"/>
        <v>3</v>
      </c>
      <c r="O40" s="18"/>
      <c r="V40">
        <f t="shared" si="3"/>
        <v>1</v>
      </c>
    </row>
    <row r="41" spans="1:22" x14ac:dyDescent="0.25">
      <c r="A41" t="s">
        <v>25</v>
      </c>
      <c r="B41" t="s">
        <v>68</v>
      </c>
      <c r="C41" t="s">
        <v>59</v>
      </c>
      <c r="D41" s="1">
        <v>41970</v>
      </c>
      <c r="E41" s="1">
        <v>41974</v>
      </c>
      <c r="F41" s="3">
        <v>1078</v>
      </c>
      <c r="G41">
        <f>COUNTIF($B$8:$B$1007,B41)</f>
        <v>6</v>
      </c>
      <c r="H41">
        <f>E41-D41+1</f>
        <v>5</v>
      </c>
      <c r="I41" s="8" t="s">
        <v>71</v>
      </c>
      <c r="J41" s="6">
        <v>18</v>
      </c>
      <c r="K41">
        <f t="shared" si="0"/>
        <v>1204</v>
      </c>
      <c r="N41" s="13">
        <f t="shared" si="1"/>
        <v>11</v>
      </c>
      <c r="O41" s="18"/>
      <c r="V41">
        <f t="shared" si="3"/>
        <v>4</v>
      </c>
    </row>
    <row r="42" spans="1:22" x14ac:dyDescent="0.25">
      <c r="A42" t="s">
        <v>42</v>
      </c>
      <c r="B42" t="s">
        <v>43</v>
      </c>
      <c r="C42" t="s">
        <v>19</v>
      </c>
      <c r="D42" s="1">
        <v>41643</v>
      </c>
      <c r="E42" s="1">
        <v>41643</v>
      </c>
      <c r="F42" s="3">
        <v>513.4</v>
      </c>
      <c r="G42">
        <f>COUNTIF($B$8:$B$1007,B42)</f>
        <v>6</v>
      </c>
      <c r="H42">
        <f>E42-D42+1</f>
        <v>1</v>
      </c>
      <c r="I42" s="8" t="s">
        <v>171</v>
      </c>
      <c r="J42" s="6">
        <v>18</v>
      </c>
      <c r="K42">
        <f t="shared" si="0"/>
        <v>543.4</v>
      </c>
      <c r="N42" s="13">
        <f t="shared" si="1"/>
        <v>1</v>
      </c>
      <c r="O42" s="18"/>
      <c r="V42">
        <f t="shared" si="3"/>
        <v>0</v>
      </c>
    </row>
    <row r="43" spans="1:22" x14ac:dyDescent="0.25">
      <c r="A43" t="s">
        <v>42</v>
      </c>
      <c r="B43" t="s">
        <v>43</v>
      </c>
      <c r="C43" t="s">
        <v>27</v>
      </c>
      <c r="D43" s="1">
        <v>41654</v>
      </c>
      <c r="E43" s="1">
        <v>41655</v>
      </c>
      <c r="F43" s="3">
        <v>570</v>
      </c>
      <c r="G43">
        <f>COUNTIF($B$8:$B$1007,B43)</f>
        <v>6</v>
      </c>
      <c r="H43">
        <f>E43-D43+1</f>
        <v>2</v>
      </c>
      <c r="I43" s="8" t="s">
        <v>56</v>
      </c>
      <c r="J43" s="6">
        <v>33</v>
      </c>
      <c r="K43">
        <f t="shared" si="0"/>
        <v>624</v>
      </c>
      <c r="N43" s="13">
        <f t="shared" si="1"/>
        <v>1</v>
      </c>
      <c r="O43" s="18"/>
      <c r="V43">
        <f t="shared" si="3"/>
        <v>1</v>
      </c>
    </row>
    <row r="44" spans="1:22" x14ac:dyDescent="0.25">
      <c r="A44" t="s">
        <v>42</v>
      </c>
      <c r="B44" t="s">
        <v>43</v>
      </c>
      <c r="C44" t="s">
        <v>47</v>
      </c>
      <c r="D44" s="1">
        <v>41673</v>
      </c>
      <c r="E44" s="1">
        <v>41673</v>
      </c>
      <c r="F44" s="3">
        <v>363.8</v>
      </c>
      <c r="G44">
        <f>COUNTIF($B$8:$B$1007,B44)</f>
        <v>6</v>
      </c>
      <c r="H44">
        <f>E44-D44+1</f>
        <v>1</v>
      </c>
      <c r="I44" s="8" t="s">
        <v>169</v>
      </c>
      <c r="J44" s="6">
        <v>22</v>
      </c>
      <c r="K44">
        <f t="shared" si="0"/>
        <v>393.8</v>
      </c>
      <c r="N44" s="13">
        <f t="shared" si="1"/>
        <v>2</v>
      </c>
      <c r="O44" s="18"/>
      <c r="V44">
        <f t="shared" si="3"/>
        <v>0</v>
      </c>
    </row>
    <row r="45" spans="1:22" x14ac:dyDescent="0.25">
      <c r="A45" t="s">
        <v>42</v>
      </c>
      <c r="B45" t="s">
        <v>43</v>
      </c>
      <c r="C45" t="s">
        <v>72</v>
      </c>
      <c r="D45" s="1">
        <v>41704</v>
      </c>
      <c r="E45" s="1">
        <v>41704</v>
      </c>
      <c r="F45" s="3">
        <v>494.7</v>
      </c>
      <c r="G45">
        <f>COUNTIF($B$8:$B$1007,B45)</f>
        <v>6</v>
      </c>
      <c r="H45">
        <f>E45-D45+1</f>
        <v>1</v>
      </c>
      <c r="I45" s="8" t="s">
        <v>68</v>
      </c>
      <c r="J45" s="6">
        <v>16</v>
      </c>
      <c r="K45">
        <f t="shared" si="0"/>
        <v>524.70000000000005</v>
      </c>
      <c r="N45" s="13">
        <f t="shared" si="1"/>
        <v>3</v>
      </c>
      <c r="O45" s="18"/>
      <c r="V45">
        <f t="shared" si="3"/>
        <v>0</v>
      </c>
    </row>
    <row r="46" spans="1:22" x14ac:dyDescent="0.25">
      <c r="A46" t="s">
        <v>42</v>
      </c>
      <c r="B46" t="s">
        <v>43</v>
      </c>
      <c r="C46" t="s">
        <v>24</v>
      </c>
      <c r="D46" s="1">
        <v>41839</v>
      </c>
      <c r="E46" s="1">
        <v>41841</v>
      </c>
      <c r="F46" s="3">
        <v>588.70000000000005</v>
      </c>
      <c r="G46">
        <f>COUNTIF($B$8:$B$1007,B46)</f>
        <v>6</v>
      </c>
      <c r="H46">
        <f>E46-D46+1</f>
        <v>3</v>
      </c>
      <c r="I46" s="8" t="s">
        <v>98</v>
      </c>
      <c r="J46" s="6">
        <v>10</v>
      </c>
      <c r="K46">
        <f t="shared" si="0"/>
        <v>666.7</v>
      </c>
      <c r="N46" s="13">
        <f t="shared" si="1"/>
        <v>7</v>
      </c>
      <c r="O46" s="18"/>
      <c r="V46">
        <f t="shared" si="3"/>
        <v>2</v>
      </c>
    </row>
    <row r="47" spans="1:22" x14ac:dyDescent="0.25">
      <c r="A47" t="s">
        <v>42</v>
      </c>
      <c r="B47" t="s">
        <v>43</v>
      </c>
      <c r="C47" t="s">
        <v>24</v>
      </c>
      <c r="D47" s="1">
        <v>41911</v>
      </c>
      <c r="E47" s="1">
        <v>41913</v>
      </c>
      <c r="F47" s="3">
        <v>588.70000000000005</v>
      </c>
      <c r="G47">
        <f>COUNTIF($B$8:$B$1007,B47)</f>
        <v>6</v>
      </c>
      <c r="H47">
        <f>E47-D47+1</f>
        <v>3</v>
      </c>
      <c r="I47" s="8" t="s">
        <v>140</v>
      </c>
      <c r="J47" s="6">
        <v>27</v>
      </c>
      <c r="K47">
        <f t="shared" si="0"/>
        <v>666.7</v>
      </c>
      <c r="N47" s="13">
        <f t="shared" si="1"/>
        <v>9</v>
      </c>
      <c r="O47" s="18"/>
      <c r="V47">
        <f t="shared" si="3"/>
        <v>2</v>
      </c>
    </row>
    <row r="48" spans="1:22" x14ac:dyDescent="0.25">
      <c r="A48" t="s">
        <v>89</v>
      </c>
      <c r="B48" t="s">
        <v>90</v>
      </c>
      <c r="C48" t="s">
        <v>8</v>
      </c>
      <c r="D48" s="1">
        <v>41653</v>
      </c>
      <c r="E48" s="1">
        <v>41654</v>
      </c>
      <c r="F48" s="3">
        <v>891</v>
      </c>
      <c r="G48">
        <f>COUNTIF($B$8:$B$1007,B48)</f>
        <v>6</v>
      </c>
      <c r="H48">
        <f>E48-D48+1</f>
        <v>2</v>
      </c>
      <c r="I48" s="8" t="s">
        <v>34</v>
      </c>
      <c r="J48" s="6">
        <v>30</v>
      </c>
      <c r="K48">
        <f t="shared" si="0"/>
        <v>945</v>
      </c>
      <c r="N48" s="13">
        <f t="shared" si="1"/>
        <v>1</v>
      </c>
      <c r="O48" s="18"/>
      <c r="V48">
        <f t="shared" si="3"/>
        <v>1</v>
      </c>
    </row>
    <row r="49" spans="1:22" x14ac:dyDescent="0.25">
      <c r="A49" t="s">
        <v>89</v>
      </c>
      <c r="B49" t="s">
        <v>90</v>
      </c>
      <c r="C49" t="s">
        <v>72</v>
      </c>
      <c r="D49" s="1">
        <v>41665</v>
      </c>
      <c r="E49" s="1">
        <v>41666</v>
      </c>
      <c r="F49" s="3">
        <v>693.7</v>
      </c>
      <c r="G49">
        <f>COUNTIF($B$8:$B$1007,B49)</f>
        <v>6</v>
      </c>
      <c r="H49">
        <f>E49-D49+1</f>
        <v>2</v>
      </c>
      <c r="I49" s="8" t="s">
        <v>41</v>
      </c>
      <c r="J49" s="6">
        <v>41</v>
      </c>
      <c r="K49">
        <f t="shared" si="0"/>
        <v>747.7</v>
      </c>
      <c r="N49" s="13">
        <f t="shared" si="1"/>
        <v>1</v>
      </c>
      <c r="O49" s="18"/>
      <c r="V49">
        <f t="shared" si="3"/>
        <v>1</v>
      </c>
    </row>
    <row r="50" spans="1:22" x14ac:dyDescent="0.25">
      <c r="A50" t="s">
        <v>89</v>
      </c>
      <c r="B50" t="s">
        <v>90</v>
      </c>
      <c r="C50" t="s">
        <v>8</v>
      </c>
      <c r="D50" s="1">
        <v>41701</v>
      </c>
      <c r="E50" s="1">
        <v>41705</v>
      </c>
      <c r="F50" s="3">
        <v>1524</v>
      </c>
      <c r="G50">
        <f>COUNTIF($B$8:$B$1007,B50)</f>
        <v>6</v>
      </c>
      <c r="H50">
        <f>E50-D50+1</f>
        <v>5</v>
      </c>
      <c r="I50" s="8" t="s">
        <v>10</v>
      </c>
      <c r="J50" s="6">
        <v>23</v>
      </c>
      <c r="K50">
        <f t="shared" si="0"/>
        <v>1650</v>
      </c>
      <c r="N50" s="13">
        <f t="shared" si="1"/>
        <v>3</v>
      </c>
      <c r="O50" s="18"/>
      <c r="V50">
        <f t="shared" si="3"/>
        <v>4</v>
      </c>
    </row>
    <row r="51" spans="1:22" x14ac:dyDescent="0.25">
      <c r="A51" t="s">
        <v>89</v>
      </c>
      <c r="B51" t="s">
        <v>90</v>
      </c>
      <c r="C51" t="s">
        <v>11</v>
      </c>
      <c r="D51" s="1">
        <v>41827</v>
      </c>
      <c r="E51" s="1">
        <v>41828</v>
      </c>
      <c r="F51" s="3">
        <v>295.39999999999998</v>
      </c>
      <c r="G51">
        <f>COUNTIF($B$8:$B$1007,B51)</f>
        <v>6</v>
      </c>
      <c r="H51">
        <f>E51-D51+1</f>
        <v>2</v>
      </c>
      <c r="I51" s="8" t="s">
        <v>135</v>
      </c>
      <c r="J51" s="6">
        <v>25</v>
      </c>
      <c r="K51">
        <f t="shared" si="0"/>
        <v>349.4</v>
      </c>
      <c r="N51" s="13">
        <f t="shared" si="1"/>
        <v>7</v>
      </c>
      <c r="O51" s="18"/>
      <c r="V51">
        <f t="shared" si="3"/>
        <v>1</v>
      </c>
    </row>
    <row r="52" spans="1:22" x14ac:dyDescent="0.25">
      <c r="A52" t="s">
        <v>89</v>
      </c>
      <c r="B52" t="s">
        <v>90</v>
      </c>
      <c r="C52" t="s">
        <v>59</v>
      </c>
      <c r="D52" s="1">
        <v>41934</v>
      </c>
      <c r="E52" s="1">
        <v>41936</v>
      </c>
      <c r="F52" s="3">
        <v>760</v>
      </c>
      <c r="G52">
        <f>COUNTIF($B$8:$B$1007,B52)</f>
        <v>6</v>
      </c>
      <c r="H52">
        <f>E52-D52+1</f>
        <v>3</v>
      </c>
      <c r="I52" s="8" t="s">
        <v>127</v>
      </c>
      <c r="J52" s="6">
        <v>25</v>
      </c>
      <c r="K52">
        <f t="shared" si="0"/>
        <v>838</v>
      </c>
      <c r="N52" s="13">
        <f t="shared" si="1"/>
        <v>10</v>
      </c>
      <c r="O52" s="18"/>
      <c r="V52">
        <f t="shared" si="3"/>
        <v>2</v>
      </c>
    </row>
    <row r="53" spans="1:22" x14ac:dyDescent="0.25">
      <c r="A53" t="s">
        <v>89</v>
      </c>
      <c r="B53" t="s">
        <v>90</v>
      </c>
      <c r="C53" t="s">
        <v>8</v>
      </c>
      <c r="D53" s="1">
        <v>41965</v>
      </c>
      <c r="E53" s="1">
        <v>41966</v>
      </c>
      <c r="F53" s="3">
        <v>891</v>
      </c>
      <c r="G53">
        <f>COUNTIF($B$8:$B$1007,B53)</f>
        <v>6</v>
      </c>
      <c r="H53">
        <f>E53-D53+1</f>
        <v>2</v>
      </c>
      <c r="I53" s="8" t="s">
        <v>74</v>
      </c>
      <c r="J53" s="6">
        <v>26</v>
      </c>
      <c r="K53">
        <f t="shared" si="0"/>
        <v>945</v>
      </c>
      <c r="N53" s="13">
        <f t="shared" si="1"/>
        <v>11</v>
      </c>
      <c r="O53" s="18"/>
      <c r="V53">
        <f t="shared" si="3"/>
        <v>1</v>
      </c>
    </row>
    <row r="54" spans="1:22" x14ac:dyDescent="0.25">
      <c r="A54" t="s">
        <v>33</v>
      </c>
      <c r="B54" t="s">
        <v>141</v>
      </c>
      <c r="C54" t="s">
        <v>19</v>
      </c>
      <c r="D54" s="1">
        <v>41677</v>
      </c>
      <c r="E54" s="1">
        <v>41680</v>
      </c>
      <c r="F54" s="3">
        <v>936.4</v>
      </c>
      <c r="G54">
        <f>COUNTIF($B$8:$B$1007,B54)</f>
        <v>7</v>
      </c>
      <c r="H54">
        <f>E54-D54+1</f>
        <v>4</v>
      </c>
      <c r="I54" s="8" t="s">
        <v>69</v>
      </c>
      <c r="J54" s="6">
        <v>25</v>
      </c>
      <c r="K54">
        <f t="shared" si="0"/>
        <v>1038.4000000000001</v>
      </c>
      <c r="N54" s="13">
        <f t="shared" si="1"/>
        <v>2</v>
      </c>
      <c r="O54" s="18"/>
      <c r="V54">
        <f t="shared" si="3"/>
        <v>3</v>
      </c>
    </row>
    <row r="55" spans="1:22" x14ac:dyDescent="0.25">
      <c r="A55" t="s">
        <v>33</v>
      </c>
      <c r="B55" t="s">
        <v>141</v>
      </c>
      <c r="C55" t="s">
        <v>30</v>
      </c>
      <c r="D55" s="1">
        <v>41713</v>
      </c>
      <c r="E55" s="1">
        <v>41715</v>
      </c>
      <c r="F55" s="3">
        <v>450.5</v>
      </c>
      <c r="G55">
        <f>COUNTIF($B$8:$B$1007,B55)</f>
        <v>7</v>
      </c>
      <c r="H55">
        <f>E55-D55+1</f>
        <v>3</v>
      </c>
      <c r="I55" s="8" t="s">
        <v>100</v>
      </c>
      <c r="J55" s="6">
        <v>29</v>
      </c>
      <c r="K55">
        <f t="shared" si="0"/>
        <v>528.5</v>
      </c>
      <c r="N55" s="13">
        <f t="shared" si="1"/>
        <v>3</v>
      </c>
      <c r="O55" s="18"/>
      <c r="V55">
        <f t="shared" si="3"/>
        <v>2</v>
      </c>
    </row>
    <row r="56" spans="1:22" x14ac:dyDescent="0.25">
      <c r="A56" t="s">
        <v>33</v>
      </c>
      <c r="B56" t="s">
        <v>141</v>
      </c>
      <c r="C56" t="s">
        <v>17</v>
      </c>
      <c r="D56" s="1">
        <v>41875</v>
      </c>
      <c r="E56" s="1">
        <v>41876</v>
      </c>
      <c r="F56" s="3">
        <v>706.5</v>
      </c>
      <c r="G56">
        <f>COUNTIF($B$8:$B$1007,B56)</f>
        <v>7</v>
      </c>
      <c r="H56">
        <f>E56-D56+1</f>
        <v>2</v>
      </c>
      <c r="I56" s="8" t="s">
        <v>102</v>
      </c>
      <c r="J56" s="6">
        <v>26</v>
      </c>
      <c r="K56">
        <f t="shared" si="0"/>
        <v>760.5</v>
      </c>
      <c r="N56" s="13">
        <f t="shared" si="1"/>
        <v>8</v>
      </c>
      <c r="O56" s="18"/>
      <c r="V56">
        <f t="shared" si="3"/>
        <v>1</v>
      </c>
    </row>
    <row r="57" spans="1:22" x14ac:dyDescent="0.25">
      <c r="A57" t="s">
        <v>33</v>
      </c>
      <c r="B57" t="s">
        <v>141</v>
      </c>
      <c r="C57" t="s">
        <v>14</v>
      </c>
      <c r="D57" s="1">
        <v>41923</v>
      </c>
      <c r="E57" s="1">
        <v>41927</v>
      </c>
      <c r="F57" s="3">
        <v>674.5</v>
      </c>
      <c r="G57">
        <f>COUNTIF($B$8:$B$1007,B57)</f>
        <v>7</v>
      </c>
      <c r="H57">
        <f>E57-D57+1</f>
        <v>5</v>
      </c>
      <c r="I57" s="8" t="s">
        <v>103</v>
      </c>
      <c r="J57" s="6">
        <v>41</v>
      </c>
      <c r="K57">
        <f t="shared" si="0"/>
        <v>800.5</v>
      </c>
      <c r="N57" s="13">
        <f t="shared" si="1"/>
        <v>10</v>
      </c>
      <c r="O57" s="18"/>
      <c r="V57">
        <f t="shared" si="3"/>
        <v>4</v>
      </c>
    </row>
    <row r="58" spans="1:22" x14ac:dyDescent="0.25">
      <c r="A58" t="s">
        <v>33</v>
      </c>
      <c r="B58" t="s">
        <v>141</v>
      </c>
      <c r="C58" t="s">
        <v>38</v>
      </c>
      <c r="D58" s="1">
        <v>41982</v>
      </c>
      <c r="E58" s="1">
        <v>41982</v>
      </c>
      <c r="F58" s="3">
        <v>278.8</v>
      </c>
      <c r="G58">
        <f>COUNTIF($B$8:$B$1007,B58)</f>
        <v>7</v>
      </c>
      <c r="H58">
        <f>E58-D58+1</f>
        <v>1</v>
      </c>
      <c r="I58" s="8" t="s">
        <v>144</v>
      </c>
      <c r="J58" s="6">
        <v>30</v>
      </c>
      <c r="K58">
        <f t="shared" si="0"/>
        <v>308.8</v>
      </c>
      <c r="N58" s="13">
        <f t="shared" si="1"/>
        <v>12</v>
      </c>
      <c r="O58" s="18"/>
      <c r="V58">
        <f t="shared" si="3"/>
        <v>0</v>
      </c>
    </row>
    <row r="59" spans="1:22" x14ac:dyDescent="0.25">
      <c r="A59" t="s">
        <v>33</v>
      </c>
      <c r="B59" t="s">
        <v>141</v>
      </c>
      <c r="C59" t="s">
        <v>27</v>
      </c>
      <c r="D59" s="1">
        <v>41985</v>
      </c>
      <c r="E59" s="1">
        <v>41985</v>
      </c>
      <c r="F59" s="3">
        <v>442</v>
      </c>
      <c r="G59">
        <f>COUNTIF($B$8:$B$1007,B59)</f>
        <v>7</v>
      </c>
      <c r="H59">
        <f>E59-D59+1</f>
        <v>1</v>
      </c>
      <c r="I59" s="8" t="s">
        <v>104</v>
      </c>
      <c r="J59" s="6">
        <v>28</v>
      </c>
      <c r="K59">
        <f t="shared" si="0"/>
        <v>472</v>
      </c>
      <c r="N59" s="13">
        <f t="shared" si="1"/>
        <v>12</v>
      </c>
      <c r="O59" s="18"/>
      <c r="V59">
        <f t="shared" si="3"/>
        <v>0</v>
      </c>
    </row>
    <row r="60" spans="1:22" x14ac:dyDescent="0.25">
      <c r="A60" t="s">
        <v>33</v>
      </c>
      <c r="B60" t="s">
        <v>141</v>
      </c>
      <c r="C60" t="s">
        <v>8</v>
      </c>
      <c r="D60" s="1">
        <v>41989</v>
      </c>
      <c r="E60" s="1">
        <v>41990</v>
      </c>
      <c r="F60" s="3">
        <v>891</v>
      </c>
      <c r="G60">
        <f>COUNTIF($B$8:$B$1007,B60)</f>
        <v>7</v>
      </c>
      <c r="H60">
        <f>E60-D60+1</f>
        <v>2</v>
      </c>
      <c r="I60" s="8" t="s">
        <v>105</v>
      </c>
      <c r="J60" s="6">
        <v>17</v>
      </c>
      <c r="K60">
        <f t="shared" si="0"/>
        <v>945</v>
      </c>
      <c r="N60" s="13">
        <f t="shared" si="1"/>
        <v>12</v>
      </c>
      <c r="O60" s="18"/>
      <c r="V60">
        <f t="shared" si="3"/>
        <v>1</v>
      </c>
    </row>
    <row r="61" spans="1:22" x14ac:dyDescent="0.25">
      <c r="A61" t="s">
        <v>39</v>
      </c>
      <c r="B61" t="s">
        <v>40</v>
      </c>
      <c r="C61" t="s">
        <v>27</v>
      </c>
      <c r="D61" s="1">
        <v>41642</v>
      </c>
      <c r="E61" s="1">
        <v>41642</v>
      </c>
      <c r="F61" s="3">
        <v>442</v>
      </c>
      <c r="G61">
        <f>COUNTIF($B$8:$B$1007,B61)</f>
        <v>7</v>
      </c>
      <c r="H61">
        <f>E61-D61+1</f>
        <v>1</v>
      </c>
      <c r="I61" s="8" t="s">
        <v>165</v>
      </c>
      <c r="J61" s="6">
        <v>22</v>
      </c>
      <c r="K61">
        <f t="shared" si="0"/>
        <v>472</v>
      </c>
      <c r="N61" s="13">
        <f t="shared" si="1"/>
        <v>1</v>
      </c>
      <c r="O61" s="18"/>
      <c r="V61">
        <f t="shared" si="3"/>
        <v>0</v>
      </c>
    </row>
    <row r="62" spans="1:22" x14ac:dyDescent="0.25">
      <c r="A62" t="s">
        <v>39</v>
      </c>
      <c r="B62" t="s">
        <v>40</v>
      </c>
      <c r="C62" t="s">
        <v>38</v>
      </c>
      <c r="D62" s="1">
        <v>41653</v>
      </c>
      <c r="E62" s="1">
        <v>41654</v>
      </c>
      <c r="F62" s="3">
        <v>407.8</v>
      </c>
      <c r="G62">
        <f>COUNTIF($B$8:$B$1007,B62)</f>
        <v>7</v>
      </c>
      <c r="H62">
        <f>E62-D62+1</f>
        <v>2</v>
      </c>
      <c r="I62" s="8" t="s">
        <v>87</v>
      </c>
      <c r="J62" s="6">
        <v>17</v>
      </c>
      <c r="K62">
        <f t="shared" si="0"/>
        <v>461.8</v>
      </c>
      <c r="N62" s="13">
        <f t="shared" si="1"/>
        <v>1</v>
      </c>
      <c r="O62" s="18"/>
      <c r="V62">
        <f t="shared" si="3"/>
        <v>1</v>
      </c>
    </row>
    <row r="63" spans="1:22" x14ac:dyDescent="0.25">
      <c r="A63" t="s">
        <v>39</v>
      </c>
      <c r="B63" t="s">
        <v>40</v>
      </c>
      <c r="C63" t="s">
        <v>47</v>
      </c>
      <c r="D63" s="1">
        <v>41715</v>
      </c>
      <c r="E63" s="1">
        <v>41716</v>
      </c>
      <c r="F63" s="3">
        <v>526.79999999999995</v>
      </c>
      <c r="G63">
        <f>COUNTIF($B$8:$B$1007,B63)</f>
        <v>7</v>
      </c>
      <c r="H63">
        <f>E63-D63+1</f>
        <v>2</v>
      </c>
      <c r="I63" s="8" t="s">
        <v>106</v>
      </c>
      <c r="J63" s="6">
        <v>25</v>
      </c>
      <c r="K63">
        <f t="shared" si="0"/>
        <v>580.79999999999995</v>
      </c>
      <c r="N63" s="13">
        <f t="shared" si="1"/>
        <v>3</v>
      </c>
      <c r="O63" s="18"/>
      <c r="V63">
        <f t="shared" si="3"/>
        <v>1</v>
      </c>
    </row>
    <row r="64" spans="1:22" x14ac:dyDescent="0.25">
      <c r="A64" t="s">
        <v>39</v>
      </c>
      <c r="B64" t="s">
        <v>40</v>
      </c>
      <c r="C64" t="s">
        <v>17</v>
      </c>
      <c r="D64" s="1">
        <v>41827</v>
      </c>
      <c r="E64" s="1">
        <v>41828</v>
      </c>
      <c r="F64" s="3">
        <v>706.5</v>
      </c>
      <c r="G64">
        <f>COUNTIF($B$8:$B$1007,B64)</f>
        <v>7</v>
      </c>
      <c r="H64">
        <f>E64-D64+1</f>
        <v>2</v>
      </c>
      <c r="I64" s="8" t="s">
        <v>121</v>
      </c>
      <c r="J64" s="6">
        <v>41</v>
      </c>
      <c r="K64">
        <f t="shared" si="0"/>
        <v>760.5</v>
      </c>
      <c r="N64" s="13">
        <f t="shared" si="1"/>
        <v>7</v>
      </c>
      <c r="O64" s="18"/>
      <c r="V64">
        <f t="shared" si="3"/>
        <v>1</v>
      </c>
    </row>
    <row r="65" spans="1:22" x14ac:dyDescent="0.25">
      <c r="A65" t="s">
        <v>39</v>
      </c>
      <c r="B65" t="s">
        <v>40</v>
      </c>
      <c r="C65" t="s">
        <v>8</v>
      </c>
      <c r="D65" s="1">
        <v>41935</v>
      </c>
      <c r="E65" s="1">
        <v>41937</v>
      </c>
      <c r="F65" s="3">
        <v>1102</v>
      </c>
      <c r="G65">
        <f>COUNTIF($B$8:$B$1007,B65)</f>
        <v>7</v>
      </c>
      <c r="H65">
        <f>E65-D65+1</f>
        <v>3</v>
      </c>
      <c r="I65" s="8" t="s">
        <v>155</v>
      </c>
      <c r="J65" s="6">
        <v>15</v>
      </c>
      <c r="K65">
        <f t="shared" si="0"/>
        <v>1180</v>
      </c>
      <c r="N65" s="13">
        <f t="shared" si="1"/>
        <v>10</v>
      </c>
      <c r="O65" s="18"/>
      <c r="V65">
        <f t="shared" si="3"/>
        <v>2</v>
      </c>
    </row>
    <row r="66" spans="1:22" x14ac:dyDescent="0.25">
      <c r="A66" t="s">
        <v>39</v>
      </c>
      <c r="B66" t="s">
        <v>40</v>
      </c>
      <c r="C66" t="s">
        <v>11</v>
      </c>
      <c r="D66" s="1">
        <v>41946</v>
      </c>
      <c r="E66" s="1">
        <v>41950</v>
      </c>
      <c r="F66" s="3">
        <v>712.4</v>
      </c>
      <c r="G66">
        <f>COUNTIF($B$8:$B$1007,B66)</f>
        <v>7</v>
      </c>
      <c r="H66">
        <f>E66-D66+1</f>
        <v>5</v>
      </c>
      <c r="I66" s="8" t="s">
        <v>146</v>
      </c>
      <c r="J66" s="6">
        <v>23</v>
      </c>
      <c r="K66">
        <f t="shared" si="0"/>
        <v>838.4</v>
      </c>
      <c r="N66" s="13">
        <f t="shared" si="1"/>
        <v>11</v>
      </c>
      <c r="O66" s="18"/>
      <c r="V66">
        <f t="shared" si="3"/>
        <v>4</v>
      </c>
    </row>
    <row r="67" spans="1:22" x14ac:dyDescent="0.25">
      <c r="A67" t="s">
        <v>39</v>
      </c>
      <c r="B67" t="s">
        <v>40</v>
      </c>
      <c r="C67" t="s">
        <v>24</v>
      </c>
      <c r="D67" s="1">
        <v>41957</v>
      </c>
      <c r="E67" s="1">
        <v>41957</v>
      </c>
      <c r="F67" s="3">
        <v>290.7</v>
      </c>
      <c r="G67">
        <f>COUNTIF($B$8:$B$1007,B67)</f>
        <v>7</v>
      </c>
      <c r="H67">
        <f>E67-D67+1</f>
        <v>1</v>
      </c>
      <c r="I67" s="8" t="s">
        <v>35</v>
      </c>
      <c r="J67" s="6">
        <v>28</v>
      </c>
      <c r="K67">
        <f t="shared" si="0"/>
        <v>320.7</v>
      </c>
      <c r="N67" s="13">
        <f t="shared" si="1"/>
        <v>11</v>
      </c>
      <c r="O67" s="18"/>
      <c r="V67">
        <f t="shared" si="3"/>
        <v>0</v>
      </c>
    </row>
    <row r="68" spans="1:22" x14ac:dyDescent="0.25">
      <c r="A68" t="s">
        <v>36</v>
      </c>
      <c r="B68" t="s">
        <v>37</v>
      </c>
      <c r="C68" t="s">
        <v>38</v>
      </c>
      <c r="D68" s="1">
        <v>41642</v>
      </c>
      <c r="E68" s="1">
        <v>41643</v>
      </c>
      <c r="F68" s="3">
        <v>407.8</v>
      </c>
      <c r="G68">
        <f>COUNTIF($B$8:$B$1007,B68)</f>
        <v>7</v>
      </c>
      <c r="H68">
        <f>E68-D68+1</f>
        <v>2</v>
      </c>
      <c r="I68" s="8" t="s">
        <v>13</v>
      </c>
      <c r="J68" s="6">
        <v>30</v>
      </c>
      <c r="K68">
        <f t="shared" si="0"/>
        <v>461.8</v>
      </c>
      <c r="N68" s="13">
        <f t="shared" si="1"/>
        <v>1</v>
      </c>
      <c r="O68" s="18"/>
      <c r="V68">
        <f t="shared" si="3"/>
        <v>1</v>
      </c>
    </row>
    <row r="69" spans="1:22" x14ac:dyDescent="0.25">
      <c r="A69" t="s">
        <v>36</v>
      </c>
      <c r="B69" t="s">
        <v>37</v>
      </c>
      <c r="C69" t="s">
        <v>17</v>
      </c>
      <c r="D69" s="1">
        <v>41737</v>
      </c>
      <c r="E69" s="1">
        <v>41741</v>
      </c>
      <c r="F69" s="3">
        <v>1321.5</v>
      </c>
      <c r="G69">
        <f>COUNTIF($B$8:$B$1007,B69)</f>
        <v>7</v>
      </c>
      <c r="H69">
        <f>E69-D69+1</f>
        <v>5</v>
      </c>
      <c r="I69" s="8" t="s">
        <v>152</v>
      </c>
      <c r="J69" s="6">
        <v>20</v>
      </c>
      <c r="K69">
        <f t="shared" si="0"/>
        <v>1447.5</v>
      </c>
      <c r="N69" s="13">
        <f t="shared" si="1"/>
        <v>4</v>
      </c>
      <c r="O69" s="18"/>
      <c r="V69">
        <f t="shared" si="3"/>
        <v>4</v>
      </c>
    </row>
    <row r="70" spans="1:22" x14ac:dyDescent="0.25">
      <c r="A70" t="s">
        <v>36</v>
      </c>
      <c r="B70" t="s">
        <v>37</v>
      </c>
      <c r="C70" t="s">
        <v>19</v>
      </c>
      <c r="D70" s="1">
        <v>41767</v>
      </c>
      <c r="E70" s="1">
        <v>41770</v>
      </c>
      <c r="F70" s="3">
        <v>936.4</v>
      </c>
      <c r="G70">
        <f>COUNTIF($B$8:$B$1007,B70)</f>
        <v>7</v>
      </c>
      <c r="H70">
        <f>E70-D70+1</f>
        <v>4</v>
      </c>
      <c r="I70" s="8" t="s">
        <v>43</v>
      </c>
      <c r="J70" s="6">
        <v>11</v>
      </c>
      <c r="K70">
        <f t="shared" si="0"/>
        <v>1038.4000000000001</v>
      </c>
      <c r="N70" s="13">
        <f t="shared" si="1"/>
        <v>5</v>
      </c>
      <c r="O70" s="18"/>
      <c r="V70">
        <f t="shared" si="3"/>
        <v>3</v>
      </c>
    </row>
    <row r="71" spans="1:22" x14ac:dyDescent="0.25">
      <c r="A71" t="s">
        <v>36</v>
      </c>
      <c r="B71" t="s">
        <v>37</v>
      </c>
      <c r="C71" t="s">
        <v>59</v>
      </c>
      <c r="D71" s="1">
        <v>41785</v>
      </c>
      <c r="E71" s="1">
        <v>41787</v>
      </c>
      <c r="F71" s="3">
        <v>760</v>
      </c>
      <c r="G71">
        <f>COUNTIF($B$8:$B$1007,B71)</f>
        <v>7</v>
      </c>
      <c r="H71">
        <f>E71-D71+1</f>
        <v>3</v>
      </c>
      <c r="I71" s="8" t="s">
        <v>88</v>
      </c>
      <c r="J71" s="6">
        <v>27</v>
      </c>
      <c r="K71">
        <f t="shared" si="0"/>
        <v>838</v>
      </c>
      <c r="N71" s="13">
        <f t="shared" si="1"/>
        <v>5</v>
      </c>
      <c r="O71" s="18"/>
      <c r="V71">
        <f t="shared" si="3"/>
        <v>2</v>
      </c>
    </row>
    <row r="72" spans="1:22" x14ac:dyDescent="0.25">
      <c r="A72" t="s">
        <v>36</v>
      </c>
      <c r="B72" t="s">
        <v>37</v>
      </c>
      <c r="C72" t="s">
        <v>66</v>
      </c>
      <c r="D72" s="1">
        <v>41799</v>
      </c>
      <c r="E72" s="1">
        <v>41800</v>
      </c>
      <c r="F72" s="3">
        <v>485.7</v>
      </c>
      <c r="G72">
        <f>COUNTIF($B$8:$B$1007,B72)</f>
        <v>7</v>
      </c>
      <c r="H72">
        <f>E72-D72+1</f>
        <v>2</v>
      </c>
      <c r="I72" s="8" t="s">
        <v>157</v>
      </c>
      <c r="J72" s="6">
        <v>34</v>
      </c>
      <c r="K72">
        <f t="shared" si="0"/>
        <v>539.70000000000005</v>
      </c>
      <c r="N72" s="13">
        <f t="shared" si="1"/>
        <v>6</v>
      </c>
      <c r="O72" s="18"/>
      <c r="V72">
        <f t="shared" si="3"/>
        <v>1</v>
      </c>
    </row>
    <row r="73" spans="1:22" x14ac:dyDescent="0.25">
      <c r="A73" t="s">
        <v>36</v>
      </c>
      <c r="B73" t="s">
        <v>37</v>
      </c>
      <c r="C73" t="s">
        <v>17</v>
      </c>
      <c r="D73" s="1">
        <v>41886</v>
      </c>
      <c r="E73" s="1">
        <v>41889</v>
      </c>
      <c r="F73" s="3">
        <v>1116.5</v>
      </c>
      <c r="G73">
        <f>COUNTIF($B$8:$B$1007,B73)</f>
        <v>7</v>
      </c>
      <c r="H73">
        <f>E73-D73+1</f>
        <v>4</v>
      </c>
      <c r="I73" s="8" t="s">
        <v>53</v>
      </c>
      <c r="J73" s="6">
        <v>22</v>
      </c>
      <c r="K73">
        <f t="shared" ref="K73:K136" si="4">IF(H73=1,F73+30,30+(H73-1)*24+F73)</f>
        <v>1218.5</v>
      </c>
      <c r="N73" s="13">
        <f t="shared" ref="N73:N136" si="5">MONTH(D73)</f>
        <v>9</v>
      </c>
      <c r="O73" s="18"/>
      <c r="V73">
        <f t="shared" ref="V73:V136" si="6">E73-D73</f>
        <v>3</v>
      </c>
    </row>
    <row r="74" spans="1:22" x14ac:dyDescent="0.25">
      <c r="A74" t="s">
        <v>36</v>
      </c>
      <c r="B74" t="s">
        <v>37</v>
      </c>
      <c r="C74" t="s">
        <v>19</v>
      </c>
      <c r="D74" s="1">
        <v>41958</v>
      </c>
      <c r="E74" s="1">
        <v>41961</v>
      </c>
      <c r="F74" s="3">
        <v>936.4</v>
      </c>
      <c r="G74">
        <f>COUNTIF($B$8:$B$1007,B74)</f>
        <v>7</v>
      </c>
      <c r="H74">
        <f>E74-D74+1</f>
        <v>4</v>
      </c>
      <c r="I74" s="8" t="s">
        <v>148</v>
      </c>
      <c r="J74" s="6">
        <v>24</v>
      </c>
      <c r="K74">
        <f t="shared" si="4"/>
        <v>1038.4000000000001</v>
      </c>
      <c r="N74" s="13">
        <f t="shared" si="5"/>
        <v>11</v>
      </c>
      <c r="O74" s="18"/>
      <c r="V74">
        <f t="shared" si="6"/>
        <v>3</v>
      </c>
    </row>
    <row r="75" spans="1:22" x14ac:dyDescent="0.25">
      <c r="A75" t="s">
        <v>20</v>
      </c>
      <c r="B75" t="s">
        <v>162</v>
      </c>
      <c r="C75" t="s">
        <v>47</v>
      </c>
      <c r="D75" s="1">
        <v>41701</v>
      </c>
      <c r="E75" s="1">
        <v>41705</v>
      </c>
      <c r="F75" s="3">
        <v>1015.8</v>
      </c>
      <c r="G75">
        <f>COUNTIF($B$8:$B$1007,B75)</f>
        <v>7</v>
      </c>
      <c r="H75">
        <f>E75-D75+1</f>
        <v>5</v>
      </c>
      <c r="I75" s="8" t="s">
        <v>120</v>
      </c>
      <c r="J75" s="6">
        <v>28</v>
      </c>
      <c r="K75">
        <f t="shared" si="4"/>
        <v>1141.8</v>
      </c>
      <c r="N75" s="13">
        <f t="shared" si="5"/>
        <v>3</v>
      </c>
      <c r="O75" s="18"/>
      <c r="V75">
        <f t="shared" si="6"/>
        <v>4</v>
      </c>
    </row>
    <row r="76" spans="1:22" x14ac:dyDescent="0.25">
      <c r="A76" t="s">
        <v>20</v>
      </c>
      <c r="B76" t="s">
        <v>162</v>
      </c>
      <c r="C76" t="s">
        <v>72</v>
      </c>
      <c r="D76" s="1">
        <v>41809</v>
      </c>
      <c r="E76" s="1">
        <v>41813</v>
      </c>
      <c r="F76" s="3">
        <v>1290.7</v>
      </c>
      <c r="G76">
        <f>COUNTIF($B$8:$B$1007,B76)</f>
        <v>7</v>
      </c>
      <c r="H76">
        <f>E76-D76+1</f>
        <v>5</v>
      </c>
      <c r="I76" s="8" t="s">
        <v>160</v>
      </c>
      <c r="J76" s="6">
        <v>21</v>
      </c>
      <c r="K76">
        <f t="shared" si="4"/>
        <v>1416.7</v>
      </c>
      <c r="N76" s="13">
        <f t="shared" si="5"/>
        <v>6</v>
      </c>
      <c r="O76" s="18"/>
      <c r="V76">
        <f t="shared" si="6"/>
        <v>4</v>
      </c>
    </row>
    <row r="77" spans="1:22" x14ac:dyDescent="0.25">
      <c r="A77" t="s">
        <v>20</v>
      </c>
      <c r="B77" t="s">
        <v>162</v>
      </c>
      <c r="C77" t="s">
        <v>59</v>
      </c>
      <c r="D77" s="1">
        <v>41876</v>
      </c>
      <c r="E77" s="1">
        <v>41878</v>
      </c>
      <c r="F77" s="3">
        <v>760</v>
      </c>
      <c r="G77">
        <f>COUNTIF($B$8:$B$1007,B77)</f>
        <v>7</v>
      </c>
      <c r="H77">
        <f>E77-D77+1</f>
        <v>3</v>
      </c>
      <c r="I77" s="8" t="s">
        <v>108</v>
      </c>
      <c r="J77" s="6">
        <v>28</v>
      </c>
      <c r="K77">
        <f t="shared" si="4"/>
        <v>838</v>
      </c>
      <c r="N77" s="13">
        <f t="shared" si="5"/>
        <v>8</v>
      </c>
      <c r="O77" s="18"/>
      <c r="V77">
        <f t="shared" si="6"/>
        <v>2</v>
      </c>
    </row>
    <row r="78" spans="1:22" x14ac:dyDescent="0.25">
      <c r="A78" t="s">
        <v>20</v>
      </c>
      <c r="B78" t="s">
        <v>162</v>
      </c>
      <c r="C78" t="s">
        <v>30</v>
      </c>
      <c r="D78" s="1">
        <v>41911</v>
      </c>
      <c r="E78" s="1">
        <v>41914</v>
      </c>
      <c r="F78" s="3">
        <v>569.5</v>
      </c>
      <c r="G78">
        <f>COUNTIF($B$8:$B$1007,B78)</f>
        <v>7</v>
      </c>
      <c r="H78">
        <f>E78-D78+1</f>
        <v>4</v>
      </c>
      <c r="I78" s="8" t="s">
        <v>167</v>
      </c>
      <c r="J78" s="6">
        <v>28</v>
      </c>
      <c r="K78">
        <f t="shared" si="4"/>
        <v>671.5</v>
      </c>
      <c r="N78" s="13">
        <f t="shared" si="5"/>
        <v>9</v>
      </c>
      <c r="O78" s="18"/>
      <c r="V78">
        <f t="shared" si="6"/>
        <v>3</v>
      </c>
    </row>
    <row r="79" spans="1:22" x14ac:dyDescent="0.25">
      <c r="A79" t="s">
        <v>20</v>
      </c>
      <c r="B79" t="s">
        <v>162</v>
      </c>
      <c r="C79" t="s">
        <v>30</v>
      </c>
      <c r="D79" s="1">
        <v>41946</v>
      </c>
      <c r="E79" s="1">
        <v>41947</v>
      </c>
      <c r="F79" s="3">
        <v>331.5</v>
      </c>
      <c r="G79">
        <f>COUNTIF($B$8:$B$1007,B79)</f>
        <v>7</v>
      </c>
      <c r="H79">
        <f>E79-D79+1</f>
        <v>2</v>
      </c>
      <c r="I79" s="8" t="s">
        <v>149</v>
      </c>
      <c r="J79" s="6">
        <v>34</v>
      </c>
      <c r="K79">
        <f t="shared" si="4"/>
        <v>385.5</v>
      </c>
      <c r="N79" s="13">
        <f t="shared" si="5"/>
        <v>11</v>
      </c>
      <c r="O79" s="18"/>
      <c r="V79">
        <f t="shared" si="6"/>
        <v>1</v>
      </c>
    </row>
    <row r="80" spans="1:22" x14ac:dyDescent="0.25">
      <c r="A80" t="s">
        <v>20</v>
      </c>
      <c r="B80" t="s">
        <v>162</v>
      </c>
      <c r="C80" t="s">
        <v>72</v>
      </c>
      <c r="D80" s="1">
        <v>41977</v>
      </c>
      <c r="E80" s="1">
        <v>41981</v>
      </c>
      <c r="F80" s="3">
        <v>1290.7</v>
      </c>
      <c r="G80">
        <f>COUNTIF($B$8:$B$1007,B80)</f>
        <v>7</v>
      </c>
      <c r="H80">
        <f>E80-D80+1</f>
        <v>5</v>
      </c>
      <c r="I80" s="8" t="s">
        <v>110</v>
      </c>
      <c r="J80" s="6">
        <v>27</v>
      </c>
      <c r="K80">
        <f t="shared" si="4"/>
        <v>1416.7</v>
      </c>
      <c r="N80" s="13">
        <f t="shared" si="5"/>
        <v>12</v>
      </c>
      <c r="O80" s="18"/>
      <c r="V80">
        <f t="shared" si="6"/>
        <v>4</v>
      </c>
    </row>
    <row r="81" spans="1:22" x14ac:dyDescent="0.25">
      <c r="A81" t="s">
        <v>20</v>
      </c>
      <c r="B81" t="s">
        <v>162</v>
      </c>
      <c r="C81" t="s">
        <v>14</v>
      </c>
      <c r="D81" s="1">
        <v>41983</v>
      </c>
      <c r="E81" s="1">
        <v>41986</v>
      </c>
      <c r="F81" s="3">
        <v>550.5</v>
      </c>
      <c r="G81">
        <f>COUNTIF($B$8:$B$1007,B81)</f>
        <v>7</v>
      </c>
      <c r="H81">
        <f>E81-D81+1</f>
        <v>4</v>
      </c>
      <c r="I81" s="8" t="s">
        <v>159</v>
      </c>
      <c r="J81" s="6">
        <v>25</v>
      </c>
      <c r="K81">
        <f t="shared" si="4"/>
        <v>652.5</v>
      </c>
      <c r="N81" s="13">
        <f t="shared" si="5"/>
        <v>12</v>
      </c>
      <c r="O81" s="18"/>
      <c r="V81">
        <f t="shared" si="6"/>
        <v>3</v>
      </c>
    </row>
    <row r="82" spans="1:22" x14ac:dyDescent="0.25">
      <c r="A82" t="s">
        <v>70</v>
      </c>
      <c r="B82" t="s">
        <v>71</v>
      </c>
      <c r="C82" t="s">
        <v>27</v>
      </c>
      <c r="D82" s="1">
        <v>41652</v>
      </c>
      <c r="E82" s="1">
        <v>41652</v>
      </c>
      <c r="F82" s="3">
        <v>442</v>
      </c>
      <c r="G82">
        <f>COUNTIF($B$8:$B$1007,B82)</f>
        <v>7</v>
      </c>
      <c r="H82">
        <f>E82-D82+1</f>
        <v>1</v>
      </c>
      <c r="I82" s="8" t="s">
        <v>37</v>
      </c>
      <c r="J82" s="6">
        <v>24</v>
      </c>
      <c r="K82">
        <f t="shared" si="4"/>
        <v>472</v>
      </c>
      <c r="N82" s="13">
        <f t="shared" si="5"/>
        <v>1</v>
      </c>
      <c r="O82" s="18"/>
      <c r="V82">
        <f t="shared" si="6"/>
        <v>0</v>
      </c>
    </row>
    <row r="83" spans="1:22" x14ac:dyDescent="0.25">
      <c r="A83" t="s">
        <v>70</v>
      </c>
      <c r="B83" t="s">
        <v>71</v>
      </c>
      <c r="C83" t="s">
        <v>38</v>
      </c>
      <c r="D83" s="1">
        <v>41689</v>
      </c>
      <c r="E83" s="1">
        <v>41692</v>
      </c>
      <c r="F83" s="3">
        <v>665.8</v>
      </c>
      <c r="G83">
        <f>COUNTIF($B$8:$B$1007,B83)</f>
        <v>7</v>
      </c>
      <c r="H83">
        <f>E83-D83+1</f>
        <v>4</v>
      </c>
      <c r="I83" s="8" t="s">
        <v>45</v>
      </c>
      <c r="J83" s="6">
        <v>17</v>
      </c>
      <c r="K83">
        <f t="shared" si="4"/>
        <v>767.8</v>
      </c>
      <c r="N83" s="13">
        <f t="shared" si="5"/>
        <v>2</v>
      </c>
      <c r="O83" s="18"/>
      <c r="V83">
        <f t="shared" si="6"/>
        <v>3</v>
      </c>
    </row>
    <row r="84" spans="1:22" x14ac:dyDescent="0.25">
      <c r="A84" t="s">
        <v>70</v>
      </c>
      <c r="B84" t="s">
        <v>71</v>
      </c>
      <c r="C84" t="s">
        <v>11</v>
      </c>
      <c r="D84" s="1">
        <v>41719</v>
      </c>
      <c r="E84" s="1">
        <v>41720</v>
      </c>
      <c r="F84" s="3">
        <v>295.39999999999998</v>
      </c>
      <c r="G84">
        <f>COUNTIF($B$8:$B$1007,B84)</f>
        <v>7</v>
      </c>
      <c r="H84">
        <f>E84-D84+1</f>
        <v>2</v>
      </c>
      <c r="I84" s="8" t="s">
        <v>112</v>
      </c>
      <c r="J84" s="6">
        <v>32</v>
      </c>
      <c r="K84">
        <f t="shared" si="4"/>
        <v>349.4</v>
      </c>
      <c r="N84" s="13">
        <f t="shared" si="5"/>
        <v>3</v>
      </c>
      <c r="O84" s="18"/>
      <c r="V84">
        <f t="shared" si="6"/>
        <v>1</v>
      </c>
    </row>
    <row r="85" spans="1:22" x14ac:dyDescent="0.25">
      <c r="A85" t="s">
        <v>70</v>
      </c>
      <c r="B85" t="s">
        <v>71</v>
      </c>
      <c r="C85" t="s">
        <v>11</v>
      </c>
      <c r="D85" s="1">
        <v>41869</v>
      </c>
      <c r="E85" s="1">
        <v>41870</v>
      </c>
      <c r="F85" s="3">
        <v>295.39999999999998</v>
      </c>
      <c r="G85">
        <f>COUNTIF($B$8:$B$1007,B85)</f>
        <v>7</v>
      </c>
      <c r="H85">
        <f>E85-D85+1</f>
        <v>2</v>
      </c>
      <c r="I85" s="8" t="s">
        <v>90</v>
      </c>
      <c r="J85" s="6">
        <v>16</v>
      </c>
      <c r="K85">
        <f t="shared" si="4"/>
        <v>349.4</v>
      </c>
      <c r="N85" s="13">
        <f t="shared" si="5"/>
        <v>8</v>
      </c>
      <c r="O85" s="18"/>
      <c r="V85">
        <f t="shared" si="6"/>
        <v>1</v>
      </c>
    </row>
    <row r="86" spans="1:22" x14ac:dyDescent="0.25">
      <c r="A86" t="s">
        <v>70</v>
      </c>
      <c r="B86" t="s">
        <v>71</v>
      </c>
      <c r="C86" t="s">
        <v>14</v>
      </c>
      <c r="D86" s="1">
        <v>41887</v>
      </c>
      <c r="E86" s="1">
        <v>41888</v>
      </c>
      <c r="F86" s="3">
        <v>302.5</v>
      </c>
      <c r="G86">
        <f>COUNTIF($B$8:$B$1007,B86)</f>
        <v>7</v>
      </c>
      <c r="H86">
        <f>E86-D86+1</f>
        <v>2</v>
      </c>
      <c r="I86" s="8" t="s">
        <v>162</v>
      </c>
      <c r="J86" s="6">
        <v>28</v>
      </c>
      <c r="K86">
        <f t="shared" si="4"/>
        <v>356.5</v>
      </c>
      <c r="N86" s="13">
        <f t="shared" si="5"/>
        <v>9</v>
      </c>
      <c r="O86" s="18"/>
      <c r="V86">
        <f t="shared" si="6"/>
        <v>1</v>
      </c>
    </row>
    <row r="87" spans="1:22" x14ac:dyDescent="0.25">
      <c r="A87" t="s">
        <v>70</v>
      </c>
      <c r="B87" t="s">
        <v>71</v>
      </c>
      <c r="C87" t="s">
        <v>14</v>
      </c>
      <c r="D87" s="1">
        <v>41970</v>
      </c>
      <c r="E87" s="1">
        <v>41974</v>
      </c>
      <c r="F87" s="3">
        <v>674.5</v>
      </c>
      <c r="G87">
        <f>COUNTIF($B$8:$B$1007,B87)</f>
        <v>7</v>
      </c>
      <c r="H87">
        <f>E87-D87+1</f>
        <v>5</v>
      </c>
      <c r="I87" s="8" t="s">
        <v>40</v>
      </c>
      <c r="J87" s="6">
        <v>16</v>
      </c>
      <c r="K87">
        <f t="shared" si="4"/>
        <v>800.5</v>
      </c>
      <c r="N87" s="13">
        <f t="shared" si="5"/>
        <v>11</v>
      </c>
      <c r="O87" s="18"/>
      <c r="V87">
        <f t="shared" si="6"/>
        <v>4</v>
      </c>
    </row>
    <row r="88" spans="1:22" x14ac:dyDescent="0.25">
      <c r="A88" t="s">
        <v>70</v>
      </c>
      <c r="B88" t="s">
        <v>71</v>
      </c>
      <c r="C88" t="s">
        <v>30</v>
      </c>
      <c r="D88" s="1">
        <v>41983</v>
      </c>
      <c r="E88" s="1">
        <v>41984</v>
      </c>
      <c r="F88" s="3">
        <v>331.5</v>
      </c>
      <c r="G88">
        <f>COUNTIF($B$8:$B$1007,B88)</f>
        <v>7</v>
      </c>
      <c r="H88">
        <f>E88-D88+1</f>
        <v>2</v>
      </c>
      <c r="I88" s="8" t="s">
        <v>76</v>
      </c>
      <c r="J88" s="6">
        <v>27</v>
      </c>
      <c r="K88">
        <f t="shared" si="4"/>
        <v>385.5</v>
      </c>
      <c r="N88" s="13">
        <f t="shared" si="5"/>
        <v>12</v>
      </c>
      <c r="O88" s="18"/>
      <c r="V88">
        <f t="shared" si="6"/>
        <v>1</v>
      </c>
    </row>
    <row r="89" spans="1:22" x14ac:dyDescent="0.25">
      <c r="A89" t="s">
        <v>28</v>
      </c>
      <c r="B89" t="s">
        <v>29</v>
      </c>
      <c r="C89" t="s">
        <v>30</v>
      </c>
      <c r="D89" s="1">
        <v>41642</v>
      </c>
      <c r="E89" s="1">
        <v>41643</v>
      </c>
      <c r="F89" s="3">
        <v>331.5</v>
      </c>
      <c r="G89">
        <f>COUNTIF($B$8:$B$1007,B89)</f>
        <v>7</v>
      </c>
      <c r="H89">
        <f>E89-D89+1</f>
        <v>2</v>
      </c>
      <c r="I89" s="8" t="s">
        <v>77</v>
      </c>
      <c r="J89" s="6">
        <v>35</v>
      </c>
      <c r="K89">
        <f t="shared" si="4"/>
        <v>385.5</v>
      </c>
      <c r="N89" s="13">
        <f t="shared" si="5"/>
        <v>1</v>
      </c>
      <c r="O89" s="18"/>
      <c r="V89">
        <f t="shared" si="6"/>
        <v>1</v>
      </c>
    </row>
    <row r="90" spans="1:22" x14ac:dyDescent="0.25">
      <c r="A90" t="s">
        <v>28</v>
      </c>
      <c r="B90" t="s">
        <v>29</v>
      </c>
      <c r="C90" t="s">
        <v>11</v>
      </c>
      <c r="D90" s="1">
        <v>41654</v>
      </c>
      <c r="E90" s="1">
        <v>41657</v>
      </c>
      <c r="F90" s="3">
        <v>573.4</v>
      </c>
      <c r="G90">
        <f>COUNTIF($B$8:$B$1007,B90)</f>
        <v>7</v>
      </c>
      <c r="H90">
        <f>E90-D90+1</f>
        <v>4</v>
      </c>
      <c r="I90" s="8" t="s">
        <v>63</v>
      </c>
      <c r="J90" s="6">
        <v>22</v>
      </c>
      <c r="K90">
        <f t="shared" si="4"/>
        <v>675.4</v>
      </c>
      <c r="N90" s="13">
        <f t="shared" si="5"/>
        <v>1</v>
      </c>
      <c r="O90" s="18"/>
      <c r="V90">
        <f t="shared" si="6"/>
        <v>3</v>
      </c>
    </row>
    <row r="91" spans="1:22" x14ac:dyDescent="0.25">
      <c r="A91" t="s">
        <v>28</v>
      </c>
      <c r="B91" t="s">
        <v>29</v>
      </c>
      <c r="C91" t="s">
        <v>11</v>
      </c>
      <c r="D91" s="1">
        <v>41701</v>
      </c>
      <c r="E91" s="1">
        <v>41702</v>
      </c>
      <c r="F91" s="3">
        <v>295.39999999999998</v>
      </c>
      <c r="G91">
        <f>COUNTIF($B$8:$B$1007,B91)</f>
        <v>7</v>
      </c>
      <c r="H91">
        <f>E91-D91+1</f>
        <v>2</v>
      </c>
      <c r="I91" s="8" t="s">
        <v>16</v>
      </c>
      <c r="J91" s="6">
        <v>39</v>
      </c>
      <c r="K91">
        <f t="shared" si="4"/>
        <v>349.4</v>
      </c>
      <c r="N91" s="13">
        <f t="shared" si="5"/>
        <v>3</v>
      </c>
      <c r="O91" s="18"/>
      <c r="V91">
        <f t="shared" si="6"/>
        <v>1</v>
      </c>
    </row>
    <row r="92" spans="1:22" x14ac:dyDescent="0.25">
      <c r="A92" t="s">
        <v>28</v>
      </c>
      <c r="B92" t="s">
        <v>29</v>
      </c>
      <c r="C92" t="s">
        <v>19</v>
      </c>
      <c r="D92" s="1">
        <v>41761</v>
      </c>
      <c r="E92" s="1">
        <v>41765</v>
      </c>
      <c r="F92" s="3">
        <v>1077.4000000000001</v>
      </c>
      <c r="G92">
        <f>COUNTIF($B$8:$B$1007,B92)</f>
        <v>7</v>
      </c>
      <c r="H92">
        <f>E92-D92+1</f>
        <v>5</v>
      </c>
      <c r="I92" s="8" t="s">
        <v>114</v>
      </c>
      <c r="J92" s="6">
        <v>42</v>
      </c>
      <c r="K92">
        <f t="shared" si="4"/>
        <v>1203.4000000000001</v>
      </c>
      <c r="N92" s="13">
        <f t="shared" si="5"/>
        <v>5</v>
      </c>
      <c r="O92" s="18"/>
      <c r="V92">
        <f t="shared" si="6"/>
        <v>4</v>
      </c>
    </row>
    <row r="93" spans="1:22" x14ac:dyDescent="0.25">
      <c r="A93" t="s">
        <v>28</v>
      </c>
      <c r="B93" t="s">
        <v>29</v>
      </c>
      <c r="C93" t="s">
        <v>47</v>
      </c>
      <c r="D93" s="1">
        <v>41947</v>
      </c>
      <c r="E93" s="1">
        <v>41948</v>
      </c>
      <c r="F93" s="3">
        <v>526.79999999999995</v>
      </c>
      <c r="G93">
        <f>COUNTIF($B$8:$B$1007,B93)</f>
        <v>7</v>
      </c>
      <c r="H93">
        <f>E93-D93+1</f>
        <v>2</v>
      </c>
      <c r="I93" s="8" t="s">
        <v>92</v>
      </c>
      <c r="J93" s="6">
        <v>42</v>
      </c>
      <c r="K93">
        <f t="shared" si="4"/>
        <v>580.79999999999995</v>
      </c>
      <c r="N93" s="13">
        <f t="shared" si="5"/>
        <v>11</v>
      </c>
      <c r="O93" s="18"/>
      <c r="V93">
        <f t="shared" si="6"/>
        <v>1</v>
      </c>
    </row>
    <row r="94" spans="1:22" x14ac:dyDescent="0.25">
      <c r="A94" t="s">
        <v>28</v>
      </c>
      <c r="B94" t="s">
        <v>29</v>
      </c>
      <c r="C94" t="s">
        <v>66</v>
      </c>
      <c r="D94" s="1">
        <v>41971</v>
      </c>
      <c r="E94" s="1">
        <v>41972</v>
      </c>
      <c r="F94" s="3">
        <v>485.7</v>
      </c>
      <c r="G94">
        <f>COUNTIF($B$8:$B$1007,B94)</f>
        <v>7</v>
      </c>
      <c r="H94">
        <f>E94-D94+1</f>
        <v>2</v>
      </c>
      <c r="I94" s="8" t="s">
        <v>94</v>
      </c>
      <c r="J94" s="6">
        <v>36</v>
      </c>
      <c r="K94">
        <f t="shared" si="4"/>
        <v>539.70000000000005</v>
      </c>
      <c r="N94" s="13">
        <f t="shared" si="5"/>
        <v>11</v>
      </c>
      <c r="O94" s="18"/>
      <c r="V94">
        <f t="shared" si="6"/>
        <v>1</v>
      </c>
    </row>
    <row r="95" spans="1:22" x14ac:dyDescent="0.25">
      <c r="A95" t="s">
        <v>28</v>
      </c>
      <c r="B95" t="s">
        <v>29</v>
      </c>
      <c r="C95" t="s">
        <v>17</v>
      </c>
      <c r="D95" s="1">
        <v>41983</v>
      </c>
      <c r="E95" s="1">
        <v>41985</v>
      </c>
      <c r="F95" s="3">
        <v>911.5</v>
      </c>
      <c r="G95">
        <f>COUNTIF($B$8:$B$1007,B95)</f>
        <v>7</v>
      </c>
      <c r="H95">
        <f>E95-D95+1</f>
        <v>3</v>
      </c>
      <c r="I95" s="8" t="s">
        <v>138</v>
      </c>
      <c r="J95" s="6">
        <v>30</v>
      </c>
      <c r="K95">
        <f t="shared" si="4"/>
        <v>989.5</v>
      </c>
      <c r="N95" s="13">
        <f t="shared" si="5"/>
        <v>12</v>
      </c>
      <c r="O95" s="18"/>
      <c r="V95">
        <f t="shared" si="6"/>
        <v>2</v>
      </c>
    </row>
    <row r="96" spans="1:22" x14ac:dyDescent="0.25">
      <c r="A96" t="s">
        <v>54</v>
      </c>
      <c r="B96" t="s">
        <v>133</v>
      </c>
      <c r="C96" t="s">
        <v>17</v>
      </c>
      <c r="D96" s="1">
        <v>41665</v>
      </c>
      <c r="E96" s="1">
        <v>41667</v>
      </c>
      <c r="F96" s="3">
        <v>911.5</v>
      </c>
      <c r="G96">
        <f>COUNTIF($B$8:$B$1007,B96)</f>
        <v>7</v>
      </c>
      <c r="H96">
        <f>E96-D96+1</f>
        <v>3</v>
      </c>
      <c r="I96" s="8" t="s">
        <v>116</v>
      </c>
      <c r="J96" s="6">
        <v>24</v>
      </c>
      <c r="K96">
        <f t="shared" si="4"/>
        <v>989.5</v>
      </c>
      <c r="N96" s="13">
        <f t="shared" si="5"/>
        <v>1</v>
      </c>
      <c r="O96" s="18"/>
      <c r="V96">
        <f t="shared" si="6"/>
        <v>2</v>
      </c>
    </row>
    <row r="97" spans="1:22" x14ac:dyDescent="0.25">
      <c r="A97" t="s">
        <v>54</v>
      </c>
      <c r="B97" t="s">
        <v>133</v>
      </c>
      <c r="C97" t="s">
        <v>24</v>
      </c>
      <c r="D97" s="1">
        <v>41719</v>
      </c>
      <c r="E97" s="1">
        <v>41721</v>
      </c>
      <c r="F97" s="3">
        <v>588.70000000000005</v>
      </c>
      <c r="G97">
        <f>COUNTIF($B$8:$B$1007,B97)</f>
        <v>7</v>
      </c>
      <c r="H97">
        <f>E97-D97+1</f>
        <v>3</v>
      </c>
      <c r="I97" s="8" t="s">
        <v>95</v>
      </c>
      <c r="J97" s="6">
        <v>29</v>
      </c>
      <c r="K97">
        <f t="shared" si="4"/>
        <v>666.7</v>
      </c>
      <c r="N97" s="13">
        <f t="shared" si="5"/>
        <v>3</v>
      </c>
      <c r="O97" s="18"/>
      <c r="V97">
        <f t="shared" si="6"/>
        <v>2</v>
      </c>
    </row>
    <row r="98" spans="1:22" x14ac:dyDescent="0.25">
      <c r="A98" t="s">
        <v>54</v>
      </c>
      <c r="B98" t="s">
        <v>133</v>
      </c>
      <c r="C98" t="s">
        <v>72</v>
      </c>
      <c r="D98" s="1">
        <v>41815</v>
      </c>
      <c r="E98" s="1">
        <v>41815</v>
      </c>
      <c r="F98" s="3">
        <v>494.7</v>
      </c>
      <c r="G98">
        <f>COUNTIF($B$8:$B$1007,B98)</f>
        <v>7</v>
      </c>
      <c r="H98">
        <f>E98-D98+1</f>
        <v>1</v>
      </c>
      <c r="I98" s="8" t="s">
        <v>161</v>
      </c>
      <c r="J98" s="6">
        <v>17</v>
      </c>
      <c r="K98">
        <f t="shared" si="4"/>
        <v>524.70000000000005</v>
      </c>
      <c r="N98" s="13">
        <f t="shared" si="5"/>
        <v>6</v>
      </c>
      <c r="O98" s="18"/>
      <c r="V98">
        <f t="shared" si="6"/>
        <v>0</v>
      </c>
    </row>
    <row r="99" spans="1:22" x14ac:dyDescent="0.25">
      <c r="A99" t="s">
        <v>54</v>
      </c>
      <c r="B99" t="s">
        <v>133</v>
      </c>
      <c r="C99" t="s">
        <v>17</v>
      </c>
      <c r="D99" s="1">
        <v>41815</v>
      </c>
      <c r="E99" s="1">
        <v>41817</v>
      </c>
      <c r="F99" s="3">
        <v>911.5</v>
      </c>
      <c r="G99">
        <f>COUNTIF($B$8:$B$1007,B99)</f>
        <v>7</v>
      </c>
      <c r="H99">
        <f>E99-D99+1</f>
        <v>3</v>
      </c>
      <c r="I99" s="8" t="s">
        <v>96</v>
      </c>
      <c r="J99" s="6">
        <v>33</v>
      </c>
      <c r="K99">
        <f t="shared" si="4"/>
        <v>989.5</v>
      </c>
      <c r="N99" s="13">
        <f t="shared" si="5"/>
        <v>6</v>
      </c>
      <c r="O99" s="18"/>
      <c r="V99">
        <f t="shared" si="6"/>
        <v>2</v>
      </c>
    </row>
    <row r="100" spans="1:22" x14ac:dyDescent="0.25">
      <c r="A100" t="s">
        <v>54</v>
      </c>
      <c r="B100" t="s">
        <v>133</v>
      </c>
      <c r="C100" t="s">
        <v>19</v>
      </c>
      <c r="D100" s="1">
        <v>41839</v>
      </c>
      <c r="E100" s="1">
        <v>41840</v>
      </c>
      <c r="F100" s="3">
        <v>654.4</v>
      </c>
      <c r="G100">
        <f>COUNTIF($B$8:$B$1007,B100)</f>
        <v>7</v>
      </c>
      <c r="H100">
        <f>E100-D100+1</f>
        <v>2</v>
      </c>
      <c r="I100" s="8" t="s">
        <v>18</v>
      </c>
      <c r="J100" s="6">
        <v>36</v>
      </c>
      <c r="K100">
        <f t="shared" si="4"/>
        <v>708.4</v>
      </c>
      <c r="N100" s="13">
        <f t="shared" si="5"/>
        <v>7</v>
      </c>
      <c r="O100" s="18"/>
      <c r="V100">
        <f t="shared" si="6"/>
        <v>1</v>
      </c>
    </row>
    <row r="101" spans="1:22" x14ac:dyDescent="0.25">
      <c r="A101" t="s">
        <v>54</v>
      </c>
      <c r="B101" t="s">
        <v>133</v>
      </c>
      <c r="C101" t="s">
        <v>24</v>
      </c>
      <c r="D101" s="1">
        <v>41869</v>
      </c>
      <c r="E101" s="1">
        <v>41873</v>
      </c>
      <c r="F101" s="3">
        <v>886.7</v>
      </c>
      <c r="G101">
        <f>COUNTIF($B$8:$B$1007,B101)</f>
        <v>7</v>
      </c>
      <c r="H101">
        <f>E101-D101+1</f>
        <v>5</v>
      </c>
      <c r="I101" s="8" t="s">
        <v>117</v>
      </c>
      <c r="J101" s="6">
        <v>21</v>
      </c>
      <c r="K101">
        <f t="shared" si="4"/>
        <v>1012.7</v>
      </c>
      <c r="N101" s="13">
        <f t="shared" si="5"/>
        <v>8</v>
      </c>
      <c r="O101" s="18"/>
      <c r="V101">
        <f t="shared" si="6"/>
        <v>4</v>
      </c>
    </row>
    <row r="102" spans="1:22" x14ac:dyDescent="0.25">
      <c r="A102" t="s">
        <v>54</v>
      </c>
      <c r="B102" t="s">
        <v>133</v>
      </c>
      <c r="C102" t="s">
        <v>47</v>
      </c>
      <c r="D102" s="1">
        <v>41975</v>
      </c>
      <c r="E102" s="1">
        <v>41977</v>
      </c>
      <c r="F102" s="3">
        <v>689.8</v>
      </c>
      <c r="G102">
        <f>COUNTIF($B$8:$B$1007,B102)</f>
        <v>7</v>
      </c>
      <c r="H102">
        <f>E102-D102+1</f>
        <v>3</v>
      </c>
      <c r="I102" s="8" t="s">
        <v>118</v>
      </c>
      <c r="J102" s="6">
        <v>21</v>
      </c>
      <c r="K102">
        <f t="shared" si="4"/>
        <v>767.8</v>
      </c>
      <c r="N102" s="13">
        <f t="shared" si="5"/>
        <v>12</v>
      </c>
      <c r="O102" s="18"/>
      <c r="V102">
        <f t="shared" si="6"/>
        <v>2</v>
      </c>
    </row>
    <row r="103" spans="1:22" x14ac:dyDescent="0.25">
      <c r="A103" t="s">
        <v>137</v>
      </c>
      <c r="B103" t="s">
        <v>160</v>
      </c>
      <c r="C103" t="s">
        <v>24</v>
      </c>
      <c r="D103" s="1">
        <v>41696</v>
      </c>
      <c r="E103" s="1">
        <v>41697</v>
      </c>
      <c r="F103" s="3">
        <v>439.7</v>
      </c>
      <c r="G103">
        <f>COUNTIF($B$8:$B$1007,B103)</f>
        <v>7</v>
      </c>
      <c r="H103">
        <f>E103-D103+1</f>
        <v>2</v>
      </c>
      <c r="I103" s="8" t="s">
        <v>65</v>
      </c>
      <c r="J103" s="6">
        <v>28</v>
      </c>
      <c r="K103">
        <f t="shared" si="4"/>
        <v>493.7</v>
      </c>
      <c r="N103" s="13">
        <f t="shared" si="5"/>
        <v>2</v>
      </c>
      <c r="O103" s="18"/>
      <c r="V103">
        <f t="shared" si="6"/>
        <v>1</v>
      </c>
    </row>
    <row r="104" spans="1:22" x14ac:dyDescent="0.25">
      <c r="A104" t="s">
        <v>137</v>
      </c>
      <c r="B104" t="s">
        <v>160</v>
      </c>
      <c r="C104" t="s">
        <v>27</v>
      </c>
      <c r="D104" s="1">
        <v>41701</v>
      </c>
      <c r="E104" s="1">
        <v>41703</v>
      </c>
      <c r="F104" s="3">
        <v>698</v>
      </c>
      <c r="G104">
        <f>COUNTIF($B$8:$B$1007,B104)</f>
        <v>7</v>
      </c>
      <c r="H104">
        <f>E104-D104+1</f>
        <v>3</v>
      </c>
      <c r="I104" s="8" t="s">
        <v>58</v>
      </c>
      <c r="J104" s="6">
        <v>21</v>
      </c>
      <c r="K104">
        <f t="shared" si="4"/>
        <v>776</v>
      </c>
      <c r="N104" s="13">
        <f t="shared" si="5"/>
        <v>3</v>
      </c>
      <c r="O104" s="18"/>
      <c r="V104">
        <f t="shared" si="6"/>
        <v>2</v>
      </c>
    </row>
    <row r="105" spans="1:22" x14ac:dyDescent="0.25">
      <c r="A105" t="s">
        <v>137</v>
      </c>
      <c r="B105" t="s">
        <v>160</v>
      </c>
      <c r="C105" t="s">
        <v>66</v>
      </c>
      <c r="D105" s="1">
        <v>41710</v>
      </c>
      <c r="E105" s="1">
        <v>41710</v>
      </c>
      <c r="F105" s="3">
        <v>307.7</v>
      </c>
      <c r="G105">
        <f>COUNTIF($B$8:$B$1007,B105)</f>
        <v>7</v>
      </c>
      <c r="H105">
        <f>E105-D105+1</f>
        <v>1</v>
      </c>
      <c r="I105" s="8" t="s">
        <v>136</v>
      </c>
      <c r="J105" s="6">
        <v>30</v>
      </c>
      <c r="K105">
        <f t="shared" si="4"/>
        <v>337.7</v>
      </c>
      <c r="N105" s="13">
        <f t="shared" si="5"/>
        <v>3</v>
      </c>
      <c r="O105" s="18"/>
      <c r="V105">
        <f t="shared" si="6"/>
        <v>0</v>
      </c>
    </row>
    <row r="106" spans="1:22" x14ac:dyDescent="0.25">
      <c r="A106" t="s">
        <v>137</v>
      </c>
      <c r="B106" t="s">
        <v>160</v>
      </c>
      <c r="C106" t="s">
        <v>38</v>
      </c>
      <c r="D106" s="1">
        <v>41732</v>
      </c>
      <c r="E106" s="1">
        <v>41736</v>
      </c>
      <c r="F106" s="3">
        <v>794.8</v>
      </c>
      <c r="G106">
        <f>COUNTIF($B$8:$B$1007,B106)</f>
        <v>7</v>
      </c>
      <c r="H106">
        <f>E106-D106+1</f>
        <v>5</v>
      </c>
      <c r="I106" s="8" t="s">
        <v>132</v>
      </c>
      <c r="J106" s="6">
        <v>16</v>
      </c>
      <c r="K106">
        <f t="shared" si="4"/>
        <v>920.8</v>
      </c>
      <c r="N106" s="13">
        <f t="shared" si="5"/>
        <v>4</v>
      </c>
      <c r="O106" s="18"/>
      <c r="V106">
        <f t="shared" si="6"/>
        <v>4</v>
      </c>
    </row>
    <row r="107" spans="1:22" x14ac:dyDescent="0.25">
      <c r="A107" t="s">
        <v>137</v>
      </c>
      <c r="B107" t="s">
        <v>160</v>
      </c>
      <c r="C107" t="s">
        <v>38</v>
      </c>
      <c r="D107" s="1">
        <v>41773</v>
      </c>
      <c r="E107" s="1">
        <v>41774</v>
      </c>
      <c r="F107" s="3">
        <v>407.8</v>
      </c>
      <c r="G107">
        <f>COUNTIF($B$8:$B$1007,B107)</f>
        <v>7</v>
      </c>
      <c r="H107">
        <f>E107-D107+1</f>
        <v>2</v>
      </c>
      <c r="I107" s="8" t="s">
        <v>21</v>
      </c>
      <c r="J107" s="6">
        <v>34</v>
      </c>
      <c r="K107">
        <f t="shared" si="4"/>
        <v>461.8</v>
      </c>
      <c r="N107" s="13">
        <f t="shared" si="5"/>
        <v>5</v>
      </c>
      <c r="V107">
        <f t="shared" si="6"/>
        <v>1</v>
      </c>
    </row>
    <row r="108" spans="1:22" x14ac:dyDescent="0.25">
      <c r="A108" t="s">
        <v>137</v>
      </c>
      <c r="B108" t="s">
        <v>160</v>
      </c>
      <c r="C108" t="s">
        <v>66</v>
      </c>
      <c r="D108" s="1">
        <v>41803</v>
      </c>
      <c r="E108" s="1">
        <v>41805</v>
      </c>
      <c r="F108" s="3">
        <v>663.7</v>
      </c>
      <c r="G108">
        <f>COUNTIF($B$8:$B$1007,B108)</f>
        <v>7</v>
      </c>
      <c r="H108">
        <f>E108-D108+1</f>
        <v>3</v>
      </c>
      <c r="I108" s="8" t="s">
        <v>178</v>
      </c>
      <c r="J108" s="6">
        <v>2641</v>
      </c>
      <c r="K108">
        <f t="shared" si="4"/>
        <v>741.7</v>
      </c>
      <c r="N108" s="13">
        <f t="shared" si="5"/>
        <v>6</v>
      </c>
      <c r="V108">
        <f t="shared" si="6"/>
        <v>2</v>
      </c>
    </row>
    <row r="109" spans="1:22" x14ac:dyDescent="0.25">
      <c r="A109" t="s">
        <v>137</v>
      </c>
      <c r="B109" t="s">
        <v>160</v>
      </c>
      <c r="C109" t="s">
        <v>30</v>
      </c>
      <c r="D109" s="1">
        <v>41971</v>
      </c>
      <c r="E109" s="1">
        <v>41975</v>
      </c>
      <c r="F109" s="3">
        <v>688.5</v>
      </c>
      <c r="G109">
        <f>COUNTIF($B$8:$B$1007,B109)</f>
        <v>7</v>
      </c>
      <c r="H109">
        <f>E109-D109+1</f>
        <v>5</v>
      </c>
      <c r="K109">
        <f t="shared" si="4"/>
        <v>814.5</v>
      </c>
      <c r="N109" s="13">
        <f t="shared" si="5"/>
        <v>11</v>
      </c>
      <c r="V109">
        <f t="shared" si="6"/>
        <v>4</v>
      </c>
    </row>
    <row r="110" spans="1:22" x14ac:dyDescent="0.25">
      <c r="A110" t="s">
        <v>73</v>
      </c>
      <c r="B110" t="s">
        <v>155</v>
      </c>
      <c r="C110" t="s">
        <v>19</v>
      </c>
      <c r="D110" s="1">
        <v>41689</v>
      </c>
      <c r="E110" s="1">
        <v>41690</v>
      </c>
      <c r="F110" s="3">
        <v>654.4</v>
      </c>
      <c r="G110">
        <f>COUNTIF($B$8:$B$1007,B110)</f>
        <v>7</v>
      </c>
      <c r="H110">
        <f>E110-D110+1</f>
        <v>2</v>
      </c>
      <c r="K110">
        <f t="shared" si="4"/>
        <v>708.4</v>
      </c>
      <c r="N110" s="13">
        <f t="shared" si="5"/>
        <v>2</v>
      </c>
      <c r="V110">
        <f t="shared" si="6"/>
        <v>1</v>
      </c>
    </row>
    <row r="111" spans="1:22" x14ac:dyDescent="0.25">
      <c r="A111" t="s">
        <v>73</v>
      </c>
      <c r="B111" t="s">
        <v>155</v>
      </c>
      <c r="C111" t="s">
        <v>19</v>
      </c>
      <c r="D111" s="1">
        <v>41696</v>
      </c>
      <c r="E111" s="1">
        <v>41698</v>
      </c>
      <c r="F111" s="3">
        <v>795.4</v>
      </c>
      <c r="G111">
        <f>COUNTIF($B$8:$B$1007,B111)</f>
        <v>7</v>
      </c>
      <c r="H111">
        <f>E111-D111+1</f>
        <v>3</v>
      </c>
      <c r="K111">
        <f t="shared" si="4"/>
        <v>873.4</v>
      </c>
      <c r="N111" s="13">
        <f t="shared" si="5"/>
        <v>2</v>
      </c>
      <c r="V111">
        <f t="shared" si="6"/>
        <v>2</v>
      </c>
    </row>
    <row r="112" spans="1:22" x14ac:dyDescent="0.25">
      <c r="A112" t="s">
        <v>73</v>
      </c>
      <c r="B112" t="s">
        <v>155</v>
      </c>
      <c r="C112" t="s">
        <v>14</v>
      </c>
      <c r="D112" s="1">
        <v>41701</v>
      </c>
      <c r="E112" s="1">
        <v>41704</v>
      </c>
      <c r="F112" s="3">
        <v>550.5</v>
      </c>
      <c r="G112">
        <f>COUNTIF($B$8:$B$1007,B112)</f>
        <v>7</v>
      </c>
      <c r="H112">
        <f>E112-D112+1</f>
        <v>4</v>
      </c>
      <c r="K112">
        <f t="shared" si="4"/>
        <v>652.5</v>
      </c>
      <c r="L112" s="6"/>
      <c r="N112" s="13">
        <f t="shared" si="5"/>
        <v>3</v>
      </c>
      <c r="V112">
        <f t="shared" si="6"/>
        <v>3</v>
      </c>
    </row>
    <row r="113" spans="1:22" x14ac:dyDescent="0.25">
      <c r="A113" t="s">
        <v>73</v>
      </c>
      <c r="B113" t="s">
        <v>155</v>
      </c>
      <c r="C113" t="s">
        <v>27</v>
      </c>
      <c r="D113" s="1">
        <v>41713</v>
      </c>
      <c r="E113" s="1">
        <v>41713</v>
      </c>
      <c r="F113" s="3">
        <v>442</v>
      </c>
      <c r="G113">
        <f>COUNTIF($B$8:$B$1007,B113)</f>
        <v>7</v>
      </c>
      <c r="H113">
        <f>E113-D113+1</f>
        <v>1</v>
      </c>
      <c r="K113">
        <f t="shared" si="4"/>
        <v>472</v>
      </c>
      <c r="L113" s="6"/>
      <c r="N113" s="13">
        <f t="shared" si="5"/>
        <v>3</v>
      </c>
      <c r="V113">
        <f t="shared" si="6"/>
        <v>0</v>
      </c>
    </row>
    <row r="114" spans="1:22" x14ac:dyDescent="0.25">
      <c r="A114" t="s">
        <v>73</v>
      </c>
      <c r="B114" t="s">
        <v>155</v>
      </c>
      <c r="C114" t="s">
        <v>17</v>
      </c>
      <c r="D114" s="1">
        <v>41899</v>
      </c>
      <c r="E114" s="1">
        <v>41900</v>
      </c>
      <c r="F114" s="3">
        <v>706.5</v>
      </c>
      <c r="G114">
        <f>COUNTIF($B$8:$B$1007,B114)</f>
        <v>7</v>
      </c>
      <c r="H114">
        <f>E114-D114+1</f>
        <v>2</v>
      </c>
      <c r="K114">
        <f t="shared" si="4"/>
        <v>760.5</v>
      </c>
      <c r="L114" s="6"/>
      <c r="N114" s="13">
        <f t="shared" si="5"/>
        <v>9</v>
      </c>
      <c r="V114">
        <f t="shared" si="6"/>
        <v>1</v>
      </c>
    </row>
    <row r="115" spans="1:22" x14ac:dyDescent="0.25">
      <c r="A115" t="s">
        <v>73</v>
      </c>
      <c r="B115" t="s">
        <v>155</v>
      </c>
      <c r="C115" t="s">
        <v>11</v>
      </c>
      <c r="D115" s="1">
        <v>41977</v>
      </c>
      <c r="E115" s="1">
        <v>41978</v>
      </c>
      <c r="F115" s="3">
        <v>295.39999999999998</v>
      </c>
      <c r="G115">
        <f>COUNTIF($B$8:$B$1007,B115)</f>
        <v>7</v>
      </c>
      <c r="H115">
        <f>E115-D115+1</f>
        <v>2</v>
      </c>
      <c r="K115">
        <f t="shared" si="4"/>
        <v>349.4</v>
      </c>
      <c r="L115" s="6"/>
      <c r="N115" s="13">
        <f t="shared" si="5"/>
        <v>12</v>
      </c>
      <c r="V115">
        <f t="shared" si="6"/>
        <v>1</v>
      </c>
    </row>
    <row r="116" spans="1:22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 s="3">
        <v>156.4</v>
      </c>
      <c r="G116">
        <f>COUNTIF($B$8:$B$1007,B116)</f>
        <v>7</v>
      </c>
      <c r="H116">
        <f>E116-D116+1</f>
        <v>1</v>
      </c>
      <c r="K116">
        <f t="shared" si="4"/>
        <v>186.4</v>
      </c>
      <c r="L116" s="6"/>
      <c r="N116" s="13">
        <f t="shared" si="5"/>
        <v>12</v>
      </c>
      <c r="V116">
        <f t="shared" si="6"/>
        <v>0</v>
      </c>
    </row>
    <row r="117" spans="1:22" x14ac:dyDescent="0.25">
      <c r="A117" t="s">
        <v>145</v>
      </c>
      <c r="B117" t="s">
        <v>146</v>
      </c>
      <c r="C117" t="s">
        <v>8</v>
      </c>
      <c r="D117" s="1">
        <v>41677</v>
      </c>
      <c r="E117" s="1">
        <v>41678</v>
      </c>
      <c r="F117" s="3">
        <v>891</v>
      </c>
      <c r="G117">
        <f>COUNTIF($B$8:$B$1007,B117)</f>
        <v>7</v>
      </c>
      <c r="H117">
        <f>E117-D117+1</f>
        <v>2</v>
      </c>
      <c r="K117">
        <f t="shared" si="4"/>
        <v>945</v>
      </c>
      <c r="L117" s="6"/>
      <c r="N117" s="13">
        <f t="shared" si="5"/>
        <v>2</v>
      </c>
      <c r="V117">
        <f t="shared" si="6"/>
        <v>1</v>
      </c>
    </row>
    <row r="118" spans="1:22" x14ac:dyDescent="0.25">
      <c r="A118" t="s">
        <v>145</v>
      </c>
      <c r="B118" t="s">
        <v>146</v>
      </c>
      <c r="C118" t="s">
        <v>47</v>
      </c>
      <c r="D118" s="1">
        <v>41803</v>
      </c>
      <c r="E118" s="1">
        <v>41806</v>
      </c>
      <c r="F118" s="3">
        <v>852.8</v>
      </c>
      <c r="G118">
        <f>COUNTIF($B$8:$B$1007,B118)</f>
        <v>7</v>
      </c>
      <c r="H118">
        <f>E118-D118+1</f>
        <v>4</v>
      </c>
      <c r="K118">
        <f t="shared" si="4"/>
        <v>954.8</v>
      </c>
      <c r="L118" s="6"/>
      <c r="N118" s="13">
        <f t="shared" si="5"/>
        <v>6</v>
      </c>
      <c r="V118">
        <f t="shared" si="6"/>
        <v>3</v>
      </c>
    </row>
    <row r="119" spans="1:22" x14ac:dyDescent="0.25">
      <c r="A119" t="s">
        <v>145</v>
      </c>
      <c r="B119" t="s">
        <v>146</v>
      </c>
      <c r="C119" t="s">
        <v>24</v>
      </c>
      <c r="D119" s="1">
        <v>41809</v>
      </c>
      <c r="E119" s="1">
        <v>41810</v>
      </c>
      <c r="F119" s="3">
        <v>439.7</v>
      </c>
      <c r="G119">
        <f>COUNTIF($B$8:$B$1007,B119)</f>
        <v>7</v>
      </c>
      <c r="H119">
        <f>E119-D119+1</f>
        <v>2</v>
      </c>
      <c r="K119">
        <f t="shared" si="4"/>
        <v>493.7</v>
      </c>
      <c r="L119" s="6"/>
      <c r="N119" s="13">
        <f t="shared" si="5"/>
        <v>6</v>
      </c>
      <c r="V119">
        <f t="shared" si="6"/>
        <v>1</v>
      </c>
    </row>
    <row r="120" spans="1:22" x14ac:dyDescent="0.25">
      <c r="A120" t="s">
        <v>145</v>
      </c>
      <c r="B120" t="s">
        <v>146</v>
      </c>
      <c r="C120" t="s">
        <v>30</v>
      </c>
      <c r="D120" s="1">
        <v>41863</v>
      </c>
      <c r="E120" s="1">
        <v>41867</v>
      </c>
      <c r="F120" s="3">
        <v>688.5</v>
      </c>
      <c r="G120">
        <f>COUNTIF($B$8:$B$1007,B120)</f>
        <v>7</v>
      </c>
      <c r="H120">
        <f>E120-D120+1</f>
        <v>5</v>
      </c>
      <c r="K120">
        <f t="shared" si="4"/>
        <v>814.5</v>
      </c>
      <c r="L120" s="6"/>
      <c r="N120" s="13">
        <f t="shared" si="5"/>
        <v>8</v>
      </c>
      <c r="V120">
        <f t="shared" si="6"/>
        <v>4</v>
      </c>
    </row>
    <row r="121" spans="1:22" x14ac:dyDescent="0.25">
      <c r="A121" t="s">
        <v>145</v>
      </c>
      <c r="B121" t="s">
        <v>146</v>
      </c>
      <c r="C121" t="s">
        <v>66</v>
      </c>
      <c r="D121" s="1">
        <v>41918</v>
      </c>
      <c r="E121" s="1">
        <v>41919</v>
      </c>
      <c r="F121" s="3">
        <v>485.7</v>
      </c>
      <c r="G121">
        <f>COUNTIF($B$8:$B$1007,B121)</f>
        <v>7</v>
      </c>
      <c r="H121">
        <f>E121-D121+1</f>
        <v>2</v>
      </c>
      <c r="K121">
        <f t="shared" si="4"/>
        <v>539.70000000000005</v>
      </c>
      <c r="L121" s="6"/>
      <c r="N121" s="13">
        <f t="shared" si="5"/>
        <v>10</v>
      </c>
      <c r="V121">
        <f t="shared" si="6"/>
        <v>1</v>
      </c>
    </row>
    <row r="122" spans="1:22" x14ac:dyDescent="0.25">
      <c r="A122" t="s">
        <v>145</v>
      </c>
      <c r="B122" t="s">
        <v>146</v>
      </c>
      <c r="C122" t="s">
        <v>14</v>
      </c>
      <c r="D122" s="1">
        <v>41971</v>
      </c>
      <c r="E122" s="1">
        <v>41975</v>
      </c>
      <c r="F122" s="3">
        <v>674.5</v>
      </c>
      <c r="G122">
        <f>COUNTIF($B$8:$B$1007,B122)</f>
        <v>7</v>
      </c>
      <c r="H122">
        <f>E122-D122+1</f>
        <v>5</v>
      </c>
      <c r="K122">
        <f t="shared" si="4"/>
        <v>800.5</v>
      </c>
      <c r="L122" s="6"/>
      <c r="N122" s="13">
        <f t="shared" si="5"/>
        <v>11</v>
      </c>
      <c r="V122">
        <f t="shared" si="6"/>
        <v>4</v>
      </c>
    </row>
    <row r="123" spans="1:22" x14ac:dyDescent="0.25">
      <c r="A123" t="s">
        <v>145</v>
      </c>
      <c r="B123" t="s">
        <v>146</v>
      </c>
      <c r="C123" t="s">
        <v>24</v>
      </c>
      <c r="D123" s="1">
        <v>41983</v>
      </c>
      <c r="E123" s="1">
        <v>41985</v>
      </c>
      <c r="F123" s="3">
        <v>588.70000000000005</v>
      </c>
      <c r="G123">
        <f>COUNTIF($B$8:$B$1007,B123)</f>
        <v>7</v>
      </c>
      <c r="H123">
        <f>E123-D123+1</f>
        <v>3</v>
      </c>
      <c r="K123">
        <f t="shared" si="4"/>
        <v>666.7</v>
      </c>
      <c r="L123" s="6"/>
      <c r="N123" s="13">
        <f t="shared" si="5"/>
        <v>12</v>
      </c>
      <c r="V123">
        <f t="shared" si="6"/>
        <v>2</v>
      </c>
    </row>
    <row r="124" spans="1:22" x14ac:dyDescent="0.25">
      <c r="A124" t="s">
        <v>86</v>
      </c>
      <c r="B124" t="s">
        <v>87</v>
      </c>
      <c r="C124" t="s">
        <v>72</v>
      </c>
      <c r="D124" s="1">
        <v>41653</v>
      </c>
      <c r="E124" s="1">
        <v>41654</v>
      </c>
      <c r="F124" s="3">
        <v>693.7</v>
      </c>
      <c r="G124">
        <f>COUNTIF($B$8:$B$1007,B124)</f>
        <v>8</v>
      </c>
      <c r="H124">
        <f>E124-D124+1</f>
        <v>2</v>
      </c>
      <c r="K124">
        <f t="shared" si="4"/>
        <v>747.7</v>
      </c>
      <c r="L124" s="6"/>
      <c r="N124" s="13">
        <f t="shared" si="5"/>
        <v>1</v>
      </c>
      <c r="V124">
        <f t="shared" si="6"/>
        <v>1</v>
      </c>
    </row>
    <row r="125" spans="1:22" x14ac:dyDescent="0.25">
      <c r="A125" t="s">
        <v>86</v>
      </c>
      <c r="B125" t="s">
        <v>87</v>
      </c>
      <c r="C125" t="s">
        <v>17</v>
      </c>
      <c r="D125" s="1">
        <v>41657</v>
      </c>
      <c r="E125" s="1">
        <v>41657</v>
      </c>
      <c r="F125" s="3">
        <v>501.5</v>
      </c>
      <c r="G125">
        <f>COUNTIF($B$8:$B$1007,B125)</f>
        <v>8</v>
      </c>
      <c r="H125">
        <f>E125-D125+1</f>
        <v>1</v>
      </c>
      <c r="K125">
        <f t="shared" si="4"/>
        <v>531.5</v>
      </c>
      <c r="L125" s="6"/>
      <c r="N125" s="13">
        <f t="shared" si="5"/>
        <v>1</v>
      </c>
      <c r="V125">
        <f t="shared" si="6"/>
        <v>0</v>
      </c>
    </row>
    <row r="126" spans="1:22" x14ac:dyDescent="0.25">
      <c r="A126" t="s">
        <v>86</v>
      </c>
      <c r="B126" t="s">
        <v>87</v>
      </c>
      <c r="C126" t="s">
        <v>72</v>
      </c>
      <c r="D126" s="1">
        <v>41660</v>
      </c>
      <c r="E126" s="1">
        <v>41662</v>
      </c>
      <c r="F126" s="3">
        <v>892.7</v>
      </c>
      <c r="G126">
        <f>COUNTIF($B$8:$B$1007,B126)</f>
        <v>8</v>
      </c>
      <c r="H126">
        <f>E126-D126+1</f>
        <v>3</v>
      </c>
      <c r="K126">
        <f t="shared" si="4"/>
        <v>970.7</v>
      </c>
      <c r="L126" s="6"/>
      <c r="N126" s="13">
        <f t="shared" si="5"/>
        <v>1</v>
      </c>
      <c r="V126">
        <f t="shared" si="6"/>
        <v>2</v>
      </c>
    </row>
    <row r="127" spans="1:22" x14ac:dyDescent="0.25">
      <c r="A127" t="s">
        <v>86</v>
      </c>
      <c r="B127" t="s">
        <v>150</v>
      </c>
      <c r="C127" t="s">
        <v>30</v>
      </c>
      <c r="D127" s="1">
        <v>41684</v>
      </c>
      <c r="E127" s="1">
        <v>41686</v>
      </c>
      <c r="F127" s="3">
        <v>450.5</v>
      </c>
      <c r="G127">
        <f>COUNTIF($B$8:$B$1007,B127)</f>
        <v>8</v>
      </c>
      <c r="H127">
        <f>E127-D127+1</f>
        <v>3</v>
      </c>
      <c r="K127">
        <f t="shared" si="4"/>
        <v>528.5</v>
      </c>
      <c r="L127" s="6"/>
      <c r="N127" s="13">
        <f t="shared" si="5"/>
        <v>2</v>
      </c>
      <c r="V127">
        <f t="shared" si="6"/>
        <v>2</v>
      </c>
    </row>
    <row r="128" spans="1:22" x14ac:dyDescent="0.25">
      <c r="A128" t="s">
        <v>86</v>
      </c>
      <c r="B128" t="s">
        <v>150</v>
      </c>
      <c r="C128" t="s">
        <v>72</v>
      </c>
      <c r="D128" s="1">
        <v>41797</v>
      </c>
      <c r="E128" s="1">
        <v>41801</v>
      </c>
      <c r="F128" s="3">
        <v>1290.7</v>
      </c>
      <c r="G128">
        <f>COUNTIF($B$8:$B$1007,B128)</f>
        <v>8</v>
      </c>
      <c r="H128">
        <f>E128-D128+1</f>
        <v>5</v>
      </c>
      <c r="K128">
        <f t="shared" si="4"/>
        <v>1416.7</v>
      </c>
      <c r="L128" s="6"/>
      <c r="N128" s="13">
        <f t="shared" si="5"/>
        <v>6</v>
      </c>
      <c r="V128">
        <f t="shared" si="6"/>
        <v>4</v>
      </c>
    </row>
    <row r="129" spans="1:22" x14ac:dyDescent="0.25">
      <c r="A129" t="s">
        <v>86</v>
      </c>
      <c r="B129" t="s">
        <v>150</v>
      </c>
      <c r="C129" t="s">
        <v>24</v>
      </c>
      <c r="D129" s="1">
        <v>41839</v>
      </c>
      <c r="E129" s="1">
        <v>41843</v>
      </c>
      <c r="F129" s="3">
        <v>886.7</v>
      </c>
      <c r="G129">
        <f>COUNTIF($B$8:$B$1007,B129)</f>
        <v>8</v>
      </c>
      <c r="H129">
        <f>E129-D129+1</f>
        <v>5</v>
      </c>
      <c r="K129">
        <f t="shared" si="4"/>
        <v>1012.7</v>
      </c>
      <c r="L129" s="6"/>
      <c r="N129" s="13">
        <f t="shared" si="5"/>
        <v>7</v>
      </c>
      <c r="V129">
        <f t="shared" si="6"/>
        <v>4</v>
      </c>
    </row>
    <row r="130" spans="1:22" x14ac:dyDescent="0.25">
      <c r="A130" t="s">
        <v>86</v>
      </c>
      <c r="B130" t="s">
        <v>87</v>
      </c>
      <c r="C130" t="s">
        <v>72</v>
      </c>
      <c r="D130" s="1">
        <v>41863</v>
      </c>
      <c r="E130" s="1">
        <v>41863</v>
      </c>
      <c r="F130" s="3">
        <v>494.7</v>
      </c>
      <c r="G130">
        <f>COUNTIF($B$8:$B$1007,B130)</f>
        <v>8</v>
      </c>
      <c r="H130">
        <f>E130-D130+1</f>
        <v>1</v>
      </c>
      <c r="K130">
        <f t="shared" si="4"/>
        <v>524.70000000000005</v>
      </c>
      <c r="L130" s="6"/>
      <c r="N130" s="13">
        <f t="shared" si="5"/>
        <v>8</v>
      </c>
      <c r="V130">
        <f t="shared" si="6"/>
        <v>0</v>
      </c>
    </row>
    <row r="131" spans="1:22" x14ac:dyDescent="0.25">
      <c r="A131" t="s">
        <v>86</v>
      </c>
      <c r="B131" t="s">
        <v>87</v>
      </c>
      <c r="C131" t="s">
        <v>8</v>
      </c>
      <c r="D131" s="1">
        <v>41869</v>
      </c>
      <c r="E131" s="1">
        <v>41870</v>
      </c>
      <c r="F131" s="3">
        <v>891</v>
      </c>
      <c r="G131">
        <f>COUNTIF($B$8:$B$1007,B131)</f>
        <v>8</v>
      </c>
      <c r="H131">
        <f>E131-D131+1</f>
        <v>2</v>
      </c>
      <c r="K131">
        <f t="shared" si="4"/>
        <v>945</v>
      </c>
      <c r="L131" s="6"/>
      <c r="N131" s="13">
        <f t="shared" si="5"/>
        <v>8</v>
      </c>
      <c r="V131">
        <f t="shared" si="6"/>
        <v>1</v>
      </c>
    </row>
    <row r="132" spans="1:22" x14ac:dyDescent="0.25">
      <c r="A132" t="s">
        <v>86</v>
      </c>
      <c r="B132" t="s">
        <v>150</v>
      </c>
      <c r="C132" t="s">
        <v>30</v>
      </c>
      <c r="D132" s="1">
        <v>41899</v>
      </c>
      <c r="E132" s="1">
        <v>41900</v>
      </c>
      <c r="F132" s="3">
        <v>331.5</v>
      </c>
      <c r="G132">
        <f>COUNTIF($B$8:$B$1007,B132)</f>
        <v>8</v>
      </c>
      <c r="H132">
        <f>E132-D132+1</f>
        <v>2</v>
      </c>
      <c r="K132">
        <f t="shared" si="4"/>
        <v>385.5</v>
      </c>
      <c r="L132" s="6"/>
      <c r="N132" s="13">
        <f t="shared" si="5"/>
        <v>9</v>
      </c>
      <c r="V132">
        <f t="shared" si="6"/>
        <v>1</v>
      </c>
    </row>
    <row r="133" spans="1:22" x14ac:dyDescent="0.25">
      <c r="A133" t="s">
        <v>86</v>
      </c>
      <c r="B133" t="s">
        <v>87</v>
      </c>
      <c r="C133" t="s">
        <v>24</v>
      </c>
      <c r="D133" s="1">
        <v>41911</v>
      </c>
      <c r="E133" s="1">
        <v>41912</v>
      </c>
      <c r="F133" s="3">
        <v>439.7</v>
      </c>
      <c r="G133">
        <f>COUNTIF($B$8:$B$1007,B133)</f>
        <v>8</v>
      </c>
      <c r="H133">
        <f>E133-D133+1</f>
        <v>2</v>
      </c>
      <c r="K133">
        <f t="shared" si="4"/>
        <v>493.7</v>
      </c>
      <c r="L133" s="6"/>
      <c r="N133" s="13">
        <f t="shared" si="5"/>
        <v>9</v>
      </c>
      <c r="V133">
        <f t="shared" si="6"/>
        <v>1</v>
      </c>
    </row>
    <row r="134" spans="1:22" x14ac:dyDescent="0.25">
      <c r="A134" t="s">
        <v>86</v>
      </c>
      <c r="B134" t="s">
        <v>150</v>
      </c>
      <c r="C134" t="s">
        <v>8</v>
      </c>
      <c r="D134" s="1">
        <v>41934</v>
      </c>
      <c r="E134" s="1">
        <v>41935</v>
      </c>
      <c r="F134" s="3">
        <v>891</v>
      </c>
      <c r="G134">
        <f>COUNTIF($B$8:$B$1007,B134)</f>
        <v>8</v>
      </c>
      <c r="H134">
        <f>E134-D134+1</f>
        <v>2</v>
      </c>
      <c r="K134">
        <f t="shared" si="4"/>
        <v>945</v>
      </c>
      <c r="L134" s="6"/>
      <c r="N134" s="13">
        <f t="shared" si="5"/>
        <v>10</v>
      </c>
      <c r="V134">
        <f t="shared" si="6"/>
        <v>1</v>
      </c>
    </row>
    <row r="135" spans="1:22" x14ac:dyDescent="0.25">
      <c r="A135" t="s">
        <v>86</v>
      </c>
      <c r="B135" t="s">
        <v>150</v>
      </c>
      <c r="C135" t="s">
        <v>27</v>
      </c>
      <c r="D135" s="1">
        <v>41935</v>
      </c>
      <c r="E135" s="1">
        <v>41936</v>
      </c>
      <c r="F135" s="3">
        <v>570</v>
      </c>
      <c r="G135">
        <f>COUNTIF($B$8:$B$1007,B135)</f>
        <v>8</v>
      </c>
      <c r="H135">
        <f>E135-D135+1</f>
        <v>2</v>
      </c>
      <c r="K135">
        <f t="shared" si="4"/>
        <v>624</v>
      </c>
      <c r="L135" s="6"/>
      <c r="N135" s="13">
        <f t="shared" si="5"/>
        <v>10</v>
      </c>
      <c r="V135">
        <f t="shared" si="6"/>
        <v>1</v>
      </c>
    </row>
    <row r="136" spans="1:22" x14ac:dyDescent="0.25">
      <c r="A136" t="s">
        <v>86</v>
      </c>
      <c r="B136" t="s">
        <v>150</v>
      </c>
      <c r="C136" t="s">
        <v>72</v>
      </c>
      <c r="D136" s="1">
        <v>41971</v>
      </c>
      <c r="E136" s="1">
        <v>41972</v>
      </c>
      <c r="F136" s="3">
        <v>693.7</v>
      </c>
      <c r="G136">
        <f>COUNTIF($B$8:$B$1007,B136)</f>
        <v>8</v>
      </c>
      <c r="H136">
        <f>E136-D136+1</f>
        <v>2</v>
      </c>
      <c r="K136">
        <f t="shared" si="4"/>
        <v>747.7</v>
      </c>
      <c r="L136" s="6"/>
      <c r="N136" s="13">
        <f t="shared" si="5"/>
        <v>11</v>
      </c>
      <c r="V136">
        <f t="shared" si="6"/>
        <v>1</v>
      </c>
    </row>
    <row r="137" spans="1:22" x14ac:dyDescent="0.25">
      <c r="A137" t="s">
        <v>86</v>
      </c>
      <c r="B137" t="s">
        <v>87</v>
      </c>
      <c r="C137" t="s">
        <v>14</v>
      </c>
      <c r="D137" s="1">
        <v>41982</v>
      </c>
      <c r="E137" s="1">
        <v>41986</v>
      </c>
      <c r="F137" s="3">
        <v>674.5</v>
      </c>
      <c r="G137">
        <f>COUNTIF($B$8:$B$1007,B137)</f>
        <v>8</v>
      </c>
      <c r="H137">
        <f>E137-D137+1</f>
        <v>5</v>
      </c>
      <c r="K137">
        <f t="shared" ref="K137:K200" si="7">IF(H137=1,F137+30,30+(H137-1)*24+F137)</f>
        <v>800.5</v>
      </c>
      <c r="L137" s="6"/>
      <c r="N137" s="13">
        <f t="shared" ref="N137:N200" si="8">MONTH(D137)</f>
        <v>12</v>
      </c>
      <c r="V137">
        <f t="shared" ref="V137:V200" si="9">E137-D137</f>
        <v>4</v>
      </c>
    </row>
    <row r="138" spans="1:22" x14ac:dyDescent="0.25">
      <c r="A138" t="s">
        <v>86</v>
      </c>
      <c r="B138" t="s">
        <v>150</v>
      </c>
      <c r="C138" t="s">
        <v>14</v>
      </c>
      <c r="D138" s="1">
        <v>41985</v>
      </c>
      <c r="E138" s="1">
        <v>41985</v>
      </c>
      <c r="F138" s="3">
        <v>178.5</v>
      </c>
      <c r="G138">
        <f>COUNTIF($B$8:$B$1007,B138)</f>
        <v>8</v>
      </c>
      <c r="H138">
        <f>E138-D138+1</f>
        <v>1</v>
      </c>
      <c r="K138">
        <f t="shared" si="7"/>
        <v>208.5</v>
      </c>
      <c r="L138" s="6"/>
      <c r="N138" s="13">
        <f t="shared" si="8"/>
        <v>12</v>
      </c>
      <c r="V138">
        <f t="shared" si="9"/>
        <v>0</v>
      </c>
    </row>
    <row r="139" spans="1:22" x14ac:dyDescent="0.25">
      <c r="A139" t="s">
        <v>86</v>
      </c>
      <c r="B139" t="s">
        <v>87</v>
      </c>
      <c r="C139" t="s">
        <v>30</v>
      </c>
      <c r="D139" s="1">
        <v>41988</v>
      </c>
      <c r="E139" s="1">
        <v>41988</v>
      </c>
      <c r="F139" s="3">
        <v>212.5</v>
      </c>
      <c r="G139">
        <f>COUNTIF($B$8:$B$1007,B139)</f>
        <v>8</v>
      </c>
      <c r="H139">
        <f>E139-D139+1</f>
        <v>1</v>
      </c>
      <c r="K139">
        <f t="shared" si="7"/>
        <v>242.5</v>
      </c>
      <c r="L139" s="6"/>
      <c r="N139" s="13">
        <f t="shared" si="8"/>
        <v>12</v>
      </c>
      <c r="V139">
        <f t="shared" si="9"/>
        <v>0</v>
      </c>
    </row>
    <row r="140" spans="1:22" x14ac:dyDescent="0.25">
      <c r="A140" t="s">
        <v>57</v>
      </c>
      <c r="B140" t="s">
        <v>58</v>
      </c>
      <c r="C140" t="s">
        <v>59</v>
      </c>
      <c r="D140" s="1">
        <v>41647</v>
      </c>
      <c r="E140" s="1">
        <v>41647</v>
      </c>
      <c r="F140" s="3">
        <v>442</v>
      </c>
      <c r="G140">
        <f>COUNTIF($B$8:$B$1007,B140)</f>
        <v>8</v>
      </c>
      <c r="H140">
        <f>E140-D140+1</f>
        <v>1</v>
      </c>
      <c r="K140">
        <f t="shared" si="7"/>
        <v>472</v>
      </c>
      <c r="L140" s="6"/>
      <c r="N140" s="13">
        <f t="shared" si="8"/>
        <v>1</v>
      </c>
      <c r="V140">
        <f t="shared" si="9"/>
        <v>0</v>
      </c>
    </row>
    <row r="141" spans="1:22" x14ac:dyDescent="0.25">
      <c r="A141" t="s">
        <v>57</v>
      </c>
      <c r="B141" t="s">
        <v>58</v>
      </c>
      <c r="C141" t="s">
        <v>47</v>
      </c>
      <c r="D141" s="1">
        <v>41653</v>
      </c>
      <c r="E141" s="1">
        <v>41656</v>
      </c>
      <c r="F141" s="3">
        <v>852.8</v>
      </c>
      <c r="G141">
        <f>COUNTIF($B$8:$B$1007,B141)</f>
        <v>8</v>
      </c>
      <c r="H141">
        <f>E141-D141+1</f>
        <v>4</v>
      </c>
      <c r="K141">
        <f t="shared" si="7"/>
        <v>954.8</v>
      </c>
      <c r="L141" s="6"/>
      <c r="N141" s="13">
        <f t="shared" si="8"/>
        <v>1</v>
      </c>
      <c r="V141">
        <f t="shared" si="9"/>
        <v>3</v>
      </c>
    </row>
    <row r="142" spans="1:22" x14ac:dyDescent="0.25">
      <c r="A142" t="s">
        <v>57</v>
      </c>
      <c r="B142" t="s">
        <v>58</v>
      </c>
      <c r="C142" t="s">
        <v>38</v>
      </c>
      <c r="D142" s="1">
        <v>41667</v>
      </c>
      <c r="E142" s="1">
        <v>41669</v>
      </c>
      <c r="F142" s="3">
        <v>536.79999999999995</v>
      </c>
      <c r="G142">
        <f>COUNTIF($B$8:$B$1007,B142)</f>
        <v>8</v>
      </c>
      <c r="H142">
        <f>E142-D142+1</f>
        <v>3</v>
      </c>
      <c r="K142">
        <f t="shared" si="7"/>
        <v>614.79999999999995</v>
      </c>
      <c r="L142" s="6"/>
      <c r="N142" s="13">
        <f t="shared" si="8"/>
        <v>1</v>
      </c>
      <c r="V142">
        <f t="shared" si="9"/>
        <v>2</v>
      </c>
    </row>
    <row r="143" spans="1:22" x14ac:dyDescent="0.25">
      <c r="A143" t="s">
        <v>57</v>
      </c>
      <c r="B143" t="s">
        <v>58</v>
      </c>
      <c r="C143" t="s">
        <v>8</v>
      </c>
      <c r="D143" s="1">
        <v>41715</v>
      </c>
      <c r="E143" s="1">
        <v>41715</v>
      </c>
      <c r="F143" s="3">
        <v>680</v>
      </c>
      <c r="G143">
        <f>COUNTIF($B$8:$B$1007,B143)</f>
        <v>8</v>
      </c>
      <c r="H143">
        <f>E143-D143+1</f>
        <v>1</v>
      </c>
      <c r="K143">
        <f t="shared" si="7"/>
        <v>710</v>
      </c>
      <c r="L143" s="6"/>
      <c r="N143" s="13">
        <f t="shared" si="8"/>
        <v>3</v>
      </c>
      <c r="V143">
        <f t="shared" si="9"/>
        <v>0</v>
      </c>
    </row>
    <row r="144" spans="1:22" x14ac:dyDescent="0.25">
      <c r="A144" t="s">
        <v>57</v>
      </c>
      <c r="B144" t="s">
        <v>58</v>
      </c>
      <c r="C144" t="s">
        <v>11</v>
      </c>
      <c r="D144" s="1">
        <v>41893</v>
      </c>
      <c r="E144" s="1">
        <v>41896</v>
      </c>
      <c r="F144" s="3">
        <v>573.4</v>
      </c>
      <c r="G144">
        <f>COUNTIF($B$8:$B$1007,B144)</f>
        <v>8</v>
      </c>
      <c r="H144">
        <f>E144-D144+1</f>
        <v>4</v>
      </c>
      <c r="K144">
        <f t="shared" si="7"/>
        <v>675.4</v>
      </c>
      <c r="L144" s="6"/>
      <c r="N144" s="13">
        <f t="shared" si="8"/>
        <v>9</v>
      </c>
      <c r="V144">
        <f t="shared" si="9"/>
        <v>3</v>
      </c>
    </row>
    <row r="145" spans="1:22" x14ac:dyDescent="0.25">
      <c r="A145" t="s">
        <v>57</v>
      </c>
      <c r="B145" t="s">
        <v>58</v>
      </c>
      <c r="C145" t="s">
        <v>19</v>
      </c>
      <c r="D145" s="1">
        <v>41918</v>
      </c>
      <c r="E145" s="1">
        <v>41919</v>
      </c>
      <c r="F145" s="3">
        <v>654.4</v>
      </c>
      <c r="G145">
        <f>COUNTIF($B$8:$B$1007,B145)</f>
        <v>8</v>
      </c>
      <c r="H145">
        <f>E145-D145+1</f>
        <v>2</v>
      </c>
      <c r="K145">
        <f t="shared" si="7"/>
        <v>708.4</v>
      </c>
      <c r="L145" s="6"/>
      <c r="N145" s="13">
        <f t="shared" si="8"/>
        <v>10</v>
      </c>
      <c r="V145">
        <f t="shared" si="9"/>
        <v>1</v>
      </c>
    </row>
    <row r="146" spans="1:22" x14ac:dyDescent="0.25">
      <c r="A146" t="s">
        <v>57</v>
      </c>
      <c r="B146" t="s">
        <v>58</v>
      </c>
      <c r="C146" t="s">
        <v>30</v>
      </c>
      <c r="D146" s="1">
        <v>41934</v>
      </c>
      <c r="E146" s="1">
        <v>41935</v>
      </c>
      <c r="F146" s="3">
        <v>331.5</v>
      </c>
      <c r="G146">
        <f>COUNTIF($B$8:$B$1007,B146)</f>
        <v>8</v>
      </c>
      <c r="H146">
        <f>E146-D146+1</f>
        <v>2</v>
      </c>
      <c r="K146">
        <f t="shared" si="7"/>
        <v>385.5</v>
      </c>
      <c r="L146" s="6"/>
      <c r="N146" s="13">
        <f t="shared" si="8"/>
        <v>10</v>
      </c>
      <c r="V146">
        <f t="shared" si="9"/>
        <v>1</v>
      </c>
    </row>
    <row r="147" spans="1:22" x14ac:dyDescent="0.25">
      <c r="A147" t="s">
        <v>57</v>
      </c>
      <c r="B147" t="s">
        <v>58</v>
      </c>
      <c r="C147" t="s">
        <v>8</v>
      </c>
      <c r="D147" s="1">
        <v>41971</v>
      </c>
      <c r="E147" s="1">
        <v>41974</v>
      </c>
      <c r="F147" s="3">
        <v>1313</v>
      </c>
      <c r="G147">
        <f>COUNTIF($B$8:$B$1007,B147)</f>
        <v>8</v>
      </c>
      <c r="H147">
        <f>E147-D147+1</f>
        <v>4</v>
      </c>
      <c r="K147">
        <f t="shared" si="7"/>
        <v>1415</v>
      </c>
      <c r="L147" s="6"/>
      <c r="N147" s="13">
        <f t="shared" si="8"/>
        <v>11</v>
      </c>
      <c r="V147">
        <f t="shared" si="9"/>
        <v>3</v>
      </c>
    </row>
    <row r="148" spans="1:22" x14ac:dyDescent="0.25">
      <c r="A148" t="s">
        <v>48</v>
      </c>
      <c r="B148" t="s">
        <v>49</v>
      </c>
      <c r="C148" t="s">
        <v>11</v>
      </c>
      <c r="D148" s="1">
        <v>41646</v>
      </c>
      <c r="E148" s="1">
        <v>41646</v>
      </c>
      <c r="F148" s="3">
        <v>156.4</v>
      </c>
      <c r="G148">
        <f>COUNTIF($B$8:$B$1007,B148)</f>
        <v>8</v>
      </c>
      <c r="H148">
        <f>E148-D148+1</f>
        <v>1</v>
      </c>
      <c r="K148">
        <f t="shared" si="7"/>
        <v>186.4</v>
      </c>
      <c r="L148" s="6"/>
      <c r="N148" s="13">
        <f t="shared" si="8"/>
        <v>1</v>
      </c>
      <c r="V148">
        <f t="shared" si="9"/>
        <v>0</v>
      </c>
    </row>
    <row r="149" spans="1:22" x14ac:dyDescent="0.25">
      <c r="A149" t="s">
        <v>48</v>
      </c>
      <c r="B149" t="s">
        <v>49</v>
      </c>
      <c r="C149" t="s">
        <v>72</v>
      </c>
      <c r="D149" s="1">
        <v>41653</v>
      </c>
      <c r="E149" s="1">
        <v>41653</v>
      </c>
      <c r="F149" s="3">
        <v>494.7</v>
      </c>
      <c r="G149">
        <f>COUNTIF($B$8:$B$1007,B149)</f>
        <v>8</v>
      </c>
      <c r="H149">
        <f>E149-D149+1</f>
        <v>1</v>
      </c>
      <c r="K149">
        <f t="shared" si="7"/>
        <v>524.70000000000005</v>
      </c>
      <c r="L149" s="6"/>
      <c r="N149" s="13">
        <f t="shared" si="8"/>
        <v>1</v>
      </c>
      <c r="V149">
        <f t="shared" si="9"/>
        <v>0</v>
      </c>
    </row>
    <row r="150" spans="1:22" x14ac:dyDescent="0.25">
      <c r="A150" t="s">
        <v>48</v>
      </c>
      <c r="B150" t="s">
        <v>49</v>
      </c>
      <c r="C150" t="s">
        <v>19</v>
      </c>
      <c r="D150" s="1">
        <v>41658</v>
      </c>
      <c r="E150" s="1">
        <v>41658</v>
      </c>
      <c r="F150" s="3">
        <v>513.4</v>
      </c>
      <c r="G150">
        <f>COUNTIF($B$8:$B$1007,B150)</f>
        <v>8</v>
      </c>
      <c r="H150">
        <f>E150-D150+1</f>
        <v>1</v>
      </c>
      <c r="K150">
        <f t="shared" si="7"/>
        <v>543.4</v>
      </c>
      <c r="L150" s="6"/>
      <c r="N150" s="13">
        <f t="shared" si="8"/>
        <v>1</v>
      </c>
      <c r="V150">
        <f t="shared" si="9"/>
        <v>0</v>
      </c>
    </row>
    <row r="151" spans="1:22" x14ac:dyDescent="0.25">
      <c r="A151" t="s">
        <v>48</v>
      </c>
      <c r="B151" t="s">
        <v>49</v>
      </c>
      <c r="C151" t="s">
        <v>11</v>
      </c>
      <c r="D151" s="1">
        <v>41737</v>
      </c>
      <c r="E151" s="1">
        <v>41740</v>
      </c>
      <c r="F151" s="3">
        <v>573.4</v>
      </c>
      <c r="G151">
        <f>COUNTIF($B$8:$B$1007,B151)</f>
        <v>8</v>
      </c>
      <c r="H151">
        <f>E151-D151+1</f>
        <v>4</v>
      </c>
      <c r="K151">
        <f t="shared" si="7"/>
        <v>675.4</v>
      </c>
      <c r="L151" s="6"/>
      <c r="N151" s="13">
        <f t="shared" si="8"/>
        <v>4</v>
      </c>
      <c r="V151">
        <f t="shared" si="9"/>
        <v>3</v>
      </c>
    </row>
    <row r="152" spans="1:22" x14ac:dyDescent="0.25">
      <c r="A152" t="s">
        <v>48</v>
      </c>
      <c r="B152" t="s">
        <v>49</v>
      </c>
      <c r="C152" t="s">
        <v>24</v>
      </c>
      <c r="D152" s="1">
        <v>41815</v>
      </c>
      <c r="E152" s="1">
        <v>41816</v>
      </c>
      <c r="F152" s="3">
        <v>439.7</v>
      </c>
      <c r="G152">
        <f>COUNTIF($B$8:$B$1007,B152)</f>
        <v>8</v>
      </c>
      <c r="H152">
        <f>E152-D152+1</f>
        <v>2</v>
      </c>
      <c r="K152">
        <f t="shared" si="7"/>
        <v>493.7</v>
      </c>
      <c r="L152" s="6"/>
      <c r="N152" s="13">
        <f t="shared" si="8"/>
        <v>6</v>
      </c>
      <c r="V152">
        <f t="shared" si="9"/>
        <v>1</v>
      </c>
    </row>
    <row r="153" spans="1:22" x14ac:dyDescent="0.25">
      <c r="A153" t="s">
        <v>48</v>
      </c>
      <c r="B153" t="s">
        <v>49</v>
      </c>
      <c r="C153" t="s">
        <v>14</v>
      </c>
      <c r="D153" s="1">
        <v>41910</v>
      </c>
      <c r="E153" s="1">
        <v>41910</v>
      </c>
      <c r="F153" s="3">
        <v>178.5</v>
      </c>
      <c r="G153">
        <f>COUNTIF($B$8:$B$1007,B153)</f>
        <v>8</v>
      </c>
      <c r="H153">
        <f>E153-D153+1</f>
        <v>1</v>
      </c>
      <c r="K153">
        <f t="shared" si="7"/>
        <v>208.5</v>
      </c>
      <c r="L153" s="6"/>
      <c r="N153" s="13">
        <f t="shared" si="8"/>
        <v>9</v>
      </c>
      <c r="V153">
        <f t="shared" si="9"/>
        <v>0</v>
      </c>
    </row>
    <row r="154" spans="1:22" x14ac:dyDescent="0.25">
      <c r="A154" t="s">
        <v>48</v>
      </c>
      <c r="B154" t="s">
        <v>49</v>
      </c>
      <c r="C154" t="s">
        <v>8</v>
      </c>
      <c r="D154" s="1">
        <v>41947</v>
      </c>
      <c r="E154" s="1">
        <v>41949</v>
      </c>
      <c r="F154" s="3">
        <v>1102</v>
      </c>
      <c r="G154">
        <f>COUNTIF($B$8:$B$1007,B154)</f>
        <v>8</v>
      </c>
      <c r="H154">
        <f>E154-D154+1</f>
        <v>3</v>
      </c>
      <c r="K154">
        <f t="shared" si="7"/>
        <v>1180</v>
      </c>
      <c r="L154" s="6"/>
      <c r="N154" s="13">
        <f t="shared" si="8"/>
        <v>11</v>
      </c>
      <c r="V154">
        <f t="shared" si="9"/>
        <v>2</v>
      </c>
    </row>
    <row r="155" spans="1:22" x14ac:dyDescent="0.25">
      <c r="A155" t="s">
        <v>48</v>
      </c>
      <c r="B155" t="s">
        <v>49</v>
      </c>
      <c r="C155" t="s">
        <v>24</v>
      </c>
      <c r="D155" s="1">
        <v>41982</v>
      </c>
      <c r="E155" s="1">
        <v>41985</v>
      </c>
      <c r="F155" s="3">
        <v>737.7</v>
      </c>
      <c r="G155">
        <f>COUNTIF($B$8:$B$1007,B155)</f>
        <v>8</v>
      </c>
      <c r="H155">
        <f>E155-D155+1</f>
        <v>4</v>
      </c>
      <c r="K155">
        <f t="shared" si="7"/>
        <v>839.7</v>
      </c>
      <c r="L155" s="6"/>
      <c r="N155" s="13">
        <f t="shared" si="8"/>
        <v>12</v>
      </c>
      <c r="V155">
        <f t="shared" si="9"/>
        <v>3</v>
      </c>
    </row>
    <row r="156" spans="1:22" x14ac:dyDescent="0.25">
      <c r="A156" t="s">
        <v>99</v>
      </c>
      <c r="B156" t="s">
        <v>100</v>
      </c>
      <c r="C156" t="s">
        <v>66</v>
      </c>
      <c r="D156" s="1">
        <v>41654</v>
      </c>
      <c r="E156" s="1">
        <v>41658</v>
      </c>
      <c r="F156" s="3">
        <v>1019.7</v>
      </c>
      <c r="G156">
        <f>COUNTIF($B$8:$B$1007,B156)</f>
        <v>8</v>
      </c>
      <c r="H156">
        <f>E156-D156+1</f>
        <v>5</v>
      </c>
      <c r="K156">
        <f t="shared" si="7"/>
        <v>1145.7</v>
      </c>
      <c r="L156" s="6"/>
      <c r="N156" s="13">
        <f t="shared" si="8"/>
        <v>1</v>
      </c>
      <c r="V156">
        <f t="shared" si="9"/>
        <v>4</v>
      </c>
    </row>
    <row r="157" spans="1:22" x14ac:dyDescent="0.25">
      <c r="A157" t="s">
        <v>99</v>
      </c>
      <c r="B157" t="s">
        <v>100</v>
      </c>
      <c r="C157" t="s">
        <v>27</v>
      </c>
      <c r="D157" s="1">
        <v>41660</v>
      </c>
      <c r="E157" s="1">
        <v>41663</v>
      </c>
      <c r="F157" s="3">
        <v>826</v>
      </c>
      <c r="G157">
        <f>COUNTIF($B$8:$B$1007,B157)</f>
        <v>8</v>
      </c>
      <c r="H157">
        <f>E157-D157+1</f>
        <v>4</v>
      </c>
      <c r="K157">
        <f t="shared" si="7"/>
        <v>928</v>
      </c>
      <c r="L157" s="6"/>
      <c r="N157" s="13">
        <f t="shared" si="8"/>
        <v>1</v>
      </c>
      <c r="V157">
        <f t="shared" si="9"/>
        <v>3</v>
      </c>
    </row>
    <row r="158" spans="1:22" x14ac:dyDescent="0.25">
      <c r="A158" t="s">
        <v>99</v>
      </c>
      <c r="B158" t="s">
        <v>100</v>
      </c>
      <c r="C158" t="s">
        <v>19</v>
      </c>
      <c r="D158" s="1">
        <v>41684</v>
      </c>
      <c r="E158" s="1">
        <v>41686</v>
      </c>
      <c r="F158" s="3">
        <v>795.4</v>
      </c>
      <c r="G158">
        <f>COUNTIF($B$8:$B$1007,B158)</f>
        <v>8</v>
      </c>
      <c r="H158">
        <f>E158-D158+1</f>
        <v>3</v>
      </c>
      <c r="K158">
        <f t="shared" si="7"/>
        <v>873.4</v>
      </c>
      <c r="L158" s="6"/>
      <c r="N158" s="13">
        <f t="shared" si="8"/>
        <v>2</v>
      </c>
      <c r="V158">
        <f t="shared" si="9"/>
        <v>2</v>
      </c>
    </row>
    <row r="159" spans="1:22" x14ac:dyDescent="0.25">
      <c r="A159" t="s">
        <v>99</v>
      </c>
      <c r="B159" t="s">
        <v>100</v>
      </c>
      <c r="C159" t="s">
        <v>72</v>
      </c>
      <c r="D159" s="1">
        <v>41803</v>
      </c>
      <c r="E159" s="1">
        <v>41805</v>
      </c>
      <c r="F159" s="3">
        <v>892.7</v>
      </c>
      <c r="G159">
        <f>COUNTIF($B$8:$B$1007,B159)</f>
        <v>8</v>
      </c>
      <c r="H159">
        <f>E159-D159+1</f>
        <v>3</v>
      </c>
      <c r="K159">
        <f t="shared" si="7"/>
        <v>970.7</v>
      </c>
      <c r="L159" s="6"/>
      <c r="N159" s="13">
        <f t="shared" si="8"/>
        <v>6</v>
      </c>
      <c r="V159">
        <f t="shared" si="9"/>
        <v>2</v>
      </c>
    </row>
    <row r="160" spans="1:22" x14ac:dyDescent="0.25">
      <c r="A160" t="s">
        <v>99</v>
      </c>
      <c r="B160" t="s">
        <v>100</v>
      </c>
      <c r="C160" t="s">
        <v>19</v>
      </c>
      <c r="D160" s="1">
        <v>41887</v>
      </c>
      <c r="E160" s="1">
        <v>41887</v>
      </c>
      <c r="F160" s="3">
        <v>513.4</v>
      </c>
      <c r="G160">
        <f>COUNTIF($B$8:$B$1007,B160)</f>
        <v>8</v>
      </c>
      <c r="H160">
        <f>E160-D160+1</f>
        <v>1</v>
      </c>
      <c r="K160">
        <f t="shared" si="7"/>
        <v>543.4</v>
      </c>
      <c r="L160" s="6"/>
      <c r="N160" s="13">
        <f t="shared" si="8"/>
        <v>9</v>
      </c>
      <c r="V160">
        <f t="shared" si="9"/>
        <v>0</v>
      </c>
    </row>
    <row r="161" spans="1:22" x14ac:dyDescent="0.25">
      <c r="A161" t="s">
        <v>99</v>
      </c>
      <c r="B161" t="s">
        <v>100</v>
      </c>
      <c r="C161" t="s">
        <v>11</v>
      </c>
      <c r="D161" s="1">
        <v>41899</v>
      </c>
      <c r="E161" s="1">
        <v>41903</v>
      </c>
      <c r="F161" s="3">
        <v>712.4</v>
      </c>
      <c r="G161">
        <f>COUNTIF($B$8:$B$1007,B161)</f>
        <v>8</v>
      </c>
      <c r="H161">
        <f>E161-D161+1</f>
        <v>5</v>
      </c>
      <c r="K161">
        <f t="shared" si="7"/>
        <v>838.4</v>
      </c>
      <c r="L161" s="6"/>
      <c r="N161" s="13">
        <f t="shared" si="8"/>
        <v>9</v>
      </c>
      <c r="V161">
        <f t="shared" si="9"/>
        <v>4</v>
      </c>
    </row>
    <row r="162" spans="1:22" x14ac:dyDescent="0.25">
      <c r="A162" t="s">
        <v>99</v>
      </c>
      <c r="B162" t="s">
        <v>100</v>
      </c>
      <c r="C162" t="s">
        <v>17</v>
      </c>
      <c r="D162" s="1">
        <v>41923</v>
      </c>
      <c r="E162" s="1">
        <v>41926</v>
      </c>
      <c r="F162" s="3">
        <v>1116.5</v>
      </c>
      <c r="G162">
        <f>COUNTIF($B$8:$B$1007,B162)</f>
        <v>8</v>
      </c>
      <c r="H162">
        <f>E162-D162+1</f>
        <v>4</v>
      </c>
      <c r="K162">
        <f t="shared" si="7"/>
        <v>1218.5</v>
      </c>
      <c r="L162" s="6"/>
      <c r="N162" s="13">
        <f t="shared" si="8"/>
        <v>10</v>
      </c>
      <c r="V162">
        <f t="shared" si="9"/>
        <v>3</v>
      </c>
    </row>
    <row r="163" spans="1:22" x14ac:dyDescent="0.25">
      <c r="A163" t="s">
        <v>99</v>
      </c>
      <c r="B163" t="s">
        <v>100</v>
      </c>
      <c r="C163" t="s">
        <v>72</v>
      </c>
      <c r="D163" s="1">
        <v>41971</v>
      </c>
      <c r="E163" s="1">
        <v>41974</v>
      </c>
      <c r="F163" s="3">
        <v>1091.7</v>
      </c>
      <c r="G163">
        <f>COUNTIF($B$8:$B$1007,B163)</f>
        <v>8</v>
      </c>
      <c r="H163">
        <f>E163-D163+1</f>
        <v>4</v>
      </c>
      <c r="K163">
        <f t="shared" si="7"/>
        <v>1193.7</v>
      </c>
      <c r="L163" s="6"/>
      <c r="N163" s="13">
        <f t="shared" si="8"/>
        <v>11</v>
      </c>
      <c r="V163">
        <f t="shared" si="9"/>
        <v>3</v>
      </c>
    </row>
    <row r="164" spans="1:22" x14ac:dyDescent="0.25">
      <c r="A164" t="s">
        <v>75</v>
      </c>
      <c r="B164" t="s">
        <v>76</v>
      </c>
      <c r="C164" t="s">
        <v>47</v>
      </c>
      <c r="D164" s="1">
        <v>41652</v>
      </c>
      <c r="E164" s="1">
        <v>41653</v>
      </c>
      <c r="F164" s="3">
        <v>526.79999999999995</v>
      </c>
      <c r="G164">
        <f>COUNTIF($B$8:$B$1007,B164)</f>
        <v>8</v>
      </c>
      <c r="H164">
        <f>E164-D164+1</f>
        <v>2</v>
      </c>
      <c r="K164">
        <f t="shared" si="7"/>
        <v>580.79999999999995</v>
      </c>
      <c r="L164" s="6"/>
      <c r="N164" s="13">
        <f t="shared" si="8"/>
        <v>1</v>
      </c>
      <c r="V164">
        <f t="shared" si="9"/>
        <v>1</v>
      </c>
    </row>
    <row r="165" spans="1:22" x14ac:dyDescent="0.25">
      <c r="A165" t="s">
        <v>75</v>
      </c>
      <c r="B165" t="s">
        <v>76</v>
      </c>
      <c r="C165" t="s">
        <v>8</v>
      </c>
      <c r="D165" s="1">
        <v>41660</v>
      </c>
      <c r="E165" s="1">
        <v>41664</v>
      </c>
      <c r="F165" s="3">
        <v>1524</v>
      </c>
      <c r="G165">
        <f>COUNTIF($B$8:$B$1007,B165)</f>
        <v>8</v>
      </c>
      <c r="H165">
        <f>E165-D165+1</f>
        <v>5</v>
      </c>
      <c r="K165">
        <f t="shared" si="7"/>
        <v>1650</v>
      </c>
      <c r="L165" s="6"/>
      <c r="N165" s="13">
        <f t="shared" si="8"/>
        <v>1</v>
      </c>
      <c r="V165">
        <f t="shared" si="9"/>
        <v>4</v>
      </c>
    </row>
    <row r="166" spans="1:22" x14ac:dyDescent="0.25">
      <c r="A166" t="s">
        <v>75</v>
      </c>
      <c r="B166" t="s">
        <v>76</v>
      </c>
      <c r="C166" t="s">
        <v>47</v>
      </c>
      <c r="D166" s="1">
        <v>41752</v>
      </c>
      <c r="E166" s="1">
        <v>41753</v>
      </c>
      <c r="F166" s="3">
        <v>526.79999999999995</v>
      </c>
      <c r="G166">
        <f>COUNTIF($B$8:$B$1007,B166)</f>
        <v>8</v>
      </c>
      <c r="H166">
        <f>E166-D166+1</f>
        <v>2</v>
      </c>
      <c r="K166">
        <f t="shared" si="7"/>
        <v>580.79999999999995</v>
      </c>
      <c r="L166" s="6"/>
      <c r="N166" s="13">
        <f t="shared" si="8"/>
        <v>4</v>
      </c>
      <c r="V166">
        <f t="shared" si="9"/>
        <v>1</v>
      </c>
    </row>
    <row r="167" spans="1:22" x14ac:dyDescent="0.25">
      <c r="A167" t="s">
        <v>75</v>
      </c>
      <c r="B167" t="s">
        <v>76</v>
      </c>
      <c r="C167" t="s">
        <v>66</v>
      </c>
      <c r="D167" s="1">
        <v>41767</v>
      </c>
      <c r="E167" s="1">
        <v>41771</v>
      </c>
      <c r="F167" s="3">
        <v>1019.7</v>
      </c>
      <c r="G167">
        <f>COUNTIF($B$8:$B$1007,B167)</f>
        <v>8</v>
      </c>
      <c r="H167">
        <f>E167-D167+1</f>
        <v>5</v>
      </c>
      <c r="K167">
        <f t="shared" si="7"/>
        <v>1145.7</v>
      </c>
      <c r="L167" s="6"/>
      <c r="N167" s="13">
        <f t="shared" si="8"/>
        <v>5</v>
      </c>
      <c r="V167">
        <f t="shared" si="9"/>
        <v>4</v>
      </c>
    </row>
    <row r="168" spans="1:22" x14ac:dyDescent="0.25">
      <c r="A168" t="s">
        <v>75</v>
      </c>
      <c r="B168" t="s">
        <v>76</v>
      </c>
      <c r="C168" t="s">
        <v>27</v>
      </c>
      <c r="D168" s="1">
        <v>41806</v>
      </c>
      <c r="E168" s="1">
        <v>41806</v>
      </c>
      <c r="F168" s="3">
        <v>442</v>
      </c>
      <c r="G168">
        <f>COUNTIF($B$8:$B$1007,B168)</f>
        <v>8</v>
      </c>
      <c r="H168">
        <f>E168-D168+1</f>
        <v>1</v>
      </c>
      <c r="K168">
        <f t="shared" si="7"/>
        <v>472</v>
      </c>
      <c r="L168" s="6"/>
      <c r="N168" s="13">
        <f t="shared" si="8"/>
        <v>6</v>
      </c>
      <c r="V168">
        <f t="shared" si="9"/>
        <v>0</v>
      </c>
    </row>
    <row r="169" spans="1:22" x14ac:dyDescent="0.25">
      <c r="A169" t="s">
        <v>75</v>
      </c>
      <c r="B169" t="s">
        <v>76</v>
      </c>
      <c r="C169" t="s">
        <v>14</v>
      </c>
      <c r="D169" s="1">
        <v>41821</v>
      </c>
      <c r="E169" s="1">
        <v>41824</v>
      </c>
      <c r="F169" s="3">
        <v>550.5</v>
      </c>
      <c r="G169">
        <f>COUNTIF($B$8:$B$1007,B169)</f>
        <v>8</v>
      </c>
      <c r="H169">
        <f>E169-D169+1</f>
        <v>4</v>
      </c>
      <c r="K169">
        <f t="shared" si="7"/>
        <v>652.5</v>
      </c>
      <c r="L169" s="6"/>
      <c r="N169" s="13">
        <f t="shared" si="8"/>
        <v>7</v>
      </c>
      <c r="V169">
        <f t="shared" si="9"/>
        <v>3</v>
      </c>
    </row>
    <row r="170" spans="1:22" x14ac:dyDescent="0.25">
      <c r="A170" t="s">
        <v>75</v>
      </c>
      <c r="B170" t="s">
        <v>76</v>
      </c>
      <c r="C170" t="s">
        <v>11</v>
      </c>
      <c r="D170" s="1">
        <v>41886</v>
      </c>
      <c r="E170" s="1">
        <v>41888</v>
      </c>
      <c r="F170" s="3">
        <v>434.4</v>
      </c>
      <c r="G170">
        <f>COUNTIF($B$8:$B$1007,B170)</f>
        <v>8</v>
      </c>
      <c r="H170">
        <f>E170-D170+1</f>
        <v>3</v>
      </c>
      <c r="K170">
        <f t="shared" si="7"/>
        <v>512.4</v>
      </c>
      <c r="L170" s="6"/>
      <c r="N170" s="13">
        <f t="shared" si="8"/>
        <v>9</v>
      </c>
      <c r="V170">
        <f t="shared" si="9"/>
        <v>2</v>
      </c>
    </row>
    <row r="171" spans="1:22" x14ac:dyDescent="0.25">
      <c r="A171" t="s">
        <v>75</v>
      </c>
      <c r="B171" t="s">
        <v>76</v>
      </c>
      <c r="C171" t="s">
        <v>47</v>
      </c>
      <c r="D171" s="1">
        <v>41899</v>
      </c>
      <c r="E171" s="1">
        <v>41903</v>
      </c>
      <c r="F171" s="3">
        <v>1015.8</v>
      </c>
      <c r="G171">
        <f>COUNTIF($B$8:$B$1007,B171)</f>
        <v>8</v>
      </c>
      <c r="H171">
        <f>E171-D171+1</f>
        <v>5</v>
      </c>
      <c r="K171">
        <f t="shared" si="7"/>
        <v>1141.8</v>
      </c>
      <c r="L171" s="6"/>
      <c r="N171" s="13">
        <f t="shared" si="8"/>
        <v>9</v>
      </c>
      <c r="V171">
        <f t="shared" si="9"/>
        <v>4</v>
      </c>
    </row>
    <row r="172" spans="1:22" x14ac:dyDescent="0.25">
      <c r="A172" t="s">
        <v>128</v>
      </c>
      <c r="B172" t="s">
        <v>129</v>
      </c>
      <c r="C172" t="s">
        <v>19</v>
      </c>
      <c r="D172" s="1">
        <v>41662</v>
      </c>
      <c r="E172" s="1">
        <v>41663</v>
      </c>
      <c r="F172" s="3">
        <v>654.4</v>
      </c>
      <c r="G172">
        <f>COUNTIF($B$8:$B$1007,B172)</f>
        <v>8</v>
      </c>
      <c r="H172">
        <f>E172-D172+1</f>
        <v>2</v>
      </c>
      <c r="K172">
        <f t="shared" si="7"/>
        <v>708.4</v>
      </c>
      <c r="L172" s="6"/>
      <c r="N172" s="13">
        <f t="shared" si="8"/>
        <v>1</v>
      </c>
      <c r="V172">
        <f t="shared" si="9"/>
        <v>1</v>
      </c>
    </row>
    <row r="173" spans="1:22" x14ac:dyDescent="0.25">
      <c r="A173" t="s">
        <v>128</v>
      </c>
      <c r="B173" t="s">
        <v>129</v>
      </c>
      <c r="C173" t="s">
        <v>27</v>
      </c>
      <c r="D173" s="1">
        <v>41673</v>
      </c>
      <c r="E173" s="1">
        <v>41676</v>
      </c>
      <c r="F173" s="3">
        <v>826</v>
      </c>
      <c r="G173">
        <f>COUNTIF($B$8:$B$1007,B173)</f>
        <v>8</v>
      </c>
      <c r="H173">
        <f>E173-D173+1</f>
        <v>4</v>
      </c>
      <c r="K173">
        <f t="shared" si="7"/>
        <v>928</v>
      </c>
      <c r="L173" s="6"/>
      <c r="N173" s="13">
        <f t="shared" si="8"/>
        <v>2</v>
      </c>
      <c r="V173">
        <f t="shared" si="9"/>
        <v>3</v>
      </c>
    </row>
    <row r="174" spans="1:22" x14ac:dyDescent="0.25">
      <c r="A174" t="s">
        <v>128</v>
      </c>
      <c r="B174" t="s">
        <v>129</v>
      </c>
      <c r="C174" t="s">
        <v>47</v>
      </c>
      <c r="D174" s="1">
        <v>41713</v>
      </c>
      <c r="E174" s="1">
        <v>41716</v>
      </c>
      <c r="F174" s="3">
        <v>852.8</v>
      </c>
      <c r="G174">
        <f>COUNTIF($B$8:$B$1007,B174)</f>
        <v>8</v>
      </c>
      <c r="H174">
        <f>E174-D174+1</f>
        <v>4</v>
      </c>
      <c r="K174">
        <f t="shared" si="7"/>
        <v>954.8</v>
      </c>
      <c r="L174" s="6"/>
      <c r="N174" s="13">
        <f t="shared" si="8"/>
        <v>3</v>
      </c>
      <c r="V174">
        <f t="shared" si="9"/>
        <v>3</v>
      </c>
    </row>
    <row r="175" spans="1:22" x14ac:dyDescent="0.25">
      <c r="A175" t="s">
        <v>128</v>
      </c>
      <c r="B175" t="s">
        <v>129</v>
      </c>
      <c r="C175" t="s">
        <v>38</v>
      </c>
      <c r="D175" s="1">
        <v>41839</v>
      </c>
      <c r="E175" s="1">
        <v>41843</v>
      </c>
      <c r="F175" s="3">
        <v>794.8</v>
      </c>
      <c r="G175">
        <f>COUNTIF($B$8:$B$1007,B175)</f>
        <v>8</v>
      </c>
      <c r="H175">
        <f>E175-D175+1</f>
        <v>5</v>
      </c>
      <c r="K175">
        <f t="shared" si="7"/>
        <v>920.8</v>
      </c>
      <c r="L175" s="6"/>
      <c r="N175" s="13">
        <f t="shared" si="8"/>
        <v>7</v>
      </c>
      <c r="V175">
        <f t="shared" si="9"/>
        <v>4</v>
      </c>
    </row>
    <row r="176" spans="1:22" x14ac:dyDescent="0.25">
      <c r="A176" t="s">
        <v>128</v>
      </c>
      <c r="B176" t="s">
        <v>129</v>
      </c>
      <c r="C176" t="s">
        <v>14</v>
      </c>
      <c r="D176" s="1">
        <v>41839</v>
      </c>
      <c r="E176" s="1">
        <v>41842</v>
      </c>
      <c r="F176" s="3">
        <v>550.5</v>
      </c>
      <c r="G176">
        <f>COUNTIF($B$8:$B$1007,B176)</f>
        <v>8</v>
      </c>
      <c r="H176">
        <f>E176-D176+1</f>
        <v>4</v>
      </c>
      <c r="K176">
        <f t="shared" si="7"/>
        <v>652.5</v>
      </c>
      <c r="L176" s="6"/>
      <c r="N176" s="13">
        <f t="shared" si="8"/>
        <v>7</v>
      </c>
      <c r="V176">
        <f t="shared" si="9"/>
        <v>3</v>
      </c>
    </row>
    <row r="177" spans="1:22" x14ac:dyDescent="0.25">
      <c r="A177" t="s">
        <v>128</v>
      </c>
      <c r="B177" t="s">
        <v>129</v>
      </c>
      <c r="C177" t="s">
        <v>8</v>
      </c>
      <c r="D177" s="1">
        <v>41958</v>
      </c>
      <c r="E177" s="1">
        <v>41958</v>
      </c>
      <c r="F177" s="3">
        <v>680</v>
      </c>
      <c r="G177">
        <f>COUNTIF($B$8:$B$1007,B177)</f>
        <v>8</v>
      </c>
      <c r="H177">
        <f>E177-D177+1</f>
        <v>1</v>
      </c>
      <c r="K177">
        <f t="shared" si="7"/>
        <v>710</v>
      </c>
      <c r="L177" s="6"/>
      <c r="N177" s="13">
        <f t="shared" si="8"/>
        <v>11</v>
      </c>
      <c r="V177">
        <f t="shared" si="9"/>
        <v>0</v>
      </c>
    </row>
    <row r="178" spans="1:22" x14ac:dyDescent="0.25">
      <c r="A178" t="s">
        <v>128</v>
      </c>
      <c r="B178" t="s">
        <v>129</v>
      </c>
      <c r="C178" t="s">
        <v>27</v>
      </c>
      <c r="D178" s="1">
        <v>41961</v>
      </c>
      <c r="E178" s="1">
        <v>41961</v>
      </c>
      <c r="F178" s="3">
        <v>442</v>
      </c>
      <c r="G178">
        <f>COUNTIF($B$8:$B$1007,B178)</f>
        <v>8</v>
      </c>
      <c r="H178">
        <f>E178-D178+1</f>
        <v>1</v>
      </c>
      <c r="K178">
        <f t="shared" si="7"/>
        <v>472</v>
      </c>
      <c r="L178" s="6"/>
      <c r="N178" s="13">
        <f t="shared" si="8"/>
        <v>11</v>
      </c>
      <c r="V178">
        <f t="shared" si="9"/>
        <v>0</v>
      </c>
    </row>
    <row r="179" spans="1:22" x14ac:dyDescent="0.25">
      <c r="A179" t="s">
        <v>128</v>
      </c>
      <c r="B179" t="s">
        <v>129</v>
      </c>
      <c r="C179" t="s">
        <v>14</v>
      </c>
      <c r="D179" s="1">
        <v>41983</v>
      </c>
      <c r="E179" s="1">
        <v>41986</v>
      </c>
      <c r="F179" s="3">
        <v>550.5</v>
      </c>
      <c r="G179">
        <f>COUNTIF($B$8:$B$1007,B179)</f>
        <v>8</v>
      </c>
      <c r="H179">
        <f>E179-D179+1</f>
        <v>4</v>
      </c>
      <c r="K179">
        <f t="shared" si="7"/>
        <v>652.5</v>
      </c>
      <c r="L179" s="6"/>
      <c r="N179" s="13">
        <f t="shared" si="8"/>
        <v>12</v>
      </c>
      <c r="V179">
        <f t="shared" si="9"/>
        <v>3</v>
      </c>
    </row>
    <row r="180" spans="1:22" x14ac:dyDescent="0.25">
      <c r="A180" t="s">
        <v>9</v>
      </c>
      <c r="B180" t="s">
        <v>10</v>
      </c>
      <c r="C180" t="s">
        <v>11</v>
      </c>
      <c r="D180" s="1">
        <v>41641</v>
      </c>
      <c r="E180" s="1">
        <v>41642</v>
      </c>
      <c r="F180" s="3">
        <v>295.39999999999998</v>
      </c>
      <c r="G180">
        <f>COUNTIF($B$8:$B$1007,B180)</f>
        <v>8</v>
      </c>
      <c r="H180">
        <f>E180-D180+1</f>
        <v>2</v>
      </c>
      <c r="K180">
        <f t="shared" si="7"/>
        <v>349.4</v>
      </c>
      <c r="L180" s="6"/>
      <c r="N180" s="13">
        <f t="shared" si="8"/>
        <v>1</v>
      </c>
      <c r="V180">
        <f t="shared" si="9"/>
        <v>1</v>
      </c>
    </row>
    <row r="181" spans="1:22" x14ac:dyDescent="0.25">
      <c r="A181" t="s">
        <v>9</v>
      </c>
      <c r="B181" t="s">
        <v>10</v>
      </c>
      <c r="C181" t="s">
        <v>24</v>
      </c>
      <c r="D181" s="1">
        <v>41689</v>
      </c>
      <c r="E181" s="1">
        <v>41691</v>
      </c>
      <c r="F181" s="3">
        <v>588.70000000000005</v>
      </c>
      <c r="G181">
        <f>COUNTIF($B$8:$B$1007,B181)</f>
        <v>8</v>
      </c>
      <c r="H181">
        <f>E181-D181+1</f>
        <v>3</v>
      </c>
      <c r="K181">
        <f t="shared" si="7"/>
        <v>666.7</v>
      </c>
      <c r="L181" s="6"/>
      <c r="N181" s="13">
        <f t="shared" si="8"/>
        <v>2</v>
      </c>
      <c r="V181">
        <f t="shared" si="9"/>
        <v>2</v>
      </c>
    </row>
    <row r="182" spans="1:22" x14ac:dyDescent="0.25">
      <c r="A182" t="s">
        <v>9</v>
      </c>
      <c r="B182" t="s">
        <v>10</v>
      </c>
      <c r="C182" t="s">
        <v>66</v>
      </c>
      <c r="D182" s="1">
        <v>41708</v>
      </c>
      <c r="E182" s="1">
        <v>41711</v>
      </c>
      <c r="F182" s="3">
        <v>841.7</v>
      </c>
      <c r="G182">
        <f>COUNTIF($B$8:$B$1007,B182)</f>
        <v>8</v>
      </c>
      <c r="H182">
        <f>E182-D182+1</f>
        <v>4</v>
      </c>
      <c r="K182">
        <f t="shared" si="7"/>
        <v>943.7</v>
      </c>
      <c r="L182" s="6"/>
      <c r="N182" s="13">
        <f t="shared" si="8"/>
        <v>3</v>
      </c>
      <c r="V182">
        <f t="shared" si="9"/>
        <v>3</v>
      </c>
    </row>
    <row r="183" spans="1:22" x14ac:dyDescent="0.25">
      <c r="A183" t="s">
        <v>9</v>
      </c>
      <c r="B183" t="s">
        <v>10</v>
      </c>
      <c r="C183" t="s">
        <v>47</v>
      </c>
      <c r="D183" s="1">
        <v>41863</v>
      </c>
      <c r="E183" s="1">
        <v>41864</v>
      </c>
      <c r="F183" s="3">
        <v>526.79999999999995</v>
      </c>
      <c r="G183">
        <f>COUNTIF($B$8:$B$1007,B183)</f>
        <v>8</v>
      </c>
      <c r="H183">
        <f>E183-D183+1</f>
        <v>2</v>
      </c>
      <c r="K183">
        <f t="shared" si="7"/>
        <v>580.79999999999995</v>
      </c>
      <c r="L183" s="6"/>
      <c r="N183" s="13">
        <f t="shared" si="8"/>
        <v>8</v>
      </c>
      <c r="V183">
        <f t="shared" si="9"/>
        <v>1</v>
      </c>
    </row>
    <row r="184" spans="1:22" x14ac:dyDescent="0.25">
      <c r="A184" t="s">
        <v>9</v>
      </c>
      <c r="B184" t="s">
        <v>10</v>
      </c>
      <c r="C184" t="s">
        <v>59</v>
      </c>
      <c r="D184" s="1">
        <v>41934</v>
      </c>
      <c r="E184" s="1">
        <v>41937</v>
      </c>
      <c r="F184" s="3">
        <v>919</v>
      </c>
      <c r="G184">
        <f>COUNTIF($B$8:$B$1007,B184)</f>
        <v>8</v>
      </c>
      <c r="H184">
        <f>E184-D184+1</f>
        <v>4</v>
      </c>
      <c r="K184">
        <f t="shared" si="7"/>
        <v>1021</v>
      </c>
      <c r="L184" s="6"/>
      <c r="N184" s="13">
        <f t="shared" si="8"/>
        <v>10</v>
      </c>
      <c r="V184">
        <f t="shared" si="9"/>
        <v>3</v>
      </c>
    </row>
    <row r="185" spans="1:22" x14ac:dyDescent="0.25">
      <c r="A185" t="s">
        <v>9</v>
      </c>
      <c r="B185" t="s">
        <v>10</v>
      </c>
      <c r="C185" t="s">
        <v>24</v>
      </c>
      <c r="D185" s="1">
        <v>41946</v>
      </c>
      <c r="E185" s="1">
        <v>41947</v>
      </c>
      <c r="F185" s="3">
        <v>439.7</v>
      </c>
      <c r="G185">
        <f>COUNTIF($B$8:$B$1007,B185)</f>
        <v>8</v>
      </c>
      <c r="H185">
        <f>E185-D185+1</f>
        <v>2</v>
      </c>
      <c r="K185">
        <f t="shared" si="7"/>
        <v>493.7</v>
      </c>
      <c r="L185" s="6"/>
      <c r="N185" s="13">
        <f t="shared" si="8"/>
        <v>11</v>
      </c>
      <c r="V185">
        <f t="shared" si="9"/>
        <v>1</v>
      </c>
    </row>
    <row r="186" spans="1:22" x14ac:dyDescent="0.25">
      <c r="A186" t="s">
        <v>9</v>
      </c>
      <c r="B186" t="s">
        <v>10</v>
      </c>
      <c r="C186" t="s">
        <v>30</v>
      </c>
      <c r="D186" s="1">
        <v>41959</v>
      </c>
      <c r="E186" s="1">
        <v>41961</v>
      </c>
      <c r="F186" s="3">
        <v>450.5</v>
      </c>
      <c r="G186">
        <f>COUNTIF($B$8:$B$1007,B186)</f>
        <v>8</v>
      </c>
      <c r="H186">
        <f>E186-D186+1</f>
        <v>3</v>
      </c>
      <c r="K186">
        <f t="shared" si="7"/>
        <v>528.5</v>
      </c>
      <c r="L186" s="6"/>
      <c r="N186" s="13">
        <f t="shared" si="8"/>
        <v>11</v>
      </c>
      <c r="V186">
        <f t="shared" si="9"/>
        <v>2</v>
      </c>
    </row>
    <row r="187" spans="1:22" x14ac:dyDescent="0.25">
      <c r="A187" t="s">
        <v>9</v>
      </c>
      <c r="B187" t="s">
        <v>10</v>
      </c>
      <c r="C187" t="s">
        <v>72</v>
      </c>
      <c r="D187" s="1">
        <v>41982</v>
      </c>
      <c r="E187" s="1">
        <v>41984</v>
      </c>
      <c r="F187" s="3">
        <v>892.7</v>
      </c>
      <c r="G187">
        <f>COUNTIF($B$8:$B$1007,B187)</f>
        <v>8</v>
      </c>
      <c r="H187">
        <f>E187-D187+1</f>
        <v>3</v>
      </c>
      <c r="K187">
        <f t="shared" si="7"/>
        <v>970.7</v>
      </c>
      <c r="L187" s="6"/>
      <c r="N187" s="13">
        <f t="shared" si="8"/>
        <v>12</v>
      </c>
      <c r="V187">
        <f t="shared" si="9"/>
        <v>2</v>
      </c>
    </row>
    <row r="188" spans="1:22" x14ac:dyDescent="0.25">
      <c r="A188" t="s">
        <v>64</v>
      </c>
      <c r="B188" t="s">
        <v>65</v>
      </c>
      <c r="C188" t="s">
        <v>66</v>
      </c>
      <c r="D188" s="1">
        <v>41648</v>
      </c>
      <c r="E188" s="1">
        <v>41649</v>
      </c>
      <c r="F188" s="3">
        <v>485.7</v>
      </c>
      <c r="G188">
        <f>COUNTIF($B$8:$B$1007,B188)</f>
        <v>8</v>
      </c>
      <c r="H188">
        <f>E188-D188+1</f>
        <v>2</v>
      </c>
      <c r="K188">
        <f t="shared" si="7"/>
        <v>539.70000000000005</v>
      </c>
      <c r="L188" s="6"/>
      <c r="N188" s="13">
        <f t="shared" si="8"/>
        <v>1</v>
      </c>
      <c r="V188">
        <f t="shared" si="9"/>
        <v>1</v>
      </c>
    </row>
    <row r="189" spans="1:22" x14ac:dyDescent="0.25">
      <c r="A189" t="s">
        <v>64</v>
      </c>
      <c r="B189" t="s">
        <v>65</v>
      </c>
      <c r="C189" t="s">
        <v>38</v>
      </c>
      <c r="D189" s="1">
        <v>41653</v>
      </c>
      <c r="E189" s="1">
        <v>41657</v>
      </c>
      <c r="F189" s="3">
        <v>794.8</v>
      </c>
      <c r="G189">
        <f>COUNTIF($B$8:$B$1007,B189)</f>
        <v>8</v>
      </c>
      <c r="H189">
        <f>E189-D189+1</f>
        <v>5</v>
      </c>
      <c r="K189">
        <f t="shared" si="7"/>
        <v>920.8</v>
      </c>
      <c r="L189" s="6"/>
      <c r="N189" s="13">
        <f t="shared" si="8"/>
        <v>1</v>
      </c>
      <c r="V189">
        <f t="shared" si="9"/>
        <v>4</v>
      </c>
    </row>
    <row r="190" spans="1:22" x14ac:dyDescent="0.25">
      <c r="A190" t="s">
        <v>64</v>
      </c>
      <c r="B190" t="s">
        <v>65</v>
      </c>
      <c r="C190" t="s">
        <v>17</v>
      </c>
      <c r="D190" s="1">
        <v>41685</v>
      </c>
      <c r="E190" s="1">
        <v>41686</v>
      </c>
      <c r="F190" s="3">
        <v>706.5</v>
      </c>
      <c r="G190">
        <f>COUNTIF($B$8:$B$1007,B190)</f>
        <v>8</v>
      </c>
      <c r="H190">
        <f>E190-D190+1</f>
        <v>2</v>
      </c>
      <c r="K190">
        <f t="shared" si="7"/>
        <v>760.5</v>
      </c>
      <c r="L190" s="6"/>
      <c r="N190" s="13">
        <f t="shared" si="8"/>
        <v>2</v>
      </c>
      <c r="V190">
        <f t="shared" si="9"/>
        <v>1</v>
      </c>
    </row>
    <row r="191" spans="1:22" x14ac:dyDescent="0.25">
      <c r="A191" t="s">
        <v>64</v>
      </c>
      <c r="B191" t="s">
        <v>65</v>
      </c>
      <c r="C191" t="s">
        <v>47</v>
      </c>
      <c r="D191" s="1">
        <v>41689</v>
      </c>
      <c r="E191" s="1">
        <v>41689</v>
      </c>
      <c r="F191" s="3">
        <v>363.8</v>
      </c>
      <c r="G191">
        <f>COUNTIF($B$8:$B$1007,B191)</f>
        <v>8</v>
      </c>
      <c r="H191">
        <f>E191-D191+1</f>
        <v>1</v>
      </c>
      <c r="K191">
        <f t="shared" si="7"/>
        <v>393.8</v>
      </c>
      <c r="L191" s="6"/>
      <c r="N191" s="13">
        <f t="shared" si="8"/>
        <v>2</v>
      </c>
      <c r="V191">
        <f t="shared" si="9"/>
        <v>0</v>
      </c>
    </row>
    <row r="192" spans="1:22" x14ac:dyDescent="0.25">
      <c r="A192" t="s">
        <v>64</v>
      </c>
      <c r="B192" t="s">
        <v>65</v>
      </c>
      <c r="C192" t="s">
        <v>47</v>
      </c>
      <c r="D192" s="1">
        <v>41701</v>
      </c>
      <c r="E192" s="1">
        <v>41705</v>
      </c>
      <c r="F192" s="3">
        <v>1015.8</v>
      </c>
      <c r="G192">
        <f>COUNTIF($B$8:$B$1007,B192)</f>
        <v>8</v>
      </c>
      <c r="H192">
        <f>E192-D192+1</f>
        <v>5</v>
      </c>
      <c r="K192">
        <f t="shared" si="7"/>
        <v>1141.8</v>
      </c>
      <c r="L192" s="6"/>
      <c r="N192" s="13">
        <f t="shared" si="8"/>
        <v>3</v>
      </c>
      <c r="V192">
        <f t="shared" si="9"/>
        <v>4</v>
      </c>
    </row>
    <row r="193" spans="1:22" x14ac:dyDescent="0.25">
      <c r="A193" t="s">
        <v>64</v>
      </c>
      <c r="B193" t="s">
        <v>65</v>
      </c>
      <c r="C193" t="s">
        <v>17</v>
      </c>
      <c r="D193" s="1">
        <v>41881</v>
      </c>
      <c r="E193" s="1">
        <v>41885</v>
      </c>
      <c r="F193" s="3">
        <v>1321.5</v>
      </c>
      <c r="G193">
        <f>COUNTIF($B$8:$B$1007,B193)</f>
        <v>8</v>
      </c>
      <c r="H193">
        <f>E193-D193+1</f>
        <v>5</v>
      </c>
      <c r="K193">
        <f t="shared" si="7"/>
        <v>1447.5</v>
      </c>
      <c r="L193" s="6"/>
      <c r="N193" s="13">
        <f t="shared" si="8"/>
        <v>8</v>
      </c>
      <c r="V193">
        <f t="shared" si="9"/>
        <v>4</v>
      </c>
    </row>
    <row r="194" spans="1:22" x14ac:dyDescent="0.25">
      <c r="A194" t="s">
        <v>64</v>
      </c>
      <c r="B194" t="s">
        <v>65</v>
      </c>
      <c r="C194" t="s">
        <v>38</v>
      </c>
      <c r="D194" s="1">
        <v>41887</v>
      </c>
      <c r="E194" s="1">
        <v>41889</v>
      </c>
      <c r="F194" s="3">
        <v>536.79999999999995</v>
      </c>
      <c r="G194">
        <f>COUNTIF($B$8:$B$1007,B194)</f>
        <v>8</v>
      </c>
      <c r="H194">
        <f>E194-D194+1</f>
        <v>3</v>
      </c>
      <c r="K194">
        <f t="shared" si="7"/>
        <v>614.79999999999995</v>
      </c>
      <c r="L194" s="6"/>
      <c r="N194" s="13">
        <f t="shared" si="8"/>
        <v>9</v>
      </c>
      <c r="V194">
        <f t="shared" si="9"/>
        <v>2</v>
      </c>
    </row>
    <row r="195" spans="1:22" x14ac:dyDescent="0.25">
      <c r="A195" t="s">
        <v>64</v>
      </c>
      <c r="B195" t="s">
        <v>65</v>
      </c>
      <c r="C195" t="s">
        <v>11</v>
      </c>
      <c r="D195" s="1">
        <v>41946</v>
      </c>
      <c r="E195" s="1">
        <v>41950</v>
      </c>
      <c r="F195" s="3">
        <v>712.4</v>
      </c>
      <c r="G195">
        <f>COUNTIF($B$8:$B$1007,B195)</f>
        <v>8</v>
      </c>
      <c r="H195">
        <f>E195-D195+1</f>
        <v>5</v>
      </c>
      <c r="K195">
        <f t="shared" si="7"/>
        <v>838.4</v>
      </c>
      <c r="L195" s="6"/>
      <c r="N195" s="13">
        <f t="shared" si="8"/>
        <v>11</v>
      </c>
      <c r="V195">
        <f t="shared" si="9"/>
        <v>4</v>
      </c>
    </row>
    <row r="196" spans="1:22" x14ac:dyDescent="0.25">
      <c r="A196" t="s">
        <v>6</v>
      </c>
      <c r="B196" t="s">
        <v>45</v>
      </c>
      <c r="C196" t="s">
        <v>27</v>
      </c>
      <c r="D196" s="1">
        <v>41644</v>
      </c>
      <c r="E196" s="1">
        <v>41644</v>
      </c>
      <c r="F196" s="3">
        <v>442</v>
      </c>
      <c r="G196">
        <f>COUNTIF($B$8:$B$1007,B196)</f>
        <v>8</v>
      </c>
      <c r="H196">
        <f>E196-D196+1</f>
        <v>1</v>
      </c>
      <c r="K196">
        <f t="shared" si="7"/>
        <v>472</v>
      </c>
      <c r="L196" s="6"/>
      <c r="N196" s="13">
        <f t="shared" si="8"/>
        <v>1</v>
      </c>
      <c r="V196">
        <f t="shared" si="9"/>
        <v>0</v>
      </c>
    </row>
    <row r="197" spans="1:22" x14ac:dyDescent="0.25">
      <c r="A197" t="s">
        <v>6</v>
      </c>
      <c r="B197" t="s">
        <v>45</v>
      </c>
      <c r="C197" t="s">
        <v>66</v>
      </c>
      <c r="D197" s="1">
        <v>41654</v>
      </c>
      <c r="E197" s="1">
        <v>41656</v>
      </c>
      <c r="F197" s="3">
        <v>663.7</v>
      </c>
      <c r="G197">
        <f>COUNTIF($B$8:$B$1007,B197)</f>
        <v>8</v>
      </c>
      <c r="H197">
        <f>E197-D197+1</f>
        <v>3</v>
      </c>
      <c r="K197">
        <f t="shared" si="7"/>
        <v>741.7</v>
      </c>
      <c r="L197" s="6"/>
      <c r="N197" s="13">
        <f t="shared" si="8"/>
        <v>1</v>
      </c>
      <c r="V197">
        <f t="shared" si="9"/>
        <v>2</v>
      </c>
    </row>
    <row r="198" spans="1:22" x14ac:dyDescent="0.25">
      <c r="A198" t="s">
        <v>6</v>
      </c>
      <c r="B198" t="s">
        <v>45</v>
      </c>
      <c r="C198" t="s">
        <v>17</v>
      </c>
      <c r="D198" s="1">
        <v>41713</v>
      </c>
      <c r="E198" s="1">
        <v>41715</v>
      </c>
      <c r="F198" s="3">
        <v>911.5</v>
      </c>
      <c r="G198">
        <f>COUNTIF($B$8:$B$1007,B198)</f>
        <v>8</v>
      </c>
      <c r="H198">
        <f>E198-D198+1</f>
        <v>3</v>
      </c>
      <c r="K198">
        <f t="shared" si="7"/>
        <v>989.5</v>
      </c>
      <c r="L198" s="6"/>
      <c r="N198" s="13">
        <f t="shared" si="8"/>
        <v>3</v>
      </c>
      <c r="V198">
        <f t="shared" si="9"/>
        <v>2</v>
      </c>
    </row>
    <row r="199" spans="1:22" x14ac:dyDescent="0.25">
      <c r="A199" t="s">
        <v>6</v>
      </c>
      <c r="B199" t="s">
        <v>45</v>
      </c>
      <c r="C199" t="s">
        <v>47</v>
      </c>
      <c r="D199" s="1">
        <v>41815</v>
      </c>
      <c r="E199" s="1">
        <v>41817</v>
      </c>
      <c r="F199" s="3">
        <v>689.8</v>
      </c>
      <c r="G199">
        <f>COUNTIF($B$8:$B$1007,B199)</f>
        <v>8</v>
      </c>
      <c r="H199">
        <f>E199-D199+1</f>
        <v>3</v>
      </c>
      <c r="K199">
        <f t="shared" si="7"/>
        <v>767.8</v>
      </c>
      <c r="L199" s="6"/>
      <c r="N199" s="13">
        <f t="shared" si="8"/>
        <v>6</v>
      </c>
      <c r="V199">
        <f t="shared" si="9"/>
        <v>2</v>
      </c>
    </row>
    <row r="200" spans="1:22" x14ac:dyDescent="0.25">
      <c r="A200" t="s">
        <v>6</v>
      </c>
      <c r="B200" t="s">
        <v>45</v>
      </c>
      <c r="C200" t="s">
        <v>30</v>
      </c>
      <c r="D200" s="1">
        <v>41898</v>
      </c>
      <c r="E200" s="1">
        <v>41901</v>
      </c>
      <c r="F200" s="3">
        <v>569.5</v>
      </c>
      <c r="G200">
        <f>COUNTIF($B$8:$B$1007,B200)</f>
        <v>8</v>
      </c>
      <c r="H200">
        <f>E200-D200+1</f>
        <v>4</v>
      </c>
      <c r="K200">
        <f t="shared" si="7"/>
        <v>671.5</v>
      </c>
      <c r="L200" s="6"/>
      <c r="N200" s="13">
        <f t="shared" si="8"/>
        <v>9</v>
      </c>
      <c r="V200">
        <f t="shared" si="9"/>
        <v>3</v>
      </c>
    </row>
    <row r="201" spans="1:22" x14ac:dyDescent="0.25">
      <c r="A201" t="s">
        <v>6</v>
      </c>
      <c r="B201" t="s">
        <v>45</v>
      </c>
      <c r="C201" t="s">
        <v>11</v>
      </c>
      <c r="D201" s="1">
        <v>41983</v>
      </c>
      <c r="E201" s="1">
        <v>41983</v>
      </c>
      <c r="F201" s="3">
        <v>156.4</v>
      </c>
      <c r="G201">
        <f>COUNTIF($B$8:$B$1007,B201)</f>
        <v>8</v>
      </c>
      <c r="H201">
        <f>E201-D201+1</f>
        <v>1</v>
      </c>
      <c r="K201">
        <f t="shared" ref="K201:K264" si="10">IF(H201=1,F201+30,30+(H201-1)*24+F201)</f>
        <v>186.4</v>
      </c>
      <c r="L201" s="6"/>
      <c r="N201" s="13">
        <f t="shared" ref="N201:N264" si="11">MONTH(D201)</f>
        <v>12</v>
      </c>
      <c r="V201">
        <f t="shared" ref="V201:V264" si="12">E201-D201</f>
        <v>0</v>
      </c>
    </row>
    <row r="202" spans="1:22" x14ac:dyDescent="0.25">
      <c r="A202" t="s">
        <v>6</v>
      </c>
      <c r="B202" t="s">
        <v>45</v>
      </c>
      <c r="C202" t="s">
        <v>17</v>
      </c>
      <c r="D202" s="1">
        <v>41986</v>
      </c>
      <c r="E202" s="1">
        <v>41986</v>
      </c>
      <c r="F202" s="3">
        <v>501.5</v>
      </c>
      <c r="G202">
        <f>COUNTIF($B$8:$B$1007,B202)</f>
        <v>8</v>
      </c>
      <c r="H202">
        <f>E202-D202+1</f>
        <v>1</v>
      </c>
      <c r="K202">
        <f t="shared" si="10"/>
        <v>531.5</v>
      </c>
      <c r="L202" s="6"/>
      <c r="N202" s="13">
        <f t="shared" si="11"/>
        <v>12</v>
      </c>
      <c r="V202">
        <f t="shared" si="12"/>
        <v>0</v>
      </c>
    </row>
    <row r="203" spans="1:22" x14ac:dyDescent="0.25">
      <c r="A203" t="s">
        <v>6</v>
      </c>
      <c r="B203" t="s">
        <v>45</v>
      </c>
      <c r="C203" t="s">
        <v>19</v>
      </c>
      <c r="D203" s="1">
        <v>41990</v>
      </c>
      <c r="E203" s="1">
        <v>41990</v>
      </c>
      <c r="F203" s="3">
        <v>513.4</v>
      </c>
      <c r="G203">
        <f>COUNTIF($B$8:$B$1007,B203)</f>
        <v>8</v>
      </c>
      <c r="H203">
        <f>E203-D203+1</f>
        <v>1</v>
      </c>
      <c r="K203">
        <f t="shared" si="10"/>
        <v>543.4</v>
      </c>
      <c r="L203" s="6"/>
      <c r="N203" s="13">
        <f t="shared" si="11"/>
        <v>12</v>
      </c>
      <c r="V203">
        <f t="shared" si="12"/>
        <v>0</v>
      </c>
    </row>
    <row r="204" spans="1:22" x14ac:dyDescent="0.25">
      <c r="A204" t="s">
        <v>158</v>
      </c>
      <c r="B204" t="s">
        <v>159</v>
      </c>
      <c r="C204" t="s">
        <v>24</v>
      </c>
      <c r="D204" s="1">
        <v>41689</v>
      </c>
      <c r="E204" s="1">
        <v>41693</v>
      </c>
      <c r="F204" s="3">
        <v>886.7</v>
      </c>
      <c r="G204">
        <f>COUNTIF($B$8:$B$1007,B204)</f>
        <v>8</v>
      </c>
      <c r="H204">
        <f>E204-D204+1</f>
        <v>5</v>
      </c>
      <c r="K204">
        <f t="shared" si="10"/>
        <v>1012.7</v>
      </c>
      <c r="L204" s="6"/>
      <c r="N204" s="13">
        <f t="shared" si="11"/>
        <v>2</v>
      </c>
      <c r="V204">
        <f t="shared" si="12"/>
        <v>4</v>
      </c>
    </row>
    <row r="205" spans="1:22" x14ac:dyDescent="0.25">
      <c r="A205" t="s">
        <v>158</v>
      </c>
      <c r="B205" t="s">
        <v>159</v>
      </c>
      <c r="C205" t="s">
        <v>24</v>
      </c>
      <c r="D205" s="1">
        <v>41779</v>
      </c>
      <c r="E205" s="1">
        <v>41783</v>
      </c>
      <c r="F205" s="3">
        <v>886.7</v>
      </c>
      <c r="G205">
        <f>COUNTIF($B$8:$B$1007,B205)</f>
        <v>8</v>
      </c>
      <c r="H205">
        <f>E205-D205+1</f>
        <v>5</v>
      </c>
      <c r="K205">
        <f t="shared" si="10"/>
        <v>1012.7</v>
      </c>
      <c r="L205" s="6"/>
      <c r="N205" s="13">
        <f t="shared" si="11"/>
        <v>5</v>
      </c>
      <c r="V205">
        <f t="shared" si="12"/>
        <v>4</v>
      </c>
    </row>
    <row r="206" spans="1:22" x14ac:dyDescent="0.25">
      <c r="A206" t="s">
        <v>158</v>
      </c>
      <c r="B206" t="s">
        <v>159</v>
      </c>
      <c r="C206" t="s">
        <v>8</v>
      </c>
      <c r="D206" s="1">
        <v>41803</v>
      </c>
      <c r="E206" s="1">
        <v>41806</v>
      </c>
      <c r="F206" s="3">
        <v>1313</v>
      </c>
      <c r="G206">
        <f>COUNTIF($B$8:$B$1007,B206)</f>
        <v>8</v>
      </c>
      <c r="H206">
        <f>E206-D206+1</f>
        <v>4</v>
      </c>
      <c r="K206">
        <f t="shared" si="10"/>
        <v>1415</v>
      </c>
      <c r="L206" s="6"/>
      <c r="N206" s="13">
        <f t="shared" si="11"/>
        <v>6</v>
      </c>
      <c r="V206">
        <f t="shared" si="12"/>
        <v>3</v>
      </c>
    </row>
    <row r="207" spans="1:22" x14ac:dyDescent="0.25">
      <c r="A207" t="s">
        <v>158</v>
      </c>
      <c r="B207" t="s">
        <v>159</v>
      </c>
      <c r="C207" t="s">
        <v>11</v>
      </c>
      <c r="D207" s="1">
        <v>41815</v>
      </c>
      <c r="E207" s="1">
        <v>41816</v>
      </c>
      <c r="F207" s="3">
        <v>295.39999999999998</v>
      </c>
      <c r="G207">
        <f>COUNTIF($B$8:$B$1007,B207)</f>
        <v>8</v>
      </c>
      <c r="H207">
        <f>E207-D207+1</f>
        <v>2</v>
      </c>
      <c r="K207">
        <f t="shared" si="10"/>
        <v>349.4</v>
      </c>
      <c r="L207" s="6"/>
      <c r="N207" s="13">
        <f t="shared" si="11"/>
        <v>6</v>
      </c>
      <c r="V207">
        <f t="shared" si="12"/>
        <v>1</v>
      </c>
    </row>
    <row r="208" spans="1:22" x14ac:dyDescent="0.25">
      <c r="A208" t="s">
        <v>158</v>
      </c>
      <c r="B208" t="s">
        <v>159</v>
      </c>
      <c r="C208" t="s">
        <v>19</v>
      </c>
      <c r="D208" s="1">
        <v>41959</v>
      </c>
      <c r="E208" s="1">
        <v>41960</v>
      </c>
      <c r="F208" s="3">
        <v>654.4</v>
      </c>
      <c r="G208">
        <f>COUNTIF($B$8:$B$1007,B208)</f>
        <v>8</v>
      </c>
      <c r="H208">
        <f>E208-D208+1</f>
        <v>2</v>
      </c>
      <c r="K208">
        <f t="shared" si="10"/>
        <v>708.4</v>
      </c>
      <c r="L208" s="6"/>
      <c r="N208" s="13">
        <f t="shared" si="11"/>
        <v>11</v>
      </c>
      <c r="V208">
        <f t="shared" si="12"/>
        <v>1</v>
      </c>
    </row>
    <row r="209" spans="1:22" x14ac:dyDescent="0.25">
      <c r="A209" t="s">
        <v>158</v>
      </c>
      <c r="B209" t="s">
        <v>159</v>
      </c>
      <c r="C209" t="s">
        <v>17</v>
      </c>
      <c r="D209" s="1">
        <v>41965</v>
      </c>
      <c r="E209" s="1">
        <v>41968</v>
      </c>
      <c r="F209" s="3">
        <v>1116.5</v>
      </c>
      <c r="G209">
        <f>COUNTIF($B$8:$B$1007,B209)</f>
        <v>8</v>
      </c>
      <c r="H209">
        <f>E209-D209+1</f>
        <v>4</v>
      </c>
      <c r="K209">
        <f t="shared" si="10"/>
        <v>1218.5</v>
      </c>
      <c r="L209" s="6"/>
      <c r="N209" s="13">
        <f t="shared" si="11"/>
        <v>11</v>
      </c>
      <c r="V209">
        <f t="shared" si="12"/>
        <v>3</v>
      </c>
    </row>
    <row r="210" spans="1:22" x14ac:dyDescent="0.25">
      <c r="A210" t="s">
        <v>158</v>
      </c>
      <c r="B210" t="s">
        <v>159</v>
      </c>
      <c r="C210" t="s">
        <v>24</v>
      </c>
      <c r="D210" s="1">
        <v>41971</v>
      </c>
      <c r="E210" s="1">
        <v>41972</v>
      </c>
      <c r="F210" s="3">
        <v>439.7</v>
      </c>
      <c r="G210">
        <f>COUNTIF($B$8:$B$1007,B210)</f>
        <v>8</v>
      </c>
      <c r="H210">
        <f>E210-D210+1</f>
        <v>2</v>
      </c>
      <c r="K210">
        <f t="shared" si="10"/>
        <v>493.7</v>
      </c>
      <c r="L210" s="6"/>
      <c r="N210" s="13">
        <f t="shared" si="11"/>
        <v>11</v>
      </c>
      <c r="V210">
        <f t="shared" si="12"/>
        <v>1</v>
      </c>
    </row>
    <row r="211" spans="1:22" x14ac:dyDescent="0.25">
      <c r="A211" t="s">
        <v>158</v>
      </c>
      <c r="B211" t="s">
        <v>159</v>
      </c>
      <c r="C211" t="s">
        <v>11</v>
      </c>
      <c r="D211" s="1">
        <v>41975</v>
      </c>
      <c r="E211" s="1">
        <v>41975</v>
      </c>
      <c r="F211" s="3">
        <v>156.4</v>
      </c>
      <c r="G211">
        <f>COUNTIF($B$8:$B$1007,B211)</f>
        <v>8</v>
      </c>
      <c r="H211">
        <f>E211-D211+1</f>
        <v>1</v>
      </c>
      <c r="K211">
        <f t="shared" si="10"/>
        <v>186.4</v>
      </c>
      <c r="L211" s="6"/>
      <c r="N211" s="13">
        <f t="shared" si="11"/>
        <v>12</v>
      </c>
      <c r="V211">
        <f t="shared" si="12"/>
        <v>0</v>
      </c>
    </row>
    <row r="212" spans="1:22" x14ac:dyDescent="0.25">
      <c r="A212" t="s">
        <v>52</v>
      </c>
      <c r="B212" t="s">
        <v>53</v>
      </c>
      <c r="C212" t="s">
        <v>24</v>
      </c>
      <c r="D212" s="1">
        <v>41646</v>
      </c>
      <c r="E212" s="1">
        <v>41646</v>
      </c>
      <c r="F212" s="3">
        <v>290.7</v>
      </c>
      <c r="G212">
        <f>COUNTIF($B$8:$B$1007,B212)</f>
        <v>8</v>
      </c>
      <c r="H212">
        <f>E212-D212+1</f>
        <v>1</v>
      </c>
      <c r="K212">
        <f t="shared" si="10"/>
        <v>320.7</v>
      </c>
      <c r="L212" s="6"/>
      <c r="N212" s="13">
        <f t="shared" si="11"/>
        <v>1</v>
      </c>
      <c r="V212">
        <f t="shared" si="12"/>
        <v>0</v>
      </c>
    </row>
    <row r="213" spans="1:22" x14ac:dyDescent="0.25">
      <c r="A213" t="s">
        <v>52</v>
      </c>
      <c r="B213" t="s">
        <v>53</v>
      </c>
      <c r="C213" t="s">
        <v>47</v>
      </c>
      <c r="D213" s="1">
        <v>41649</v>
      </c>
      <c r="E213" s="1">
        <v>41649</v>
      </c>
      <c r="F213" s="3">
        <v>363.8</v>
      </c>
      <c r="G213">
        <f>COUNTIF($B$8:$B$1007,B213)</f>
        <v>8</v>
      </c>
      <c r="H213">
        <f>E213-D213+1</f>
        <v>1</v>
      </c>
      <c r="K213">
        <f t="shared" si="10"/>
        <v>393.8</v>
      </c>
      <c r="L213" s="6"/>
      <c r="N213" s="13">
        <f t="shared" si="11"/>
        <v>1</v>
      </c>
      <c r="V213">
        <f t="shared" si="12"/>
        <v>0</v>
      </c>
    </row>
    <row r="214" spans="1:22" x14ac:dyDescent="0.25">
      <c r="A214" t="s">
        <v>52</v>
      </c>
      <c r="B214" t="s">
        <v>53</v>
      </c>
      <c r="C214" t="s">
        <v>59</v>
      </c>
      <c r="D214" s="1">
        <v>41665</v>
      </c>
      <c r="E214" s="1">
        <v>41669</v>
      </c>
      <c r="F214" s="3">
        <v>1078</v>
      </c>
      <c r="G214">
        <f>COUNTIF($B$8:$B$1007,B214)</f>
        <v>8</v>
      </c>
      <c r="H214">
        <f>E214-D214+1</f>
        <v>5</v>
      </c>
      <c r="K214">
        <f t="shared" si="10"/>
        <v>1204</v>
      </c>
      <c r="L214" s="6"/>
      <c r="N214" s="13">
        <f t="shared" si="11"/>
        <v>1</v>
      </c>
      <c r="V214">
        <f t="shared" si="12"/>
        <v>4</v>
      </c>
    </row>
    <row r="215" spans="1:22" x14ac:dyDescent="0.25">
      <c r="A215" t="s">
        <v>52</v>
      </c>
      <c r="B215" t="s">
        <v>53</v>
      </c>
      <c r="C215" t="s">
        <v>72</v>
      </c>
      <c r="D215" s="1">
        <v>41684</v>
      </c>
      <c r="E215" s="1">
        <v>41686</v>
      </c>
      <c r="F215" s="3">
        <v>892.7</v>
      </c>
      <c r="G215">
        <f>COUNTIF($B$8:$B$1007,B215)</f>
        <v>8</v>
      </c>
      <c r="H215">
        <f>E215-D215+1</f>
        <v>3</v>
      </c>
      <c r="K215">
        <f t="shared" si="10"/>
        <v>970.7</v>
      </c>
      <c r="L215" s="6"/>
      <c r="N215" s="13">
        <f t="shared" si="11"/>
        <v>2</v>
      </c>
      <c r="V215">
        <f t="shared" si="12"/>
        <v>2</v>
      </c>
    </row>
    <row r="216" spans="1:22" x14ac:dyDescent="0.25">
      <c r="A216" t="s">
        <v>52</v>
      </c>
      <c r="B216" t="s">
        <v>53</v>
      </c>
      <c r="C216" t="s">
        <v>24</v>
      </c>
      <c r="D216" s="1">
        <v>41815</v>
      </c>
      <c r="E216" s="1">
        <v>41819</v>
      </c>
      <c r="F216" s="3">
        <v>886.7</v>
      </c>
      <c r="G216">
        <f>COUNTIF($B$8:$B$1007,B216)</f>
        <v>8</v>
      </c>
      <c r="H216">
        <f>E216-D216+1</f>
        <v>5</v>
      </c>
      <c r="K216">
        <f t="shared" si="10"/>
        <v>1012.7</v>
      </c>
      <c r="L216" s="6"/>
      <c r="N216" s="13">
        <f t="shared" si="11"/>
        <v>6</v>
      </c>
      <c r="V216">
        <f t="shared" si="12"/>
        <v>4</v>
      </c>
    </row>
    <row r="217" spans="1:22" x14ac:dyDescent="0.25">
      <c r="A217" t="s">
        <v>52</v>
      </c>
      <c r="B217" t="s">
        <v>53</v>
      </c>
      <c r="C217" t="s">
        <v>38</v>
      </c>
      <c r="D217" s="1">
        <v>41827</v>
      </c>
      <c r="E217" s="1">
        <v>41831</v>
      </c>
      <c r="F217" s="3">
        <v>794.8</v>
      </c>
      <c r="G217">
        <f>COUNTIF($B$8:$B$1007,B217)</f>
        <v>8</v>
      </c>
      <c r="H217">
        <f>E217-D217+1</f>
        <v>5</v>
      </c>
      <c r="K217">
        <f t="shared" si="10"/>
        <v>920.8</v>
      </c>
      <c r="L217" s="6"/>
      <c r="N217" s="13">
        <f t="shared" si="11"/>
        <v>7</v>
      </c>
      <c r="V217">
        <f t="shared" si="12"/>
        <v>4</v>
      </c>
    </row>
    <row r="218" spans="1:22" x14ac:dyDescent="0.25">
      <c r="A218" t="s">
        <v>52</v>
      </c>
      <c r="B218" t="s">
        <v>53</v>
      </c>
      <c r="C218" t="s">
        <v>19</v>
      </c>
      <c r="D218" s="1">
        <v>41905</v>
      </c>
      <c r="E218" s="1">
        <v>41905</v>
      </c>
      <c r="F218" s="3">
        <v>513.4</v>
      </c>
      <c r="G218">
        <f>COUNTIF($B$8:$B$1007,B218)</f>
        <v>8</v>
      </c>
      <c r="H218">
        <f>E218-D218+1</f>
        <v>1</v>
      </c>
      <c r="K218">
        <f t="shared" si="10"/>
        <v>543.4</v>
      </c>
      <c r="L218" s="6"/>
      <c r="N218" s="13">
        <f t="shared" si="11"/>
        <v>9</v>
      </c>
      <c r="V218">
        <f t="shared" si="12"/>
        <v>0</v>
      </c>
    </row>
    <row r="219" spans="1:22" x14ac:dyDescent="0.25">
      <c r="A219" t="s">
        <v>52</v>
      </c>
      <c r="B219" t="s">
        <v>53</v>
      </c>
      <c r="C219" t="s">
        <v>24</v>
      </c>
      <c r="D219" s="1">
        <v>41908</v>
      </c>
      <c r="E219" s="1">
        <v>41908</v>
      </c>
      <c r="F219" s="3">
        <v>290.7</v>
      </c>
      <c r="G219">
        <f>COUNTIF($B$8:$B$1007,B219)</f>
        <v>8</v>
      </c>
      <c r="H219">
        <f>E219-D219+1</f>
        <v>1</v>
      </c>
      <c r="K219">
        <f t="shared" si="10"/>
        <v>320.7</v>
      </c>
      <c r="L219" s="6"/>
      <c r="N219" s="13">
        <f t="shared" si="11"/>
        <v>9</v>
      </c>
      <c r="V219">
        <f t="shared" si="12"/>
        <v>0</v>
      </c>
    </row>
    <row r="220" spans="1:22" x14ac:dyDescent="0.25">
      <c r="A220" t="s">
        <v>147</v>
      </c>
      <c r="B220" t="s">
        <v>148</v>
      </c>
      <c r="C220" t="s">
        <v>11</v>
      </c>
      <c r="D220" s="1">
        <v>41677</v>
      </c>
      <c r="E220" s="1">
        <v>41678</v>
      </c>
      <c r="F220" s="3">
        <v>295.39999999999998</v>
      </c>
      <c r="G220">
        <f>COUNTIF($B$8:$B$1007,B220)</f>
        <v>8</v>
      </c>
      <c r="H220">
        <f>E220-D220+1</f>
        <v>2</v>
      </c>
      <c r="K220">
        <f t="shared" si="10"/>
        <v>349.4</v>
      </c>
      <c r="L220" s="6"/>
      <c r="N220" s="13">
        <f t="shared" si="11"/>
        <v>2</v>
      </c>
      <c r="V220">
        <f t="shared" si="12"/>
        <v>1</v>
      </c>
    </row>
    <row r="221" spans="1:22" x14ac:dyDescent="0.25">
      <c r="A221" t="s">
        <v>147</v>
      </c>
      <c r="B221" t="s">
        <v>148</v>
      </c>
      <c r="C221" t="s">
        <v>17</v>
      </c>
      <c r="D221" s="1">
        <v>41731</v>
      </c>
      <c r="E221" s="1">
        <v>41735</v>
      </c>
      <c r="F221" s="3">
        <v>1321.5</v>
      </c>
      <c r="G221">
        <f>COUNTIF($B$8:$B$1007,B221)</f>
        <v>8</v>
      </c>
      <c r="H221">
        <f>E221-D221+1</f>
        <v>5</v>
      </c>
      <c r="K221">
        <f t="shared" si="10"/>
        <v>1447.5</v>
      </c>
      <c r="L221" s="6"/>
      <c r="N221" s="13">
        <f t="shared" si="11"/>
        <v>4</v>
      </c>
      <c r="V221">
        <f t="shared" si="12"/>
        <v>4</v>
      </c>
    </row>
    <row r="222" spans="1:22" x14ac:dyDescent="0.25">
      <c r="A222" t="s">
        <v>147</v>
      </c>
      <c r="B222" t="s">
        <v>148</v>
      </c>
      <c r="C222" t="s">
        <v>72</v>
      </c>
      <c r="D222" s="1">
        <v>41737</v>
      </c>
      <c r="E222" s="1">
        <v>41740</v>
      </c>
      <c r="F222" s="3">
        <v>1091.7</v>
      </c>
      <c r="G222">
        <f>COUNTIF($B$8:$B$1007,B222)</f>
        <v>8</v>
      </c>
      <c r="H222">
        <f>E222-D222+1</f>
        <v>4</v>
      </c>
      <c r="K222">
        <f t="shared" si="10"/>
        <v>1193.7</v>
      </c>
      <c r="L222" s="6"/>
      <c r="N222" s="13">
        <f t="shared" si="11"/>
        <v>4</v>
      </c>
      <c r="V222">
        <f t="shared" si="12"/>
        <v>3</v>
      </c>
    </row>
    <row r="223" spans="1:22" x14ac:dyDescent="0.25">
      <c r="A223" t="s">
        <v>147</v>
      </c>
      <c r="B223" t="s">
        <v>148</v>
      </c>
      <c r="C223" t="s">
        <v>38</v>
      </c>
      <c r="D223" s="1">
        <v>41827</v>
      </c>
      <c r="E223" s="1">
        <v>41831</v>
      </c>
      <c r="F223" s="3">
        <v>794.8</v>
      </c>
      <c r="G223">
        <f>COUNTIF($B$8:$B$1007,B223)</f>
        <v>8</v>
      </c>
      <c r="H223">
        <f>E223-D223+1</f>
        <v>5</v>
      </c>
      <c r="K223">
        <f t="shared" si="10"/>
        <v>920.8</v>
      </c>
      <c r="L223" s="6"/>
      <c r="N223" s="13">
        <f t="shared" si="11"/>
        <v>7</v>
      </c>
      <c r="V223">
        <f t="shared" si="12"/>
        <v>4</v>
      </c>
    </row>
    <row r="224" spans="1:22" x14ac:dyDescent="0.25">
      <c r="A224" t="s">
        <v>147</v>
      </c>
      <c r="B224" t="s">
        <v>148</v>
      </c>
      <c r="C224" t="s">
        <v>30</v>
      </c>
      <c r="D224" s="1">
        <v>41934</v>
      </c>
      <c r="E224" s="1">
        <v>41937</v>
      </c>
      <c r="F224" s="3">
        <v>569.5</v>
      </c>
      <c r="G224">
        <f>COUNTIF($B$8:$B$1007,B224)</f>
        <v>8</v>
      </c>
      <c r="H224">
        <f>E224-D224+1</f>
        <v>4</v>
      </c>
      <c r="K224">
        <f t="shared" si="10"/>
        <v>671.5</v>
      </c>
      <c r="L224" s="6"/>
      <c r="N224" s="13">
        <f t="shared" si="11"/>
        <v>10</v>
      </c>
      <c r="V224">
        <f t="shared" si="12"/>
        <v>3</v>
      </c>
    </row>
    <row r="225" spans="1:22" x14ac:dyDescent="0.25">
      <c r="A225" t="s">
        <v>147</v>
      </c>
      <c r="B225" t="s">
        <v>148</v>
      </c>
      <c r="C225" t="s">
        <v>27</v>
      </c>
      <c r="D225" s="1">
        <v>41946</v>
      </c>
      <c r="E225" s="1">
        <v>41947</v>
      </c>
      <c r="F225" s="3">
        <v>570</v>
      </c>
      <c r="G225">
        <f>COUNTIF($B$8:$B$1007,B225)</f>
        <v>8</v>
      </c>
      <c r="H225">
        <f>E225-D225+1</f>
        <v>2</v>
      </c>
      <c r="K225">
        <f t="shared" si="10"/>
        <v>624</v>
      </c>
      <c r="L225" s="6"/>
      <c r="N225" s="13">
        <f t="shared" si="11"/>
        <v>11</v>
      </c>
      <c r="V225">
        <f t="shared" si="12"/>
        <v>1</v>
      </c>
    </row>
    <row r="226" spans="1:22" x14ac:dyDescent="0.25">
      <c r="A226" t="s">
        <v>147</v>
      </c>
      <c r="B226" t="s">
        <v>148</v>
      </c>
      <c r="C226" t="s">
        <v>24</v>
      </c>
      <c r="D226" s="1">
        <v>41970</v>
      </c>
      <c r="E226" s="1">
        <v>41970</v>
      </c>
      <c r="F226" s="3">
        <v>290.7</v>
      </c>
      <c r="G226">
        <f>COUNTIF($B$8:$B$1007,B226)</f>
        <v>8</v>
      </c>
      <c r="H226">
        <f>E226-D226+1</f>
        <v>1</v>
      </c>
      <c r="K226">
        <f t="shared" si="10"/>
        <v>320.7</v>
      </c>
      <c r="L226" s="6"/>
      <c r="N226" s="13">
        <f t="shared" si="11"/>
        <v>11</v>
      </c>
      <c r="V226">
        <f t="shared" si="12"/>
        <v>0</v>
      </c>
    </row>
    <row r="227" spans="1:22" x14ac:dyDescent="0.25">
      <c r="A227" t="s">
        <v>147</v>
      </c>
      <c r="B227" t="s">
        <v>148</v>
      </c>
      <c r="C227" t="s">
        <v>72</v>
      </c>
      <c r="D227" s="1">
        <v>41974</v>
      </c>
      <c r="E227" s="1">
        <v>41974</v>
      </c>
      <c r="F227" s="3">
        <v>494.7</v>
      </c>
      <c r="G227">
        <f>COUNTIF($B$8:$B$1007,B227)</f>
        <v>8</v>
      </c>
      <c r="H227">
        <f>E227-D227+1</f>
        <v>1</v>
      </c>
      <c r="K227">
        <f t="shared" si="10"/>
        <v>524.70000000000005</v>
      </c>
      <c r="L227" s="6"/>
      <c r="N227" s="13">
        <f t="shared" si="11"/>
        <v>12</v>
      </c>
      <c r="V227">
        <f t="shared" si="12"/>
        <v>0</v>
      </c>
    </row>
    <row r="228" spans="1:22" x14ac:dyDescent="0.25">
      <c r="A228" t="s">
        <v>54</v>
      </c>
      <c r="B228" t="s">
        <v>55</v>
      </c>
      <c r="C228" t="s">
        <v>19</v>
      </c>
      <c r="D228" s="1">
        <v>41647</v>
      </c>
      <c r="E228" s="1">
        <v>41647</v>
      </c>
      <c r="F228" s="3">
        <v>513.4</v>
      </c>
      <c r="G228">
        <f>COUNTIF($B$8:$B$1007,B228)</f>
        <v>8</v>
      </c>
      <c r="H228">
        <f>E228-D228+1</f>
        <v>1</v>
      </c>
      <c r="K228">
        <f t="shared" si="10"/>
        <v>543.4</v>
      </c>
      <c r="L228" s="6"/>
      <c r="N228" s="13">
        <f t="shared" si="11"/>
        <v>1</v>
      </c>
      <c r="V228">
        <f t="shared" si="12"/>
        <v>0</v>
      </c>
    </row>
    <row r="229" spans="1:22" x14ac:dyDescent="0.25">
      <c r="A229" t="s">
        <v>54</v>
      </c>
      <c r="B229" t="s">
        <v>55</v>
      </c>
      <c r="C229" t="s">
        <v>27</v>
      </c>
      <c r="D229" s="1">
        <v>41680</v>
      </c>
      <c r="E229" s="1">
        <v>41680</v>
      </c>
      <c r="F229" s="3">
        <v>442</v>
      </c>
      <c r="G229">
        <f>COUNTIF($B$8:$B$1007,B229)</f>
        <v>8</v>
      </c>
      <c r="H229">
        <f>E229-D229+1</f>
        <v>1</v>
      </c>
      <c r="K229">
        <f t="shared" si="10"/>
        <v>472</v>
      </c>
      <c r="L229" s="6"/>
      <c r="N229" s="13">
        <f t="shared" si="11"/>
        <v>2</v>
      </c>
      <c r="V229">
        <f t="shared" si="12"/>
        <v>0</v>
      </c>
    </row>
    <row r="230" spans="1:22" x14ac:dyDescent="0.25">
      <c r="A230" t="s">
        <v>54</v>
      </c>
      <c r="B230" t="s">
        <v>55</v>
      </c>
      <c r="C230" t="s">
        <v>72</v>
      </c>
      <c r="D230" s="1">
        <v>41701</v>
      </c>
      <c r="E230" s="1">
        <v>41701</v>
      </c>
      <c r="F230" s="3">
        <v>494.7</v>
      </c>
      <c r="G230">
        <f>COUNTIF($B$8:$B$1007,B230)</f>
        <v>8</v>
      </c>
      <c r="H230">
        <f>E230-D230+1</f>
        <v>1</v>
      </c>
      <c r="K230">
        <f t="shared" si="10"/>
        <v>524.70000000000005</v>
      </c>
      <c r="L230" s="6"/>
      <c r="N230" s="13">
        <f t="shared" si="11"/>
        <v>3</v>
      </c>
      <c r="V230">
        <f t="shared" si="12"/>
        <v>0</v>
      </c>
    </row>
    <row r="231" spans="1:22" x14ac:dyDescent="0.25">
      <c r="A231" t="s">
        <v>54</v>
      </c>
      <c r="B231" t="s">
        <v>55</v>
      </c>
      <c r="C231" t="s">
        <v>66</v>
      </c>
      <c r="D231" s="1">
        <v>41803</v>
      </c>
      <c r="E231" s="1">
        <v>41805</v>
      </c>
      <c r="F231" s="3">
        <v>663.7</v>
      </c>
      <c r="G231">
        <f>COUNTIF($B$8:$B$1007,B231)</f>
        <v>8</v>
      </c>
      <c r="H231">
        <f>E231-D231+1</f>
        <v>3</v>
      </c>
      <c r="K231">
        <f t="shared" si="10"/>
        <v>741.7</v>
      </c>
      <c r="L231" s="6"/>
      <c r="N231" s="13">
        <f t="shared" si="11"/>
        <v>6</v>
      </c>
      <c r="V231">
        <f t="shared" si="12"/>
        <v>2</v>
      </c>
    </row>
    <row r="232" spans="1:22" x14ac:dyDescent="0.25">
      <c r="A232" t="s">
        <v>54</v>
      </c>
      <c r="B232" t="s">
        <v>55</v>
      </c>
      <c r="C232" t="s">
        <v>38</v>
      </c>
      <c r="D232" s="1">
        <v>41857</v>
      </c>
      <c r="E232" s="1">
        <v>41858</v>
      </c>
      <c r="F232" s="3">
        <v>407.8</v>
      </c>
      <c r="G232">
        <f>COUNTIF($B$8:$B$1007,B232)</f>
        <v>8</v>
      </c>
      <c r="H232">
        <f>E232-D232+1</f>
        <v>2</v>
      </c>
      <c r="K232">
        <f t="shared" si="10"/>
        <v>461.8</v>
      </c>
      <c r="L232" s="6"/>
      <c r="N232" s="13">
        <f t="shared" si="11"/>
        <v>8</v>
      </c>
      <c r="V232">
        <f t="shared" si="12"/>
        <v>1</v>
      </c>
    </row>
    <row r="233" spans="1:22" x14ac:dyDescent="0.25">
      <c r="A233" t="s">
        <v>54</v>
      </c>
      <c r="B233" t="s">
        <v>55</v>
      </c>
      <c r="C233" t="s">
        <v>19</v>
      </c>
      <c r="D233" s="1">
        <v>41890</v>
      </c>
      <c r="E233" s="1">
        <v>41890</v>
      </c>
      <c r="F233" s="3">
        <v>513.4</v>
      </c>
      <c r="G233">
        <f>COUNTIF($B$8:$B$1007,B233)</f>
        <v>8</v>
      </c>
      <c r="H233">
        <f>E233-D233+1</f>
        <v>1</v>
      </c>
      <c r="K233">
        <f t="shared" si="10"/>
        <v>543.4</v>
      </c>
      <c r="L233" s="6"/>
      <c r="N233" s="13">
        <f t="shared" si="11"/>
        <v>9</v>
      </c>
      <c r="V233">
        <f t="shared" si="12"/>
        <v>0</v>
      </c>
    </row>
    <row r="234" spans="1:22" x14ac:dyDescent="0.25">
      <c r="A234" t="s">
        <v>54</v>
      </c>
      <c r="B234" t="s">
        <v>55</v>
      </c>
      <c r="C234" t="s">
        <v>14</v>
      </c>
      <c r="D234" s="1">
        <v>41940</v>
      </c>
      <c r="E234" s="1">
        <v>41942</v>
      </c>
      <c r="F234" s="3">
        <v>426.5</v>
      </c>
      <c r="G234">
        <f>COUNTIF($B$8:$B$1007,B234)</f>
        <v>8</v>
      </c>
      <c r="H234">
        <f>E234-D234+1</f>
        <v>3</v>
      </c>
      <c r="K234">
        <f t="shared" si="10"/>
        <v>504.5</v>
      </c>
      <c r="L234" s="6"/>
      <c r="N234" s="13">
        <f t="shared" si="11"/>
        <v>10</v>
      </c>
      <c r="V234">
        <f t="shared" si="12"/>
        <v>2</v>
      </c>
    </row>
    <row r="235" spans="1:22" x14ac:dyDescent="0.25">
      <c r="A235" t="s">
        <v>54</v>
      </c>
      <c r="B235" t="s">
        <v>55</v>
      </c>
      <c r="C235" t="s">
        <v>27</v>
      </c>
      <c r="D235" s="1">
        <v>41964</v>
      </c>
      <c r="E235" s="1">
        <v>41965</v>
      </c>
      <c r="F235" s="3">
        <v>570</v>
      </c>
      <c r="G235">
        <f>COUNTIF($B$8:$B$1007,B235)</f>
        <v>8</v>
      </c>
      <c r="H235">
        <f>E235-D235+1</f>
        <v>2</v>
      </c>
      <c r="K235">
        <f t="shared" si="10"/>
        <v>624</v>
      </c>
      <c r="L235" s="6"/>
      <c r="N235" s="13">
        <f t="shared" si="11"/>
        <v>11</v>
      </c>
      <c r="V235">
        <f t="shared" si="12"/>
        <v>1</v>
      </c>
    </row>
    <row r="236" spans="1:22" x14ac:dyDescent="0.25">
      <c r="A236" t="s">
        <v>131</v>
      </c>
      <c r="B236" t="s">
        <v>132</v>
      </c>
      <c r="C236" t="s">
        <v>38</v>
      </c>
      <c r="D236" s="1">
        <v>41663</v>
      </c>
      <c r="E236" s="1">
        <v>41663</v>
      </c>
      <c r="F236" s="3">
        <v>278.8</v>
      </c>
      <c r="G236">
        <f>COUNTIF($B$8:$B$1007,B236)</f>
        <v>8</v>
      </c>
      <c r="H236">
        <f>E236-D236+1</f>
        <v>1</v>
      </c>
      <c r="K236">
        <f t="shared" si="10"/>
        <v>308.8</v>
      </c>
      <c r="L236" s="6"/>
      <c r="N236" s="13">
        <f t="shared" si="11"/>
        <v>1</v>
      </c>
      <c r="V236">
        <f t="shared" si="12"/>
        <v>0</v>
      </c>
    </row>
    <row r="237" spans="1:22" x14ac:dyDescent="0.25">
      <c r="A237" t="s">
        <v>131</v>
      </c>
      <c r="B237" t="s">
        <v>132</v>
      </c>
      <c r="C237" t="s">
        <v>19</v>
      </c>
      <c r="D237" s="1">
        <v>41666</v>
      </c>
      <c r="E237" s="1">
        <v>41668</v>
      </c>
      <c r="F237" s="3">
        <v>795.4</v>
      </c>
      <c r="G237">
        <f>COUNTIF($B$8:$B$1007,B237)</f>
        <v>8</v>
      </c>
      <c r="H237">
        <f>E237-D237+1</f>
        <v>3</v>
      </c>
      <c r="K237">
        <f t="shared" si="10"/>
        <v>873.4</v>
      </c>
      <c r="L237" s="6"/>
      <c r="N237" s="13">
        <f t="shared" si="11"/>
        <v>1</v>
      </c>
      <c r="V237">
        <f t="shared" si="12"/>
        <v>2</v>
      </c>
    </row>
    <row r="238" spans="1:22" x14ac:dyDescent="0.25">
      <c r="A238" t="s">
        <v>131</v>
      </c>
      <c r="B238" t="s">
        <v>132</v>
      </c>
      <c r="C238" t="s">
        <v>17</v>
      </c>
      <c r="D238" s="1">
        <v>41743</v>
      </c>
      <c r="E238" s="1">
        <v>41745</v>
      </c>
      <c r="F238" s="3">
        <v>911.5</v>
      </c>
      <c r="G238">
        <f>COUNTIF($B$8:$B$1007,B238)</f>
        <v>8</v>
      </c>
      <c r="H238">
        <f>E238-D238+1</f>
        <v>3</v>
      </c>
      <c r="K238">
        <f t="shared" si="10"/>
        <v>989.5</v>
      </c>
      <c r="L238" s="6"/>
      <c r="N238" s="13">
        <f t="shared" si="11"/>
        <v>4</v>
      </c>
      <c r="V238">
        <f t="shared" si="12"/>
        <v>2</v>
      </c>
    </row>
    <row r="239" spans="1:22" x14ac:dyDescent="0.25">
      <c r="A239" t="s">
        <v>131</v>
      </c>
      <c r="B239" t="s">
        <v>132</v>
      </c>
      <c r="C239" t="s">
        <v>38</v>
      </c>
      <c r="D239" s="1">
        <v>41753</v>
      </c>
      <c r="E239" s="1">
        <v>41753</v>
      </c>
      <c r="F239" s="3">
        <v>278.8</v>
      </c>
      <c r="G239">
        <f>COUNTIF($B$8:$B$1007,B239)</f>
        <v>8</v>
      </c>
      <c r="H239">
        <f>E239-D239+1</f>
        <v>1</v>
      </c>
      <c r="K239">
        <f t="shared" si="10"/>
        <v>308.8</v>
      </c>
      <c r="L239" s="6"/>
      <c r="N239" s="13">
        <f t="shared" si="11"/>
        <v>4</v>
      </c>
      <c r="V239">
        <f t="shared" si="12"/>
        <v>0</v>
      </c>
    </row>
    <row r="240" spans="1:22" x14ac:dyDescent="0.25">
      <c r="A240" t="s">
        <v>131</v>
      </c>
      <c r="B240" t="s">
        <v>132</v>
      </c>
      <c r="C240" t="s">
        <v>19</v>
      </c>
      <c r="D240" s="1">
        <v>41839</v>
      </c>
      <c r="E240" s="1">
        <v>41843</v>
      </c>
      <c r="F240" s="3">
        <v>1077.4000000000001</v>
      </c>
      <c r="G240">
        <f>COUNTIF($B$8:$B$1007,B240)</f>
        <v>8</v>
      </c>
      <c r="H240">
        <f>E240-D240+1</f>
        <v>5</v>
      </c>
      <c r="K240">
        <f t="shared" si="10"/>
        <v>1203.4000000000001</v>
      </c>
      <c r="L240" s="6"/>
      <c r="N240" s="13">
        <f t="shared" si="11"/>
        <v>7</v>
      </c>
      <c r="V240">
        <f t="shared" si="12"/>
        <v>4</v>
      </c>
    </row>
    <row r="241" spans="1:22" x14ac:dyDescent="0.25">
      <c r="A241" t="s">
        <v>131</v>
      </c>
      <c r="B241" t="s">
        <v>132</v>
      </c>
      <c r="C241" t="s">
        <v>59</v>
      </c>
      <c r="D241" s="1">
        <v>41911</v>
      </c>
      <c r="E241" s="1">
        <v>41911</v>
      </c>
      <c r="F241" s="3">
        <v>442</v>
      </c>
      <c r="G241">
        <f>COUNTIF($B$8:$B$1007,B241)</f>
        <v>8</v>
      </c>
      <c r="H241">
        <f>E241-D241+1</f>
        <v>1</v>
      </c>
      <c r="K241">
        <f t="shared" si="10"/>
        <v>472</v>
      </c>
      <c r="L241" s="6"/>
      <c r="N241" s="13">
        <f t="shared" si="11"/>
        <v>9</v>
      </c>
      <c r="V241">
        <f t="shared" si="12"/>
        <v>0</v>
      </c>
    </row>
    <row r="242" spans="1:22" x14ac:dyDescent="0.25">
      <c r="A242" t="s">
        <v>131</v>
      </c>
      <c r="B242" t="s">
        <v>132</v>
      </c>
      <c r="C242" t="s">
        <v>24</v>
      </c>
      <c r="D242" s="1">
        <v>41915</v>
      </c>
      <c r="E242" s="1">
        <v>41915</v>
      </c>
      <c r="F242" s="3">
        <v>290.7</v>
      </c>
      <c r="G242">
        <f>COUNTIF($B$8:$B$1007,B242)</f>
        <v>8</v>
      </c>
      <c r="H242">
        <f>E242-D242+1</f>
        <v>1</v>
      </c>
      <c r="K242">
        <f t="shared" si="10"/>
        <v>320.7</v>
      </c>
      <c r="L242" s="6"/>
      <c r="N242" s="13">
        <f t="shared" si="11"/>
        <v>10</v>
      </c>
      <c r="V242">
        <f t="shared" si="12"/>
        <v>0</v>
      </c>
    </row>
    <row r="243" spans="1:22" x14ac:dyDescent="0.25">
      <c r="A243" t="s">
        <v>131</v>
      </c>
      <c r="B243" t="s">
        <v>132</v>
      </c>
      <c r="C243" t="s">
        <v>14</v>
      </c>
      <c r="D243" s="1">
        <v>41995</v>
      </c>
      <c r="E243" s="1">
        <v>41995</v>
      </c>
      <c r="F243" s="3">
        <v>178.5</v>
      </c>
      <c r="G243">
        <f>COUNTIF($B$8:$B$1007,B243)</f>
        <v>8</v>
      </c>
      <c r="H243">
        <f>E243-D243+1</f>
        <v>1</v>
      </c>
      <c r="K243">
        <f t="shared" si="10"/>
        <v>208.5</v>
      </c>
      <c r="L243" s="6"/>
      <c r="N243" s="13">
        <f t="shared" si="11"/>
        <v>12</v>
      </c>
      <c r="V243">
        <f t="shared" si="12"/>
        <v>0</v>
      </c>
    </row>
    <row r="244" spans="1:22" x14ac:dyDescent="0.25">
      <c r="A244" t="s">
        <v>73</v>
      </c>
      <c r="B244" t="s">
        <v>104</v>
      </c>
      <c r="C244" t="s">
        <v>47</v>
      </c>
      <c r="D244" s="1">
        <v>41654</v>
      </c>
      <c r="E244" s="1">
        <v>41655</v>
      </c>
      <c r="F244" s="3">
        <v>526.79999999999995</v>
      </c>
      <c r="G244">
        <f>COUNTIF($B$8:$B$1007,B244)</f>
        <v>8</v>
      </c>
      <c r="H244">
        <f>E244-D244+1</f>
        <v>2</v>
      </c>
      <c r="K244">
        <f t="shared" si="10"/>
        <v>580.79999999999995</v>
      </c>
      <c r="L244" s="6"/>
      <c r="N244" s="13">
        <f t="shared" si="11"/>
        <v>1</v>
      </c>
      <c r="V244">
        <f t="shared" si="12"/>
        <v>1</v>
      </c>
    </row>
    <row r="245" spans="1:22" x14ac:dyDescent="0.25">
      <c r="A245" t="s">
        <v>73</v>
      </c>
      <c r="B245" t="s">
        <v>104</v>
      </c>
      <c r="C245" t="s">
        <v>47</v>
      </c>
      <c r="D245" s="1">
        <v>41677</v>
      </c>
      <c r="E245" s="1">
        <v>41679</v>
      </c>
      <c r="F245" s="3">
        <v>689.8</v>
      </c>
      <c r="G245">
        <f>COUNTIF($B$8:$B$1007,B245)</f>
        <v>8</v>
      </c>
      <c r="H245">
        <f>E245-D245+1</f>
        <v>3</v>
      </c>
      <c r="K245">
        <f t="shared" si="10"/>
        <v>767.8</v>
      </c>
      <c r="L245" s="6"/>
      <c r="N245" s="13">
        <f t="shared" si="11"/>
        <v>2</v>
      </c>
      <c r="V245">
        <f t="shared" si="12"/>
        <v>2</v>
      </c>
    </row>
    <row r="246" spans="1:22" x14ac:dyDescent="0.25">
      <c r="A246" t="s">
        <v>73</v>
      </c>
      <c r="B246" t="s">
        <v>104</v>
      </c>
      <c r="C246" t="s">
        <v>11</v>
      </c>
      <c r="D246" s="1">
        <v>41701</v>
      </c>
      <c r="E246" s="1">
        <v>41705</v>
      </c>
      <c r="F246" s="3">
        <v>712.4</v>
      </c>
      <c r="G246">
        <f>COUNTIF($B$8:$B$1007,B246)</f>
        <v>8</v>
      </c>
      <c r="H246">
        <f>E246-D246+1</f>
        <v>5</v>
      </c>
      <c r="K246">
        <f t="shared" si="10"/>
        <v>838.4</v>
      </c>
      <c r="L246" s="6"/>
      <c r="N246" s="13">
        <f t="shared" si="11"/>
        <v>3</v>
      </c>
      <c r="V246">
        <f t="shared" si="12"/>
        <v>4</v>
      </c>
    </row>
    <row r="247" spans="1:22" x14ac:dyDescent="0.25">
      <c r="A247" t="s">
        <v>73</v>
      </c>
      <c r="B247" t="s">
        <v>104</v>
      </c>
      <c r="C247" t="s">
        <v>19</v>
      </c>
      <c r="D247" s="1">
        <v>41713</v>
      </c>
      <c r="E247" s="1">
        <v>41714</v>
      </c>
      <c r="F247" s="3">
        <v>654.4</v>
      </c>
      <c r="G247">
        <f>COUNTIF($B$8:$B$1007,B247)</f>
        <v>8</v>
      </c>
      <c r="H247">
        <f>E247-D247+1</f>
        <v>2</v>
      </c>
      <c r="K247">
        <f t="shared" si="10"/>
        <v>708.4</v>
      </c>
      <c r="L247" s="6"/>
      <c r="N247" s="13">
        <f t="shared" si="11"/>
        <v>3</v>
      </c>
      <c r="V247">
        <f t="shared" si="12"/>
        <v>1</v>
      </c>
    </row>
    <row r="248" spans="1:22" x14ac:dyDescent="0.25">
      <c r="A248" t="s">
        <v>73</v>
      </c>
      <c r="B248" t="s">
        <v>104</v>
      </c>
      <c r="C248" t="s">
        <v>19</v>
      </c>
      <c r="D248" s="1">
        <v>41835</v>
      </c>
      <c r="E248" s="1">
        <v>41835</v>
      </c>
      <c r="F248" s="3">
        <v>513.4</v>
      </c>
      <c r="G248">
        <f>COUNTIF($B$8:$B$1007,B248)</f>
        <v>8</v>
      </c>
      <c r="H248">
        <f>E248-D248+1</f>
        <v>1</v>
      </c>
      <c r="K248">
        <f t="shared" si="10"/>
        <v>543.4</v>
      </c>
      <c r="L248" s="6"/>
      <c r="N248" s="13">
        <f t="shared" si="11"/>
        <v>7</v>
      </c>
      <c r="V248">
        <f t="shared" si="12"/>
        <v>0</v>
      </c>
    </row>
    <row r="249" spans="1:22" x14ac:dyDescent="0.25">
      <c r="A249" t="s">
        <v>73</v>
      </c>
      <c r="B249" t="s">
        <v>104</v>
      </c>
      <c r="C249" t="s">
        <v>17</v>
      </c>
      <c r="D249" s="1">
        <v>41863</v>
      </c>
      <c r="E249" s="1">
        <v>41867</v>
      </c>
      <c r="F249" s="3">
        <v>1321.5</v>
      </c>
      <c r="G249">
        <f>COUNTIF($B$8:$B$1007,B249)</f>
        <v>8</v>
      </c>
      <c r="H249">
        <f>E249-D249+1</f>
        <v>5</v>
      </c>
      <c r="K249">
        <f t="shared" si="10"/>
        <v>1447.5</v>
      </c>
      <c r="L249" s="6"/>
      <c r="N249" s="13">
        <f t="shared" si="11"/>
        <v>8</v>
      </c>
      <c r="V249">
        <f t="shared" si="12"/>
        <v>4</v>
      </c>
    </row>
    <row r="250" spans="1:22" x14ac:dyDescent="0.25">
      <c r="A250" t="s">
        <v>73</v>
      </c>
      <c r="B250" t="s">
        <v>104</v>
      </c>
      <c r="C250" t="s">
        <v>72</v>
      </c>
      <c r="D250" s="1">
        <v>41922</v>
      </c>
      <c r="E250" s="1">
        <v>41926</v>
      </c>
      <c r="F250" s="3">
        <v>1290.7</v>
      </c>
      <c r="G250">
        <f>COUNTIF($B$8:$B$1007,B250)</f>
        <v>8</v>
      </c>
      <c r="H250">
        <f>E250-D250+1</f>
        <v>5</v>
      </c>
      <c r="K250">
        <f t="shared" si="10"/>
        <v>1416.7</v>
      </c>
      <c r="L250" s="6"/>
      <c r="N250" s="13">
        <f t="shared" si="11"/>
        <v>10</v>
      </c>
      <c r="V250">
        <f t="shared" si="12"/>
        <v>4</v>
      </c>
    </row>
    <row r="251" spans="1:22" x14ac:dyDescent="0.25">
      <c r="A251" t="s">
        <v>73</v>
      </c>
      <c r="B251" t="s">
        <v>104</v>
      </c>
      <c r="C251" t="s">
        <v>30</v>
      </c>
      <c r="D251" s="1">
        <v>41958</v>
      </c>
      <c r="E251" s="1">
        <v>41962</v>
      </c>
      <c r="F251" s="3">
        <v>688.5</v>
      </c>
      <c r="G251">
        <f>COUNTIF($B$8:$B$1007,B251)</f>
        <v>8</v>
      </c>
      <c r="H251">
        <f>E251-D251+1</f>
        <v>5</v>
      </c>
      <c r="K251">
        <f t="shared" si="10"/>
        <v>814.5</v>
      </c>
      <c r="L251" s="6"/>
      <c r="N251" s="13">
        <f t="shared" si="11"/>
        <v>11</v>
      </c>
      <c r="V251">
        <f t="shared" si="12"/>
        <v>4</v>
      </c>
    </row>
    <row r="252" spans="1:22" x14ac:dyDescent="0.25">
      <c r="A252" t="s">
        <v>134</v>
      </c>
      <c r="B252" t="s">
        <v>135</v>
      </c>
      <c r="C252" t="s">
        <v>47</v>
      </c>
      <c r="D252" s="1">
        <v>41665</v>
      </c>
      <c r="E252" s="1">
        <v>41667</v>
      </c>
      <c r="F252" s="3">
        <v>689.8</v>
      </c>
      <c r="G252">
        <f>COUNTIF($B$8:$B$1007,B252)</f>
        <v>8</v>
      </c>
      <c r="H252">
        <f>E252-D252+1</f>
        <v>3</v>
      </c>
      <c r="K252">
        <f t="shared" si="10"/>
        <v>767.8</v>
      </c>
      <c r="L252" s="6"/>
      <c r="N252" s="13">
        <f t="shared" si="11"/>
        <v>1</v>
      </c>
      <c r="V252">
        <f t="shared" si="12"/>
        <v>2</v>
      </c>
    </row>
    <row r="253" spans="1:22" x14ac:dyDescent="0.25">
      <c r="A253" t="s">
        <v>134</v>
      </c>
      <c r="B253" t="s">
        <v>135</v>
      </c>
      <c r="C253" t="s">
        <v>38</v>
      </c>
      <c r="D253" s="1">
        <v>41725</v>
      </c>
      <c r="E253" s="1">
        <v>41729</v>
      </c>
      <c r="F253" s="3">
        <v>794.8</v>
      </c>
      <c r="G253">
        <f>COUNTIF($B$8:$B$1007,B253)</f>
        <v>8</v>
      </c>
      <c r="H253">
        <f>E253-D253+1</f>
        <v>5</v>
      </c>
      <c r="K253">
        <f t="shared" si="10"/>
        <v>920.8</v>
      </c>
      <c r="L253" s="6"/>
      <c r="N253" s="13">
        <f t="shared" si="11"/>
        <v>3</v>
      </c>
      <c r="V253">
        <f t="shared" si="12"/>
        <v>4</v>
      </c>
    </row>
    <row r="254" spans="1:22" x14ac:dyDescent="0.25">
      <c r="A254" t="s">
        <v>134</v>
      </c>
      <c r="B254" t="s">
        <v>135</v>
      </c>
      <c r="C254" t="s">
        <v>38</v>
      </c>
      <c r="D254" s="1">
        <v>41803</v>
      </c>
      <c r="E254" s="1">
        <v>41807</v>
      </c>
      <c r="F254" s="3">
        <v>794.8</v>
      </c>
      <c r="G254">
        <f>COUNTIF($B$8:$B$1007,B254)</f>
        <v>8</v>
      </c>
      <c r="H254">
        <f>E254-D254+1</f>
        <v>5</v>
      </c>
      <c r="K254">
        <f t="shared" si="10"/>
        <v>920.8</v>
      </c>
      <c r="L254" s="6"/>
      <c r="N254" s="13">
        <f t="shared" si="11"/>
        <v>6</v>
      </c>
      <c r="V254">
        <f t="shared" si="12"/>
        <v>4</v>
      </c>
    </row>
    <row r="255" spans="1:22" x14ac:dyDescent="0.25">
      <c r="A255" t="s">
        <v>134</v>
      </c>
      <c r="B255" t="s">
        <v>135</v>
      </c>
      <c r="C255" t="s">
        <v>19</v>
      </c>
      <c r="D255" s="1">
        <v>41887</v>
      </c>
      <c r="E255" s="1">
        <v>41890</v>
      </c>
      <c r="F255" s="3">
        <v>936.4</v>
      </c>
      <c r="G255">
        <f>COUNTIF($B$8:$B$1007,B255)</f>
        <v>8</v>
      </c>
      <c r="H255">
        <f>E255-D255+1</f>
        <v>4</v>
      </c>
      <c r="K255">
        <f t="shared" si="10"/>
        <v>1038.4000000000001</v>
      </c>
      <c r="L255" s="6"/>
      <c r="N255" s="13">
        <f t="shared" si="11"/>
        <v>9</v>
      </c>
      <c r="V255">
        <f t="shared" si="12"/>
        <v>3</v>
      </c>
    </row>
    <row r="256" spans="1:22" x14ac:dyDescent="0.25">
      <c r="A256" t="s">
        <v>134</v>
      </c>
      <c r="B256" t="s">
        <v>135</v>
      </c>
      <c r="C256" t="s">
        <v>38</v>
      </c>
      <c r="D256" s="1">
        <v>41910</v>
      </c>
      <c r="E256" s="1">
        <v>41911</v>
      </c>
      <c r="F256" s="3">
        <v>407.8</v>
      </c>
      <c r="G256">
        <f>COUNTIF($B$8:$B$1007,B256)</f>
        <v>8</v>
      </c>
      <c r="H256">
        <f>E256-D256+1</f>
        <v>2</v>
      </c>
      <c r="K256">
        <f t="shared" si="10"/>
        <v>461.8</v>
      </c>
      <c r="L256" s="6"/>
      <c r="N256" s="13">
        <f t="shared" si="11"/>
        <v>9</v>
      </c>
      <c r="V256">
        <f t="shared" si="12"/>
        <v>1</v>
      </c>
    </row>
    <row r="257" spans="1:22" x14ac:dyDescent="0.25">
      <c r="A257" t="s">
        <v>134</v>
      </c>
      <c r="B257" t="s">
        <v>135</v>
      </c>
      <c r="C257" t="s">
        <v>27</v>
      </c>
      <c r="D257" s="1">
        <v>41958</v>
      </c>
      <c r="E257" s="1">
        <v>41960</v>
      </c>
      <c r="F257" s="3">
        <v>698</v>
      </c>
      <c r="G257">
        <f>COUNTIF($B$8:$B$1007,B257)</f>
        <v>8</v>
      </c>
      <c r="H257">
        <f>E257-D257+1</f>
        <v>3</v>
      </c>
      <c r="K257">
        <f t="shared" si="10"/>
        <v>776</v>
      </c>
      <c r="L257" s="6"/>
      <c r="N257" s="13">
        <f t="shared" si="11"/>
        <v>11</v>
      </c>
      <c r="V257">
        <f t="shared" si="12"/>
        <v>2</v>
      </c>
    </row>
    <row r="258" spans="1:22" x14ac:dyDescent="0.25">
      <c r="A258" t="s">
        <v>134</v>
      </c>
      <c r="B258" t="s">
        <v>135</v>
      </c>
      <c r="C258" t="s">
        <v>27</v>
      </c>
      <c r="D258" s="1">
        <v>41962</v>
      </c>
      <c r="E258" s="1">
        <v>41962</v>
      </c>
      <c r="F258" s="3">
        <v>442</v>
      </c>
      <c r="G258">
        <f>COUNTIF($B$8:$B$1007,B258)</f>
        <v>8</v>
      </c>
      <c r="H258">
        <f>E258-D258+1</f>
        <v>1</v>
      </c>
      <c r="K258">
        <f t="shared" si="10"/>
        <v>472</v>
      </c>
      <c r="L258" s="6"/>
      <c r="N258" s="13">
        <f t="shared" si="11"/>
        <v>11</v>
      </c>
      <c r="V258">
        <f t="shared" si="12"/>
        <v>0</v>
      </c>
    </row>
    <row r="259" spans="1:22" x14ac:dyDescent="0.25">
      <c r="A259" t="s">
        <v>134</v>
      </c>
      <c r="B259" t="s">
        <v>135</v>
      </c>
      <c r="C259" t="s">
        <v>47</v>
      </c>
      <c r="D259" s="1">
        <v>41970</v>
      </c>
      <c r="E259" s="1">
        <v>41971</v>
      </c>
      <c r="F259" s="3">
        <v>526.79999999999995</v>
      </c>
      <c r="G259">
        <f>COUNTIF($B$8:$B$1007,B259)</f>
        <v>8</v>
      </c>
      <c r="H259">
        <f>E259-D259+1</f>
        <v>2</v>
      </c>
      <c r="K259">
        <f t="shared" si="10"/>
        <v>580.79999999999995</v>
      </c>
      <c r="L259" s="6"/>
      <c r="N259" s="13">
        <f t="shared" si="11"/>
        <v>11</v>
      </c>
      <c r="V259">
        <f t="shared" si="12"/>
        <v>1</v>
      </c>
    </row>
    <row r="260" spans="1:22" x14ac:dyDescent="0.25">
      <c r="A260" t="s">
        <v>61</v>
      </c>
      <c r="B260" t="s">
        <v>62</v>
      </c>
      <c r="C260" t="s">
        <v>17</v>
      </c>
      <c r="D260" s="1">
        <v>41648</v>
      </c>
      <c r="E260" s="1">
        <v>41651</v>
      </c>
      <c r="F260" s="3">
        <v>1116.5</v>
      </c>
      <c r="G260">
        <f>COUNTIF($B$8:$B$1007,B260)</f>
        <v>9</v>
      </c>
      <c r="H260">
        <f>E260-D260+1</f>
        <v>4</v>
      </c>
      <c r="K260">
        <f t="shared" si="10"/>
        <v>1218.5</v>
      </c>
      <c r="L260" s="6"/>
      <c r="N260" s="13">
        <f t="shared" si="11"/>
        <v>1</v>
      </c>
      <c r="V260">
        <f t="shared" si="12"/>
        <v>3</v>
      </c>
    </row>
    <row r="261" spans="1:22" x14ac:dyDescent="0.25">
      <c r="A261" t="s">
        <v>61</v>
      </c>
      <c r="B261" t="s">
        <v>62</v>
      </c>
      <c r="C261" t="s">
        <v>72</v>
      </c>
      <c r="D261" s="1">
        <v>41716</v>
      </c>
      <c r="E261" s="1">
        <v>41716</v>
      </c>
      <c r="F261" s="3">
        <v>494.7</v>
      </c>
      <c r="G261">
        <f>COUNTIF($B$8:$B$1007,B261)</f>
        <v>9</v>
      </c>
      <c r="H261">
        <f>E261-D261+1</f>
        <v>1</v>
      </c>
      <c r="K261">
        <f t="shared" si="10"/>
        <v>524.70000000000005</v>
      </c>
      <c r="L261" s="6"/>
      <c r="N261" s="13">
        <f t="shared" si="11"/>
        <v>3</v>
      </c>
      <c r="V261">
        <f t="shared" si="12"/>
        <v>0</v>
      </c>
    </row>
    <row r="262" spans="1:22" x14ac:dyDescent="0.25">
      <c r="A262" t="s">
        <v>61</v>
      </c>
      <c r="B262" t="s">
        <v>62</v>
      </c>
      <c r="C262" t="s">
        <v>14</v>
      </c>
      <c r="D262" s="1">
        <v>41737</v>
      </c>
      <c r="E262" s="1">
        <v>41741</v>
      </c>
      <c r="F262" s="3">
        <v>674.5</v>
      </c>
      <c r="G262">
        <f>COUNTIF($B$8:$B$1007,B262)</f>
        <v>9</v>
      </c>
      <c r="H262">
        <f>E262-D262+1</f>
        <v>5</v>
      </c>
      <c r="K262">
        <f t="shared" si="10"/>
        <v>800.5</v>
      </c>
      <c r="L262" s="6"/>
      <c r="N262" s="13">
        <f t="shared" si="11"/>
        <v>4</v>
      </c>
      <c r="V262">
        <f t="shared" si="12"/>
        <v>4</v>
      </c>
    </row>
    <row r="263" spans="1:22" x14ac:dyDescent="0.25">
      <c r="A263" t="s">
        <v>61</v>
      </c>
      <c r="B263" t="s">
        <v>62</v>
      </c>
      <c r="C263" t="s">
        <v>38</v>
      </c>
      <c r="D263" s="1">
        <v>41815</v>
      </c>
      <c r="E263" s="1">
        <v>41818</v>
      </c>
      <c r="F263" s="3">
        <v>665.8</v>
      </c>
      <c r="G263">
        <f>COUNTIF($B$8:$B$1007,B263)</f>
        <v>9</v>
      </c>
      <c r="H263">
        <f>E263-D263+1</f>
        <v>4</v>
      </c>
      <c r="K263">
        <f t="shared" si="10"/>
        <v>767.8</v>
      </c>
      <c r="L263" s="6"/>
      <c r="N263" s="13">
        <f t="shared" si="11"/>
        <v>6</v>
      </c>
      <c r="V263">
        <f t="shared" si="12"/>
        <v>3</v>
      </c>
    </row>
    <row r="264" spans="1:22" x14ac:dyDescent="0.25">
      <c r="A264" t="s">
        <v>61</v>
      </c>
      <c r="B264" t="s">
        <v>62</v>
      </c>
      <c r="C264" t="s">
        <v>59</v>
      </c>
      <c r="D264" s="1">
        <v>41827</v>
      </c>
      <c r="E264" s="1">
        <v>41830</v>
      </c>
      <c r="F264" s="3">
        <v>919</v>
      </c>
      <c r="G264">
        <f>COUNTIF($B$8:$B$1007,B264)</f>
        <v>9</v>
      </c>
      <c r="H264">
        <f>E264-D264+1</f>
        <v>4</v>
      </c>
      <c r="K264">
        <f t="shared" si="10"/>
        <v>1021</v>
      </c>
      <c r="L264" s="6"/>
      <c r="N264" s="13">
        <f t="shared" si="11"/>
        <v>7</v>
      </c>
      <c r="V264">
        <f t="shared" si="12"/>
        <v>3</v>
      </c>
    </row>
    <row r="265" spans="1:22" x14ac:dyDescent="0.25">
      <c r="A265" t="s">
        <v>61</v>
      </c>
      <c r="B265" t="s">
        <v>62</v>
      </c>
      <c r="C265" t="s">
        <v>47</v>
      </c>
      <c r="D265" s="1">
        <v>41911</v>
      </c>
      <c r="E265" s="1">
        <v>41913</v>
      </c>
      <c r="F265" s="3">
        <v>689.8</v>
      </c>
      <c r="G265">
        <f>COUNTIF($B$8:$B$1007,B265)</f>
        <v>9</v>
      </c>
      <c r="H265">
        <f>E265-D265+1</f>
        <v>3</v>
      </c>
      <c r="K265">
        <f t="shared" ref="K265:K328" si="13">IF(H265=1,F265+30,30+(H265-1)*24+F265)</f>
        <v>767.8</v>
      </c>
      <c r="L265" s="6"/>
      <c r="N265" s="13">
        <f t="shared" ref="N265:N328" si="14">MONTH(D265)</f>
        <v>9</v>
      </c>
      <c r="V265">
        <f t="shared" ref="V265:V328" si="15">E265-D265</f>
        <v>2</v>
      </c>
    </row>
    <row r="266" spans="1:22" x14ac:dyDescent="0.25">
      <c r="A266" t="s">
        <v>61</v>
      </c>
      <c r="B266" t="s">
        <v>62</v>
      </c>
      <c r="C266" t="s">
        <v>19</v>
      </c>
      <c r="D266" s="1">
        <v>41963</v>
      </c>
      <c r="E266" s="1">
        <v>41964</v>
      </c>
      <c r="F266" s="3">
        <v>654.4</v>
      </c>
      <c r="G266">
        <f>COUNTIF($B$8:$B$1007,B266)</f>
        <v>9</v>
      </c>
      <c r="H266">
        <f>E266-D266+1</f>
        <v>2</v>
      </c>
      <c r="K266">
        <f t="shared" si="13"/>
        <v>708.4</v>
      </c>
      <c r="L266" s="6"/>
      <c r="N266" s="13">
        <f t="shared" si="14"/>
        <v>11</v>
      </c>
      <c r="V266">
        <f t="shared" si="15"/>
        <v>1</v>
      </c>
    </row>
    <row r="267" spans="1:22" x14ac:dyDescent="0.25">
      <c r="A267" t="s">
        <v>61</v>
      </c>
      <c r="B267" t="s">
        <v>62</v>
      </c>
      <c r="C267" t="s">
        <v>8</v>
      </c>
      <c r="D267" s="1">
        <v>41967</v>
      </c>
      <c r="E267" s="1">
        <v>41968</v>
      </c>
      <c r="F267" s="3">
        <v>891</v>
      </c>
      <c r="G267">
        <f>COUNTIF($B$8:$B$1007,B267)</f>
        <v>9</v>
      </c>
      <c r="H267">
        <f>E267-D267+1</f>
        <v>2</v>
      </c>
      <c r="K267">
        <f t="shared" si="13"/>
        <v>945</v>
      </c>
      <c r="L267" s="6"/>
      <c r="N267" s="13">
        <f t="shared" si="14"/>
        <v>11</v>
      </c>
      <c r="V267">
        <f t="shared" si="15"/>
        <v>1</v>
      </c>
    </row>
    <row r="268" spans="1:22" x14ac:dyDescent="0.25">
      <c r="A268" t="s">
        <v>61</v>
      </c>
      <c r="B268" t="s">
        <v>62</v>
      </c>
      <c r="C268" t="s">
        <v>30</v>
      </c>
      <c r="D268" s="1">
        <v>41982</v>
      </c>
      <c r="E268" s="1">
        <v>41986</v>
      </c>
      <c r="F268" s="3">
        <v>688.5</v>
      </c>
      <c r="G268">
        <f>COUNTIF($B$8:$B$1007,B268)</f>
        <v>9</v>
      </c>
      <c r="H268">
        <f>E268-D268+1</f>
        <v>5</v>
      </c>
      <c r="K268">
        <f t="shared" si="13"/>
        <v>814.5</v>
      </c>
      <c r="L268" s="6"/>
      <c r="N268" s="13">
        <f t="shared" si="14"/>
        <v>12</v>
      </c>
      <c r="V268">
        <f t="shared" si="15"/>
        <v>4</v>
      </c>
    </row>
    <row r="269" spans="1:22" x14ac:dyDescent="0.25">
      <c r="A269" t="s">
        <v>115</v>
      </c>
      <c r="B269" t="s">
        <v>116</v>
      </c>
      <c r="C269" t="s">
        <v>14</v>
      </c>
      <c r="D269" s="1">
        <v>41654</v>
      </c>
      <c r="E269" s="1">
        <v>41655</v>
      </c>
      <c r="F269" s="3">
        <v>302.5</v>
      </c>
      <c r="G269">
        <f>COUNTIF($B$8:$B$1007,B269)</f>
        <v>9</v>
      </c>
      <c r="H269">
        <f>E269-D269+1</f>
        <v>2</v>
      </c>
      <c r="K269">
        <f t="shared" si="13"/>
        <v>356.5</v>
      </c>
      <c r="L269" s="6"/>
      <c r="N269" s="13">
        <f t="shared" si="14"/>
        <v>1</v>
      </c>
      <c r="V269">
        <f t="shared" si="15"/>
        <v>1</v>
      </c>
    </row>
    <row r="270" spans="1:22" x14ac:dyDescent="0.25">
      <c r="A270" t="s">
        <v>115</v>
      </c>
      <c r="B270" t="s">
        <v>153</v>
      </c>
      <c r="C270" t="s">
        <v>30</v>
      </c>
      <c r="D270" s="1">
        <v>41689</v>
      </c>
      <c r="E270" s="1">
        <v>41693</v>
      </c>
      <c r="F270" s="3">
        <v>688.5</v>
      </c>
      <c r="G270">
        <f>COUNTIF($B$8:$B$1007,B270)</f>
        <v>9</v>
      </c>
      <c r="H270">
        <f>E270-D270+1</f>
        <v>5</v>
      </c>
      <c r="K270">
        <f t="shared" si="13"/>
        <v>814.5</v>
      </c>
      <c r="L270" s="6"/>
      <c r="N270" s="13">
        <f t="shared" si="14"/>
        <v>2</v>
      </c>
      <c r="V270">
        <f t="shared" si="15"/>
        <v>4</v>
      </c>
    </row>
    <row r="271" spans="1:22" x14ac:dyDescent="0.25">
      <c r="A271" t="s">
        <v>115</v>
      </c>
      <c r="B271" t="s">
        <v>153</v>
      </c>
      <c r="C271" t="s">
        <v>24</v>
      </c>
      <c r="D271" s="1">
        <v>41791</v>
      </c>
      <c r="E271" s="1">
        <v>41794</v>
      </c>
      <c r="F271" s="3">
        <v>737.7</v>
      </c>
      <c r="G271">
        <f>COUNTIF($B$8:$B$1007,B271)</f>
        <v>9</v>
      </c>
      <c r="H271">
        <f>E271-D271+1</f>
        <v>4</v>
      </c>
      <c r="K271">
        <f t="shared" si="13"/>
        <v>839.7</v>
      </c>
      <c r="L271" s="6"/>
      <c r="N271" s="13">
        <f t="shared" si="14"/>
        <v>6</v>
      </c>
      <c r="V271">
        <f t="shared" si="15"/>
        <v>3</v>
      </c>
    </row>
    <row r="272" spans="1:22" x14ac:dyDescent="0.25">
      <c r="A272" t="s">
        <v>115</v>
      </c>
      <c r="B272" t="s">
        <v>116</v>
      </c>
      <c r="C272" t="s">
        <v>17</v>
      </c>
      <c r="D272" s="1">
        <v>41803</v>
      </c>
      <c r="E272" s="1">
        <v>41805</v>
      </c>
      <c r="F272" s="3">
        <v>911.5</v>
      </c>
      <c r="G272">
        <f>COUNTIF($B$8:$B$1007,B272)</f>
        <v>9</v>
      </c>
      <c r="H272">
        <f>E272-D272+1</f>
        <v>3</v>
      </c>
      <c r="K272">
        <f t="shared" si="13"/>
        <v>989.5</v>
      </c>
      <c r="L272" s="6"/>
      <c r="N272" s="13">
        <f t="shared" si="14"/>
        <v>6</v>
      </c>
      <c r="V272">
        <f t="shared" si="15"/>
        <v>2</v>
      </c>
    </row>
    <row r="273" spans="1:22" x14ac:dyDescent="0.25">
      <c r="A273" t="s">
        <v>115</v>
      </c>
      <c r="B273" t="s">
        <v>116</v>
      </c>
      <c r="C273" t="s">
        <v>19</v>
      </c>
      <c r="D273" s="1">
        <v>41815</v>
      </c>
      <c r="E273" s="1">
        <v>41817</v>
      </c>
      <c r="F273" s="3">
        <v>795.4</v>
      </c>
      <c r="G273">
        <f>COUNTIF($B$8:$B$1007,B273)</f>
        <v>9</v>
      </c>
      <c r="H273">
        <f>E273-D273+1</f>
        <v>3</v>
      </c>
      <c r="K273">
        <f t="shared" si="13"/>
        <v>873.4</v>
      </c>
      <c r="L273" s="6"/>
      <c r="N273" s="13">
        <f t="shared" si="14"/>
        <v>6</v>
      </c>
      <c r="V273">
        <f t="shared" si="15"/>
        <v>2</v>
      </c>
    </row>
    <row r="274" spans="1:22" x14ac:dyDescent="0.25">
      <c r="A274" t="s">
        <v>115</v>
      </c>
      <c r="B274" t="s">
        <v>153</v>
      </c>
      <c r="C274" t="s">
        <v>72</v>
      </c>
      <c r="D274" s="1">
        <v>41827</v>
      </c>
      <c r="E274" s="1">
        <v>41829</v>
      </c>
      <c r="F274" s="3">
        <v>892.7</v>
      </c>
      <c r="G274">
        <f>COUNTIF($B$8:$B$1007,B274)</f>
        <v>9</v>
      </c>
      <c r="H274">
        <f>E274-D274+1</f>
        <v>3</v>
      </c>
      <c r="K274">
        <f t="shared" si="13"/>
        <v>970.7</v>
      </c>
      <c r="L274" s="6"/>
      <c r="N274" s="13">
        <f t="shared" si="14"/>
        <v>7</v>
      </c>
      <c r="V274">
        <f t="shared" si="15"/>
        <v>2</v>
      </c>
    </row>
    <row r="275" spans="1:22" x14ac:dyDescent="0.25">
      <c r="A275" t="s">
        <v>115</v>
      </c>
      <c r="B275" t="s">
        <v>153</v>
      </c>
      <c r="C275" t="s">
        <v>24</v>
      </c>
      <c r="D275" s="1">
        <v>41845</v>
      </c>
      <c r="E275" s="1">
        <v>41848</v>
      </c>
      <c r="F275" s="3">
        <v>737.7</v>
      </c>
      <c r="G275">
        <f>COUNTIF($B$8:$B$1007,B275)</f>
        <v>9</v>
      </c>
      <c r="H275">
        <f>E275-D275+1</f>
        <v>4</v>
      </c>
      <c r="K275">
        <f t="shared" si="13"/>
        <v>839.7</v>
      </c>
      <c r="L275" s="6"/>
      <c r="N275" s="13">
        <f t="shared" si="14"/>
        <v>7</v>
      </c>
      <c r="V275">
        <f t="shared" si="15"/>
        <v>3</v>
      </c>
    </row>
    <row r="276" spans="1:22" x14ac:dyDescent="0.25">
      <c r="A276" t="s">
        <v>115</v>
      </c>
      <c r="B276" t="s">
        <v>153</v>
      </c>
      <c r="C276" t="s">
        <v>47</v>
      </c>
      <c r="D276" s="1">
        <v>41863</v>
      </c>
      <c r="E276" s="1">
        <v>41864</v>
      </c>
      <c r="F276" s="3">
        <v>526.79999999999995</v>
      </c>
      <c r="G276">
        <f>COUNTIF($B$8:$B$1007,B276)</f>
        <v>9</v>
      </c>
      <c r="H276">
        <f>E276-D276+1</f>
        <v>2</v>
      </c>
      <c r="K276">
        <f t="shared" si="13"/>
        <v>580.79999999999995</v>
      </c>
      <c r="L276" s="6"/>
      <c r="N276" s="13">
        <f t="shared" si="14"/>
        <v>8</v>
      </c>
      <c r="V276">
        <f t="shared" si="15"/>
        <v>1</v>
      </c>
    </row>
    <row r="277" spans="1:22" x14ac:dyDescent="0.25">
      <c r="A277" t="s">
        <v>115</v>
      </c>
      <c r="B277" t="s">
        <v>116</v>
      </c>
      <c r="C277" t="s">
        <v>30</v>
      </c>
      <c r="D277" s="1">
        <v>41887</v>
      </c>
      <c r="E277" s="1">
        <v>41888</v>
      </c>
      <c r="F277" s="3">
        <v>331.5</v>
      </c>
      <c r="G277">
        <f>COUNTIF($B$8:$B$1007,B277)</f>
        <v>9</v>
      </c>
      <c r="H277">
        <f>E277-D277+1</f>
        <v>2</v>
      </c>
      <c r="K277">
        <f t="shared" si="13"/>
        <v>385.5</v>
      </c>
      <c r="L277" s="6"/>
      <c r="N277" s="13">
        <f t="shared" si="14"/>
        <v>9</v>
      </c>
      <c r="V277">
        <f t="shared" si="15"/>
        <v>1</v>
      </c>
    </row>
    <row r="278" spans="1:22" x14ac:dyDescent="0.25">
      <c r="A278" t="s">
        <v>115</v>
      </c>
      <c r="B278" t="s">
        <v>116</v>
      </c>
      <c r="C278" t="s">
        <v>66</v>
      </c>
      <c r="D278" s="1">
        <v>41917</v>
      </c>
      <c r="E278" s="1">
        <v>41921</v>
      </c>
      <c r="F278" s="3">
        <v>1019.7</v>
      </c>
      <c r="G278">
        <f>COUNTIF($B$8:$B$1007,B278)</f>
        <v>9</v>
      </c>
      <c r="H278">
        <f>E278-D278+1</f>
        <v>5</v>
      </c>
      <c r="K278">
        <f t="shared" si="13"/>
        <v>1145.7</v>
      </c>
      <c r="L278" s="6"/>
      <c r="N278" s="13">
        <f t="shared" si="14"/>
        <v>10</v>
      </c>
      <c r="V278">
        <f t="shared" si="15"/>
        <v>4</v>
      </c>
    </row>
    <row r="279" spans="1:22" x14ac:dyDescent="0.25">
      <c r="A279" t="s">
        <v>115</v>
      </c>
      <c r="B279" t="s">
        <v>116</v>
      </c>
      <c r="C279" t="s">
        <v>30</v>
      </c>
      <c r="D279" s="1">
        <v>41929</v>
      </c>
      <c r="E279" s="1">
        <v>41930</v>
      </c>
      <c r="F279" s="3">
        <v>331.5</v>
      </c>
      <c r="G279">
        <f>COUNTIF($B$8:$B$1007,B279)</f>
        <v>9</v>
      </c>
      <c r="H279">
        <f>E279-D279+1</f>
        <v>2</v>
      </c>
      <c r="K279">
        <f t="shared" si="13"/>
        <v>385.5</v>
      </c>
      <c r="L279" s="6"/>
      <c r="N279" s="13">
        <f t="shared" si="14"/>
        <v>10</v>
      </c>
      <c r="V279">
        <f t="shared" si="15"/>
        <v>1</v>
      </c>
    </row>
    <row r="280" spans="1:22" x14ac:dyDescent="0.25">
      <c r="A280" t="s">
        <v>115</v>
      </c>
      <c r="B280" t="s">
        <v>116</v>
      </c>
      <c r="C280" t="s">
        <v>24</v>
      </c>
      <c r="D280" s="1">
        <v>41965</v>
      </c>
      <c r="E280" s="1">
        <v>41968</v>
      </c>
      <c r="F280" s="3">
        <v>737.7</v>
      </c>
      <c r="G280">
        <f>COUNTIF($B$8:$B$1007,B280)</f>
        <v>9</v>
      </c>
      <c r="H280">
        <f>E280-D280+1</f>
        <v>4</v>
      </c>
      <c r="K280">
        <f t="shared" si="13"/>
        <v>839.7</v>
      </c>
      <c r="L280" s="6"/>
      <c r="N280" s="13">
        <f t="shared" si="14"/>
        <v>11</v>
      </c>
      <c r="V280">
        <f t="shared" si="15"/>
        <v>3</v>
      </c>
    </row>
    <row r="281" spans="1:22" x14ac:dyDescent="0.25">
      <c r="A281" t="s">
        <v>115</v>
      </c>
      <c r="B281" t="s">
        <v>153</v>
      </c>
      <c r="C281" t="s">
        <v>19</v>
      </c>
      <c r="D281" s="1">
        <v>41966</v>
      </c>
      <c r="E281" s="1">
        <v>41966</v>
      </c>
      <c r="F281" s="3">
        <v>513.4</v>
      </c>
      <c r="G281">
        <f>COUNTIF($B$8:$B$1007,B281)</f>
        <v>9</v>
      </c>
      <c r="H281">
        <f>E281-D281+1</f>
        <v>1</v>
      </c>
      <c r="K281">
        <f t="shared" si="13"/>
        <v>543.4</v>
      </c>
      <c r="L281" s="6"/>
      <c r="N281" s="13">
        <f t="shared" si="14"/>
        <v>11</v>
      </c>
      <c r="V281">
        <f t="shared" si="15"/>
        <v>0</v>
      </c>
    </row>
    <row r="282" spans="1:22" x14ac:dyDescent="0.25">
      <c r="A282" t="s">
        <v>115</v>
      </c>
      <c r="B282" t="s">
        <v>116</v>
      </c>
      <c r="C282" t="s">
        <v>59</v>
      </c>
      <c r="D282" s="1">
        <v>41970</v>
      </c>
      <c r="E282" s="1">
        <v>41971</v>
      </c>
      <c r="F282" s="3">
        <v>601</v>
      </c>
      <c r="G282">
        <f>COUNTIF($B$8:$B$1007,B282)</f>
        <v>9</v>
      </c>
      <c r="H282">
        <f>E282-D282+1</f>
        <v>2</v>
      </c>
      <c r="K282">
        <f t="shared" si="13"/>
        <v>655</v>
      </c>
      <c r="L282" s="6"/>
      <c r="N282" s="13">
        <f t="shared" si="14"/>
        <v>11</v>
      </c>
      <c r="V282">
        <f t="shared" si="15"/>
        <v>1</v>
      </c>
    </row>
    <row r="283" spans="1:22" x14ac:dyDescent="0.25">
      <c r="A283" t="s">
        <v>115</v>
      </c>
      <c r="B283" t="s">
        <v>116</v>
      </c>
      <c r="C283" t="s">
        <v>24</v>
      </c>
      <c r="D283" s="1">
        <v>41975</v>
      </c>
      <c r="E283" s="1">
        <v>41975</v>
      </c>
      <c r="F283" s="3">
        <v>290.7</v>
      </c>
      <c r="G283">
        <f>COUNTIF($B$8:$B$1007,B283)</f>
        <v>9</v>
      </c>
      <c r="H283">
        <f>E283-D283+1</f>
        <v>1</v>
      </c>
      <c r="K283">
        <f t="shared" si="13"/>
        <v>320.7</v>
      </c>
      <c r="L283" s="6"/>
      <c r="N283" s="13">
        <f t="shared" si="14"/>
        <v>12</v>
      </c>
      <c r="V283">
        <f t="shared" si="15"/>
        <v>0</v>
      </c>
    </row>
    <row r="284" spans="1:22" x14ac:dyDescent="0.25">
      <c r="A284" t="s">
        <v>115</v>
      </c>
      <c r="B284" t="s">
        <v>153</v>
      </c>
      <c r="C284" t="s">
        <v>30</v>
      </c>
      <c r="D284" s="1">
        <v>41987</v>
      </c>
      <c r="E284" s="1">
        <v>41987</v>
      </c>
      <c r="F284" s="3">
        <v>212.5</v>
      </c>
      <c r="G284">
        <f>COUNTIF($B$8:$B$1007,B284)</f>
        <v>9</v>
      </c>
      <c r="H284">
        <f>E284-D284+1</f>
        <v>1</v>
      </c>
      <c r="K284">
        <f t="shared" si="13"/>
        <v>242.5</v>
      </c>
      <c r="L284" s="6"/>
      <c r="N284" s="13">
        <f t="shared" si="14"/>
        <v>12</v>
      </c>
      <c r="V284">
        <f t="shared" si="15"/>
        <v>0</v>
      </c>
    </row>
    <row r="285" spans="1:22" x14ac:dyDescent="0.25">
      <c r="A285" t="s">
        <v>115</v>
      </c>
      <c r="B285" t="s">
        <v>153</v>
      </c>
      <c r="C285" t="s">
        <v>47</v>
      </c>
      <c r="D285" s="1">
        <v>41990</v>
      </c>
      <c r="E285" s="1">
        <v>41990</v>
      </c>
      <c r="F285" s="3">
        <v>363.8</v>
      </c>
      <c r="G285">
        <f>COUNTIF($B$8:$B$1007,B285)</f>
        <v>9</v>
      </c>
      <c r="H285">
        <f>E285-D285+1</f>
        <v>1</v>
      </c>
      <c r="K285">
        <f t="shared" si="13"/>
        <v>393.8</v>
      </c>
      <c r="L285" s="6"/>
      <c r="N285" s="13">
        <f t="shared" si="14"/>
        <v>12</v>
      </c>
      <c r="V285">
        <f t="shared" si="15"/>
        <v>0</v>
      </c>
    </row>
    <row r="286" spans="1:22" x14ac:dyDescent="0.25">
      <c r="A286" t="s">
        <v>115</v>
      </c>
      <c r="B286" t="s">
        <v>153</v>
      </c>
      <c r="C286" t="s">
        <v>17</v>
      </c>
      <c r="D286" s="1">
        <v>41995</v>
      </c>
      <c r="E286" s="1">
        <v>41995</v>
      </c>
      <c r="F286" s="3">
        <v>501.5</v>
      </c>
      <c r="G286">
        <f>COUNTIF($B$8:$B$1007,B286)</f>
        <v>9</v>
      </c>
      <c r="H286">
        <f>E286-D286+1</f>
        <v>1</v>
      </c>
      <c r="K286">
        <f t="shared" si="13"/>
        <v>531.5</v>
      </c>
      <c r="L286" s="6"/>
      <c r="N286" s="13">
        <f t="shared" si="14"/>
        <v>12</v>
      </c>
      <c r="V286">
        <f t="shared" si="15"/>
        <v>0</v>
      </c>
    </row>
    <row r="287" spans="1:22" x14ac:dyDescent="0.25">
      <c r="A287" t="s">
        <v>99</v>
      </c>
      <c r="B287" t="s">
        <v>130</v>
      </c>
      <c r="C287" t="s">
        <v>72</v>
      </c>
      <c r="D287" s="1">
        <v>41663</v>
      </c>
      <c r="E287" s="1">
        <v>41663</v>
      </c>
      <c r="F287" s="3">
        <v>494.7</v>
      </c>
      <c r="G287">
        <f>COUNTIF($B$8:$B$1007,B287)</f>
        <v>9</v>
      </c>
      <c r="H287">
        <f>E287-D287+1</f>
        <v>1</v>
      </c>
      <c r="K287">
        <f t="shared" si="13"/>
        <v>524.70000000000005</v>
      </c>
      <c r="L287" s="6"/>
      <c r="N287" s="13">
        <f t="shared" si="14"/>
        <v>1</v>
      </c>
      <c r="V287">
        <f t="shared" si="15"/>
        <v>0</v>
      </c>
    </row>
    <row r="288" spans="1:22" x14ac:dyDescent="0.25">
      <c r="A288" t="s">
        <v>99</v>
      </c>
      <c r="B288" t="s">
        <v>130</v>
      </c>
      <c r="C288" t="s">
        <v>47</v>
      </c>
      <c r="D288" s="1">
        <v>41667</v>
      </c>
      <c r="E288" s="1">
        <v>41667</v>
      </c>
      <c r="F288" s="3">
        <v>363.8</v>
      </c>
      <c r="G288">
        <f>COUNTIF($B$8:$B$1007,B288)</f>
        <v>9</v>
      </c>
      <c r="H288">
        <f>E288-D288+1</f>
        <v>1</v>
      </c>
      <c r="K288">
        <f t="shared" si="13"/>
        <v>393.8</v>
      </c>
      <c r="L288" s="6"/>
      <c r="N288" s="13">
        <f t="shared" si="14"/>
        <v>1</v>
      </c>
      <c r="V288">
        <f t="shared" si="15"/>
        <v>0</v>
      </c>
    </row>
    <row r="289" spans="1:22" x14ac:dyDescent="0.25">
      <c r="A289" t="s">
        <v>99</v>
      </c>
      <c r="B289" t="s">
        <v>130</v>
      </c>
      <c r="C289" t="s">
        <v>17</v>
      </c>
      <c r="D289" s="1">
        <v>41701</v>
      </c>
      <c r="E289" s="1">
        <v>41703</v>
      </c>
      <c r="F289" s="3">
        <v>911.5</v>
      </c>
      <c r="G289">
        <f>COUNTIF($B$8:$B$1007,B289)</f>
        <v>9</v>
      </c>
      <c r="H289">
        <f>E289-D289+1</f>
        <v>3</v>
      </c>
      <c r="K289">
        <f t="shared" si="13"/>
        <v>989.5</v>
      </c>
      <c r="L289" s="6"/>
      <c r="N289" s="13">
        <f t="shared" si="14"/>
        <v>3</v>
      </c>
      <c r="V289">
        <f t="shared" si="15"/>
        <v>2</v>
      </c>
    </row>
    <row r="290" spans="1:22" x14ac:dyDescent="0.25">
      <c r="A290" t="s">
        <v>99</v>
      </c>
      <c r="B290" t="s">
        <v>130</v>
      </c>
      <c r="C290" t="s">
        <v>30</v>
      </c>
      <c r="D290" s="1">
        <v>41708</v>
      </c>
      <c r="E290" s="1">
        <v>41710</v>
      </c>
      <c r="F290" s="3">
        <v>450.5</v>
      </c>
      <c r="G290">
        <f>COUNTIF($B$8:$B$1007,B290)</f>
        <v>9</v>
      </c>
      <c r="H290">
        <f>E290-D290+1</f>
        <v>3</v>
      </c>
      <c r="K290">
        <f t="shared" si="13"/>
        <v>528.5</v>
      </c>
      <c r="L290" s="6"/>
      <c r="N290" s="13">
        <f t="shared" si="14"/>
        <v>3</v>
      </c>
      <c r="V290">
        <f t="shared" si="15"/>
        <v>2</v>
      </c>
    </row>
    <row r="291" spans="1:22" x14ac:dyDescent="0.25">
      <c r="A291" t="s">
        <v>99</v>
      </c>
      <c r="B291" t="s">
        <v>130</v>
      </c>
      <c r="C291" t="s">
        <v>14</v>
      </c>
      <c r="D291" s="1">
        <v>41767</v>
      </c>
      <c r="E291" s="1">
        <v>41768</v>
      </c>
      <c r="F291" s="3">
        <v>302.5</v>
      </c>
      <c r="G291">
        <f>COUNTIF($B$8:$B$1007,B291)</f>
        <v>9</v>
      </c>
      <c r="H291">
        <f>E291-D291+1</f>
        <v>2</v>
      </c>
      <c r="K291">
        <f t="shared" si="13"/>
        <v>356.5</v>
      </c>
      <c r="L291" s="6"/>
      <c r="N291" s="13">
        <f t="shared" si="14"/>
        <v>5</v>
      </c>
      <c r="V291">
        <f t="shared" si="15"/>
        <v>1</v>
      </c>
    </row>
    <row r="292" spans="1:22" x14ac:dyDescent="0.25">
      <c r="A292" t="s">
        <v>99</v>
      </c>
      <c r="B292" t="s">
        <v>130</v>
      </c>
      <c r="C292" t="s">
        <v>30</v>
      </c>
      <c r="D292" s="1">
        <v>41794</v>
      </c>
      <c r="E292" s="1">
        <v>41795</v>
      </c>
      <c r="F292" s="3">
        <v>331.5</v>
      </c>
      <c r="G292">
        <f>COUNTIF($B$8:$B$1007,B292)</f>
        <v>9</v>
      </c>
      <c r="H292">
        <f>E292-D292+1</f>
        <v>2</v>
      </c>
      <c r="K292">
        <f t="shared" si="13"/>
        <v>385.5</v>
      </c>
      <c r="L292" s="6"/>
      <c r="N292" s="13">
        <f t="shared" si="14"/>
        <v>6</v>
      </c>
      <c r="V292">
        <f t="shared" si="15"/>
        <v>1</v>
      </c>
    </row>
    <row r="293" spans="1:22" x14ac:dyDescent="0.25">
      <c r="A293" t="s">
        <v>99</v>
      </c>
      <c r="B293" t="s">
        <v>130</v>
      </c>
      <c r="C293" t="s">
        <v>38</v>
      </c>
      <c r="D293" s="1">
        <v>41893</v>
      </c>
      <c r="E293" s="1">
        <v>41896</v>
      </c>
      <c r="F293" s="3">
        <v>665.8</v>
      </c>
      <c r="G293">
        <f>COUNTIF($B$8:$B$1007,B293)</f>
        <v>9</v>
      </c>
      <c r="H293">
        <f>E293-D293+1</f>
        <v>4</v>
      </c>
      <c r="K293">
        <f t="shared" si="13"/>
        <v>767.8</v>
      </c>
      <c r="L293" s="6"/>
      <c r="N293" s="13">
        <f t="shared" si="14"/>
        <v>9</v>
      </c>
      <c r="V293">
        <f t="shared" si="15"/>
        <v>3</v>
      </c>
    </row>
    <row r="294" spans="1:22" x14ac:dyDescent="0.25">
      <c r="A294" t="s">
        <v>99</v>
      </c>
      <c r="B294" t="s">
        <v>130</v>
      </c>
      <c r="C294" t="s">
        <v>27</v>
      </c>
      <c r="D294" s="1">
        <v>41899</v>
      </c>
      <c r="E294" s="1">
        <v>41900</v>
      </c>
      <c r="F294" s="3">
        <v>570</v>
      </c>
      <c r="G294">
        <f>COUNTIF($B$8:$B$1007,B294)</f>
        <v>9</v>
      </c>
      <c r="H294">
        <f>E294-D294+1</f>
        <v>2</v>
      </c>
      <c r="K294">
        <f t="shared" si="13"/>
        <v>624</v>
      </c>
      <c r="L294" s="6"/>
      <c r="N294" s="13">
        <f t="shared" si="14"/>
        <v>9</v>
      </c>
      <c r="V294">
        <f t="shared" si="15"/>
        <v>1</v>
      </c>
    </row>
    <row r="295" spans="1:22" x14ac:dyDescent="0.25">
      <c r="A295" t="s">
        <v>99</v>
      </c>
      <c r="B295" t="s">
        <v>130</v>
      </c>
      <c r="C295" t="s">
        <v>24</v>
      </c>
      <c r="D295" s="1">
        <v>41977</v>
      </c>
      <c r="E295" s="1">
        <v>41978</v>
      </c>
      <c r="F295" s="3">
        <v>439.7</v>
      </c>
      <c r="G295">
        <f>COUNTIF($B$8:$B$1007,B295)</f>
        <v>9</v>
      </c>
      <c r="H295">
        <f>E295-D295+1</f>
        <v>2</v>
      </c>
      <c r="K295">
        <f t="shared" si="13"/>
        <v>493.7</v>
      </c>
      <c r="L295" s="6"/>
      <c r="N295" s="13">
        <f t="shared" si="14"/>
        <v>12</v>
      </c>
      <c r="V295">
        <f t="shared" si="15"/>
        <v>1</v>
      </c>
    </row>
    <row r="296" spans="1:22" x14ac:dyDescent="0.25">
      <c r="A296" t="s">
        <v>156</v>
      </c>
      <c r="B296" t="s">
        <v>157</v>
      </c>
      <c r="C296" t="s">
        <v>17</v>
      </c>
      <c r="D296" s="1">
        <v>41689</v>
      </c>
      <c r="E296" s="1">
        <v>41693</v>
      </c>
      <c r="F296" s="3">
        <v>1321.5</v>
      </c>
      <c r="G296">
        <f>COUNTIF($B$8:$B$1007,B296)</f>
        <v>9</v>
      </c>
      <c r="H296">
        <f>E296-D296+1</f>
        <v>5</v>
      </c>
      <c r="K296">
        <f t="shared" si="13"/>
        <v>1447.5</v>
      </c>
      <c r="L296" s="6"/>
      <c r="N296" s="13">
        <f t="shared" si="14"/>
        <v>2</v>
      </c>
      <c r="V296">
        <f t="shared" si="15"/>
        <v>4</v>
      </c>
    </row>
    <row r="297" spans="1:22" x14ac:dyDescent="0.25">
      <c r="A297" t="s">
        <v>156</v>
      </c>
      <c r="B297" t="s">
        <v>157</v>
      </c>
      <c r="C297" t="s">
        <v>14</v>
      </c>
      <c r="D297" s="1">
        <v>41696</v>
      </c>
      <c r="E297" s="1">
        <v>41699</v>
      </c>
      <c r="F297" s="3">
        <v>550.5</v>
      </c>
      <c r="G297">
        <f>COUNTIF($B$8:$B$1007,B297)</f>
        <v>9</v>
      </c>
      <c r="H297">
        <f>E297-D297+1</f>
        <v>4</v>
      </c>
      <c r="K297">
        <f t="shared" si="13"/>
        <v>652.5</v>
      </c>
      <c r="L297" s="6"/>
      <c r="N297" s="13">
        <f t="shared" si="14"/>
        <v>2</v>
      </c>
      <c r="V297">
        <f t="shared" si="15"/>
        <v>3</v>
      </c>
    </row>
    <row r="298" spans="1:22" x14ac:dyDescent="0.25">
      <c r="A298" t="s">
        <v>156</v>
      </c>
      <c r="B298" t="s">
        <v>157</v>
      </c>
      <c r="C298" t="s">
        <v>24</v>
      </c>
      <c r="D298" s="1">
        <v>41815</v>
      </c>
      <c r="E298" s="1">
        <v>41818</v>
      </c>
      <c r="F298" s="3">
        <v>737.7</v>
      </c>
      <c r="G298">
        <f>COUNTIF($B$8:$B$1007,B298)</f>
        <v>9</v>
      </c>
      <c r="H298">
        <f>E298-D298+1</f>
        <v>4</v>
      </c>
      <c r="K298">
        <f t="shared" si="13"/>
        <v>839.7</v>
      </c>
      <c r="L298" s="6"/>
      <c r="N298" s="13">
        <f t="shared" si="14"/>
        <v>6</v>
      </c>
      <c r="V298">
        <f t="shared" si="15"/>
        <v>3</v>
      </c>
    </row>
    <row r="299" spans="1:22" x14ac:dyDescent="0.25">
      <c r="A299" t="s">
        <v>156</v>
      </c>
      <c r="B299" t="s">
        <v>157</v>
      </c>
      <c r="C299" t="s">
        <v>19</v>
      </c>
      <c r="D299" s="1">
        <v>41839</v>
      </c>
      <c r="E299" s="1">
        <v>41841</v>
      </c>
      <c r="F299" s="3">
        <v>795.4</v>
      </c>
      <c r="G299">
        <f>COUNTIF($B$8:$B$1007,B299)</f>
        <v>9</v>
      </c>
      <c r="H299">
        <f>E299-D299+1</f>
        <v>3</v>
      </c>
      <c r="K299">
        <f t="shared" si="13"/>
        <v>873.4</v>
      </c>
      <c r="L299" s="6"/>
      <c r="N299" s="13">
        <f t="shared" si="14"/>
        <v>7</v>
      </c>
      <c r="V299">
        <f t="shared" si="15"/>
        <v>2</v>
      </c>
    </row>
    <row r="300" spans="1:22" x14ac:dyDescent="0.25">
      <c r="A300" t="s">
        <v>156</v>
      </c>
      <c r="B300" t="s">
        <v>157</v>
      </c>
      <c r="C300" t="s">
        <v>47</v>
      </c>
      <c r="D300" s="1">
        <v>41869</v>
      </c>
      <c r="E300" s="1">
        <v>41871</v>
      </c>
      <c r="F300" s="3">
        <v>689.8</v>
      </c>
      <c r="G300">
        <f>COUNTIF($B$8:$B$1007,B300)</f>
        <v>9</v>
      </c>
      <c r="H300">
        <f>E300-D300+1</f>
        <v>3</v>
      </c>
      <c r="K300">
        <f t="shared" si="13"/>
        <v>767.8</v>
      </c>
      <c r="L300" s="6"/>
      <c r="N300" s="13">
        <f t="shared" si="14"/>
        <v>8</v>
      </c>
      <c r="V300">
        <f t="shared" si="15"/>
        <v>2</v>
      </c>
    </row>
    <row r="301" spans="1:22" x14ac:dyDescent="0.25">
      <c r="A301" t="s">
        <v>156</v>
      </c>
      <c r="B301" t="s">
        <v>157</v>
      </c>
      <c r="C301" t="s">
        <v>17</v>
      </c>
      <c r="D301" s="1">
        <v>41875</v>
      </c>
      <c r="E301" s="1">
        <v>41878</v>
      </c>
      <c r="F301" s="3">
        <v>1116.5</v>
      </c>
      <c r="G301">
        <f>COUNTIF($B$8:$B$1007,B301)</f>
        <v>9</v>
      </c>
      <c r="H301">
        <f>E301-D301+1</f>
        <v>4</v>
      </c>
      <c r="K301">
        <f t="shared" si="13"/>
        <v>1218.5</v>
      </c>
      <c r="L301" s="6"/>
      <c r="N301" s="13">
        <f t="shared" si="14"/>
        <v>8</v>
      </c>
      <c r="V301">
        <f t="shared" si="15"/>
        <v>3</v>
      </c>
    </row>
    <row r="302" spans="1:22" x14ac:dyDescent="0.25">
      <c r="A302" t="s">
        <v>156</v>
      </c>
      <c r="B302" t="s">
        <v>157</v>
      </c>
      <c r="C302" t="s">
        <v>17</v>
      </c>
      <c r="D302" s="1">
        <v>41947</v>
      </c>
      <c r="E302" s="1">
        <v>41948</v>
      </c>
      <c r="F302" s="3">
        <v>706.5</v>
      </c>
      <c r="G302">
        <f>COUNTIF($B$8:$B$1007,B302)</f>
        <v>9</v>
      </c>
      <c r="H302">
        <f>E302-D302+1</f>
        <v>2</v>
      </c>
      <c r="K302">
        <f t="shared" si="13"/>
        <v>760.5</v>
      </c>
      <c r="L302" s="6"/>
      <c r="N302" s="13">
        <f t="shared" si="14"/>
        <v>11</v>
      </c>
      <c r="V302">
        <f t="shared" si="15"/>
        <v>1</v>
      </c>
    </row>
    <row r="303" spans="1:22" x14ac:dyDescent="0.25">
      <c r="A303" t="s">
        <v>156</v>
      </c>
      <c r="B303" t="s">
        <v>157</v>
      </c>
      <c r="C303" t="s">
        <v>59</v>
      </c>
      <c r="D303" s="1">
        <v>41959</v>
      </c>
      <c r="E303" s="1">
        <v>41962</v>
      </c>
      <c r="F303" s="3">
        <v>919</v>
      </c>
      <c r="G303">
        <f>COUNTIF($B$8:$B$1007,B303)</f>
        <v>9</v>
      </c>
      <c r="H303">
        <f>E303-D303+1</f>
        <v>4</v>
      </c>
      <c r="K303">
        <f t="shared" si="13"/>
        <v>1021</v>
      </c>
      <c r="L303" s="6"/>
      <c r="N303" s="13">
        <f t="shared" si="14"/>
        <v>11</v>
      </c>
      <c r="V303">
        <f t="shared" si="15"/>
        <v>3</v>
      </c>
    </row>
    <row r="304" spans="1:22" x14ac:dyDescent="0.25">
      <c r="A304" t="s">
        <v>156</v>
      </c>
      <c r="B304" t="s">
        <v>157</v>
      </c>
      <c r="C304" t="s">
        <v>8</v>
      </c>
      <c r="D304" s="1">
        <v>41971</v>
      </c>
      <c r="E304" s="1">
        <v>41975</v>
      </c>
      <c r="F304" s="3">
        <v>1524</v>
      </c>
      <c r="G304">
        <f>COUNTIF($B$8:$B$1007,B304)</f>
        <v>9</v>
      </c>
      <c r="H304">
        <f>E304-D304+1</f>
        <v>5</v>
      </c>
      <c r="K304">
        <f t="shared" si="13"/>
        <v>1650</v>
      </c>
      <c r="L304" s="6"/>
      <c r="N304" s="13">
        <f t="shared" si="14"/>
        <v>11</v>
      </c>
      <c r="V304">
        <f t="shared" si="15"/>
        <v>4</v>
      </c>
    </row>
    <row r="305" spans="1:22" x14ac:dyDescent="0.25">
      <c r="A305" t="s">
        <v>82</v>
      </c>
      <c r="B305" t="s">
        <v>83</v>
      </c>
      <c r="C305" t="s">
        <v>72</v>
      </c>
      <c r="D305" s="1">
        <v>41653</v>
      </c>
      <c r="E305" s="1">
        <v>41657</v>
      </c>
      <c r="F305" s="3">
        <v>1290.7</v>
      </c>
      <c r="G305">
        <f>COUNTIF($B$8:$B$1007,B305)</f>
        <v>9</v>
      </c>
      <c r="H305">
        <f>E305-D305+1</f>
        <v>5</v>
      </c>
      <c r="K305">
        <f t="shared" si="13"/>
        <v>1416.7</v>
      </c>
      <c r="L305" s="6"/>
      <c r="N305" s="13">
        <f t="shared" si="14"/>
        <v>1</v>
      </c>
      <c r="V305">
        <f t="shared" si="15"/>
        <v>4</v>
      </c>
    </row>
    <row r="306" spans="1:22" x14ac:dyDescent="0.25">
      <c r="A306" t="s">
        <v>82</v>
      </c>
      <c r="B306" t="s">
        <v>83</v>
      </c>
      <c r="C306" t="s">
        <v>17</v>
      </c>
      <c r="D306" s="1">
        <v>41767</v>
      </c>
      <c r="E306" s="1">
        <v>41770</v>
      </c>
      <c r="F306" s="3">
        <v>1116.5</v>
      </c>
      <c r="G306">
        <f>COUNTIF($B$8:$B$1007,B306)</f>
        <v>9</v>
      </c>
      <c r="H306">
        <f>E306-D306+1</f>
        <v>4</v>
      </c>
      <c r="K306">
        <f t="shared" si="13"/>
        <v>1218.5</v>
      </c>
      <c r="L306" s="6"/>
      <c r="N306" s="13">
        <f t="shared" si="14"/>
        <v>5</v>
      </c>
      <c r="V306">
        <f t="shared" si="15"/>
        <v>3</v>
      </c>
    </row>
    <row r="307" spans="1:22" x14ac:dyDescent="0.25">
      <c r="A307" t="s">
        <v>82</v>
      </c>
      <c r="B307" t="s">
        <v>83</v>
      </c>
      <c r="C307" t="s">
        <v>30</v>
      </c>
      <c r="D307" s="1">
        <v>41845</v>
      </c>
      <c r="E307" s="1">
        <v>41849</v>
      </c>
      <c r="F307" s="3">
        <v>688.5</v>
      </c>
      <c r="G307">
        <f>COUNTIF($B$8:$B$1007,B307)</f>
        <v>9</v>
      </c>
      <c r="H307">
        <f>E307-D307+1</f>
        <v>5</v>
      </c>
      <c r="K307">
        <f t="shared" si="13"/>
        <v>814.5</v>
      </c>
      <c r="L307" s="6"/>
      <c r="N307" s="13">
        <f t="shared" si="14"/>
        <v>7</v>
      </c>
      <c r="V307">
        <f t="shared" si="15"/>
        <v>4</v>
      </c>
    </row>
    <row r="308" spans="1:22" x14ac:dyDescent="0.25">
      <c r="A308" t="s">
        <v>82</v>
      </c>
      <c r="B308" t="s">
        <v>83</v>
      </c>
      <c r="C308" t="s">
        <v>27</v>
      </c>
      <c r="D308" s="1">
        <v>41851</v>
      </c>
      <c r="E308" s="1">
        <v>41852</v>
      </c>
      <c r="F308" s="3">
        <v>570</v>
      </c>
      <c r="G308">
        <f>COUNTIF($B$8:$B$1007,B308)</f>
        <v>9</v>
      </c>
      <c r="H308">
        <f>E308-D308+1</f>
        <v>2</v>
      </c>
      <c r="K308">
        <f t="shared" si="13"/>
        <v>624</v>
      </c>
      <c r="L308" s="6"/>
      <c r="N308" s="13">
        <f t="shared" si="14"/>
        <v>7</v>
      </c>
      <c r="V308">
        <f t="shared" si="15"/>
        <v>1</v>
      </c>
    </row>
    <row r="309" spans="1:22" x14ac:dyDescent="0.25">
      <c r="A309" t="s">
        <v>82</v>
      </c>
      <c r="B309" t="s">
        <v>83</v>
      </c>
      <c r="C309" t="s">
        <v>8</v>
      </c>
      <c r="D309" s="1">
        <v>41910</v>
      </c>
      <c r="E309" s="1">
        <v>41911</v>
      </c>
      <c r="F309" s="3">
        <v>891</v>
      </c>
      <c r="G309">
        <f>COUNTIF($B$8:$B$1007,B309)</f>
        <v>9</v>
      </c>
      <c r="H309">
        <f>E309-D309+1</f>
        <v>2</v>
      </c>
      <c r="K309">
        <f t="shared" si="13"/>
        <v>945</v>
      </c>
      <c r="L309" s="6"/>
      <c r="N309" s="13">
        <f t="shared" si="14"/>
        <v>9</v>
      </c>
      <c r="V309">
        <f t="shared" si="15"/>
        <v>1</v>
      </c>
    </row>
    <row r="310" spans="1:22" x14ac:dyDescent="0.25">
      <c r="A310" t="s">
        <v>82</v>
      </c>
      <c r="B310" t="s">
        <v>83</v>
      </c>
      <c r="C310" t="s">
        <v>27</v>
      </c>
      <c r="D310" s="1">
        <v>41913</v>
      </c>
      <c r="E310" s="1">
        <v>41913</v>
      </c>
      <c r="F310" s="3">
        <v>442</v>
      </c>
      <c r="G310">
        <f>COUNTIF($B$8:$B$1007,B310)</f>
        <v>9</v>
      </c>
      <c r="H310">
        <f>E310-D310+1</f>
        <v>1</v>
      </c>
      <c r="K310">
        <f t="shared" si="13"/>
        <v>472</v>
      </c>
      <c r="L310" s="6"/>
      <c r="N310" s="13">
        <f t="shared" si="14"/>
        <v>10</v>
      </c>
      <c r="V310">
        <f t="shared" si="15"/>
        <v>0</v>
      </c>
    </row>
    <row r="311" spans="1:22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 s="3">
        <v>892.7</v>
      </c>
      <c r="G311">
        <f>COUNTIF($B$8:$B$1007,B311)</f>
        <v>9</v>
      </c>
      <c r="H311">
        <f>E311-D311+1</f>
        <v>3</v>
      </c>
      <c r="K311">
        <f t="shared" si="13"/>
        <v>970.7</v>
      </c>
      <c r="L311" s="6"/>
      <c r="N311" s="13">
        <f t="shared" si="14"/>
        <v>10</v>
      </c>
      <c r="V311">
        <f t="shared" si="15"/>
        <v>2</v>
      </c>
    </row>
    <row r="312" spans="1:22" x14ac:dyDescent="0.25">
      <c r="A312" t="s">
        <v>82</v>
      </c>
      <c r="B312" t="s">
        <v>83</v>
      </c>
      <c r="C312" t="s">
        <v>38</v>
      </c>
      <c r="D312" s="1">
        <v>41941</v>
      </c>
      <c r="E312" s="1">
        <v>41942</v>
      </c>
      <c r="F312" s="3">
        <v>407.8</v>
      </c>
      <c r="G312">
        <f>COUNTIF($B$8:$B$1007,B312)</f>
        <v>9</v>
      </c>
      <c r="H312">
        <f>E312-D312+1</f>
        <v>2</v>
      </c>
      <c r="K312">
        <f t="shared" si="13"/>
        <v>461.8</v>
      </c>
      <c r="L312" s="6"/>
      <c r="N312" s="13">
        <f t="shared" si="14"/>
        <v>10</v>
      </c>
      <c r="V312">
        <f t="shared" si="15"/>
        <v>1</v>
      </c>
    </row>
    <row r="313" spans="1:22" x14ac:dyDescent="0.25">
      <c r="A313" t="s">
        <v>82</v>
      </c>
      <c r="B313" t="s">
        <v>83</v>
      </c>
      <c r="C313" t="s">
        <v>17</v>
      </c>
      <c r="D313" s="1">
        <v>41983</v>
      </c>
      <c r="E313" s="1">
        <v>41986</v>
      </c>
      <c r="F313" s="3">
        <v>1116.5</v>
      </c>
      <c r="G313">
        <f>COUNTIF($B$8:$B$1007,B313)</f>
        <v>9</v>
      </c>
      <c r="H313">
        <f>E313-D313+1</f>
        <v>4</v>
      </c>
      <c r="K313">
        <f t="shared" si="13"/>
        <v>1218.5</v>
      </c>
      <c r="L313" s="6"/>
      <c r="N313" s="13">
        <f t="shared" si="14"/>
        <v>12</v>
      </c>
      <c r="V313">
        <f t="shared" si="15"/>
        <v>3</v>
      </c>
    </row>
    <row r="314" spans="1:22" x14ac:dyDescent="0.25">
      <c r="A314" t="s">
        <v>70</v>
      </c>
      <c r="B314" t="s">
        <v>117</v>
      </c>
      <c r="C314" t="s">
        <v>8</v>
      </c>
      <c r="D314" s="1">
        <v>41654</v>
      </c>
      <c r="E314" s="1">
        <v>41655</v>
      </c>
      <c r="F314" s="3">
        <v>891</v>
      </c>
      <c r="G314">
        <f>COUNTIF($B$8:$B$1007,B314)</f>
        <v>9</v>
      </c>
      <c r="H314">
        <f>E314-D314+1</f>
        <v>2</v>
      </c>
      <c r="K314">
        <f t="shared" si="13"/>
        <v>945</v>
      </c>
      <c r="L314" s="6"/>
      <c r="N314" s="13">
        <f t="shared" si="14"/>
        <v>1</v>
      </c>
      <c r="V314">
        <f t="shared" si="15"/>
        <v>1</v>
      </c>
    </row>
    <row r="315" spans="1:22" x14ac:dyDescent="0.25">
      <c r="A315" t="s">
        <v>70</v>
      </c>
      <c r="B315" t="s">
        <v>117</v>
      </c>
      <c r="C315" t="s">
        <v>72</v>
      </c>
      <c r="D315" s="1">
        <v>41833</v>
      </c>
      <c r="E315" s="1">
        <v>41837</v>
      </c>
      <c r="F315" s="3">
        <v>1290.7</v>
      </c>
      <c r="G315">
        <f>COUNTIF($B$8:$B$1007,B315)</f>
        <v>9</v>
      </c>
      <c r="H315">
        <f>E315-D315+1</f>
        <v>5</v>
      </c>
      <c r="K315">
        <f t="shared" si="13"/>
        <v>1416.7</v>
      </c>
      <c r="L315" s="6"/>
      <c r="N315" s="13">
        <f t="shared" si="14"/>
        <v>7</v>
      </c>
      <c r="V315">
        <f t="shared" si="15"/>
        <v>4</v>
      </c>
    </row>
    <row r="316" spans="1:22" x14ac:dyDescent="0.25">
      <c r="A316" t="s">
        <v>70</v>
      </c>
      <c r="B316" t="s">
        <v>117</v>
      </c>
      <c r="C316" t="s">
        <v>59</v>
      </c>
      <c r="D316" s="1">
        <v>41863</v>
      </c>
      <c r="E316" s="1">
        <v>41865</v>
      </c>
      <c r="F316" s="3">
        <v>760</v>
      </c>
      <c r="G316">
        <f>COUNTIF($B$8:$B$1007,B316)</f>
        <v>9</v>
      </c>
      <c r="H316">
        <f>E316-D316+1</f>
        <v>3</v>
      </c>
      <c r="K316">
        <f t="shared" si="13"/>
        <v>838</v>
      </c>
      <c r="L316" s="6"/>
      <c r="N316" s="13">
        <f t="shared" si="14"/>
        <v>8</v>
      </c>
      <c r="V316">
        <f t="shared" si="15"/>
        <v>2</v>
      </c>
    </row>
    <row r="317" spans="1:22" x14ac:dyDescent="0.25">
      <c r="A317" t="s">
        <v>70</v>
      </c>
      <c r="B317" t="s">
        <v>117</v>
      </c>
      <c r="C317" t="s">
        <v>27</v>
      </c>
      <c r="D317" s="1">
        <v>41899</v>
      </c>
      <c r="E317" s="1">
        <v>41902</v>
      </c>
      <c r="F317" s="3">
        <v>826</v>
      </c>
      <c r="G317">
        <f>COUNTIF($B$8:$B$1007,B317)</f>
        <v>9</v>
      </c>
      <c r="H317">
        <f>E317-D317+1</f>
        <v>4</v>
      </c>
      <c r="K317">
        <f t="shared" si="13"/>
        <v>928</v>
      </c>
      <c r="L317" s="6"/>
      <c r="N317" s="13">
        <f t="shared" si="14"/>
        <v>9</v>
      </c>
      <c r="V317">
        <f t="shared" si="15"/>
        <v>3</v>
      </c>
    </row>
    <row r="318" spans="1:22" x14ac:dyDescent="0.25">
      <c r="A318" t="s">
        <v>70</v>
      </c>
      <c r="B318" t="s">
        <v>117</v>
      </c>
      <c r="C318" t="s">
        <v>30</v>
      </c>
      <c r="D318" s="1">
        <v>41922</v>
      </c>
      <c r="E318" s="1">
        <v>41923</v>
      </c>
      <c r="F318" s="3">
        <v>331.5</v>
      </c>
      <c r="G318">
        <f>COUNTIF($B$8:$B$1007,B318)</f>
        <v>9</v>
      </c>
      <c r="H318">
        <f>E318-D318+1</f>
        <v>2</v>
      </c>
      <c r="K318">
        <f t="shared" si="13"/>
        <v>385.5</v>
      </c>
      <c r="L318" s="6"/>
      <c r="N318" s="13">
        <f t="shared" si="14"/>
        <v>10</v>
      </c>
      <c r="V318">
        <f t="shared" si="15"/>
        <v>1</v>
      </c>
    </row>
    <row r="319" spans="1:22" x14ac:dyDescent="0.25">
      <c r="A319" t="s">
        <v>70</v>
      </c>
      <c r="B319" t="s">
        <v>117</v>
      </c>
      <c r="C319" t="s">
        <v>72</v>
      </c>
      <c r="D319" s="1">
        <v>41925</v>
      </c>
      <c r="E319" s="1">
        <v>41925</v>
      </c>
      <c r="F319" s="3">
        <v>494.7</v>
      </c>
      <c r="G319">
        <f>COUNTIF($B$8:$B$1007,B319)</f>
        <v>9</v>
      </c>
      <c r="H319">
        <f>E319-D319+1</f>
        <v>1</v>
      </c>
      <c r="K319">
        <f t="shared" si="13"/>
        <v>524.70000000000005</v>
      </c>
      <c r="L319" s="6"/>
      <c r="N319" s="13">
        <f t="shared" si="14"/>
        <v>10</v>
      </c>
      <c r="V319">
        <f t="shared" si="15"/>
        <v>0</v>
      </c>
    </row>
    <row r="320" spans="1:22" x14ac:dyDescent="0.25">
      <c r="A320" t="s">
        <v>70</v>
      </c>
      <c r="B320" t="s">
        <v>117</v>
      </c>
      <c r="C320" t="s">
        <v>30</v>
      </c>
      <c r="D320" s="1">
        <v>41927</v>
      </c>
      <c r="E320" s="1">
        <v>41927</v>
      </c>
      <c r="F320" s="3">
        <v>212.5</v>
      </c>
      <c r="G320">
        <f>COUNTIF($B$8:$B$1007,B320)</f>
        <v>9</v>
      </c>
      <c r="H320">
        <f>E320-D320+1</f>
        <v>1</v>
      </c>
      <c r="K320">
        <f t="shared" si="13"/>
        <v>242.5</v>
      </c>
      <c r="L320" s="6"/>
      <c r="N320" s="13">
        <f t="shared" si="14"/>
        <v>10</v>
      </c>
      <c r="V320">
        <f t="shared" si="15"/>
        <v>0</v>
      </c>
    </row>
    <row r="321" spans="1:22" x14ac:dyDescent="0.25">
      <c r="A321" t="s">
        <v>70</v>
      </c>
      <c r="B321" t="s">
        <v>117</v>
      </c>
      <c r="C321" t="s">
        <v>8</v>
      </c>
      <c r="D321" s="1">
        <v>41960</v>
      </c>
      <c r="E321" s="1">
        <v>41960</v>
      </c>
      <c r="F321" s="3">
        <v>680</v>
      </c>
      <c r="G321">
        <f>COUNTIF($B$8:$B$1007,B321)</f>
        <v>9</v>
      </c>
      <c r="H321">
        <f>E321-D321+1</f>
        <v>1</v>
      </c>
      <c r="K321">
        <f t="shared" si="13"/>
        <v>710</v>
      </c>
      <c r="L321" s="6"/>
      <c r="N321" s="13">
        <f t="shared" si="14"/>
        <v>11</v>
      </c>
      <c r="V321">
        <f t="shared" si="15"/>
        <v>0</v>
      </c>
    </row>
    <row r="322" spans="1:22" x14ac:dyDescent="0.25">
      <c r="A322" t="s">
        <v>70</v>
      </c>
      <c r="B322" t="s">
        <v>117</v>
      </c>
      <c r="C322" t="s">
        <v>47</v>
      </c>
      <c r="D322" s="1">
        <v>41982</v>
      </c>
      <c r="E322" s="1">
        <v>41983</v>
      </c>
      <c r="F322" s="3">
        <v>526.79999999999995</v>
      </c>
      <c r="G322">
        <f>COUNTIF($B$8:$B$1007,B322)</f>
        <v>9</v>
      </c>
      <c r="H322">
        <f>E322-D322+1</f>
        <v>2</v>
      </c>
      <c r="K322">
        <f t="shared" si="13"/>
        <v>580.79999999999995</v>
      </c>
      <c r="L322" s="6"/>
      <c r="N322" s="13">
        <f t="shared" si="14"/>
        <v>12</v>
      </c>
      <c r="V322">
        <f t="shared" si="15"/>
        <v>1</v>
      </c>
    </row>
    <row r="323" spans="1:22" x14ac:dyDescent="0.25">
      <c r="A323" t="s">
        <v>101</v>
      </c>
      <c r="B323" t="s">
        <v>102</v>
      </c>
      <c r="C323" t="s">
        <v>72</v>
      </c>
      <c r="D323" s="1">
        <v>41654</v>
      </c>
      <c r="E323" s="1">
        <v>41657</v>
      </c>
      <c r="F323" s="3">
        <v>1091.7</v>
      </c>
      <c r="G323">
        <f>COUNTIF($B$8:$B$1007,B323)</f>
        <v>9</v>
      </c>
      <c r="H323">
        <f>E323-D323+1</f>
        <v>4</v>
      </c>
      <c r="K323">
        <f t="shared" si="13"/>
        <v>1193.7</v>
      </c>
      <c r="L323" s="6"/>
      <c r="N323" s="13">
        <f t="shared" si="14"/>
        <v>1</v>
      </c>
      <c r="V323">
        <f t="shared" si="15"/>
        <v>3</v>
      </c>
    </row>
    <row r="324" spans="1:22" x14ac:dyDescent="0.25">
      <c r="A324" t="s">
        <v>101</v>
      </c>
      <c r="B324" t="s">
        <v>102</v>
      </c>
      <c r="C324" t="s">
        <v>59</v>
      </c>
      <c r="D324" s="1">
        <v>41677</v>
      </c>
      <c r="E324" s="1">
        <v>41679</v>
      </c>
      <c r="F324" s="3">
        <v>760</v>
      </c>
      <c r="G324">
        <f>COUNTIF($B$8:$B$1007,B324)</f>
        <v>9</v>
      </c>
      <c r="H324">
        <f>E324-D324+1</f>
        <v>3</v>
      </c>
      <c r="K324">
        <f t="shared" si="13"/>
        <v>838</v>
      </c>
      <c r="L324" s="6"/>
      <c r="N324" s="13">
        <f t="shared" si="14"/>
        <v>2</v>
      </c>
      <c r="V324">
        <f t="shared" si="15"/>
        <v>2</v>
      </c>
    </row>
    <row r="325" spans="1:22" x14ac:dyDescent="0.25">
      <c r="A325" t="s">
        <v>101</v>
      </c>
      <c r="B325" t="s">
        <v>102</v>
      </c>
      <c r="C325" t="s">
        <v>66</v>
      </c>
      <c r="D325" s="1">
        <v>41821</v>
      </c>
      <c r="E325" s="1">
        <v>41823</v>
      </c>
      <c r="F325" s="3">
        <v>663.7</v>
      </c>
      <c r="G325">
        <f>COUNTIF($B$8:$B$1007,B325)</f>
        <v>9</v>
      </c>
      <c r="H325">
        <f>E325-D325+1</f>
        <v>3</v>
      </c>
      <c r="K325">
        <f t="shared" si="13"/>
        <v>741.7</v>
      </c>
      <c r="L325" s="6"/>
      <c r="N325" s="13">
        <f t="shared" si="14"/>
        <v>7</v>
      </c>
      <c r="V325">
        <f t="shared" si="15"/>
        <v>2</v>
      </c>
    </row>
    <row r="326" spans="1:22" x14ac:dyDescent="0.25">
      <c r="A326" t="s">
        <v>101</v>
      </c>
      <c r="B326" t="s">
        <v>102</v>
      </c>
      <c r="C326" t="s">
        <v>38</v>
      </c>
      <c r="D326" s="1">
        <v>41851</v>
      </c>
      <c r="E326" s="1">
        <v>41853</v>
      </c>
      <c r="F326" s="3">
        <v>536.79999999999995</v>
      </c>
      <c r="G326">
        <f>COUNTIF($B$8:$B$1007,B326)</f>
        <v>9</v>
      </c>
      <c r="H326">
        <f>E326-D326+1</f>
        <v>3</v>
      </c>
      <c r="K326">
        <f t="shared" si="13"/>
        <v>614.79999999999995</v>
      </c>
      <c r="L326" s="6"/>
      <c r="N326" s="13">
        <f t="shared" si="14"/>
        <v>7</v>
      </c>
      <c r="V326">
        <f t="shared" si="15"/>
        <v>2</v>
      </c>
    </row>
    <row r="327" spans="1:22" x14ac:dyDescent="0.25">
      <c r="A327" t="s">
        <v>101</v>
      </c>
      <c r="B327" t="s">
        <v>102</v>
      </c>
      <c r="C327" t="s">
        <v>11</v>
      </c>
      <c r="D327" s="1">
        <v>41887</v>
      </c>
      <c r="E327" s="1">
        <v>41888</v>
      </c>
      <c r="F327" s="3">
        <v>295.39999999999998</v>
      </c>
      <c r="G327">
        <f>COUNTIF($B$8:$B$1007,B327)</f>
        <v>9</v>
      </c>
      <c r="H327">
        <f>E327-D327+1</f>
        <v>2</v>
      </c>
      <c r="K327">
        <f t="shared" si="13"/>
        <v>349.4</v>
      </c>
      <c r="L327" s="6"/>
      <c r="N327" s="13">
        <f t="shared" si="14"/>
        <v>9</v>
      </c>
      <c r="V327">
        <f t="shared" si="15"/>
        <v>1</v>
      </c>
    </row>
    <row r="328" spans="1:22" x14ac:dyDescent="0.25">
      <c r="A328" t="s">
        <v>101</v>
      </c>
      <c r="B328" t="s">
        <v>102</v>
      </c>
      <c r="C328" t="s">
        <v>27</v>
      </c>
      <c r="D328" s="1">
        <v>41899</v>
      </c>
      <c r="E328" s="1">
        <v>41902</v>
      </c>
      <c r="F328" s="3">
        <v>826</v>
      </c>
      <c r="G328">
        <f>COUNTIF($B$8:$B$1007,B328)</f>
        <v>9</v>
      </c>
      <c r="H328">
        <f>E328-D328+1</f>
        <v>4</v>
      </c>
      <c r="K328">
        <f t="shared" si="13"/>
        <v>928</v>
      </c>
      <c r="L328" s="6"/>
      <c r="N328" s="13">
        <f t="shared" si="14"/>
        <v>9</v>
      </c>
      <c r="V328">
        <f t="shared" si="15"/>
        <v>3</v>
      </c>
    </row>
    <row r="329" spans="1:22" x14ac:dyDescent="0.25">
      <c r="A329" t="s">
        <v>101</v>
      </c>
      <c r="B329" t="s">
        <v>102</v>
      </c>
      <c r="C329" t="s">
        <v>59</v>
      </c>
      <c r="D329" s="1">
        <v>41946</v>
      </c>
      <c r="E329" s="1">
        <v>41947</v>
      </c>
      <c r="F329" s="3">
        <v>601</v>
      </c>
      <c r="G329">
        <f>COUNTIF($B$8:$B$1007,B329)</f>
        <v>9</v>
      </c>
      <c r="H329">
        <f>E329-D329+1</f>
        <v>2</v>
      </c>
      <c r="K329">
        <f t="shared" ref="K329:K392" si="16">IF(H329=1,F329+30,30+(H329-1)*24+F329)</f>
        <v>655</v>
      </c>
      <c r="L329" s="6"/>
      <c r="N329" s="13">
        <f t="shared" ref="N329:N392" si="17">MONTH(D329)</f>
        <v>11</v>
      </c>
      <c r="V329">
        <f t="shared" ref="V329:V392" si="18">E329-D329</f>
        <v>1</v>
      </c>
    </row>
    <row r="330" spans="1:22" x14ac:dyDescent="0.25">
      <c r="A330" t="s">
        <v>101</v>
      </c>
      <c r="B330" t="s">
        <v>102</v>
      </c>
      <c r="C330" t="s">
        <v>30</v>
      </c>
      <c r="D330" s="1">
        <v>41982</v>
      </c>
      <c r="E330" s="1">
        <v>41985</v>
      </c>
      <c r="F330" s="3">
        <v>569.5</v>
      </c>
      <c r="G330">
        <f>COUNTIF($B$8:$B$1007,B330)</f>
        <v>9</v>
      </c>
      <c r="H330">
        <f>E330-D330+1</f>
        <v>4</v>
      </c>
      <c r="K330">
        <f t="shared" si="16"/>
        <v>671.5</v>
      </c>
      <c r="L330" s="6"/>
      <c r="N330" s="13">
        <f t="shared" si="17"/>
        <v>12</v>
      </c>
      <c r="V330">
        <f t="shared" si="18"/>
        <v>3</v>
      </c>
    </row>
    <row r="331" spans="1:22" x14ac:dyDescent="0.25">
      <c r="A331" t="s">
        <v>101</v>
      </c>
      <c r="B331" t="s">
        <v>102</v>
      </c>
      <c r="C331" t="s">
        <v>11</v>
      </c>
      <c r="D331" s="1">
        <v>41995</v>
      </c>
      <c r="E331" s="1">
        <v>41995</v>
      </c>
      <c r="F331" s="3">
        <v>156.4</v>
      </c>
      <c r="G331">
        <f>COUNTIF($B$8:$B$1007,B331)</f>
        <v>9</v>
      </c>
      <c r="H331">
        <f>E331-D331+1</f>
        <v>1</v>
      </c>
      <c r="K331">
        <f t="shared" si="16"/>
        <v>186.4</v>
      </c>
      <c r="L331" s="6"/>
      <c r="N331" s="13">
        <f t="shared" si="17"/>
        <v>12</v>
      </c>
      <c r="V331">
        <f t="shared" si="18"/>
        <v>0</v>
      </c>
    </row>
    <row r="332" spans="1:22" x14ac:dyDescent="0.25">
      <c r="A332" t="s">
        <v>54</v>
      </c>
      <c r="B332" t="s">
        <v>118</v>
      </c>
      <c r="C332" t="s">
        <v>8</v>
      </c>
      <c r="D332" s="1">
        <v>41654</v>
      </c>
      <c r="E332" s="1">
        <v>41657</v>
      </c>
      <c r="F332" s="3">
        <v>1313</v>
      </c>
      <c r="G332">
        <f>COUNTIF($B$8:$B$1007,B332)</f>
        <v>9</v>
      </c>
      <c r="H332">
        <f>E332-D332+1</f>
        <v>4</v>
      </c>
      <c r="K332">
        <f t="shared" si="16"/>
        <v>1415</v>
      </c>
      <c r="L332" s="6"/>
      <c r="N332" s="13">
        <f t="shared" si="17"/>
        <v>1</v>
      </c>
      <c r="V332">
        <f t="shared" si="18"/>
        <v>3</v>
      </c>
    </row>
    <row r="333" spans="1:22" x14ac:dyDescent="0.25">
      <c r="A333" t="s">
        <v>54</v>
      </c>
      <c r="B333" t="s">
        <v>118</v>
      </c>
      <c r="C333" t="s">
        <v>30</v>
      </c>
      <c r="D333" s="1">
        <v>41886</v>
      </c>
      <c r="E333" s="1">
        <v>41886</v>
      </c>
      <c r="F333" s="3">
        <v>212.5</v>
      </c>
      <c r="G333">
        <f>COUNTIF($B$8:$B$1007,B333)</f>
        <v>9</v>
      </c>
      <c r="H333">
        <f>E333-D333+1</f>
        <v>1</v>
      </c>
      <c r="K333">
        <f t="shared" si="16"/>
        <v>242.5</v>
      </c>
      <c r="L333" s="6"/>
      <c r="N333" s="13">
        <f t="shared" si="17"/>
        <v>9</v>
      </c>
      <c r="V333">
        <f t="shared" si="18"/>
        <v>0</v>
      </c>
    </row>
    <row r="334" spans="1:22" x14ac:dyDescent="0.25">
      <c r="A334" t="s">
        <v>54</v>
      </c>
      <c r="B334" t="s">
        <v>118</v>
      </c>
      <c r="C334" t="s">
        <v>24</v>
      </c>
      <c r="D334" s="1">
        <v>41890</v>
      </c>
      <c r="E334" s="1">
        <v>41890</v>
      </c>
      <c r="F334" s="3">
        <v>290.7</v>
      </c>
      <c r="G334">
        <f>COUNTIF($B$8:$B$1007,B334)</f>
        <v>9</v>
      </c>
      <c r="H334">
        <f>E334-D334+1</f>
        <v>1</v>
      </c>
      <c r="K334">
        <f t="shared" si="16"/>
        <v>320.7</v>
      </c>
      <c r="L334" s="6"/>
      <c r="N334" s="13">
        <f t="shared" si="17"/>
        <v>9</v>
      </c>
      <c r="V334">
        <f t="shared" si="18"/>
        <v>0</v>
      </c>
    </row>
    <row r="335" spans="1:22" x14ac:dyDescent="0.25">
      <c r="A335" t="s">
        <v>54</v>
      </c>
      <c r="B335" t="s">
        <v>118</v>
      </c>
      <c r="C335" t="s">
        <v>17</v>
      </c>
      <c r="D335" s="1">
        <v>41897</v>
      </c>
      <c r="E335" s="1">
        <v>41898</v>
      </c>
      <c r="F335" s="3">
        <v>706.5</v>
      </c>
      <c r="G335">
        <f>COUNTIF($B$8:$B$1007,B335)</f>
        <v>9</v>
      </c>
      <c r="H335">
        <f>E335-D335+1</f>
        <v>2</v>
      </c>
      <c r="K335">
        <f t="shared" si="16"/>
        <v>760.5</v>
      </c>
      <c r="L335" s="6"/>
      <c r="N335" s="13">
        <f t="shared" si="17"/>
        <v>9</v>
      </c>
      <c r="V335">
        <f t="shared" si="18"/>
        <v>1</v>
      </c>
    </row>
    <row r="336" spans="1:22" x14ac:dyDescent="0.25">
      <c r="A336" t="s">
        <v>54</v>
      </c>
      <c r="B336" t="s">
        <v>118</v>
      </c>
      <c r="C336" t="s">
        <v>30</v>
      </c>
      <c r="D336" s="1">
        <v>41910</v>
      </c>
      <c r="E336" s="1">
        <v>41912</v>
      </c>
      <c r="F336" s="3">
        <v>450.5</v>
      </c>
      <c r="G336">
        <f>COUNTIF($B$8:$B$1007,B336)</f>
        <v>9</v>
      </c>
      <c r="H336">
        <f>E336-D336+1</f>
        <v>3</v>
      </c>
      <c r="K336">
        <f t="shared" si="16"/>
        <v>528.5</v>
      </c>
      <c r="L336" s="6"/>
      <c r="N336" s="13">
        <f t="shared" si="17"/>
        <v>9</v>
      </c>
      <c r="V336">
        <f t="shared" si="18"/>
        <v>2</v>
      </c>
    </row>
    <row r="337" spans="1:22" x14ac:dyDescent="0.25">
      <c r="A337" t="s">
        <v>54</v>
      </c>
      <c r="B337" t="s">
        <v>118</v>
      </c>
      <c r="C337" t="s">
        <v>17</v>
      </c>
      <c r="D337" s="1">
        <v>41922</v>
      </c>
      <c r="E337" s="1">
        <v>41923</v>
      </c>
      <c r="F337" s="3">
        <v>706.5</v>
      </c>
      <c r="G337">
        <f>COUNTIF($B$8:$B$1007,B337)</f>
        <v>9</v>
      </c>
      <c r="H337">
        <f>E337-D337+1</f>
        <v>2</v>
      </c>
      <c r="K337">
        <f t="shared" si="16"/>
        <v>760.5</v>
      </c>
      <c r="L337" s="6"/>
      <c r="N337" s="13">
        <f t="shared" si="17"/>
        <v>10</v>
      </c>
      <c r="V337">
        <f t="shared" si="18"/>
        <v>1</v>
      </c>
    </row>
    <row r="338" spans="1:22" x14ac:dyDescent="0.25">
      <c r="A338" t="s">
        <v>54</v>
      </c>
      <c r="B338" t="s">
        <v>118</v>
      </c>
      <c r="C338" t="s">
        <v>59</v>
      </c>
      <c r="D338" s="1">
        <v>41923</v>
      </c>
      <c r="E338" s="1">
        <v>41926</v>
      </c>
      <c r="F338" s="3">
        <v>919</v>
      </c>
      <c r="G338">
        <f>COUNTIF($B$8:$B$1007,B338)</f>
        <v>9</v>
      </c>
      <c r="H338">
        <f>E338-D338+1</f>
        <v>4</v>
      </c>
      <c r="K338">
        <f t="shared" si="16"/>
        <v>1021</v>
      </c>
      <c r="L338" s="6"/>
      <c r="N338" s="13">
        <f t="shared" si="17"/>
        <v>10</v>
      </c>
      <c r="V338">
        <f t="shared" si="18"/>
        <v>3</v>
      </c>
    </row>
    <row r="339" spans="1:22" x14ac:dyDescent="0.25">
      <c r="A339" t="s">
        <v>54</v>
      </c>
      <c r="B339" t="s">
        <v>118</v>
      </c>
      <c r="C339" t="s">
        <v>72</v>
      </c>
      <c r="D339" s="1">
        <v>41970</v>
      </c>
      <c r="E339" s="1">
        <v>41971</v>
      </c>
      <c r="F339" s="3">
        <v>693.7</v>
      </c>
      <c r="G339">
        <f>COUNTIF($B$8:$B$1007,B339)</f>
        <v>9</v>
      </c>
      <c r="H339">
        <f>E339-D339+1</f>
        <v>2</v>
      </c>
      <c r="K339">
        <f t="shared" si="16"/>
        <v>747.7</v>
      </c>
      <c r="L339" s="6"/>
      <c r="N339" s="13">
        <f t="shared" si="17"/>
        <v>11</v>
      </c>
      <c r="V339">
        <f t="shared" si="18"/>
        <v>1</v>
      </c>
    </row>
    <row r="340" spans="1:22" x14ac:dyDescent="0.25">
      <c r="A340" t="s">
        <v>54</v>
      </c>
      <c r="B340" t="s">
        <v>118</v>
      </c>
      <c r="C340" t="s">
        <v>30</v>
      </c>
      <c r="D340" s="1">
        <v>41994</v>
      </c>
      <c r="E340" s="1">
        <v>41995</v>
      </c>
      <c r="F340" s="3">
        <v>331.5</v>
      </c>
      <c r="G340">
        <f>COUNTIF($B$8:$B$1007,B340)</f>
        <v>9</v>
      </c>
      <c r="H340">
        <f>E340-D340+1</f>
        <v>2</v>
      </c>
      <c r="K340">
        <f t="shared" si="16"/>
        <v>385.5</v>
      </c>
      <c r="L340" s="6"/>
      <c r="N340" s="13">
        <f t="shared" si="17"/>
        <v>12</v>
      </c>
      <c r="V340">
        <f t="shared" si="18"/>
        <v>1</v>
      </c>
    </row>
    <row r="341" spans="1:22" x14ac:dyDescent="0.25">
      <c r="A341" t="s">
        <v>31</v>
      </c>
      <c r="B341" t="s">
        <v>78</v>
      </c>
      <c r="C341" t="s">
        <v>27</v>
      </c>
      <c r="D341" s="1">
        <v>41653</v>
      </c>
      <c r="E341" s="1">
        <v>41655</v>
      </c>
      <c r="F341" s="3">
        <v>698</v>
      </c>
      <c r="G341">
        <f>COUNTIF($B$8:$B$1007,B341)</f>
        <v>9</v>
      </c>
      <c r="H341">
        <f>E341-D341+1</f>
        <v>3</v>
      </c>
      <c r="K341">
        <f t="shared" si="16"/>
        <v>776</v>
      </c>
      <c r="L341" s="6"/>
      <c r="N341" s="13">
        <f t="shared" si="17"/>
        <v>1</v>
      </c>
      <c r="V341">
        <f t="shared" si="18"/>
        <v>2</v>
      </c>
    </row>
    <row r="342" spans="1:22" x14ac:dyDescent="0.25">
      <c r="A342" t="s">
        <v>31</v>
      </c>
      <c r="B342" t="s">
        <v>78</v>
      </c>
      <c r="C342" t="s">
        <v>27</v>
      </c>
      <c r="D342" s="1">
        <v>41677</v>
      </c>
      <c r="E342" s="1">
        <v>41681</v>
      </c>
      <c r="F342" s="3">
        <v>954</v>
      </c>
      <c r="G342">
        <f>COUNTIF($B$8:$B$1007,B342)</f>
        <v>9</v>
      </c>
      <c r="H342">
        <f>E342-D342+1</f>
        <v>5</v>
      </c>
      <c r="K342">
        <f t="shared" si="16"/>
        <v>1080</v>
      </c>
      <c r="L342" s="6"/>
      <c r="N342" s="13">
        <f t="shared" si="17"/>
        <v>2</v>
      </c>
      <c r="V342">
        <f t="shared" si="18"/>
        <v>4</v>
      </c>
    </row>
    <row r="343" spans="1:22" x14ac:dyDescent="0.25">
      <c r="A343" t="s">
        <v>31</v>
      </c>
      <c r="B343" t="s">
        <v>78</v>
      </c>
      <c r="C343" t="s">
        <v>72</v>
      </c>
      <c r="D343" s="1">
        <v>41743</v>
      </c>
      <c r="E343" s="1">
        <v>41747</v>
      </c>
      <c r="F343" s="3">
        <v>1290.7</v>
      </c>
      <c r="G343">
        <f>COUNTIF($B$8:$B$1007,B343)</f>
        <v>9</v>
      </c>
      <c r="H343">
        <f>E343-D343+1</f>
        <v>5</v>
      </c>
      <c r="K343">
        <f t="shared" si="16"/>
        <v>1416.7</v>
      </c>
      <c r="L343" s="6"/>
      <c r="N343" s="13">
        <f t="shared" si="17"/>
        <v>4</v>
      </c>
      <c r="V343">
        <f t="shared" si="18"/>
        <v>4</v>
      </c>
    </row>
    <row r="344" spans="1:22" x14ac:dyDescent="0.25">
      <c r="A344" t="s">
        <v>31</v>
      </c>
      <c r="B344" t="s">
        <v>78</v>
      </c>
      <c r="C344" t="s">
        <v>47</v>
      </c>
      <c r="D344" s="1">
        <v>41833</v>
      </c>
      <c r="E344" s="1">
        <v>41836</v>
      </c>
      <c r="F344" s="3">
        <v>852.8</v>
      </c>
      <c r="G344">
        <f>COUNTIF($B$8:$B$1007,B344)</f>
        <v>9</v>
      </c>
      <c r="H344">
        <f>E344-D344+1</f>
        <v>4</v>
      </c>
      <c r="K344">
        <f t="shared" si="16"/>
        <v>954.8</v>
      </c>
      <c r="L344" s="6"/>
      <c r="N344" s="13">
        <f t="shared" si="17"/>
        <v>7</v>
      </c>
      <c r="V344">
        <f t="shared" si="18"/>
        <v>3</v>
      </c>
    </row>
    <row r="345" spans="1:22" x14ac:dyDescent="0.25">
      <c r="A345" t="s">
        <v>31</v>
      </c>
      <c r="B345" t="s">
        <v>78</v>
      </c>
      <c r="C345" t="s">
        <v>24</v>
      </c>
      <c r="D345" s="1">
        <v>41886</v>
      </c>
      <c r="E345" s="1">
        <v>41887</v>
      </c>
      <c r="F345" s="3">
        <v>439.7</v>
      </c>
      <c r="G345">
        <f>COUNTIF($B$8:$B$1007,B345)</f>
        <v>9</v>
      </c>
      <c r="H345">
        <f>E345-D345+1</f>
        <v>2</v>
      </c>
      <c r="K345">
        <f t="shared" si="16"/>
        <v>493.7</v>
      </c>
      <c r="L345" s="6"/>
      <c r="N345" s="13">
        <f t="shared" si="17"/>
        <v>9</v>
      </c>
      <c r="V345">
        <f t="shared" si="18"/>
        <v>1</v>
      </c>
    </row>
    <row r="346" spans="1:22" x14ac:dyDescent="0.25">
      <c r="A346" t="s">
        <v>31</v>
      </c>
      <c r="B346" t="s">
        <v>78</v>
      </c>
      <c r="C346" t="s">
        <v>17</v>
      </c>
      <c r="D346" s="1">
        <v>41898</v>
      </c>
      <c r="E346" s="1">
        <v>41899</v>
      </c>
      <c r="F346" s="3">
        <v>706.5</v>
      </c>
      <c r="G346">
        <f>COUNTIF($B$8:$B$1007,B346)</f>
        <v>9</v>
      </c>
      <c r="H346">
        <f>E346-D346+1</f>
        <v>2</v>
      </c>
      <c r="K346">
        <f t="shared" si="16"/>
        <v>760.5</v>
      </c>
      <c r="L346" s="6"/>
      <c r="N346" s="13">
        <f t="shared" si="17"/>
        <v>9</v>
      </c>
      <c r="V346">
        <f t="shared" si="18"/>
        <v>1</v>
      </c>
    </row>
    <row r="347" spans="1:22" x14ac:dyDescent="0.25">
      <c r="A347" t="s">
        <v>31</v>
      </c>
      <c r="B347" t="s">
        <v>78</v>
      </c>
      <c r="C347" t="s">
        <v>59</v>
      </c>
      <c r="D347" s="1">
        <v>41935</v>
      </c>
      <c r="E347" s="1">
        <v>41938</v>
      </c>
      <c r="F347" s="3">
        <v>919</v>
      </c>
      <c r="G347">
        <f>COUNTIF($B$8:$B$1007,B347)</f>
        <v>9</v>
      </c>
      <c r="H347">
        <f>E347-D347+1</f>
        <v>4</v>
      </c>
      <c r="K347">
        <f t="shared" si="16"/>
        <v>1021</v>
      </c>
      <c r="L347" s="6"/>
      <c r="N347" s="13">
        <f t="shared" si="17"/>
        <v>10</v>
      </c>
      <c r="V347">
        <f t="shared" si="18"/>
        <v>3</v>
      </c>
    </row>
    <row r="348" spans="1:22" x14ac:dyDescent="0.25">
      <c r="A348" t="s">
        <v>31</v>
      </c>
      <c r="B348" t="s">
        <v>78</v>
      </c>
      <c r="C348" t="s">
        <v>11</v>
      </c>
      <c r="D348" s="1">
        <v>41970</v>
      </c>
      <c r="E348" s="1">
        <v>41973</v>
      </c>
      <c r="F348" s="3">
        <v>573.4</v>
      </c>
      <c r="G348">
        <f>COUNTIF($B$8:$B$1007,B348)</f>
        <v>9</v>
      </c>
      <c r="H348">
        <f>E348-D348+1</f>
        <v>4</v>
      </c>
      <c r="K348">
        <f t="shared" si="16"/>
        <v>675.4</v>
      </c>
      <c r="L348" s="6"/>
      <c r="N348" s="13">
        <f t="shared" si="17"/>
        <v>11</v>
      </c>
      <c r="V348">
        <f t="shared" si="18"/>
        <v>3</v>
      </c>
    </row>
    <row r="349" spans="1:22" x14ac:dyDescent="0.25">
      <c r="A349" t="s">
        <v>31</v>
      </c>
      <c r="B349" t="s">
        <v>78</v>
      </c>
      <c r="C349" t="s">
        <v>24</v>
      </c>
      <c r="D349" s="1">
        <v>41982</v>
      </c>
      <c r="E349" s="1">
        <v>41983</v>
      </c>
      <c r="F349" s="3">
        <v>439.7</v>
      </c>
      <c r="G349">
        <f>COUNTIF($B$8:$B$1007,B349)</f>
        <v>9</v>
      </c>
      <c r="H349">
        <f>E349-D349+1</f>
        <v>2</v>
      </c>
      <c r="K349">
        <f t="shared" si="16"/>
        <v>493.7</v>
      </c>
      <c r="L349" s="6"/>
      <c r="N349" s="13">
        <f t="shared" si="17"/>
        <v>12</v>
      </c>
      <c r="V349">
        <f t="shared" si="18"/>
        <v>1</v>
      </c>
    </row>
    <row r="350" spans="1:22" x14ac:dyDescent="0.25">
      <c r="A350" t="s">
        <v>166</v>
      </c>
      <c r="B350" t="s">
        <v>167</v>
      </c>
      <c r="C350" t="s">
        <v>8</v>
      </c>
      <c r="D350" s="1">
        <v>41713</v>
      </c>
      <c r="E350" s="1">
        <v>41715</v>
      </c>
      <c r="F350" s="3">
        <v>1102</v>
      </c>
      <c r="G350">
        <f>COUNTIF($B$8:$B$1007,B350)</f>
        <v>10</v>
      </c>
      <c r="H350">
        <f>E350-D350+1</f>
        <v>3</v>
      </c>
      <c r="K350">
        <f t="shared" si="16"/>
        <v>1180</v>
      </c>
      <c r="L350" s="6"/>
      <c r="N350" s="13">
        <f t="shared" si="17"/>
        <v>3</v>
      </c>
      <c r="V350">
        <f t="shared" si="18"/>
        <v>2</v>
      </c>
    </row>
    <row r="351" spans="1:22" x14ac:dyDescent="0.25">
      <c r="A351" t="s">
        <v>166</v>
      </c>
      <c r="B351" t="s">
        <v>167</v>
      </c>
      <c r="C351" t="s">
        <v>72</v>
      </c>
      <c r="D351" s="1">
        <v>41731</v>
      </c>
      <c r="E351" s="1">
        <v>41733</v>
      </c>
      <c r="F351" s="3">
        <v>892.7</v>
      </c>
      <c r="G351">
        <f>COUNTIF($B$8:$B$1007,B351)</f>
        <v>10</v>
      </c>
      <c r="H351">
        <f>E351-D351+1</f>
        <v>3</v>
      </c>
      <c r="K351">
        <f t="shared" si="16"/>
        <v>970.7</v>
      </c>
      <c r="L351" s="6"/>
      <c r="N351" s="13">
        <f t="shared" si="17"/>
        <v>4</v>
      </c>
      <c r="V351">
        <f t="shared" si="18"/>
        <v>2</v>
      </c>
    </row>
    <row r="352" spans="1:22" x14ac:dyDescent="0.25">
      <c r="A352" t="s">
        <v>166</v>
      </c>
      <c r="B352" t="s">
        <v>167</v>
      </c>
      <c r="C352" t="s">
        <v>27</v>
      </c>
      <c r="D352" s="1">
        <v>41765</v>
      </c>
      <c r="E352" s="1">
        <v>41766</v>
      </c>
      <c r="F352" s="3">
        <v>570</v>
      </c>
      <c r="G352">
        <f>COUNTIF($B$8:$B$1007,B352)</f>
        <v>10</v>
      </c>
      <c r="H352">
        <f>E352-D352+1</f>
        <v>2</v>
      </c>
      <c r="K352">
        <f t="shared" si="16"/>
        <v>624</v>
      </c>
      <c r="L352" s="6"/>
      <c r="N352" s="13">
        <f t="shared" si="17"/>
        <v>5</v>
      </c>
      <c r="V352">
        <f t="shared" si="18"/>
        <v>1</v>
      </c>
    </row>
    <row r="353" spans="1:22" x14ac:dyDescent="0.25">
      <c r="A353" t="s">
        <v>166</v>
      </c>
      <c r="B353" t="s">
        <v>167</v>
      </c>
      <c r="C353" t="s">
        <v>27</v>
      </c>
      <c r="D353" s="1">
        <v>41779</v>
      </c>
      <c r="E353" s="1">
        <v>41782</v>
      </c>
      <c r="F353" s="3">
        <v>826</v>
      </c>
      <c r="G353">
        <f>COUNTIF($B$8:$B$1007,B353)</f>
        <v>10</v>
      </c>
      <c r="H353">
        <f>E353-D353+1</f>
        <v>4</v>
      </c>
      <c r="K353">
        <f t="shared" si="16"/>
        <v>928</v>
      </c>
      <c r="L353" s="6"/>
      <c r="N353" s="13">
        <f t="shared" si="17"/>
        <v>5</v>
      </c>
      <c r="V353">
        <f t="shared" si="18"/>
        <v>3</v>
      </c>
    </row>
    <row r="354" spans="1:22" x14ac:dyDescent="0.25">
      <c r="A354" t="s">
        <v>166</v>
      </c>
      <c r="B354" t="s">
        <v>167</v>
      </c>
      <c r="C354" t="s">
        <v>17</v>
      </c>
      <c r="D354" s="1">
        <v>41851</v>
      </c>
      <c r="E354" s="1">
        <v>41854</v>
      </c>
      <c r="F354" s="3">
        <v>1116.5</v>
      </c>
      <c r="G354">
        <f>COUNTIF($B$8:$B$1007,B354)</f>
        <v>10</v>
      </c>
      <c r="H354">
        <f>E354-D354+1</f>
        <v>4</v>
      </c>
      <c r="K354">
        <f t="shared" si="16"/>
        <v>1218.5</v>
      </c>
      <c r="L354" s="6"/>
      <c r="N354" s="13">
        <f t="shared" si="17"/>
        <v>7</v>
      </c>
      <c r="V354">
        <f t="shared" si="18"/>
        <v>3</v>
      </c>
    </row>
    <row r="355" spans="1:22" x14ac:dyDescent="0.25">
      <c r="A355" t="s">
        <v>166</v>
      </c>
      <c r="B355" t="s">
        <v>167</v>
      </c>
      <c r="C355" t="s">
        <v>47</v>
      </c>
      <c r="D355" s="1">
        <v>41911</v>
      </c>
      <c r="E355" s="1">
        <v>41915</v>
      </c>
      <c r="F355" s="3">
        <v>1015.8</v>
      </c>
      <c r="G355">
        <f>COUNTIF($B$8:$B$1007,B355)</f>
        <v>10</v>
      </c>
      <c r="H355">
        <f>E355-D355+1</f>
        <v>5</v>
      </c>
      <c r="K355">
        <f t="shared" si="16"/>
        <v>1141.8</v>
      </c>
      <c r="L355" s="6"/>
      <c r="N355" s="13">
        <f t="shared" si="17"/>
        <v>9</v>
      </c>
      <c r="V355">
        <f t="shared" si="18"/>
        <v>4</v>
      </c>
    </row>
    <row r="356" spans="1:22" x14ac:dyDescent="0.25">
      <c r="A356" t="s">
        <v>166</v>
      </c>
      <c r="B356" t="s">
        <v>167</v>
      </c>
      <c r="C356" t="s">
        <v>24</v>
      </c>
      <c r="D356" s="1">
        <v>41946</v>
      </c>
      <c r="E356" s="1">
        <v>41947</v>
      </c>
      <c r="F356" s="3">
        <v>439.7</v>
      </c>
      <c r="G356">
        <f>COUNTIF($B$8:$B$1007,B356)</f>
        <v>10</v>
      </c>
      <c r="H356">
        <f>E356-D356+1</f>
        <v>2</v>
      </c>
      <c r="K356">
        <f t="shared" si="16"/>
        <v>493.7</v>
      </c>
      <c r="L356" s="6"/>
      <c r="N356" s="13">
        <f t="shared" si="17"/>
        <v>11</v>
      </c>
      <c r="V356">
        <f t="shared" si="18"/>
        <v>1</v>
      </c>
    </row>
    <row r="357" spans="1:22" x14ac:dyDescent="0.25">
      <c r="A357" t="s">
        <v>166</v>
      </c>
      <c r="B357" t="s">
        <v>167</v>
      </c>
      <c r="C357" t="s">
        <v>59</v>
      </c>
      <c r="D357" s="1">
        <v>41949</v>
      </c>
      <c r="E357" s="1">
        <v>41949</v>
      </c>
      <c r="F357" s="3">
        <v>442</v>
      </c>
      <c r="G357">
        <f>COUNTIF($B$8:$B$1007,B357)</f>
        <v>10</v>
      </c>
      <c r="H357">
        <f>E357-D357+1</f>
        <v>1</v>
      </c>
      <c r="K357">
        <f t="shared" si="16"/>
        <v>472</v>
      </c>
      <c r="L357" s="6"/>
      <c r="N357" s="13">
        <f t="shared" si="17"/>
        <v>11</v>
      </c>
      <c r="V357">
        <f t="shared" si="18"/>
        <v>0</v>
      </c>
    </row>
    <row r="358" spans="1:22" x14ac:dyDescent="0.25">
      <c r="A358" t="s">
        <v>166</v>
      </c>
      <c r="B358" t="s">
        <v>167</v>
      </c>
      <c r="C358" t="s">
        <v>47</v>
      </c>
      <c r="D358" s="1">
        <v>41958</v>
      </c>
      <c r="E358" s="1">
        <v>41959</v>
      </c>
      <c r="F358" s="3">
        <v>526.79999999999995</v>
      </c>
      <c r="G358">
        <f>COUNTIF($B$8:$B$1007,B358)</f>
        <v>10</v>
      </c>
      <c r="H358">
        <f>E358-D358+1</f>
        <v>2</v>
      </c>
      <c r="K358">
        <f t="shared" si="16"/>
        <v>580.79999999999995</v>
      </c>
      <c r="L358" s="6"/>
      <c r="N358" s="13">
        <f t="shared" si="17"/>
        <v>11</v>
      </c>
      <c r="V358">
        <f t="shared" si="18"/>
        <v>1</v>
      </c>
    </row>
    <row r="359" spans="1:22" x14ac:dyDescent="0.25">
      <c r="A359" t="s">
        <v>166</v>
      </c>
      <c r="B359" t="s">
        <v>167</v>
      </c>
      <c r="C359" t="s">
        <v>38</v>
      </c>
      <c r="D359" s="1">
        <v>41983</v>
      </c>
      <c r="E359" s="1">
        <v>41984</v>
      </c>
      <c r="F359" s="3">
        <v>407.8</v>
      </c>
      <c r="G359">
        <f>COUNTIF($B$8:$B$1007,B359)</f>
        <v>10</v>
      </c>
      <c r="H359">
        <f>E359-D359+1</f>
        <v>2</v>
      </c>
      <c r="K359">
        <f t="shared" si="16"/>
        <v>461.8</v>
      </c>
      <c r="L359" s="6"/>
      <c r="N359" s="13">
        <f t="shared" si="17"/>
        <v>12</v>
      </c>
      <c r="V359">
        <f t="shared" si="18"/>
        <v>1</v>
      </c>
    </row>
    <row r="360" spans="1:22" x14ac:dyDescent="0.25">
      <c r="A360" t="s">
        <v>75</v>
      </c>
      <c r="B360" t="s">
        <v>88</v>
      </c>
      <c r="C360" t="s">
        <v>30</v>
      </c>
      <c r="D360" s="1">
        <v>41653</v>
      </c>
      <c r="E360" s="1">
        <v>41653</v>
      </c>
      <c r="F360" s="3">
        <v>212.5</v>
      </c>
      <c r="G360">
        <f>COUNTIF($B$8:$B$1007,B360)</f>
        <v>10</v>
      </c>
      <c r="H360">
        <f>E360-D360+1</f>
        <v>1</v>
      </c>
      <c r="K360">
        <f t="shared" si="16"/>
        <v>242.5</v>
      </c>
      <c r="L360" s="6"/>
      <c r="N360" s="13">
        <f t="shared" si="17"/>
        <v>1</v>
      </c>
      <c r="V360">
        <f t="shared" si="18"/>
        <v>0</v>
      </c>
    </row>
    <row r="361" spans="1:22" x14ac:dyDescent="0.25">
      <c r="A361" t="s">
        <v>75</v>
      </c>
      <c r="B361" t="s">
        <v>88</v>
      </c>
      <c r="C361" t="s">
        <v>14</v>
      </c>
      <c r="D361" s="1">
        <v>41657</v>
      </c>
      <c r="E361" s="1">
        <v>41658</v>
      </c>
      <c r="F361" s="3">
        <v>302.5</v>
      </c>
      <c r="G361">
        <f>COUNTIF($B$8:$B$1007,B361)</f>
        <v>10</v>
      </c>
      <c r="H361">
        <f>E361-D361+1</f>
        <v>2</v>
      </c>
      <c r="K361">
        <f t="shared" si="16"/>
        <v>356.5</v>
      </c>
      <c r="L361" s="6"/>
      <c r="N361" s="13">
        <f t="shared" si="17"/>
        <v>1</v>
      </c>
      <c r="V361">
        <f t="shared" si="18"/>
        <v>1</v>
      </c>
    </row>
    <row r="362" spans="1:22" x14ac:dyDescent="0.25">
      <c r="A362" t="s">
        <v>75</v>
      </c>
      <c r="B362" t="s">
        <v>88</v>
      </c>
      <c r="C362" t="s">
        <v>27</v>
      </c>
      <c r="D362" s="1">
        <v>41701</v>
      </c>
      <c r="E362" s="1">
        <v>41702</v>
      </c>
      <c r="F362" s="3">
        <v>570</v>
      </c>
      <c r="G362">
        <f>COUNTIF($B$8:$B$1007,B362)</f>
        <v>10</v>
      </c>
      <c r="H362">
        <f>E362-D362+1</f>
        <v>2</v>
      </c>
      <c r="K362">
        <f t="shared" si="16"/>
        <v>624</v>
      </c>
      <c r="L362" s="6"/>
      <c r="N362" s="13">
        <f t="shared" si="17"/>
        <v>3</v>
      </c>
      <c r="V362">
        <f t="shared" si="18"/>
        <v>1</v>
      </c>
    </row>
    <row r="363" spans="1:22" x14ac:dyDescent="0.25">
      <c r="A363" t="s">
        <v>75</v>
      </c>
      <c r="B363" t="s">
        <v>88</v>
      </c>
      <c r="C363" t="s">
        <v>27</v>
      </c>
      <c r="D363" s="1">
        <v>41803</v>
      </c>
      <c r="E363" s="1">
        <v>41803</v>
      </c>
      <c r="F363" s="3">
        <v>442</v>
      </c>
      <c r="G363">
        <f>COUNTIF($B$8:$B$1007,B363)</f>
        <v>10</v>
      </c>
      <c r="H363">
        <f>E363-D363+1</f>
        <v>1</v>
      </c>
      <c r="K363">
        <f t="shared" si="16"/>
        <v>472</v>
      </c>
      <c r="L363" s="6"/>
      <c r="N363" s="13">
        <f t="shared" si="17"/>
        <v>6</v>
      </c>
      <c r="V363">
        <f t="shared" si="18"/>
        <v>0</v>
      </c>
    </row>
    <row r="364" spans="1:22" x14ac:dyDescent="0.25">
      <c r="A364" t="s">
        <v>75</v>
      </c>
      <c r="B364" t="s">
        <v>88</v>
      </c>
      <c r="C364" t="s">
        <v>66</v>
      </c>
      <c r="D364" s="1">
        <v>41809</v>
      </c>
      <c r="E364" s="1">
        <v>41812</v>
      </c>
      <c r="F364" s="3">
        <v>841.7</v>
      </c>
      <c r="G364">
        <f>COUNTIF($B$8:$B$1007,B364)</f>
        <v>10</v>
      </c>
      <c r="H364">
        <f>E364-D364+1</f>
        <v>4</v>
      </c>
      <c r="K364">
        <f t="shared" si="16"/>
        <v>943.7</v>
      </c>
      <c r="L364" s="6"/>
      <c r="N364" s="13">
        <f t="shared" si="17"/>
        <v>6</v>
      </c>
      <c r="V364">
        <f t="shared" si="18"/>
        <v>3</v>
      </c>
    </row>
    <row r="365" spans="1:22" x14ac:dyDescent="0.25">
      <c r="A365" t="s">
        <v>75</v>
      </c>
      <c r="B365" t="s">
        <v>88</v>
      </c>
      <c r="C365" t="s">
        <v>66</v>
      </c>
      <c r="D365" s="1">
        <v>41886</v>
      </c>
      <c r="E365" s="1">
        <v>41890</v>
      </c>
      <c r="F365" s="3">
        <v>1019.7</v>
      </c>
      <c r="G365">
        <f>COUNTIF($B$8:$B$1007,B365)</f>
        <v>10</v>
      </c>
      <c r="H365">
        <f>E365-D365+1</f>
        <v>5</v>
      </c>
      <c r="K365">
        <f t="shared" si="16"/>
        <v>1145.7</v>
      </c>
      <c r="L365" s="6"/>
      <c r="N365" s="13">
        <f t="shared" si="17"/>
        <v>9</v>
      </c>
      <c r="V365">
        <f t="shared" si="18"/>
        <v>4</v>
      </c>
    </row>
    <row r="366" spans="1:22" x14ac:dyDescent="0.25">
      <c r="A366" t="s">
        <v>75</v>
      </c>
      <c r="B366" t="s">
        <v>88</v>
      </c>
      <c r="C366" t="s">
        <v>59</v>
      </c>
      <c r="D366" s="1">
        <v>41918</v>
      </c>
      <c r="E366" s="1">
        <v>41925</v>
      </c>
      <c r="F366" s="3">
        <v>1555</v>
      </c>
      <c r="G366">
        <f>COUNTIF($B$8:$B$1007,B366)</f>
        <v>10</v>
      </c>
      <c r="H366">
        <f>E366-D366+1</f>
        <v>8</v>
      </c>
      <c r="K366">
        <f t="shared" si="16"/>
        <v>1753</v>
      </c>
      <c r="L366" s="6"/>
      <c r="N366" s="13">
        <f t="shared" si="17"/>
        <v>10</v>
      </c>
      <c r="V366">
        <f t="shared" si="18"/>
        <v>7</v>
      </c>
    </row>
    <row r="367" spans="1:22" x14ac:dyDescent="0.25">
      <c r="A367" t="s">
        <v>75</v>
      </c>
      <c r="B367" t="s">
        <v>88</v>
      </c>
      <c r="C367" t="s">
        <v>38</v>
      </c>
      <c r="D367" s="1">
        <v>41946</v>
      </c>
      <c r="E367" s="1">
        <v>41946</v>
      </c>
      <c r="F367" s="3">
        <v>278.8</v>
      </c>
      <c r="G367">
        <f>COUNTIF($B$8:$B$1007,B367)</f>
        <v>10</v>
      </c>
      <c r="H367">
        <f>E367-D367+1</f>
        <v>1</v>
      </c>
      <c r="K367">
        <f t="shared" si="16"/>
        <v>308.8</v>
      </c>
      <c r="L367" s="6"/>
      <c r="N367" s="13">
        <f t="shared" si="17"/>
        <v>11</v>
      </c>
      <c r="V367">
        <f t="shared" si="18"/>
        <v>0</v>
      </c>
    </row>
    <row r="368" spans="1:22" x14ac:dyDescent="0.25">
      <c r="A368" t="s">
        <v>75</v>
      </c>
      <c r="B368" t="s">
        <v>88</v>
      </c>
      <c r="C368" t="s">
        <v>27</v>
      </c>
      <c r="D368" s="1">
        <v>41950</v>
      </c>
      <c r="E368" s="1">
        <v>41950</v>
      </c>
      <c r="F368" s="3">
        <v>442</v>
      </c>
      <c r="G368">
        <f>COUNTIF($B$8:$B$1007,B368)</f>
        <v>10</v>
      </c>
      <c r="H368">
        <f>E368-D368+1</f>
        <v>1</v>
      </c>
      <c r="K368">
        <f t="shared" si="16"/>
        <v>472</v>
      </c>
      <c r="L368" s="6"/>
      <c r="N368" s="13">
        <f t="shared" si="17"/>
        <v>11</v>
      </c>
      <c r="V368">
        <f t="shared" si="18"/>
        <v>0</v>
      </c>
    </row>
    <row r="369" spans="1:22" x14ac:dyDescent="0.25">
      <c r="A369" t="s">
        <v>75</v>
      </c>
      <c r="B369" t="s">
        <v>88</v>
      </c>
      <c r="C369" t="s">
        <v>19</v>
      </c>
      <c r="D369" s="1">
        <v>41983</v>
      </c>
      <c r="E369" s="1">
        <v>41984</v>
      </c>
      <c r="F369" s="3">
        <v>654.4</v>
      </c>
      <c r="G369">
        <f>COUNTIF($B$8:$B$1007,B369)</f>
        <v>10</v>
      </c>
      <c r="H369">
        <f>E369-D369+1</f>
        <v>2</v>
      </c>
      <c r="K369">
        <f t="shared" si="16"/>
        <v>708.4</v>
      </c>
      <c r="L369" s="6"/>
      <c r="N369" s="13">
        <f t="shared" si="17"/>
        <v>12</v>
      </c>
      <c r="V369">
        <f t="shared" si="18"/>
        <v>1</v>
      </c>
    </row>
    <row r="370" spans="1:22" x14ac:dyDescent="0.25">
      <c r="A370" t="s">
        <v>126</v>
      </c>
      <c r="B370" t="s">
        <v>127</v>
      </c>
      <c r="C370" t="s">
        <v>14</v>
      </c>
      <c r="D370" s="1">
        <v>41661</v>
      </c>
      <c r="E370" s="1">
        <v>41663</v>
      </c>
      <c r="F370" s="3">
        <v>426.5</v>
      </c>
      <c r="G370">
        <f>COUNTIF($B$8:$B$1007,B370)</f>
        <v>10</v>
      </c>
      <c r="H370">
        <f>E370-D370+1</f>
        <v>3</v>
      </c>
      <c r="K370">
        <f t="shared" si="16"/>
        <v>504.5</v>
      </c>
      <c r="L370" s="6"/>
      <c r="N370" s="13">
        <f t="shared" si="17"/>
        <v>1</v>
      </c>
      <c r="V370">
        <f t="shared" si="18"/>
        <v>2</v>
      </c>
    </row>
    <row r="371" spans="1:22" x14ac:dyDescent="0.25">
      <c r="A371" t="s">
        <v>126</v>
      </c>
      <c r="B371" t="s">
        <v>127</v>
      </c>
      <c r="C371" t="s">
        <v>38</v>
      </c>
      <c r="D371" s="1">
        <v>41677</v>
      </c>
      <c r="E371" s="1">
        <v>41679</v>
      </c>
      <c r="F371" s="3">
        <v>536.79999999999995</v>
      </c>
      <c r="G371">
        <f>COUNTIF($B$8:$B$1007,B371)</f>
        <v>10</v>
      </c>
      <c r="H371">
        <f>E371-D371+1</f>
        <v>3</v>
      </c>
      <c r="K371">
        <f t="shared" si="16"/>
        <v>614.79999999999995</v>
      </c>
      <c r="L371" s="6"/>
      <c r="N371" s="13">
        <f t="shared" si="17"/>
        <v>2</v>
      </c>
      <c r="V371">
        <f t="shared" si="18"/>
        <v>2</v>
      </c>
    </row>
    <row r="372" spans="1:22" x14ac:dyDescent="0.25">
      <c r="A372" t="s">
        <v>126</v>
      </c>
      <c r="B372" t="s">
        <v>127</v>
      </c>
      <c r="C372" t="s">
        <v>14</v>
      </c>
      <c r="D372" s="1">
        <v>41716</v>
      </c>
      <c r="E372" s="1">
        <v>41716</v>
      </c>
      <c r="F372" s="3">
        <v>178.5</v>
      </c>
      <c r="G372">
        <f>COUNTIF($B$8:$B$1007,B372)</f>
        <v>10</v>
      </c>
      <c r="H372">
        <f>E372-D372+1</f>
        <v>1</v>
      </c>
      <c r="K372">
        <f t="shared" si="16"/>
        <v>208.5</v>
      </c>
      <c r="L372" s="6"/>
      <c r="N372" s="13">
        <f t="shared" si="17"/>
        <v>3</v>
      </c>
      <c r="V372">
        <f t="shared" si="18"/>
        <v>0</v>
      </c>
    </row>
    <row r="373" spans="1:22" x14ac:dyDescent="0.25">
      <c r="A373" t="s">
        <v>126</v>
      </c>
      <c r="B373" t="s">
        <v>127</v>
      </c>
      <c r="C373" t="s">
        <v>30</v>
      </c>
      <c r="D373" s="1">
        <v>41809</v>
      </c>
      <c r="E373" s="1">
        <v>41812</v>
      </c>
      <c r="F373" s="3">
        <v>569.5</v>
      </c>
      <c r="G373">
        <f>COUNTIF($B$8:$B$1007,B373)</f>
        <v>10</v>
      </c>
      <c r="H373">
        <f>E373-D373+1</f>
        <v>4</v>
      </c>
      <c r="K373">
        <f t="shared" si="16"/>
        <v>671.5</v>
      </c>
      <c r="L373" s="6"/>
      <c r="N373" s="13">
        <f t="shared" si="17"/>
        <v>6</v>
      </c>
      <c r="V373">
        <f t="shared" si="18"/>
        <v>3</v>
      </c>
    </row>
    <row r="374" spans="1:22" x14ac:dyDescent="0.25">
      <c r="A374" t="s">
        <v>126</v>
      </c>
      <c r="B374" t="s">
        <v>127</v>
      </c>
      <c r="C374" t="s">
        <v>19</v>
      </c>
      <c r="D374" s="1">
        <v>41815</v>
      </c>
      <c r="E374" s="1">
        <v>41817</v>
      </c>
      <c r="F374" s="3">
        <v>795.4</v>
      </c>
      <c r="G374">
        <f>COUNTIF($B$8:$B$1007,B374)</f>
        <v>10</v>
      </c>
      <c r="H374">
        <f>E374-D374+1</f>
        <v>3</v>
      </c>
      <c r="K374">
        <f t="shared" si="16"/>
        <v>873.4</v>
      </c>
      <c r="L374" s="6"/>
      <c r="N374" s="13">
        <f t="shared" si="17"/>
        <v>6</v>
      </c>
      <c r="V374">
        <f t="shared" si="18"/>
        <v>2</v>
      </c>
    </row>
    <row r="375" spans="1:22" x14ac:dyDescent="0.25">
      <c r="A375" t="s">
        <v>126</v>
      </c>
      <c r="B375" t="s">
        <v>127</v>
      </c>
      <c r="C375" t="s">
        <v>17</v>
      </c>
      <c r="D375" s="1">
        <v>41875</v>
      </c>
      <c r="E375" s="1">
        <v>41878</v>
      </c>
      <c r="F375" s="3">
        <v>1116.5</v>
      </c>
      <c r="G375">
        <f>COUNTIF($B$8:$B$1007,B375)</f>
        <v>10</v>
      </c>
      <c r="H375">
        <f>E375-D375+1</f>
        <v>4</v>
      </c>
      <c r="K375">
        <f t="shared" si="16"/>
        <v>1218.5</v>
      </c>
      <c r="L375" s="6"/>
      <c r="N375" s="13">
        <f t="shared" si="17"/>
        <v>8</v>
      </c>
      <c r="V375">
        <f t="shared" si="18"/>
        <v>3</v>
      </c>
    </row>
    <row r="376" spans="1:22" x14ac:dyDescent="0.25">
      <c r="A376" t="s">
        <v>126</v>
      </c>
      <c r="B376" t="s">
        <v>127</v>
      </c>
      <c r="C376" t="s">
        <v>47</v>
      </c>
      <c r="D376" s="1">
        <v>41911</v>
      </c>
      <c r="E376" s="1">
        <v>41913</v>
      </c>
      <c r="F376" s="3">
        <v>689.8</v>
      </c>
      <c r="G376">
        <f>COUNTIF($B$8:$B$1007,B376)</f>
        <v>10</v>
      </c>
      <c r="H376">
        <f>E376-D376+1</f>
        <v>3</v>
      </c>
      <c r="K376">
        <f t="shared" si="16"/>
        <v>767.8</v>
      </c>
      <c r="L376" s="6"/>
      <c r="N376" s="13">
        <f t="shared" si="17"/>
        <v>9</v>
      </c>
      <c r="V376">
        <f t="shared" si="18"/>
        <v>2</v>
      </c>
    </row>
    <row r="377" spans="1:22" x14ac:dyDescent="0.25">
      <c r="A377" t="s">
        <v>126</v>
      </c>
      <c r="B377" t="s">
        <v>127</v>
      </c>
      <c r="C377" t="s">
        <v>19</v>
      </c>
      <c r="D377" s="1">
        <v>41971</v>
      </c>
      <c r="E377" s="1">
        <v>41971</v>
      </c>
      <c r="F377" s="3">
        <v>513.4</v>
      </c>
      <c r="G377">
        <f>COUNTIF($B$8:$B$1007,B377)</f>
        <v>10</v>
      </c>
      <c r="H377">
        <f>E377-D377+1</f>
        <v>1</v>
      </c>
      <c r="K377">
        <f t="shared" si="16"/>
        <v>543.4</v>
      </c>
      <c r="L377" s="6"/>
      <c r="N377" s="13">
        <f t="shared" si="17"/>
        <v>11</v>
      </c>
      <c r="V377">
        <f t="shared" si="18"/>
        <v>0</v>
      </c>
    </row>
    <row r="378" spans="1:22" x14ac:dyDescent="0.25">
      <c r="A378" t="s">
        <v>126</v>
      </c>
      <c r="B378" t="s">
        <v>127</v>
      </c>
      <c r="C378" t="s">
        <v>14</v>
      </c>
      <c r="D378" s="1">
        <v>41974</v>
      </c>
      <c r="E378" s="1">
        <v>41975</v>
      </c>
      <c r="F378" s="3">
        <v>302.5</v>
      </c>
      <c r="G378">
        <f>COUNTIF($B$8:$B$1007,B378)</f>
        <v>10</v>
      </c>
      <c r="H378">
        <f>E378-D378+1</f>
        <v>2</v>
      </c>
      <c r="K378">
        <f t="shared" si="16"/>
        <v>356.5</v>
      </c>
      <c r="L378" s="6"/>
      <c r="N378" s="13">
        <f t="shared" si="17"/>
        <v>12</v>
      </c>
      <c r="V378">
        <f t="shared" si="18"/>
        <v>1</v>
      </c>
    </row>
    <row r="379" spans="1:22" x14ac:dyDescent="0.25">
      <c r="A379" t="s">
        <v>126</v>
      </c>
      <c r="B379" t="s">
        <v>127</v>
      </c>
      <c r="C379" t="s">
        <v>47</v>
      </c>
      <c r="D379" s="1">
        <v>41991</v>
      </c>
      <c r="E379" s="1">
        <v>41991</v>
      </c>
      <c r="F379" s="3">
        <v>363.8</v>
      </c>
      <c r="G379">
        <f>COUNTIF($B$8:$B$1007,B379)</f>
        <v>10</v>
      </c>
      <c r="H379">
        <f>E379-D379+1</f>
        <v>1</v>
      </c>
      <c r="K379">
        <f t="shared" si="16"/>
        <v>393.8</v>
      </c>
      <c r="L379" s="6"/>
      <c r="N379" s="13">
        <f t="shared" si="17"/>
        <v>12</v>
      </c>
      <c r="V379">
        <f t="shared" si="18"/>
        <v>0</v>
      </c>
    </row>
    <row r="380" spans="1:22" x14ac:dyDescent="0.25">
      <c r="A380" t="s">
        <v>6</v>
      </c>
      <c r="B380" t="s">
        <v>139</v>
      </c>
      <c r="C380" t="s">
        <v>17</v>
      </c>
      <c r="D380" s="1">
        <v>41672</v>
      </c>
      <c r="E380" s="1">
        <v>41673</v>
      </c>
      <c r="F380" s="3">
        <v>706.5</v>
      </c>
      <c r="G380">
        <f>COUNTIF($B$8:$B$1007,B380)</f>
        <v>10</v>
      </c>
      <c r="H380">
        <f>E380-D380+1</f>
        <v>2</v>
      </c>
      <c r="K380">
        <f t="shared" si="16"/>
        <v>760.5</v>
      </c>
      <c r="L380" s="6"/>
      <c r="N380" s="13">
        <f t="shared" si="17"/>
        <v>2</v>
      </c>
      <c r="V380">
        <f t="shared" si="18"/>
        <v>1</v>
      </c>
    </row>
    <row r="381" spans="1:22" x14ac:dyDescent="0.25">
      <c r="A381" t="s">
        <v>6</v>
      </c>
      <c r="B381" t="s">
        <v>139</v>
      </c>
      <c r="C381" t="s">
        <v>72</v>
      </c>
      <c r="D381" s="1">
        <v>41677</v>
      </c>
      <c r="E381" s="1">
        <v>41679</v>
      </c>
      <c r="F381" s="3">
        <v>892.7</v>
      </c>
      <c r="G381">
        <f>COUNTIF($B$8:$B$1007,B381)</f>
        <v>10</v>
      </c>
      <c r="H381">
        <f>E381-D381+1</f>
        <v>3</v>
      </c>
      <c r="K381">
        <f t="shared" si="16"/>
        <v>970.7</v>
      </c>
      <c r="L381" s="6"/>
      <c r="N381" s="13">
        <f t="shared" si="17"/>
        <v>2</v>
      </c>
      <c r="V381">
        <f t="shared" si="18"/>
        <v>2</v>
      </c>
    </row>
    <row r="382" spans="1:22" x14ac:dyDescent="0.25">
      <c r="A382" t="s">
        <v>6</v>
      </c>
      <c r="B382" t="s">
        <v>139</v>
      </c>
      <c r="C382" t="s">
        <v>19</v>
      </c>
      <c r="D382" s="1">
        <v>41713</v>
      </c>
      <c r="E382" s="1">
        <v>41717</v>
      </c>
      <c r="F382" s="3">
        <v>1077.4000000000001</v>
      </c>
      <c r="G382">
        <f>COUNTIF($B$8:$B$1007,B382)</f>
        <v>10</v>
      </c>
      <c r="H382">
        <f>E382-D382+1</f>
        <v>5</v>
      </c>
      <c r="K382">
        <f t="shared" si="16"/>
        <v>1203.4000000000001</v>
      </c>
      <c r="L382" s="6"/>
      <c r="N382" s="13">
        <f t="shared" si="17"/>
        <v>3</v>
      </c>
      <c r="V382">
        <f t="shared" si="18"/>
        <v>4</v>
      </c>
    </row>
    <row r="383" spans="1:22" x14ac:dyDescent="0.25">
      <c r="A383" t="s">
        <v>6</v>
      </c>
      <c r="B383" t="s">
        <v>139</v>
      </c>
      <c r="C383" t="s">
        <v>17</v>
      </c>
      <c r="D383" s="1">
        <v>41757</v>
      </c>
      <c r="E383" s="1">
        <v>41758</v>
      </c>
      <c r="F383" s="3">
        <v>706.5</v>
      </c>
      <c r="G383">
        <f>COUNTIF($B$8:$B$1007,B383)</f>
        <v>10</v>
      </c>
      <c r="H383">
        <f>E383-D383+1</f>
        <v>2</v>
      </c>
      <c r="K383">
        <f t="shared" si="16"/>
        <v>760.5</v>
      </c>
      <c r="L383" s="6"/>
      <c r="N383" s="13">
        <f t="shared" si="17"/>
        <v>4</v>
      </c>
      <c r="V383">
        <f t="shared" si="18"/>
        <v>1</v>
      </c>
    </row>
    <row r="384" spans="1:22" x14ac:dyDescent="0.25">
      <c r="A384" t="s">
        <v>6</v>
      </c>
      <c r="B384" t="s">
        <v>139</v>
      </c>
      <c r="C384" t="s">
        <v>38</v>
      </c>
      <c r="D384" s="1">
        <v>41898</v>
      </c>
      <c r="E384" s="1">
        <v>41900</v>
      </c>
      <c r="F384" s="3">
        <v>536.79999999999995</v>
      </c>
      <c r="G384">
        <f>COUNTIF($B$8:$B$1007,B384)</f>
        <v>10</v>
      </c>
      <c r="H384">
        <f>E384-D384+1</f>
        <v>3</v>
      </c>
      <c r="K384">
        <f t="shared" si="16"/>
        <v>614.79999999999995</v>
      </c>
      <c r="L384" s="6"/>
      <c r="N384" s="13">
        <f t="shared" si="17"/>
        <v>9</v>
      </c>
      <c r="V384">
        <f t="shared" si="18"/>
        <v>2</v>
      </c>
    </row>
    <row r="385" spans="1:22" x14ac:dyDescent="0.25">
      <c r="A385" t="s">
        <v>6</v>
      </c>
      <c r="B385" t="s">
        <v>139</v>
      </c>
      <c r="C385" t="s">
        <v>24</v>
      </c>
      <c r="D385" s="1">
        <v>41899</v>
      </c>
      <c r="E385" s="1">
        <v>41902</v>
      </c>
      <c r="F385" s="3">
        <v>737.7</v>
      </c>
      <c r="G385">
        <f>COUNTIF($B$8:$B$1007,B385)</f>
        <v>10</v>
      </c>
      <c r="H385">
        <f>E385-D385+1</f>
        <v>4</v>
      </c>
      <c r="K385">
        <f t="shared" si="16"/>
        <v>839.7</v>
      </c>
      <c r="L385" s="6"/>
      <c r="N385" s="13">
        <f t="shared" si="17"/>
        <v>9</v>
      </c>
      <c r="V385">
        <f t="shared" si="18"/>
        <v>3</v>
      </c>
    </row>
    <row r="386" spans="1:22" x14ac:dyDescent="0.25">
      <c r="A386" t="s">
        <v>6</v>
      </c>
      <c r="B386" t="s">
        <v>139</v>
      </c>
      <c r="C386" t="s">
        <v>8</v>
      </c>
      <c r="D386" s="1">
        <v>41910</v>
      </c>
      <c r="E386" s="1">
        <v>41912</v>
      </c>
      <c r="F386" s="3">
        <v>1102</v>
      </c>
      <c r="G386">
        <f>COUNTIF($B$8:$B$1007,B386)</f>
        <v>10</v>
      </c>
      <c r="H386">
        <f>E386-D386+1</f>
        <v>3</v>
      </c>
      <c r="K386">
        <f t="shared" si="16"/>
        <v>1180</v>
      </c>
      <c r="L386" s="6"/>
      <c r="N386" s="13">
        <f t="shared" si="17"/>
        <v>9</v>
      </c>
      <c r="V386">
        <f t="shared" si="18"/>
        <v>2</v>
      </c>
    </row>
    <row r="387" spans="1:22" x14ac:dyDescent="0.25">
      <c r="A387" t="s">
        <v>6</v>
      </c>
      <c r="B387" t="s">
        <v>139</v>
      </c>
      <c r="C387" t="s">
        <v>66</v>
      </c>
      <c r="D387" s="1">
        <v>41925</v>
      </c>
      <c r="E387" s="1">
        <v>41925</v>
      </c>
      <c r="F387" s="3">
        <v>307.7</v>
      </c>
      <c r="G387">
        <f>COUNTIF($B$8:$B$1007,B387)</f>
        <v>10</v>
      </c>
      <c r="H387">
        <f>E387-D387+1</f>
        <v>1</v>
      </c>
      <c r="K387">
        <f t="shared" si="16"/>
        <v>337.7</v>
      </c>
      <c r="L387" s="6"/>
      <c r="N387" s="13">
        <f t="shared" si="17"/>
        <v>10</v>
      </c>
      <c r="V387">
        <f t="shared" si="18"/>
        <v>0</v>
      </c>
    </row>
    <row r="388" spans="1:22" x14ac:dyDescent="0.25">
      <c r="A388" t="s">
        <v>6</v>
      </c>
      <c r="B388" t="s">
        <v>139</v>
      </c>
      <c r="C388" t="s">
        <v>30</v>
      </c>
      <c r="D388" s="1">
        <v>41982</v>
      </c>
      <c r="E388" s="1">
        <v>41983</v>
      </c>
      <c r="F388" s="3">
        <v>331.5</v>
      </c>
      <c r="G388">
        <f>COUNTIF($B$8:$B$1007,B388)</f>
        <v>10</v>
      </c>
      <c r="H388">
        <f>E388-D388+1</f>
        <v>2</v>
      </c>
      <c r="K388">
        <f t="shared" si="16"/>
        <v>385.5</v>
      </c>
      <c r="L388" s="6"/>
      <c r="N388" s="13">
        <f t="shared" si="17"/>
        <v>12</v>
      </c>
      <c r="V388">
        <f t="shared" si="18"/>
        <v>1</v>
      </c>
    </row>
    <row r="389" spans="1:22" x14ac:dyDescent="0.25">
      <c r="A389" t="s">
        <v>6</v>
      </c>
      <c r="B389" t="s">
        <v>139</v>
      </c>
      <c r="C389" t="s">
        <v>59</v>
      </c>
      <c r="D389" s="1">
        <v>41985</v>
      </c>
      <c r="E389" s="1">
        <v>41985</v>
      </c>
      <c r="F389" s="3">
        <v>442</v>
      </c>
      <c r="G389">
        <f>COUNTIF($B$8:$B$1007,B389)</f>
        <v>10</v>
      </c>
      <c r="H389">
        <f>E389-D389+1</f>
        <v>1</v>
      </c>
      <c r="K389">
        <f t="shared" si="16"/>
        <v>472</v>
      </c>
      <c r="L389" s="6"/>
      <c r="N389" s="13">
        <f t="shared" si="17"/>
        <v>12</v>
      </c>
      <c r="V389">
        <f t="shared" si="18"/>
        <v>0</v>
      </c>
    </row>
    <row r="390" spans="1:22" x14ac:dyDescent="0.25">
      <c r="A390" t="s">
        <v>109</v>
      </c>
      <c r="B390" t="s">
        <v>110</v>
      </c>
      <c r="C390" t="s">
        <v>14</v>
      </c>
      <c r="D390" s="1">
        <v>41654</v>
      </c>
      <c r="E390" s="1">
        <v>41655</v>
      </c>
      <c r="F390" s="3">
        <v>302.5</v>
      </c>
      <c r="G390">
        <f>COUNTIF($B$8:$B$1007,B390)</f>
        <v>10</v>
      </c>
      <c r="H390">
        <f>E390-D390+1</f>
        <v>2</v>
      </c>
      <c r="K390">
        <f t="shared" si="16"/>
        <v>356.5</v>
      </c>
      <c r="L390" s="6"/>
      <c r="N390" s="13">
        <f t="shared" si="17"/>
        <v>1</v>
      </c>
      <c r="V390">
        <f t="shared" si="18"/>
        <v>1</v>
      </c>
    </row>
    <row r="391" spans="1:22" x14ac:dyDescent="0.25">
      <c r="A391" t="s">
        <v>109</v>
      </c>
      <c r="B391" t="s">
        <v>110</v>
      </c>
      <c r="C391" t="s">
        <v>38</v>
      </c>
      <c r="D391" s="1">
        <v>41685</v>
      </c>
      <c r="E391" s="1">
        <v>41687</v>
      </c>
      <c r="F391" s="3">
        <v>536.79999999999995</v>
      </c>
      <c r="G391">
        <f>COUNTIF($B$8:$B$1007,B391)</f>
        <v>10</v>
      </c>
      <c r="H391">
        <f>E391-D391+1</f>
        <v>3</v>
      </c>
      <c r="K391">
        <f t="shared" si="16"/>
        <v>614.79999999999995</v>
      </c>
      <c r="L391" s="6"/>
      <c r="N391" s="13">
        <f t="shared" si="17"/>
        <v>2</v>
      </c>
      <c r="V391">
        <f t="shared" si="18"/>
        <v>2</v>
      </c>
    </row>
    <row r="392" spans="1:22" x14ac:dyDescent="0.25">
      <c r="A392" t="s">
        <v>109</v>
      </c>
      <c r="B392" t="s">
        <v>110</v>
      </c>
      <c r="C392" t="s">
        <v>19</v>
      </c>
      <c r="D392" s="1">
        <v>41809</v>
      </c>
      <c r="E392" s="1">
        <v>41811</v>
      </c>
      <c r="F392" s="3">
        <v>795.4</v>
      </c>
      <c r="G392">
        <f>COUNTIF($B$8:$B$1007,B392)</f>
        <v>10</v>
      </c>
      <c r="H392">
        <f>E392-D392+1</f>
        <v>3</v>
      </c>
      <c r="K392">
        <f t="shared" si="16"/>
        <v>873.4</v>
      </c>
      <c r="L392" s="6"/>
      <c r="N392" s="13">
        <f t="shared" si="17"/>
        <v>6</v>
      </c>
      <c r="V392">
        <f t="shared" si="18"/>
        <v>2</v>
      </c>
    </row>
    <row r="393" spans="1:22" x14ac:dyDescent="0.25">
      <c r="A393" t="s">
        <v>109</v>
      </c>
      <c r="B393" t="s">
        <v>110</v>
      </c>
      <c r="C393" t="s">
        <v>72</v>
      </c>
      <c r="D393" s="1">
        <v>41841</v>
      </c>
      <c r="E393" s="1">
        <v>41843</v>
      </c>
      <c r="F393" s="3">
        <v>892.7</v>
      </c>
      <c r="G393">
        <f>COUNTIF($B$8:$B$1007,B393)</f>
        <v>10</v>
      </c>
      <c r="H393">
        <f>E393-D393+1</f>
        <v>3</v>
      </c>
      <c r="K393">
        <f t="shared" ref="K393:K456" si="19">IF(H393=1,F393+30,30+(H393-1)*24+F393)</f>
        <v>970.7</v>
      </c>
      <c r="L393" s="6"/>
      <c r="N393" s="13">
        <f t="shared" ref="N393:N456" si="20">MONTH(D393)</f>
        <v>7</v>
      </c>
      <c r="V393">
        <f t="shared" ref="V393:V456" si="21">E393-D393</f>
        <v>2</v>
      </c>
    </row>
    <row r="394" spans="1:22" x14ac:dyDescent="0.25">
      <c r="A394" t="s">
        <v>109</v>
      </c>
      <c r="B394" t="s">
        <v>110</v>
      </c>
      <c r="C394" t="s">
        <v>14</v>
      </c>
      <c r="D394" s="1">
        <v>41885</v>
      </c>
      <c r="E394" s="1">
        <v>41888</v>
      </c>
      <c r="F394" s="3">
        <v>550.5</v>
      </c>
      <c r="G394">
        <f>COUNTIF($B$8:$B$1007,B394)</f>
        <v>10</v>
      </c>
      <c r="H394">
        <f>E394-D394+1</f>
        <v>4</v>
      </c>
      <c r="K394">
        <f t="shared" si="19"/>
        <v>652.5</v>
      </c>
      <c r="L394" s="6"/>
      <c r="N394" s="13">
        <f t="shared" si="20"/>
        <v>9</v>
      </c>
      <c r="V394">
        <f t="shared" si="21"/>
        <v>3</v>
      </c>
    </row>
    <row r="395" spans="1:22" x14ac:dyDescent="0.25">
      <c r="A395" t="s">
        <v>109</v>
      </c>
      <c r="B395" t="s">
        <v>110</v>
      </c>
      <c r="C395" t="s">
        <v>8</v>
      </c>
      <c r="D395" s="1">
        <v>41893</v>
      </c>
      <c r="E395" s="1">
        <v>41894</v>
      </c>
      <c r="F395" s="3">
        <v>891</v>
      </c>
      <c r="G395">
        <f>COUNTIF($B$8:$B$1007,B395)</f>
        <v>10</v>
      </c>
      <c r="H395">
        <f>E395-D395+1</f>
        <v>2</v>
      </c>
      <c r="K395">
        <f t="shared" si="19"/>
        <v>945</v>
      </c>
      <c r="L395" s="6"/>
      <c r="N395" s="13">
        <f t="shared" si="20"/>
        <v>9</v>
      </c>
      <c r="V395">
        <f t="shared" si="21"/>
        <v>1</v>
      </c>
    </row>
    <row r="396" spans="1:22" x14ac:dyDescent="0.25">
      <c r="A396" t="s">
        <v>109</v>
      </c>
      <c r="B396" t="s">
        <v>110</v>
      </c>
      <c r="C396" t="s">
        <v>47</v>
      </c>
      <c r="D396" s="1">
        <v>41970</v>
      </c>
      <c r="E396" s="1">
        <v>41971</v>
      </c>
      <c r="F396" s="3">
        <v>526.79999999999995</v>
      </c>
      <c r="G396">
        <f>COUNTIF($B$8:$B$1007,B396)</f>
        <v>10</v>
      </c>
      <c r="H396">
        <f>E396-D396+1</f>
        <v>2</v>
      </c>
      <c r="K396">
        <f t="shared" si="19"/>
        <v>580.79999999999995</v>
      </c>
      <c r="L396" s="6"/>
      <c r="N396" s="13">
        <f t="shared" si="20"/>
        <v>11</v>
      </c>
      <c r="V396">
        <f t="shared" si="21"/>
        <v>1</v>
      </c>
    </row>
    <row r="397" spans="1:22" x14ac:dyDescent="0.25">
      <c r="A397" t="s">
        <v>109</v>
      </c>
      <c r="B397" t="s">
        <v>110</v>
      </c>
      <c r="C397" t="s">
        <v>24</v>
      </c>
      <c r="D397" s="1">
        <v>41977</v>
      </c>
      <c r="E397" s="1">
        <v>41981</v>
      </c>
      <c r="F397" s="3">
        <v>886.7</v>
      </c>
      <c r="G397">
        <f>COUNTIF($B$8:$B$1007,B397)</f>
        <v>10</v>
      </c>
      <c r="H397">
        <f>E397-D397+1</f>
        <v>5</v>
      </c>
      <c r="K397">
        <f t="shared" si="19"/>
        <v>1012.7</v>
      </c>
      <c r="L397" s="6"/>
      <c r="N397" s="13">
        <f t="shared" si="20"/>
        <v>12</v>
      </c>
      <c r="V397">
        <f t="shared" si="21"/>
        <v>4</v>
      </c>
    </row>
    <row r="398" spans="1:22" x14ac:dyDescent="0.25">
      <c r="A398" t="s">
        <v>109</v>
      </c>
      <c r="B398" t="s">
        <v>110</v>
      </c>
      <c r="C398" t="s">
        <v>38</v>
      </c>
      <c r="D398" s="1">
        <v>41989</v>
      </c>
      <c r="E398" s="1">
        <v>41989</v>
      </c>
      <c r="F398" s="3">
        <v>278.8</v>
      </c>
      <c r="G398">
        <f>COUNTIF($B$8:$B$1007,B398)</f>
        <v>10</v>
      </c>
      <c r="H398">
        <f>E398-D398+1</f>
        <v>1</v>
      </c>
      <c r="K398">
        <f t="shared" si="19"/>
        <v>308.8</v>
      </c>
      <c r="L398" s="6"/>
      <c r="N398" s="13">
        <f t="shared" si="20"/>
        <v>12</v>
      </c>
      <c r="V398">
        <f t="shared" si="21"/>
        <v>0</v>
      </c>
    </row>
    <row r="399" spans="1:22" x14ac:dyDescent="0.25">
      <c r="A399" t="s">
        <v>109</v>
      </c>
      <c r="B399" t="s">
        <v>110</v>
      </c>
      <c r="C399" t="s">
        <v>30</v>
      </c>
      <c r="D399" s="1">
        <v>41995</v>
      </c>
      <c r="E399" s="1">
        <v>41996</v>
      </c>
      <c r="F399" s="3">
        <v>331.5</v>
      </c>
      <c r="G399">
        <f>COUNTIF($B$8:$B$1007,B399)</f>
        <v>10</v>
      </c>
      <c r="H399">
        <f>E399-D399+1</f>
        <v>2</v>
      </c>
      <c r="K399">
        <f t="shared" si="19"/>
        <v>385.5</v>
      </c>
      <c r="L399" s="6"/>
      <c r="N399" s="13">
        <f t="shared" si="20"/>
        <v>12</v>
      </c>
      <c r="V399">
        <f t="shared" si="21"/>
        <v>1</v>
      </c>
    </row>
    <row r="400" spans="1:22" x14ac:dyDescent="0.25">
      <c r="A400" t="s">
        <v>170</v>
      </c>
      <c r="B400" t="s">
        <v>171</v>
      </c>
      <c r="C400" t="s">
        <v>14</v>
      </c>
      <c r="D400" s="1">
        <v>41793</v>
      </c>
      <c r="E400" s="1">
        <v>41793</v>
      </c>
      <c r="F400" s="3">
        <v>178.5</v>
      </c>
      <c r="G400">
        <f>COUNTIF($B$8:$B$1007,B400)</f>
        <v>10</v>
      </c>
      <c r="H400">
        <f>E400-D400+1</f>
        <v>1</v>
      </c>
      <c r="K400">
        <f t="shared" si="19"/>
        <v>208.5</v>
      </c>
      <c r="L400" s="6"/>
      <c r="N400" s="13">
        <f t="shared" si="20"/>
        <v>6</v>
      </c>
      <c r="V400">
        <f t="shared" si="21"/>
        <v>0</v>
      </c>
    </row>
    <row r="401" spans="1:22" x14ac:dyDescent="0.25">
      <c r="A401" t="s">
        <v>170</v>
      </c>
      <c r="B401" t="s">
        <v>171</v>
      </c>
      <c r="C401" t="s">
        <v>38</v>
      </c>
      <c r="D401" s="1">
        <v>41911</v>
      </c>
      <c r="E401" s="1">
        <v>41913</v>
      </c>
      <c r="F401" s="3">
        <v>536.79999999999995</v>
      </c>
      <c r="G401">
        <f>COUNTIF($B$8:$B$1007,B401)</f>
        <v>10</v>
      </c>
      <c r="H401">
        <f>E401-D401+1</f>
        <v>3</v>
      </c>
      <c r="K401">
        <f t="shared" si="19"/>
        <v>614.79999999999995</v>
      </c>
      <c r="L401" s="6"/>
      <c r="N401" s="13">
        <f t="shared" si="20"/>
        <v>9</v>
      </c>
      <c r="V401">
        <f t="shared" si="21"/>
        <v>2</v>
      </c>
    </row>
    <row r="402" spans="1:22" x14ac:dyDescent="0.25">
      <c r="A402" t="s">
        <v>170</v>
      </c>
      <c r="B402" t="s">
        <v>171</v>
      </c>
      <c r="C402" t="s">
        <v>59</v>
      </c>
      <c r="D402" s="1">
        <v>41922</v>
      </c>
      <c r="E402" s="1">
        <v>41926</v>
      </c>
      <c r="F402" s="3">
        <v>1078</v>
      </c>
      <c r="G402">
        <f>COUNTIF($B$8:$B$1007,B402)</f>
        <v>10</v>
      </c>
      <c r="H402">
        <f>E402-D402+1</f>
        <v>5</v>
      </c>
      <c r="K402">
        <f t="shared" si="19"/>
        <v>1204</v>
      </c>
      <c r="L402" s="6"/>
      <c r="N402" s="13">
        <f t="shared" si="20"/>
        <v>10</v>
      </c>
      <c r="V402">
        <f t="shared" si="21"/>
        <v>4</v>
      </c>
    </row>
    <row r="403" spans="1:22" x14ac:dyDescent="0.25">
      <c r="A403" t="s">
        <v>170</v>
      </c>
      <c r="B403" t="s">
        <v>171</v>
      </c>
      <c r="C403" t="s">
        <v>27</v>
      </c>
      <c r="D403" s="1">
        <v>41934</v>
      </c>
      <c r="E403" s="1">
        <v>41934</v>
      </c>
      <c r="F403" s="3">
        <v>442</v>
      </c>
      <c r="G403">
        <f>COUNTIF($B$8:$B$1007,B403)</f>
        <v>10</v>
      </c>
      <c r="H403">
        <f>E403-D403+1</f>
        <v>1</v>
      </c>
      <c r="K403">
        <f t="shared" si="19"/>
        <v>472</v>
      </c>
      <c r="L403" s="6"/>
      <c r="N403" s="13">
        <f t="shared" si="20"/>
        <v>10</v>
      </c>
      <c r="V403">
        <f t="shared" si="21"/>
        <v>0</v>
      </c>
    </row>
    <row r="404" spans="1:22" x14ac:dyDescent="0.25">
      <c r="A404" t="s">
        <v>170</v>
      </c>
      <c r="B404" t="s">
        <v>171</v>
      </c>
      <c r="C404" t="s">
        <v>66</v>
      </c>
      <c r="D404" s="1">
        <v>41936</v>
      </c>
      <c r="E404" s="1">
        <v>41936</v>
      </c>
      <c r="F404" s="3">
        <v>307.7</v>
      </c>
      <c r="G404">
        <f>COUNTIF($B$8:$B$1007,B404)</f>
        <v>10</v>
      </c>
      <c r="H404">
        <f>E404-D404+1</f>
        <v>1</v>
      </c>
      <c r="K404">
        <f t="shared" si="19"/>
        <v>337.7</v>
      </c>
      <c r="L404" s="6"/>
      <c r="N404" s="13">
        <f t="shared" si="20"/>
        <v>10</v>
      </c>
      <c r="V404">
        <f t="shared" si="21"/>
        <v>0</v>
      </c>
    </row>
    <row r="405" spans="1:22" x14ac:dyDescent="0.25">
      <c r="A405" t="s">
        <v>170</v>
      </c>
      <c r="B405" t="s">
        <v>171</v>
      </c>
      <c r="C405" t="s">
        <v>66</v>
      </c>
      <c r="D405" s="1">
        <v>41939</v>
      </c>
      <c r="E405" s="1">
        <v>41939</v>
      </c>
      <c r="F405" s="3">
        <v>307.7</v>
      </c>
      <c r="G405">
        <f>COUNTIF($B$8:$B$1007,B405)</f>
        <v>10</v>
      </c>
      <c r="H405">
        <f>E405-D405+1</f>
        <v>1</v>
      </c>
      <c r="K405">
        <f t="shared" si="19"/>
        <v>337.7</v>
      </c>
      <c r="L405" s="6"/>
      <c r="N405" s="13">
        <f t="shared" si="20"/>
        <v>10</v>
      </c>
      <c r="V405">
        <f t="shared" si="21"/>
        <v>0</v>
      </c>
    </row>
    <row r="406" spans="1:22" x14ac:dyDescent="0.25">
      <c r="A406" t="s">
        <v>170</v>
      </c>
      <c r="B406" t="s">
        <v>171</v>
      </c>
      <c r="C406" t="s">
        <v>24</v>
      </c>
      <c r="D406" s="1">
        <v>41972</v>
      </c>
      <c r="E406" s="1">
        <v>41973</v>
      </c>
      <c r="F406" s="3">
        <v>439.7</v>
      </c>
      <c r="G406">
        <f>COUNTIF($B$8:$B$1007,B406)</f>
        <v>10</v>
      </c>
      <c r="H406">
        <f>E406-D406+1</f>
        <v>2</v>
      </c>
      <c r="K406">
        <f t="shared" si="19"/>
        <v>493.7</v>
      </c>
      <c r="L406" s="6"/>
      <c r="N406" s="13">
        <f t="shared" si="20"/>
        <v>11</v>
      </c>
      <c r="V406">
        <f t="shared" si="21"/>
        <v>1</v>
      </c>
    </row>
    <row r="407" spans="1:22" x14ac:dyDescent="0.25">
      <c r="A407" t="s">
        <v>170</v>
      </c>
      <c r="B407" t="s">
        <v>171</v>
      </c>
      <c r="C407" t="s">
        <v>38</v>
      </c>
      <c r="D407" s="1">
        <v>41976</v>
      </c>
      <c r="E407" s="1">
        <v>41976</v>
      </c>
      <c r="F407" s="3">
        <v>278.8</v>
      </c>
      <c r="G407">
        <f>COUNTIF($B$8:$B$1007,B407)</f>
        <v>10</v>
      </c>
      <c r="H407">
        <f>E407-D407+1</f>
        <v>1</v>
      </c>
      <c r="K407">
        <f t="shared" si="19"/>
        <v>308.8</v>
      </c>
      <c r="L407" s="6"/>
      <c r="N407" s="13">
        <f t="shared" si="20"/>
        <v>12</v>
      </c>
      <c r="V407">
        <f t="shared" si="21"/>
        <v>0</v>
      </c>
    </row>
    <row r="408" spans="1:22" x14ac:dyDescent="0.25">
      <c r="A408" t="s">
        <v>170</v>
      </c>
      <c r="B408" t="s">
        <v>171</v>
      </c>
      <c r="C408" t="s">
        <v>27</v>
      </c>
      <c r="D408" s="1">
        <v>41982</v>
      </c>
      <c r="E408" s="1">
        <v>41983</v>
      </c>
      <c r="F408" s="3">
        <v>570</v>
      </c>
      <c r="G408">
        <f>COUNTIF($B$8:$B$1007,B408)</f>
        <v>10</v>
      </c>
      <c r="H408">
        <f>E408-D408+1</f>
        <v>2</v>
      </c>
      <c r="K408">
        <f t="shared" si="19"/>
        <v>624</v>
      </c>
      <c r="L408" s="6"/>
      <c r="N408" s="13">
        <f t="shared" si="20"/>
        <v>12</v>
      </c>
      <c r="V408">
        <f t="shared" si="21"/>
        <v>1</v>
      </c>
    </row>
    <row r="409" spans="1:22" x14ac:dyDescent="0.25">
      <c r="A409" t="s">
        <v>170</v>
      </c>
      <c r="B409" t="s">
        <v>171</v>
      </c>
      <c r="C409" t="s">
        <v>11</v>
      </c>
      <c r="D409" s="1">
        <v>41988</v>
      </c>
      <c r="E409" s="1">
        <v>41988</v>
      </c>
      <c r="F409" s="3">
        <v>156.4</v>
      </c>
      <c r="G409">
        <f>COUNTIF($B$8:$B$1007,B409)</f>
        <v>10</v>
      </c>
      <c r="H409">
        <f>E409-D409+1</f>
        <v>1</v>
      </c>
      <c r="K409">
        <f t="shared" si="19"/>
        <v>186.4</v>
      </c>
      <c r="L409" s="6"/>
      <c r="N409" s="13">
        <f t="shared" si="20"/>
        <v>12</v>
      </c>
      <c r="V409">
        <f t="shared" si="21"/>
        <v>0</v>
      </c>
    </row>
    <row r="410" spans="1:22" x14ac:dyDescent="0.25">
      <c r="A410" t="s">
        <v>54</v>
      </c>
      <c r="B410" t="s">
        <v>81</v>
      </c>
      <c r="C410" t="s">
        <v>8</v>
      </c>
      <c r="D410" s="1">
        <v>41653</v>
      </c>
      <c r="E410" s="1">
        <v>41653</v>
      </c>
      <c r="F410" s="3">
        <v>680</v>
      </c>
      <c r="G410">
        <f>COUNTIF($B$8:$B$1007,B410)</f>
        <v>10</v>
      </c>
      <c r="H410">
        <f>E410-D410+1</f>
        <v>1</v>
      </c>
      <c r="K410">
        <f t="shared" si="19"/>
        <v>710</v>
      </c>
      <c r="L410" s="6"/>
      <c r="N410" s="13">
        <f t="shared" si="20"/>
        <v>1</v>
      </c>
      <c r="V410">
        <f t="shared" si="21"/>
        <v>0</v>
      </c>
    </row>
    <row r="411" spans="1:22" x14ac:dyDescent="0.25">
      <c r="A411" t="s">
        <v>54</v>
      </c>
      <c r="B411" t="s">
        <v>81</v>
      </c>
      <c r="C411" t="s">
        <v>27</v>
      </c>
      <c r="D411" s="1">
        <v>41656</v>
      </c>
      <c r="E411" s="1">
        <v>41656</v>
      </c>
      <c r="F411" s="3">
        <v>442</v>
      </c>
      <c r="G411">
        <f>COUNTIF($B$8:$B$1007,B411)</f>
        <v>10</v>
      </c>
      <c r="H411">
        <f>E411-D411+1</f>
        <v>1</v>
      </c>
      <c r="K411">
        <f t="shared" si="19"/>
        <v>472</v>
      </c>
      <c r="L411" s="6"/>
      <c r="N411" s="13">
        <f t="shared" si="20"/>
        <v>1</v>
      </c>
      <c r="V411">
        <f t="shared" si="21"/>
        <v>0</v>
      </c>
    </row>
    <row r="412" spans="1:22" x14ac:dyDescent="0.25">
      <c r="A412" t="s">
        <v>54</v>
      </c>
      <c r="B412" t="s">
        <v>81</v>
      </c>
      <c r="C412" t="s">
        <v>17</v>
      </c>
      <c r="D412" s="1">
        <v>41666</v>
      </c>
      <c r="E412" s="1">
        <v>41666</v>
      </c>
      <c r="F412" s="3">
        <v>501.5</v>
      </c>
      <c r="G412">
        <f>COUNTIF($B$8:$B$1007,B412)</f>
        <v>10</v>
      </c>
      <c r="H412">
        <f>E412-D412+1</f>
        <v>1</v>
      </c>
      <c r="K412">
        <f t="shared" si="19"/>
        <v>531.5</v>
      </c>
      <c r="L412" s="6"/>
      <c r="N412" s="13">
        <f t="shared" si="20"/>
        <v>1</v>
      </c>
      <c r="V412">
        <f t="shared" si="21"/>
        <v>0</v>
      </c>
    </row>
    <row r="413" spans="1:22" x14ac:dyDescent="0.25">
      <c r="A413" t="s">
        <v>54</v>
      </c>
      <c r="B413" t="s">
        <v>81</v>
      </c>
      <c r="C413" t="s">
        <v>19</v>
      </c>
      <c r="D413" s="1">
        <v>41682</v>
      </c>
      <c r="E413" s="1">
        <v>41682</v>
      </c>
      <c r="F413" s="3">
        <v>513.4</v>
      </c>
      <c r="G413">
        <f>COUNTIF($B$8:$B$1007,B413)</f>
        <v>10</v>
      </c>
      <c r="H413">
        <f>E413-D413+1</f>
        <v>1</v>
      </c>
      <c r="K413">
        <f t="shared" si="19"/>
        <v>543.4</v>
      </c>
      <c r="L413" s="6"/>
      <c r="N413" s="13">
        <f t="shared" si="20"/>
        <v>2</v>
      </c>
      <c r="V413">
        <f t="shared" si="21"/>
        <v>0</v>
      </c>
    </row>
    <row r="414" spans="1:22" x14ac:dyDescent="0.25">
      <c r="A414" t="s">
        <v>54</v>
      </c>
      <c r="B414" t="s">
        <v>81</v>
      </c>
      <c r="C414" t="s">
        <v>27</v>
      </c>
      <c r="D414" s="1">
        <v>41837</v>
      </c>
      <c r="E414" s="1">
        <v>41837</v>
      </c>
      <c r="F414" s="3">
        <v>442</v>
      </c>
      <c r="G414">
        <f>COUNTIF($B$8:$B$1007,B414)</f>
        <v>10</v>
      </c>
      <c r="H414">
        <f>E414-D414+1</f>
        <v>1</v>
      </c>
      <c r="K414">
        <f t="shared" si="19"/>
        <v>472</v>
      </c>
      <c r="L414" s="6"/>
      <c r="N414" s="13">
        <f t="shared" si="20"/>
        <v>7</v>
      </c>
      <c r="V414">
        <f t="shared" si="21"/>
        <v>0</v>
      </c>
    </row>
    <row r="415" spans="1:22" x14ac:dyDescent="0.25">
      <c r="A415" t="s">
        <v>54</v>
      </c>
      <c r="B415" t="s">
        <v>81</v>
      </c>
      <c r="C415" t="s">
        <v>66</v>
      </c>
      <c r="D415" s="1">
        <v>41934</v>
      </c>
      <c r="E415" s="1">
        <v>41934</v>
      </c>
      <c r="F415" s="3">
        <v>307.7</v>
      </c>
      <c r="G415">
        <f>COUNTIF($B$8:$B$1007,B415)</f>
        <v>10</v>
      </c>
      <c r="H415">
        <f>E415-D415+1</f>
        <v>1</v>
      </c>
      <c r="K415">
        <f t="shared" si="19"/>
        <v>337.7</v>
      </c>
      <c r="L415" s="6"/>
      <c r="N415" s="13">
        <f t="shared" si="20"/>
        <v>10</v>
      </c>
      <c r="V415">
        <f t="shared" si="21"/>
        <v>0</v>
      </c>
    </row>
    <row r="416" spans="1:22" x14ac:dyDescent="0.25">
      <c r="A416" t="s">
        <v>54</v>
      </c>
      <c r="B416" t="s">
        <v>81</v>
      </c>
      <c r="C416" t="s">
        <v>17</v>
      </c>
      <c r="D416" s="1">
        <v>41946</v>
      </c>
      <c r="E416" s="1">
        <v>41946</v>
      </c>
      <c r="F416" s="3">
        <v>501.5</v>
      </c>
      <c r="G416">
        <f>COUNTIF($B$8:$B$1007,B416)</f>
        <v>10</v>
      </c>
      <c r="H416">
        <f>E416-D416+1</f>
        <v>1</v>
      </c>
      <c r="K416">
        <f t="shared" si="19"/>
        <v>531.5</v>
      </c>
      <c r="L416" s="6"/>
      <c r="N416" s="13">
        <f t="shared" si="20"/>
        <v>11</v>
      </c>
      <c r="V416">
        <f t="shared" si="21"/>
        <v>0</v>
      </c>
    </row>
    <row r="417" spans="1:22" x14ac:dyDescent="0.25">
      <c r="A417" t="s">
        <v>54</v>
      </c>
      <c r="B417" t="s">
        <v>81</v>
      </c>
      <c r="C417" t="s">
        <v>66</v>
      </c>
      <c r="D417" s="1">
        <v>41959</v>
      </c>
      <c r="E417" s="1">
        <v>41960</v>
      </c>
      <c r="F417" s="3">
        <v>485.7</v>
      </c>
      <c r="G417">
        <f>COUNTIF($B$8:$B$1007,B417)</f>
        <v>10</v>
      </c>
      <c r="H417">
        <f>E417-D417+1</f>
        <v>2</v>
      </c>
      <c r="K417">
        <f t="shared" si="19"/>
        <v>539.70000000000005</v>
      </c>
      <c r="L417" s="6"/>
      <c r="N417" s="13">
        <f t="shared" si="20"/>
        <v>11</v>
      </c>
      <c r="V417">
        <f t="shared" si="21"/>
        <v>1</v>
      </c>
    </row>
    <row r="418" spans="1:22" x14ac:dyDescent="0.25">
      <c r="A418" t="s">
        <v>54</v>
      </c>
      <c r="B418" t="s">
        <v>81</v>
      </c>
      <c r="C418" t="s">
        <v>19</v>
      </c>
      <c r="D418" s="1">
        <v>41971</v>
      </c>
      <c r="E418" s="1">
        <v>41974</v>
      </c>
      <c r="F418" s="3">
        <v>936.4</v>
      </c>
      <c r="G418">
        <f>COUNTIF($B$8:$B$1007,B418)</f>
        <v>10</v>
      </c>
      <c r="H418">
        <f>E418-D418+1</f>
        <v>4</v>
      </c>
      <c r="K418">
        <f t="shared" si="19"/>
        <v>1038.4000000000001</v>
      </c>
      <c r="L418" s="6"/>
      <c r="N418" s="13">
        <f t="shared" si="20"/>
        <v>11</v>
      </c>
      <c r="V418">
        <f t="shared" si="21"/>
        <v>3</v>
      </c>
    </row>
    <row r="419" spans="1:22" x14ac:dyDescent="0.25">
      <c r="A419" t="s">
        <v>54</v>
      </c>
      <c r="B419" t="s">
        <v>81</v>
      </c>
      <c r="C419" t="s">
        <v>19</v>
      </c>
      <c r="D419" s="1">
        <v>41977</v>
      </c>
      <c r="E419" s="1">
        <v>41977</v>
      </c>
      <c r="F419" s="3">
        <v>513.4</v>
      </c>
      <c r="G419">
        <f>COUNTIF($B$8:$B$1007,B419)</f>
        <v>10</v>
      </c>
      <c r="H419">
        <f>E419-D419+1</f>
        <v>1</v>
      </c>
      <c r="K419">
        <f t="shared" si="19"/>
        <v>543.4</v>
      </c>
      <c r="L419" s="6"/>
      <c r="N419" s="13">
        <f t="shared" si="20"/>
        <v>12</v>
      </c>
      <c r="V419">
        <f t="shared" si="21"/>
        <v>0</v>
      </c>
    </row>
    <row r="420" spans="1:22" x14ac:dyDescent="0.25">
      <c r="A420" t="s">
        <v>15</v>
      </c>
      <c r="B420" t="s">
        <v>44</v>
      </c>
      <c r="C420" t="s">
        <v>17</v>
      </c>
      <c r="D420" s="1">
        <v>41644</v>
      </c>
      <c r="E420" s="1">
        <v>41644</v>
      </c>
      <c r="F420" s="3">
        <v>501.5</v>
      </c>
      <c r="G420">
        <f>COUNTIF($B$8:$B$1007,B420)</f>
        <v>10</v>
      </c>
      <c r="H420">
        <f>E420-D420+1</f>
        <v>1</v>
      </c>
      <c r="K420">
        <f t="shared" si="19"/>
        <v>531.5</v>
      </c>
      <c r="L420" s="6"/>
      <c r="N420" s="13">
        <f t="shared" si="20"/>
        <v>1</v>
      </c>
      <c r="V420">
        <f t="shared" si="21"/>
        <v>0</v>
      </c>
    </row>
    <row r="421" spans="1:22" x14ac:dyDescent="0.25">
      <c r="A421" t="s">
        <v>15</v>
      </c>
      <c r="B421" t="s">
        <v>46</v>
      </c>
      <c r="C421" t="s">
        <v>47</v>
      </c>
      <c r="D421" s="1">
        <v>41645</v>
      </c>
      <c r="E421" s="1">
        <v>41645</v>
      </c>
      <c r="F421" s="3">
        <v>363.8</v>
      </c>
      <c r="G421">
        <f>COUNTIF($B$8:$B$1007,B421)</f>
        <v>10</v>
      </c>
      <c r="H421">
        <f>E421-D421+1</f>
        <v>1</v>
      </c>
      <c r="K421">
        <f t="shared" si="19"/>
        <v>393.8</v>
      </c>
      <c r="L421" s="6"/>
      <c r="N421" s="13">
        <f t="shared" si="20"/>
        <v>1</v>
      </c>
      <c r="V421">
        <f t="shared" si="21"/>
        <v>0</v>
      </c>
    </row>
    <row r="422" spans="1:22" x14ac:dyDescent="0.25">
      <c r="A422" t="s">
        <v>15</v>
      </c>
      <c r="B422" t="s">
        <v>46</v>
      </c>
      <c r="C422" t="s">
        <v>14</v>
      </c>
      <c r="D422" s="1">
        <v>41652</v>
      </c>
      <c r="E422" s="1">
        <v>41655</v>
      </c>
      <c r="F422" s="3">
        <v>550.5</v>
      </c>
      <c r="G422">
        <f>COUNTIF($B$8:$B$1007,B422)</f>
        <v>10</v>
      </c>
      <c r="H422">
        <f>E422-D422+1</f>
        <v>4</v>
      </c>
      <c r="K422">
        <f t="shared" si="19"/>
        <v>652.5</v>
      </c>
      <c r="L422" s="6"/>
      <c r="N422" s="13">
        <f t="shared" si="20"/>
        <v>1</v>
      </c>
      <c r="V422">
        <f t="shared" si="21"/>
        <v>3</v>
      </c>
    </row>
    <row r="423" spans="1:22" x14ac:dyDescent="0.25">
      <c r="A423" t="s">
        <v>15</v>
      </c>
      <c r="B423" t="s">
        <v>96</v>
      </c>
      <c r="C423" t="s">
        <v>66</v>
      </c>
      <c r="D423" s="1">
        <v>41653</v>
      </c>
      <c r="E423" s="1">
        <v>41656</v>
      </c>
      <c r="F423" s="3">
        <v>841.7</v>
      </c>
      <c r="G423">
        <f>COUNTIF($B$8:$B$1007,B423)</f>
        <v>10</v>
      </c>
      <c r="H423">
        <f>E423-D423+1</f>
        <v>4</v>
      </c>
      <c r="K423">
        <f t="shared" si="19"/>
        <v>943.7</v>
      </c>
      <c r="L423" s="6"/>
      <c r="N423" s="13">
        <f t="shared" si="20"/>
        <v>1</v>
      </c>
      <c r="V423">
        <f t="shared" si="21"/>
        <v>3</v>
      </c>
    </row>
    <row r="424" spans="1:22" x14ac:dyDescent="0.25">
      <c r="A424" t="s">
        <v>15</v>
      </c>
      <c r="B424" t="s">
        <v>96</v>
      </c>
      <c r="C424" t="s">
        <v>11</v>
      </c>
      <c r="D424" s="1">
        <v>41665</v>
      </c>
      <c r="E424" s="1">
        <v>41668</v>
      </c>
      <c r="F424" s="3">
        <v>573.4</v>
      </c>
      <c r="G424">
        <f>COUNTIF($B$8:$B$1007,B424)</f>
        <v>10</v>
      </c>
      <c r="H424">
        <f>E424-D424+1</f>
        <v>4</v>
      </c>
      <c r="K424">
        <f t="shared" si="19"/>
        <v>675.4</v>
      </c>
      <c r="L424" s="6"/>
      <c r="N424" s="13">
        <f t="shared" si="20"/>
        <v>1</v>
      </c>
      <c r="V424">
        <f t="shared" si="21"/>
        <v>3</v>
      </c>
    </row>
    <row r="425" spans="1:22" x14ac:dyDescent="0.25">
      <c r="A425" t="s">
        <v>15</v>
      </c>
      <c r="B425" t="s">
        <v>46</v>
      </c>
      <c r="C425" t="s">
        <v>19</v>
      </c>
      <c r="D425" s="1">
        <v>41677</v>
      </c>
      <c r="E425" s="1">
        <v>41680</v>
      </c>
      <c r="F425" s="3">
        <v>936.4</v>
      </c>
      <c r="G425">
        <f>COUNTIF($B$8:$B$1007,B425)</f>
        <v>10</v>
      </c>
      <c r="H425">
        <f>E425-D425+1</f>
        <v>4</v>
      </c>
      <c r="K425">
        <f t="shared" si="19"/>
        <v>1038.4000000000001</v>
      </c>
      <c r="L425" s="6"/>
      <c r="N425" s="13">
        <f t="shared" si="20"/>
        <v>2</v>
      </c>
      <c r="V425">
        <f t="shared" si="21"/>
        <v>3</v>
      </c>
    </row>
    <row r="426" spans="1:22" x14ac:dyDescent="0.25">
      <c r="A426" t="s">
        <v>15</v>
      </c>
      <c r="B426" t="s">
        <v>96</v>
      </c>
      <c r="C426" t="s">
        <v>27</v>
      </c>
      <c r="D426" s="1">
        <v>41689</v>
      </c>
      <c r="E426" s="1">
        <v>41692</v>
      </c>
      <c r="F426" s="3">
        <v>826</v>
      </c>
      <c r="G426">
        <f>COUNTIF($B$8:$B$1007,B426)</f>
        <v>10</v>
      </c>
      <c r="H426">
        <f>E426-D426+1</f>
        <v>4</v>
      </c>
      <c r="K426">
        <f t="shared" si="19"/>
        <v>928</v>
      </c>
      <c r="L426" s="6"/>
      <c r="N426" s="13">
        <f t="shared" si="20"/>
        <v>2</v>
      </c>
      <c r="V426">
        <f t="shared" si="21"/>
        <v>3</v>
      </c>
    </row>
    <row r="427" spans="1:22" x14ac:dyDescent="0.25">
      <c r="A427" t="s">
        <v>15</v>
      </c>
      <c r="B427" t="s">
        <v>44</v>
      </c>
      <c r="C427" t="s">
        <v>72</v>
      </c>
      <c r="D427" s="1">
        <v>41701</v>
      </c>
      <c r="E427" s="1">
        <v>41702</v>
      </c>
      <c r="F427" s="3">
        <v>693.7</v>
      </c>
      <c r="G427">
        <f>COUNTIF($B$8:$B$1007,B427)</f>
        <v>10</v>
      </c>
      <c r="H427">
        <f>E427-D427+1</f>
        <v>2</v>
      </c>
      <c r="K427">
        <f t="shared" si="19"/>
        <v>747.7</v>
      </c>
      <c r="L427" s="6"/>
      <c r="N427" s="13">
        <f t="shared" si="20"/>
        <v>3</v>
      </c>
      <c r="V427">
        <f t="shared" si="21"/>
        <v>1</v>
      </c>
    </row>
    <row r="428" spans="1:22" x14ac:dyDescent="0.25">
      <c r="A428" t="s">
        <v>15</v>
      </c>
      <c r="B428" t="s">
        <v>46</v>
      </c>
      <c r="C428" t="s">
        <v>38</v>
      </c>
      <c r="D428" s="1">
        <v>41713</v>
      </c>
      <c r="E428" s="1">
        <v>41714</v>
      </c>
      <c r="F428" s="3">
        <v>407.8</v>
      </c>
      <c r="G428">
        <f>COUNTIF($B$8:$B$1007,B428)</f>
        <v>10</v>
      </c>
      <c r="H428">
        <f>E428-D428+1</f>
        <v>2</v>
      </c>
      <c r="K428">
        <f t="shared" si="19"/>
        <v>461.8</v>
      </c>
      <c r="L428" s="6"/>
      <c r="N428" s="13">
        <f t="shared" si="20"/>
        <v>3</v>
      </c>
      <c r="V428">
        <f t="shared" si="21"/>
        <v>1</v>
      </c>
    </row>
    <row r="429" spans="1:22" x14ac:dyDescent="0.25">
      <c r="A429" t="s">
        <v>15</v>
      </c>
      <c r="B429" t="s">
        <v>96</v>
      </c>
      <c r="C429" t="s">
        <v>17</v>
      </c>
      <c r="D429" s="1">
        <v>41713</v>
      </c>
      <c r="E429" s="1">
        <v>41717</v>
      </c>
      <c r="F429" s="3">
        <v>1321.5</v>
      </c>
      <c r="G429">
        <f>COUNTIF($B$8:$B$1007,B429)</f>
        <v>10</v>
      </c>
      <c r="H429">
        <f>E429-D429+1</f>
        <v>5</v>
      </c>
      <c r="K429">
        <f t="shared" si="19"/>
        <v>1447.5</v>
      </c>
      <c r="L429" s="6"/>
      <c r="N429" s="13">
        <f t="shared" si="20"/>
        <v>3</v>
      </c>
      <c r="V429">
        <f t="shared" si="21"/>
        <v>4</v>
      </c>
    </row>
    <row r="430" spans="1:22" x14ac:dyDescent="0.25">
      <c r="A430" t="s">
        <v>15</v>
      </c>
      <c r="B430" t="s">
        <v>46</v>
      </c>
      <c r="C430" t="s">
        <v>59</v>
      </c>
      <c r="D430" s="1">
        <v>41737</v>
      </c>
      <c r="E430" s="1">
        <v>41739</v>
      </c>
      <c r="F430" s="3">
        <v>760</v>
      </c>
      <c r="G430">
        <f>COUNTIF($B$8:$B$1007,B430)</f>
        <v>10</v>
      </c>
      <c r="H430">
        <f>E430-D430+1</f>
        <v>3</v>
      </c>
      <c r="K430">
        <f t="shared" si="19"/>
        <v>838</v>
      </c>
      <c r="L430" s="6"/>
      <c r="N430" s="13">
        <f t="shared" si="20"/>
        <v>4</v>
      </c>
      <c r="V430">
        <f t="shared" si="21"/>
        <v>2</v>
      </c>
    </row>
    <row r="431" spans="1:22" x14ac:dyDescent="0.25">
      <c r="A431" t="s">
        <v>15</v>
      </c>
      <c r="B431" t="s">
        <v>44</v>
      </c>
      <c r="C431" t="s">
        <v>24</v>
      </c>
      <c r="D431" s="1">
        <v>41764</v>
      </c>
      <c r="E431" s="1">
        <v>41764</v>
      </c>
      <c r="F431" s="3">
        <v>290.7</v>
      </c>
      <c r="G431">
        <f>COUNTIF($B$8:$B$1007,B431)</f>
        <v>10</v>
      </c>
      <c r="H431">
        <f>E431-D431+1</f>
        <v>1</v>
      </c>
      <c r="K431">
        <f t="shared" si="19"/>
        <v>320.7</v>
      </c>
      <c r="L431" s="6"/>
      <c r="N431" s="13">
        <f t="shared" si="20"/>
        <v>5</v>
      </c>
      <c r="V431">
        <f t="shared" si="21"/>
        <v>0</v>
      </c>
    </row>
    <row r="432" spans="1:22" x14ac:dyDescent="0.25">
      <c r="A432" t="s">
        <v>15</v>
      </c>
      <c r="B432" t="s">
        <v>46</v>
      </c>
      <c r="C432" t="s">
        <v>24</v>
      </c>
      <c r="D432" s="1">
        <v>41773</v>
      </c>
      <c r="E432" s="1">
        <v>41777</v>
      </c>
      <c r="F432" s="3">
        <v>886.7</v>
      </c>
      <c r="G432">
        <f>COUNTIF($B$8:$B$1007,B432)</f>
        <v>10</v>
      </c>
      <c r="H432">
        <f>E432-D432+1</f>
        <v>5</v>
      </c>
      <c r="K432">
        <f t="shared" si="19"/>
        <v>1012.7</v>
      </c>
      <c r="L432" s="6"/>
      <c r="N432" s="13">
        <f t="shared" si="20"/>
        <v>5</v>
      </c>
      <c r="V432">
        <f t="shared" si="21"/>
        <v>4</v>
      </c>
    </row>
    <row r="433" spans="1:22" x14ac:dyDescent="0.25">
      <c r="A433" t="s">
        <v>15</v>
      </c>
      <c r="B433" t="s">
        <v>44</v>
      </c>
      <c r="C433" t="s">
        <v>72</v>
      </c>
      <c r="D433" s="1">
        <v>41785</v>
      </c>
      <c r="E433" s="1">
        <v>41787</v>
      </c>
      <c r="F433" s="3">
        <v>892.7</v>
      </c>
      <c r="G433">
        <f>COUNTIF($B$8:$B$1007,B433)</f>
        <v>10</v>
      </c>
      <c r="H433">
        <f>E433-D433+1</f>
        <v>3</v>
      </c>
      <c r="K433">
        <f t="shared" si="19"/>
        <v>970.7</v>
      </c>
      <c r="L433" s="6"/>
      <c r="N433" s="13">
        <f t="shared" si="20"/>
        <v>5</v>
      </c>
      <c r="V433">
        <f t="shared" si="21"/>
        <v>2</v>
      </c>
    </row>
    <row r="434" spans="1:22" x14ac:dyDescent="0.25">
      <c r="A434" t="s">
        <v>15</v>
      </c>
      <c r="B434" t="s">
        <v>44</v>
      </c>
      <c r="C434" t="s">
        <v>19</v>
      </c>
      <c r="D434" s="1">
        <v>41791</v>
      </c>
      <c r="E434" s="1">
        <v>41794</v>
      </c>
      <c r="F434" s="3">
        <v>936.4</v>
      </c>
      <c r="G434">
        <f>COUNTIF($B$8:$B$1007,B434)</f>
        <v>10</v>
      </c>
      <c r="H434">
        <f>E434-D434+1</f>
        <v>4</v>
      </c>
      <c r="K434">
        <f t="shared" si="19"/>
        <v>1038.4000000000001</v>
      </c>
      <c r="L434" s="6"/>
      <c r="N434" s="13">
        <f t="shared" si="20"/>
        <v>6</v>
      </c>
      <c r="V434">
        <f t="shared" si="21"/>
        <v>3</v>
      </c>
    </row>
    <row r="435" spans="1:22" x14ac:dyDescent="0.25">
      <c r="A435" t="s">
        <v>15</v>
      </c>
      <c r="B435" t="s">
        <v>96</v>
      </c>
      <c r="C435" t="s">
        <v>59</v>
      </c>
      <c r="D435" s="1">
        <v>41791</v>
      </c>
      <c r="E435" s="1">
        <v>41793</v>
      </c>
      <c r="F435" s="3">
        <v>760</v>
      </c>
      <c r="G435">
        <f>COUNTIF($B$8:$B$1007,B435)</f>
        <v>10</v>
      </c>
      <c r="H435">
        <f>E435-D435+1</f>
        <v>3</v>
      </c>
      <c r="K435">
        <f t="shared" si="19"/>
        <v>838</v>
      </c>
      <c r="L435" s="6"/>
      <c r="N435" s="13">
        <f t="shared" si="20"/>
        <v>6</v>
      </c>
      <c r="V435">
        <f t="shared" si="21"/>
        <v>2</v>
      </c>
    </row>
    <row r="436" spans="1:22" x14ac:dyDescent="0.25">
      <c r="A436" t="s">
        <v>15</v>
      </c>
      <c r="B436" t="s">
        <v>46</v>
      </c>
      <c r="C436" t="s">
        <v>72</v>
      </c>
      <c r="D436" s="1">
        <v>41821</v>
      </c>
      <c r="E436" s="1">
        <v>41825</v>
      </c>
      <c r="F436" s="3">
        <v>1290.7</v>
      </c>
      <c r="G436">
        <f>COUNTIF($B$8:$B$1007,B436)</f>
        <v>10</v>
      </c>
      <c r="H436">
        <f>E436-D436+1</f>
        <v>5</v>
      </c>
      <c r="K436">
        <f t="shared" si="19"/>
        <v>1416.7</v>
      </c>
      <c r="L436" s="6"/>
      <c r="N436" s="13">
        <f t="shared" si="20"/>
        <v>7</v>
      </c>
      <c r="V436">
        <f t="shared" si="21"/>
        <v>4</v>
      </c>
    </row>
    <row r="437" spans="1:22" x14ac:dyDescent="0.25">
      <c r="A437" t="s">
        <v>15</v>
      </c>
      <c r="B437" t="s">
        <v>44</v>
      </c>
      <c r="C437" t="s">
        <v>38</v>
      </c>
      <c r="D437" s="1">
        <v>41851</v>
      </c>
      <c r="E437" s="1">
        <v>41855</v>
      </c>
      <c r="F437" s="3">
        <v>794.8</v>
      </c>
      <c r="G437">
        <f>COUNTIF($B$8:$B$1007,B437)</f>
        <v>10</v>
      </c>
      <c r="H437">
        <f>E437-D437+1</f>
        <v>5</v>
      </c>
      <c r="K437">
        <f t="shared" si="19"/>
        <v>920.8</v>
      </c>
      <c r="L437" s="6"/>
      <c r="N437" s="13">
        <f t="shared" si="20"/>
        <v>7</v>
      </c>
      <c r="V437">
        <f t="shared" si="21"/>
        <v>4</v>
      </c>
    </row>
    <row r="438" spans="1:22" x14ac:dyDescent="0.25">
      <c r="A438" t="s">
        <v>15</v>
      </c>
      <c r="B438" t="s">
        <v>46</v>
      </c>
      <c r="C438" t="s">
        <v>72</v>
      </c>
      <c r="D438" s="1">
        <v>41851</v>
      </c>
      <c r="E438" s="1">
        <v>41854</v>
      </c>
      <c r="F438" s="3">
        <v>1091.7</v>
      </c>
      <c r="G438">
        <f>COUNTIF($B$8:$B$1007,B438)</f>
        <v>10</v>
      </c>
      <c r="H438">
        <f>E438-D438+1</f>
        <v>4</v>
      </c>
      <c r="K438">
        <f t="shared" si="19"/>
        <v>1193.7</v>
      </c>
      <c r="L438" s="6"/>
      <c r="N438" s="13">
        <f t="shared" si="20"/>
        <v>7</v>
      </c>
      <c r="V438">
        <f t="shared" si="21"/>
        <v>3</v>
      </c>
    </row>
    <row r="439" spans="1:22" x14ac:dyDescent="0.25">
      <c r="A439" t="s">
        <v>15</v>
      </c>
      <c r="B439" t="s">
        <v>96</v>
      </c>
      <c r="C439" t="s">
        <v>30</v>
      </c>
      <c r="D439" s="1">
        <v>41851</v>
      </c>
      <c r="E439" s="1">
        <v>41853</v>
      </c>
      <c r="F439" s="3">
        <v>450.5</v>
      </c>
      <c r="G439">
        <f>COUNTIF($B$8:$B$1007,B439)</f>
        <v>10</v>
      </c>
      <c r="H439">
        <f>E439-D439+1</f>
        <v>3</v>
      </c>
      <c r="K439">
        <f t="shared" si="19"/>
        <v>528.5</v>
      </c>
      <c r="L439" s="6"/>
      <c r="N439" s="13">
        <f t="shared" si="20"/>
        <v>7</v>
      </c>
      <c r="V439">
        <f t="shared" si="21"/>
        <v>2</v>
      </c>
    </row>
    <row r="440" spans="1:22" x14ac:dyDescent="0.25">
      <c r="A440" t="s">
        <v>15</v>
      </c>
      <c r="B440" t="s">
        <v>44</v>
      </c>
      <c r="C440" t="s">
        <v>30</v>
      </c>
      <c r="D440" s="1">
        <v>41875</v>
      </c>
      <c r="E440" s="1">
        <v>41877</v>
      </c>
      <c r="F440" s="3">
        <v>450.5</v>
      </c>
      <c r="G440">
        <f>COUNTIF($B$8:$B$1007,B440)</f>
        <v>10</v>
      </c>
      <c r="H440">
        <f>E440-D440+1</f>
        <v>3</v>
      </c>
      <c r="K440">
        <f t="shared" si="19"/>
        <v>528.5</v>
      </c>
      <c r="L440" s="6"/>
      <c r="N440" s="13">
        <f t="shared" si="20"/>
        <v>8</v>
      </c>
      <c r="V440">
        <f t="shared" si="21"/>
        <v>2</v>
      </c>
    </row>
    <row r="441" spans="1:22" x14ac:dyDescent="0.25">
      <c r="A441" t="s">
        <v>15</v>
      </c>
      <c r="B441" t="s">
        <v>46</v>
      </c>
      <c r="C441" t="s">
        <v>24</v>
      </c>
      <c r="D441" s="1">
        <v>41887</v>
      </c>
      <c r="E441" s="1">
        <v>41889</v>
      </c>
      <c r="F441" s="3">
        <v>588.70000000000005</v>
      </c>
      <c r="G441">
        <f>COUNTIF($B$8:$B$1007,B441)</f>
        <v>10</v>
      </c>
      <c r="H441">
        <f>E441-D441+1</f>
        <v>3</v>
      </c>
      <c r="K441">
        <f t="shared" si="19"/>
        <v>666.7</v>
      </c>
      <c r="L441" s="6"/>
      <c r="N441" s="13">
        <f t="shared" si="20"/>
        <v>9</v>
      </c>
      <c r="V441">
        <f t="shared" si="21"/>
        <v>2</v>
      </c>
    </row>
    <row r="442" spans="1:22" x14ac:dyDescent="0.25">
      <c r="A442" t="s">
        <v>15</v>
      </c>
      <c r="B442" t="s">
        <v>44</v>
      </c>
      <c r="C442" t="s">
        <v>38</v>
      </c>
      <c r="D442" s="1">
        <v>41904</v>
      </c>
      <c r="E442" s="1">
        <v>41904</v>
      </c>
      <c r="F442" s="3">
        <v>278.8</v>
      </c>
      <c r="G442">
        <f>COUNTIF($B$8:$B$1007,B442)</f>
        <v>10</v>
      </c>
      <c r="H442">
        <f>E442-D442+1</f>
        <v>1</v>
      </c>
      <c r="K442">
        <f t="shared" si="19"/>
        <v>308.8</v>
      </c>
      <c r="L442" s="6"/>
      <c r="N442" s="13">
        <f t="shared" si="20"/>
        <v>9</v>
      </c>
      <c r="V442">
        <f t="shared" si="21"/>
        <v>0</v>
      </c>
    </row>
    <row r="443" spans="1:22" x14ac:dyDescent="0.25">
      <c r="A443" t="s">
        <v>15</v>
      </c>
      <c r="B443" t="s">
        <v>44</v>
      </c>
      <c r="C443" t="s">
        <v>27</v>
      </c>
      <c r="D443" s="1">
        <v>41911</v>
      </c>
      <c r="E443" s="1">
        <v>41913</v>
      </c>
      <c r="F443" s="3">
        <v>698</v>
      </c>
      <c r="G443">
        <f>COUNTIF($B$8:$B$1007,B443)</f>
        <v>10</v>
      </c>
      <c r="H443">
        <f>E443-D443+1</f>
        <v>3</v>
      </c>
      <c r="K443">
        <f t="shared" si="19"/>
        <v>776</v>
      </c>
      <c r="L443" s="6"/>
      <c r="N443" s="13">
        <f t="shared" si="20"/>
        <v>9</v>
      </c>
      <c r="V443">
        <f t="shared" si="21"/>
        <v>2</v>
      </c>
    </row>
    <row r="444" spans="1:22" x14ac:dyDescent="0.25">
      <c r="A444" t="s">
        <v>15</v>
      </c>
      <c r="B444" t="s">
        <v>96</v>
      </c>
      <c r="C444" t="s">
        <v>59</v>
      </c>
      <c r="D444" s="1">
        <v>41923</v>
      </c>
      <c r="E444" s="1">
        <v>41925</v>
      </c>
      <c r="F444" s="3">
        <v>760</v>
      </c>
      <c r="G444">
        <f>COUNTIF($B$8:$B$1007,B444)</f>
        <v>10</v>
      </c>
      <c r="H444">
        <f>E444-D444+1</f>
        <v>3</v>
      </c>
      <c r="K444">
        <f t="shared" si="19"/>
        <v>838</v>
      </c>
      <c r="L444" s="6"/>
      <c r="N444" s="13">
        <f t="shared" si="20"/>
        <v>10</v>
      </c>
      <c r="V444">
        <f t="shared" si="21"/>
        <v>2</v>
      </c>
    </row>
    <row r="445" spans="1:22" x14ac:dyDescent="0.25">
      <c r="A445" t="s">
        <v>15</v>
      </c>
      <c r="B445" t="s">
        <v>96</v>
      </c>
      <c r="C445" t="s">
        <v>66</v>
      </c>
      <c r="D445" s="1">
        <v>41947</v>
      </c>
      <c r="E445" s="1">
        <v>41950</v>
      </c>
      <c r="F445" s="3">
        <v>841.7</v>
      </c>
      <c r="G445">
        <f>COUNTIF($B$8:$B$1007,B445)</f>
        <v>10</v>
      </c>
      <c r="H445">
        <f>E445-D445+1</f>
        <v>4</v>
      </c>
      <c r="K445">
        <f t="shared" si="19"/>
        <v>943.7</v>
      </c>
      <c r="L445" s="6"/>
      <c r="N445" s="13">
        <f t="shared" si="20"/>
        <v>11</v>
      </c>
      <c r="V445">
        <f t="shared" si="21"/>
        <v>3</v>
      </c>
    </row>
    <row r="446" spans="1:22" x14ac:dyDescent="0.25">
      <c r="A446" t="s">
        <v>15</v>
      </c>
      <c r="B446" t="s">
        <v>96</v>
      </c>
      <c r="C446" t="s">
        <v>38</v>
      </c>
      <c r="D446" s="1">
        <v>41958</v>
      </c>
      <c r="E446" s="1">
        <v>41959</v>
      </c>
      <c r="F446" s="3">
        <v>407.8</v>
      </c>
      <c r="G446">
        <f>COUNTIF($B$8:$B$1007,B446)</f>
        <v>10</v>
      </c>
      <c r="H446">
        <f>E446-D446+1</f>
        <v>2</v>
      </c>
      <c r="K446">
        <f t="shared" si="19"/>
        <v>461.8</v>
      </c>
      <c r="L446" s="6"/>
      <c r="N446" s="13">
        <f t="shared" si="20"/>
        <v>11</v>
      </c>
      <c r="V446">
        <f t="shared" si="21"/>
        <v>1</v>
      </c>
    </row>
    <row r="447" spans="1:22" x14ac:dyDescent="0.25">
      <c r="A447" t="s">
        <v>15</v>
      </c>
      <c r="B447" t="s">
        <v>96</v>
      </c>
      <c r="C447" t="s">
        <v>30</v>
      </c>
      <c r="D447" s="1">
        <v>41963</v>
      </c>
      <c r="E447" s="1">
        <v>41963</v>
      </c>
      <c r="F447" s="3">
        <v>212.5</v>
      </c>
      <c r="G447">
        <f>COUNTIF($B$8:$B$1007,B447)</f>
        <v>10</v>
      </c>
      <c r="H447">
        <f>E447-D447+1</f>
        <v>1</v>
      </c>
      <c r="K447">
        <f t="shared" si="19"/>
        <v>242.5</v>
      </c>
      <c r="L447" s="6"/>
      <c r="N447" s="13">
        <f t="shared" si="20"/>
        <v>11</v>
      </c>
      <c r="V447">
        <f t="shared" si="21"/>
        <v>0</v>
      </c>
    </row>
    <row r="448" spans="1:22" x14ac:dyDescent="0.25">
      <c r="A448" t="s">
        <v>15</v>
      </c>
      <c r="B448" t="s">
        <v>44</v>
      </c>
      <c r="C448" t="s">
        <v>17</v>
      </c>
      <c r="D448" s="1">
        <v>41983</v>
      </c>
      <c r="E448" s="1">
        <v>41984</v>
      </c>
      <c r="F448" s="3">
        <v>706.5</v>
      </c>
      <c r="G448">
        <f>COUNTIF($B$8:$B$1007,B448)</f>
        <v>10</v>
      </c>
      <c r="H448">
        <f>E448-D448+1</f>
        <v>2</v>
      </c>
      <c r="K448">
        <f t="shared" si="19"/>
        <v>760.5</v>
      </c>
      <c r="L448" s="6"/>
      <c r="N448" s="13">
        <f t="shared" si="20"/>
        <v>12</v>
      </c>
      <c r="V448">
        <f t="shared" si="21"/>
        <v>1</v>
      </c>
    </row>
    <row r="449" spans="1:22" x14ac:dyDescent="0.25">
      <c r="A449" t="s">
        <v>15</v>
      </c>
      <c r="B449" t="s">
        <v>46</v>
      </c>
      <c r="C449" t="s">
        <v>19</v>
      </c>
      <c r="D449" s="1">
        <v>41994</v>
      </c>
      <c r="E449" s="1">
        <v>41994</v>
      </c>
      <c r="F449" s="3">
        <v>513.4</v>
      </c>
      <c r="G449">
        <f>COUNTIF($B$8:$B$1007,B449)</f>
        <v>10</v>
      </c>
      <c r="H449">
        <f>E449-D449+1</f>
        <v>1</v>
      </c>
      <c r="K449">
        <f t="shared" si="19"/>
        <v>543.4</v>
      </c>
      <c r="L449" s="6"/>
      <c r="N449" s="13">
        <f t="shared" si="20"/>
        <v>12</v>
      </c>
      <c r="V449">
        <f t="shared" si="21"/>
        <v>0</v>
      </c>
    </row>
    <row r="450" spans="1:22" x14ac:dyDescent="0.25">
      <c r="A450" t="s">
        <v>131</v>
      </c>
      <c r="B450" t="s">
        <v>142</v>
      </c>
      <c r="C450" t="s">
        <v>27</v>
      </c>
      <c r="D450" s="1">
        <v>41677</v>
      </c>
      <c r="E450" s="1">
        <v>41681</v>
      </c>
      <c r="F450" s="3">
        <v>954</v>
      </c>
      <c r="G450">
        <f>COUNTIF($B$8:$B$1007,B450)</f>
        <v>10</v>
      </c>
      <c r="H450">
        <f>E450-D450+1</f>
        <v>5</v>
      </c>
      <c r="K450">
        <f t="shared" si="19"/>
        <v>1080</v>
      </c>
      <c r="L450" s="6"/>
      <c r="N450" s="13">
        <f t="shared" si="20"/>
        <v>2</v>
      </c>
      <c r="V450">
        <f t="shared" si="21"/>
        <v>4</v>
      </c>
    </row>
    <row r="451" spans="1:22" x14ac:dyDescent="0.25">
      <c r="A451" t="s">
        <v>131</v>
      </c>
      <c r="B451" t="s">
        <v>142</v>
      </c>
      <c r="C451" t="s">
        <v>8</v>
      </c>
      <c r="D451" s="1">
        <v>41713</v>
      </c>
      <c r="E451" s="1">
        <v>41716</v>
      </c>
      <c r="F451" s="3">
        <v>1313</v>
      </c>
      <c r="G451">
        <f>COUNTIF($B$8:$B$1007,B451)</f>
        <v>10</v>
      </c>
      <c r="H451">
        <f>E451-D451+1</f>
        <v>4</v>
      </c>
      <c r="K451">
        <f t="shared" si="19"/>
        <v>1415</v>
      </c>
      <c r="L451" s="6"/>
      <c r="N451" s="13">
        <f t="shared" si="20"/>
        <v>3</v>
      </c>
      <c r="V451">
        <f t="shared" si="21"/>
        <v>3</v>
      </c>
    </row>
    <row r="452" spans="1:22" x14ac:dyDescent="0.25">
      <c r="A452" t="s">
        <v>131</v>
      </c>
      <c r="B452" t="s">
        <v>142</v>
      </c>
      <c r="C452" t="s">
        <v>72</v>
      </c>
      <c r="D452" s="1">
        <v>41719</v>
      </c>
      <c r="E452" s="1">
        <v>41723</v>
      </c>
      <c r="F452" s="3">
        <v>1290.7</v>
      </c>
      <c r="G452">
        <f>COUNTIF($B$8:$B$1007,B452)</f>
        <v>10</v>
      </c>
      <c r="H452">
        <f>E452-D452+1</f>
        <v>5</v>
      </c>
      <c r="K452">
        <f t="shared" si="19"/>
        <v>1416.7</v>
      </c>
      <c r="L452" s="6"/>
      <c r="N452" s="13">
        <f t="shared" si="20"/>
        <v>3</v>
      </c>
      <c r="V452">
        <f t="shared" si="21"/>
        <v>4</v>
      </c>
    </row>
    <row r="453" spans="1:22" x14ac:dyDescent="0.25">
      <c r="A453" t="s">
        <v>131</v>
      </c>
      <c r="B453" t="s">
        <v>142</v>
      </c>
      <c r="C453" t="s">
        <v>27</v>
      </c>
      <c r="D453" s="1">
        <v>41827</v>
      </c>
      <c r="E453" s="1">
        <v>41829</v>
      </c>
      <c r="F453" s="3">
        <v>698</v>
      </c>
      <c r="G453">
        <f>COUNTIF($B$8:$B$1007,B453)</f>
        <v>10</v>
      </c>
      <c r="H453">
        <f>E453-D453+1</f>
        <v>3</v>
      </c>
      <c r="K453">
        <f t="shared" si="19"/>
        <v>776</v>
      </c>
      <c r="L453" s="6"/>
      <c r="N453" s="13">
        <f t="shared" si="20"/>
        <v>7</v>
      </c>
      <c r="V453">
        <f t="shared" si="21"/>
        <v>2</v>
      </c>
    </row>
    <row r="454" spans="1:22" x14ac:dyDescent="0.25">
      <c r="A454" t="s">
        <v>131</v>
      </c>
      <c r="B454" t="s">
        <v>142</v>
      </c>
      <c r="C454" t="s">
        <v>14</v>
      </c>
      <c r="D454" s="1">
        <v>41831</v>
      </c>
      <c r="E454" s="1">
        <v>41831</v>
      </c>
      <c r="F454" s="3">
        <v>178.5</v>
      </c>
      <c r="G454">
        <f>COUNTIF($B$8:$B$1007,B454)</f>
        <v>10</v>
      </c>
      <c r="H454">
        <f>E454-D454+1</f>
        <v>1</v>
      </c>
      <c r="K454">
        <f t="shared" si="19"/>
        <v>208.5</v>
      </c>
      <c r="L454" s="6"/>
      <c r="N454" s="13">
        <f t="shared" si="20"/>
        <v>7</v>
      </c>
      <c r="V454">
        <f t="shared" si="21"/>
        <v>0</v>
      </c>
    </row>
    <row r="455" spans="1:22" x14ac:dyDescent="0.25">
      <c r="A455" t="s">
        <v>131</v>
      </c>
      <c r="B455" t="s">
        <v>142</v>
      </c>
      <c r="C455" t="s">
        <v>17</v>
      </c>
      <c r="D455" s="1">
        <v>41910</v>
      </c>
      <c r="E455" s="1">
        <v>41914</v>
      </c>
      <c r="F455" s="3">
        <v>1321.5</v>
      </c>
      <c r="G455">
        <f>COUNTIF($B$8:$B$1007,B455)</f>
        <v>10</v>
      </c>
      <c r="H455">
        <f>E455-D455+1</f>
        <v>5</v>
      </c>
      <c r="K455">
        <f t="shared" si="19"/>
        <v>1447.5</v>
      </c>
      <c r="L455" s="6"/>
      <c r="N455" s="13">
        <f t="shared" si="20"/>
        <v>9</v>
      </c>
      <c r="V455">
        <f t="shared" si="21"/>
        <v>4</v>
      </c>
    </row>
    <row r="456" spans="1:22" x14ac:dyDescent="0.25">
      <c r="A456" t="s">
        <v>131</v>
      </c>
      <c r="B456" t="s">
        <v>142</v>
      </c>
      <c r="C456" t="s">
        <v>30</v>
      </c>
      <c r="D456" s="1">
        <v>41923</v>
      </c>
      <c r="E456" s="1">
        <v>41924</v>
      </c>
      <c r="F456" s="3">
        <v>331.5</v>
      </c>
      <c r="G456">
        <f>COUNTIF($B$8:$B$1007,B456)</f>
        <v>10</v>
      </c>
      <c r="H456">
        <f>E456-D456+1</f>
        <v>2</v>
      </c>
      <c r="K456">
        <f t="shared" si="19"/>
        <v>385.5</v>
      </c>
      <c r="L456" s="6"/>
      <c r="N456" s="13">
        <f t="shared" si="20"/>
        <v>10</v>
      </c>
      <c r="V456">
        <f t="shared" si="21"/>
        <v>1</v>
      </c>
    </row>
    <row r="457" spans="1:22" x14ac:dyDescent="0.25">
      <c r="A457" t="s">
        <v>131</v>
      </c>
      <c r="B457" t="s">
        <v>142</v>
      </c>
      <c r="C457" t="s">
        <v>24</v>
      </c>
      <c r="D457" s="1">
        <v>41934</v>
      </c>
      <c r="E457" s="1">
        <v>41937</v>
      </c>
      <c r="F457" s="3">
        <v>737.7</v>
      </c>
      <c r="G457">
        <f>COUNTIF($B$8:$B$1007,B457)</f>
        <v>10</v>
      </c>
      <c r="H457">
        <f>E457-D457+1</f>
        <v>4</v>
      </c>
      <c r="K457">
        <f t="shared" ref="K457:K520" si="22">IF(H457=1,F457+30,30+(H457-1)*24+F457)</f>
        <v>839.7</v>
      </c>
      <c r="L457" s="6"/>
      <c r="N457" s="13">
        <f t="shared" ref="N457:N520" si="23">MONTH(D457)</f>
        <v>10</v>
      </c>
      <c r="V457">
        <f t="shared" ref="V457:V520" si="24">E457-D457</f>
        <v>3</v>
      </c>
    </row>
    <row r="458" spans="1:22" x14ac:dyDescent="0.25">
      <c r="A458" t="s">
        <v>131</v>
      </c>
      <c r="B458" t="s">
        <v>142</v>
      </c>
      <c r="C458" t="s">
        <v>38</v>
      </c>
      <c r="D458" s="1">
        <v>41946</v>
      </c>
      <c r="E458" s="1">
        <v>41949</v>
      </c>
      <c r="F458" s="3">
        <v>665.8</v>
      </c>
      <c r="G458">
        <f>COUNTIF($B$8:$B$1007,B458)</f>
        <v>10</v>
      </c>
      <c r="H458">
        <f>E458-D458+1</f>
        <v>4</v>
      </c>
      <c r="K458">
        <f t="shared" si="22"/>
        <v>767.8</v>
      </c>
      <c r="L458" s="6"/>
      <c r="N458" s="13">
        <f t="shared" si="23"/>
        <v>11</v>
      </c>
      <c r="V458">
        <f t="shared" si="24"/>
        <v>3</v>
      </c>
    </row>
    <row r="459" spans="1:22" x14ac:dyDescent="0.25">
      <c r="A459" t="s">
        <v>131</v>
      </c>
      <c r="B459" t="s">
        <v>142</v>
      </c>
      <c r="C459" t="s">
        <v>8</v>
      </c>
      <c r="D459" s="1">
        <v>41971</v>
      </c>
      <c r="E459" s="1">
        <v>41973</v>
      </c>
      <c r="F459" s="3">
        <v>1102</v>
      </c>
      <c r="G459">
        <f>COUNTIF($B$8:$B$1007,B459)</f>
        <v>10</v>
      </c>
      <c r="H459">
        <f>E459-D459+1</f>
        <v>3</v>
      </c>
      <c r="K459">
        <f t="shared" si="22"/>
        <v>1180</v>
      </c>
      <c r="L459" s="6"/>
      <c r="N459" s="13">
        <f t="shared" si="23"/>
        <v>11</v>
      </c>
      <c r="V459">
        <f t="shared" si="24"/>
        <v>2</v>
      </c>
    </row>
    <row r="460" spans="1:22" x14ac:dyDescent="0.25">
      <c r="A460" t="s">
        <v>73</v>
      </c>
      <c r="B460" t="s">
        <v>74</v>
      </c>
      <c r="C460" t="s">
        <v>27</v>
      </c>
      <c r="D460" s="1">
        <v>41652</v>
      </c>
      <c r="E460" s="1">
        <v>41653</v>
      </c>
      <c r="F460" s="3">
        <v>570</v>
      </c>
      <c r="G460">
        <f>COUNTIF($B$8:$B$1007,B460)</f>
        <v>10</v>
      </c>
      <c r="H460">
        <f>E460-D460+1</f>
        <v>2</v>
      </c>
      <c r="K460">
        <f t="shared" si="22"/>
        <v>624</v>
      </c>
      <c r="L460" s="6"/>
      <c r="N460" s="13">
        <f t="shared" si="23"/>
        <v>1</v>
      </c>
      <c r="V460">
        <f t="shared" si="24"/>
        <v>1</v>
      </c>
    </row>
    <row r="461" spans="1:22" x14ac:dyDescent="0.25">
      <c r="A461" t="s">
        <v>73</v>
      </c>
      <c r="B461" t="s">
        <v>74</v>
      </c>
      <c r="C461" t="s">
        <v>30</v>
      </c>
      <c r="D461" s="1">
        <v>41677</v>
      </c>
      <c r="E461" s="1">
        <v>41677</v>
      </c>
      <c r="F461" s="3">
        <v>212.5</v>
      </c>
      <c r="G461">
        <f>COUNTIF($B$8:$B$1007,B461)</f>
        <v>10</v>
      </c>
      <c r="H461">
        <f>E461-D461+1</f>
        <v>1</v>
      </c>
      <c r="K461">
        <f t="shared" si="22"/>
        <v>242.5</v>
      </c>
      <c r="L461" s="6"/>
      <c r="N461" s="13">
        <f t="shared" si="23"/>
        <v>2</v>
      </c>
      <c r="V461">
        <f t="shared" si="24"/>
        <v>0</v>
      </c>
    </row>
    <row r="462" spans="1:22" x14ac:dyDescent="0.25">
      <c r="A462" t="s">
        <v>73</v>
      </c>
      <c r="B462" t="s">
        <v>74</v>
      </c>
      <c r="C462" t="s">
        <v>11</v>
      </c>
      <c r="D462" s="1">
        <v>41767</v>
      </c>
      <c r="E462" s="1">
        <v>41770</v>
      </c>
      <c r="F462" s="3">
        <v>573.4</v>
      </c>
      <c r="G462">
        <f>COUNTIF($B$8:$B$1007,B462)</f>
        <v>10</v>
      </c>
      <c r="H462">
        <f>E462-D462+1</f>
        <v>4</v>
      </c>
      <c r="K462">
        <f t="shared" si="22"/>
        <v>675.4</v>
      </c>
      <c r="L462" s="6"/>
      <c r="N462" s="13">
        <f t="shared" si="23"/>
        <v>5</v>
      </c>
      <c r="V462">
        <f t="shared" si="24"/>
        <v>3</v>
      </c>
    </row>
    <row r="463" spans="1:22" x14ac:dyDescent="0.25">
      <c r="A463" t="s">
        <v>73</v>
      </c>
      <c r="B463" t="s">
        <v>74</v>
      </c>
      <c r="C463" t="s">
        <v>8</v>
      </c>
      <c r="D463" s="1">
        <v>41863</v>
      </c>
      <c r="E463" s="1">
        <v>41864</v>
      </c>
      <c r="F463" s="3">
        <v>891</v>
      </c>
      <c r="G463">
        <f>COUNTIF($B$8:$B$1007,B463)</f>
        <v>10</v>
      </c>
      <c r="H463">
        <f>E463-D463+1</f>
        <v>2</v>
      </c>
      <c r="K463">
        <f t="shared" si="22"/>
        <v>945</v>
      </c>
      <c r="L463" s="6"/>
      <c r="N463" s="13">
        <f t="shared" si="23"/>
        <v>8</v>
      </c>
      <c r="V463">
        <f t="shared" si="24"/>
        <v>1</v>
      </c>
    </row>
    <row r="464" spans="1:22" x14ac:dyDescent="0.25">
      <c r="A464" t="s">
        <v>73</v>
      </c>
      <c r="B464" t="s">
        <v>74</v>
      </c>
      <c r="C464" t="s">
        <v>59</v>
      </c>
      <c r="D464" s="1">
        <v>41934</v>
      </c>
      <c r="E464" s="1">
        <v>41938</v>
      </c>
      <c r="F464" s="3">
        <v>1078</v>
      </c>
      <c r="G464">
        <f>COUNTIF($B$8:$B$1007,B464)</f>
        <v>10</v>
      </c>
      <c r="H464">
        <f>E464-D464+1</f>
        <v>5</v>
      </c>
      <c r="K464">
        <f t="shared" si="22"/>
        <v>1204</v>
      </c>
      <c r="L464" s="6"/>
      <c r="N464" s="13">
        <f t="shared" si="23"/>
        <v>10</v>
      </c>
      <c r="V464">
        <f t="shared" si="24"/>
        <v>4</v>
      </c>
    </row>
    <row r="465" spans="1:22" x14ac:dyDescent="0.25">
      <c r="A465" t="s">
        <v>73</v>
      </c>
      <c r="B465" t="s">
        <v>74</v>
      </c>
      <c r="C465" t="s">
        <v>17</v>
      </c>
      <c r="D465" s="1">
        <v>41935</v>
      </c>
      <c r="E465" s="1">
        <v>41936</v>
      </c>
      <c r="F465" s="3">
        <v>706.5</v>
      </c>
      <c r="G465">
        <f>COUNTIF($B$8:$B$1007,B465)</f>
        <v>10</v>
      </c>
      <c r="H465">
        <f>E465-D465+1</f>
        <v>2</v>
      </c>
      <c r="K465">
        <f t="shared" si="22"/>
        <v>760.5</v>
      </c>
      <c r="L465" s="6"/>
      <c r="N465" s="13">
        <f t="shared" si="23"/>
        <v>10</v>
      </c>
      <c r="V465">
        <f t="shared" si="24"/>
        <v>1</v>
      </c>
    </row>
    <row r="466" spans="1:22" x14ac:dyDescent="0.25">
      <c r="A466" t="s">
        <v>73</v>
      </c>
      <c r="B466" t="s">
        <v>74</v>
      </c>
      <c r="C466" t="s">
        <v>47</v>
      </c>
      <c r="D466" s="1">
        <v>41947</v>
      </c>
      <c r="E466" s="1">
        <v>41950</v>
      </c>
      <c r="F466" s="3">
        <v>852.8</v>
      </c>
      <c r="G466">
        <f>COUNTIF($B$8:$B$1007,B466)</f>
        <v>10</v>
      </c>
      <c r="H466">
        <f>E466-D466+1</f>
        <v>4</v>
      </c>
      <c r="K466">
        <f t="shared" si="22"/>
        <v>954.8</v>
      </c>
      <c r="L466" s="6"/>
      <c r="N466" s="13">
        <f t="shared" si="23"/>
        <v>11</v>
      </c>
      <c r="V466">
        <f t="shared" si="24"/>
        <v>3</v>
      </c>
    </row>
    <row r="467" spans="1:22" x14ac:dyDescent="0.25">
      <c r="A467" t="s">
        <v>73</v>
      </c>
      <c r="B467" t="s">
        <v>74</v>
      </c>
      <c r="C467" t="s">
        <v>59</v>
      </c>
      <c r="D467" s="1">
        <v>41970</v>
      </c>
      <c r="E467" s="1">
        <v>41970</v>
      </c>
      <c r="F467" s="3">
        <v>442</v>
      </c>
      <c r="G467">
        <f>COUNTIF($B$8:$B$1007,B467)</f>
        <v>10</v>
      </c>
      <c r="H467">
        <f>E467-D467+1</f>
        <v>1</v>
      </c>
      <c r="K467">
        <f t="shared" si="22"/>
        <v>472</v>
      </c>
      <c r="L467" s="6"/>
      <c r="N467" s="13">
        <f t="shared" si="23"/>
        <v>11</v>
      </c>
      <c r="V467">
        <f t="shared" si="24"/>
        <v>0</v>
      </c>
    </row>
    <row r="468" spans="1:22" x14ac:dyDescent="0.25">
      <c r="A468" t="s">
        <v>73</v>
      </c>
      <c r="B468" t="s">
        <v>74</v>
      </c>
      <c r="C468" t="s">
        <v>19</v>
      </c>
      <c r="D468" s="1">
        <v>41974</v>
      </c>
      <c r="E468" s="1">
        <v>41974</v>
      </c>
      <c r="F468" s="3">
        <v>513.4</v>
      </c>
      <c r="G468">
        <f>COUNTIF($B$8:$B$1007,B468)</f>
        <v>10</v>
      </c>
      <c r="H468">
        <f>E468-D468+1</f>
        <v>1</v>
      </c>
      <c r="K468">
        <f t="shared" si="22"/>
        <v>543.4</v>
      </c>
      <c r="L468" s="6"/>
      <c r="N468" s="13">
        <f t="shared" si="23"/>
        <v>12</v>
      </c>
      <c r="V468">
        <f t="shared" si="24"/>
        <v>0</v>
      </c>
    </row>
    <row r="469" spans="1:22" x14ac:dyDescent="0.25">
      <c r="A469" t="s">
        <v>73</v>
      </c>
      <c r="B469" t="s">
        <v>74</v>
      </c>
      <c r="C469" t="s">
        <v>11</v>
      </c>
      <c r="D469" s="1">
        <v>41982</v>
      </c>
      <c r="E469" s="1">
        <v>41985</v>
      </c>
      <c r="F469" s="3">
        <v>573.4</v>
      </c>
      <c r="G469">
        <f>COUNTIF($B$8:$B$1007,B469)</f>
        <v>10</v>
      </c>
      <c r="H469">
        <f>E469-D469+1</f>
        <v>4</v>
      </c>
      <c r="K469">
        <f t="shared" si="22"/>
        <v>675.4</v>
      </c>
      <c r="L469" s="6"/>
      <c r="N469" s="13">
        <f t="shared" si="23"/>
        <v>12</v>
      </c>
      <c r="V469">
        <f t="shared" si="24"/>
        <v>3</v>
      </c>
    </row>
    <row r="470" spans="1:22" x14ac:dyDescent="0.25">
      <c r="A470" t="s">
        <v>86</v>
      </c>
      <c r="B470" t="s">
        <v>136</v>
      </c>
      <c r="C470" t="s">
        <v>27</v>
      </c>
      <c r="D470" s="1">
        <v>41665</v>
      </c>
      <c r="E470" s="1">
        <v>41669</v>
      </c>
      <c r="F470" s="3">
        <v>954</v>
      </c>
      <c r="G470">
        <f>COUNTIF($B$8:$B$1007,B470)</f>
        <v>11</v>
      </c>
      <c r="H470">
        <f>E470-D470+1</f>
        <v>5</v>
      </c>
      <c r="K470">
        <f t="shared" si="22"/>
        <v>1080</v>
      </c>
      <c r="L470" s="6"/>
      <c r="N470" s="13">
        <f t="shared" si="23"/>
        <v>1</v>
      </c>
      <c r="V470">
        <f t="shared" si="24"/>
        <v>4</v>
      </c>
    </row>
    <row r="471" spans="1:22" x14ac:dyDescent="0.25">
      <c r="A471" t="s">
        <v>86</v>
      </c>
      <c r="B471" t="s">
        <v>136</v>
      </c>
      <c r="C471" t="s">
        <v>38</v>
      </c>
      <c r="D471" s="1">
        <v>41689</v>
      </c>
      <c r="E471" s="1">
        <v>41691</v>
      </c>
      <c r="F471" s="3">
        <v>536.79999999999995</v>
      </c>
      <c r="G471">
        <f>COUNTIF($B$8:$B$1007,B471)</f>
        <v>11</v>
      </c>
      <c r="H471">
        <f>E471-D471+1</f>
        <v>3</v>
      </c>
      <c r="K471">
        <f t="shared" si="22"/>
        <v>614.79999999999995</v>
      </c>
      <c r="L471" s="6"/>
      <c r="N471" s="13">
        <f t="shared" si="23"/>
        <v>2</v>
      </c>
      <c r="V471">
        <f t="shared" si="24"/>
        <v>2</v>
      </c>
    </row>
    <row r="472" spans="1:22" x14ac:dyDescent="0.25">
      <c r="A472" t="s">
        <v>86</v>
      </c>
      <c r="B472" t="s">
        <v>136</v>
      </c>
      <c r="C472" t="s">
        <v>38</v>
      </c>
      <c r="D472" s="1">
        <v>41701</v>
      </c>
      <c r="E472" s="1">
        <v>41701</v>
      </c>
      <c r="F472" s="3">
        <v>278.8</v>
      </c>
      <c r="G472">
        <f>COUNTIF($B$8:$B$1007,B472)</f>
        <v>11</v>
      </c>
      <c r="H472">
        <f>E472-D472+1</f>
        <v>1</v>
      </c>
      <c r="K472">
        <f t="shared" si="22"/>
        <v>308.8</v>
      </c>
      <c r="L472" s="6"/>
      <c r="N472" s="13">
        <f t="shared" si="23"/>
        <v>3</v>
      </c>
      <c r="V472">
        <f t="shared" si="24"/>
        <v>0</v>
      </c>
    </row>
    <row r="473" spans="1:22" x14ac:dyDescent="0.25">
      <c r="A473" t="s">
        <v>86</v>
      </c>
      <c r="B473" t="s">
        <v>136</v>
      </c>
      <c r="C473" t="s">
        <v>24</v>
      </c>
      <c r="D473" s="1">
        <v>41705</v>
      </c>
      <c r="E473" s="1">
        <v>41705</v>
      </c>
      <c r="F473" s="3">
        <v>290.7</v>
      </c>
      <c r="G473">
        <f>COUNTIF($B$8:$B$1007,B473)</f>
        <v>11</v>
      </c>
      <c r="H473">
        <f>E473-D473+1</f>
        <v>1</v>
      </c>
      <c r="K473">
        <f t="shared" si="22"/>
        <v>320.7</v>
      </c>
      <c r="L473" s="6"/>
      <c r="N473" s="13">
        <f t="shared" si="23"/>
        <v>3</v>
      </c>
      <c r="V473">
        <f t="shared" si="24"/>
        <v>0</v>
      </c>
    </row>
    <row r="474" spans="1:22" x14ac:dyDescent="0.25">
      <c r="A474" t="s">
        <v>86</v>
      </c>
      <c r="B474" t="s">
        <v>136</v>
      </c>
      <c r="C474" t="s">
        <v>14</v>
      </c>
      <c r="D474" s="1">
        <v>41815</v>
      </c>
      <c r="E474" s="1">
        <v>41816</v>
      </c>
      <c r="F474" s="3">
        <v>302.5</v>
      </c>
      <c r="G474">
        <f>COUNTIF($B$8:$B$1007,B474)</f>
        <v>11</v>
      </c>
      <c r="H474">
        <f>E474-D474+1</f>
        <v>2</v>
      </c>
      <c r="K474">
        <f t="shared" si="22"/>
        <v>356.5</v>
      </c>
      <c r="L474" s="6"/>
      <c r="N474" s="13">
        <f t="shared" si="23"/>
        <v>6</v>
      </c>
      <c r="V474">
        <f t="shared" si="24"/>
        <v>1</v>
      </c>
    </row>
    <row r="475" spans="1:22" x14ac:dyDescent="0.25">
      <c r="A475" t="s">
        <v>86</v>
      </c>
      <c r="B475" t="s">
        <v>136</v>
      </c>
      <c r="C475" t="s">
        <v>14</v>
      </c>
      <c r="D475" s="1">
        <v>41875</v>
      </c>
      <c r="E475" s="1">
        <v>41879</v>
      </c>
      <c r="F475" s="3">
        <v>674.5</v>
      </c>
      <c r="G475">
        <f>COUNTIF($B$8:$B$1007,B475)</f>
        <v>11</v>
      </c>
      <c r="H475">
        <f>E475-D475+1</f>
        <v>5</v>
      </c>
      <c r="K475">
        <f t="shared" si="22"/>
        <v>800.5</v>
      </c>
      <c r="L475" s="6"/>
      <c r="N475" s="13">
        <f t="shared" si="23"/>
        <v>8</v>
      </c>
      <c r="V475">
        <f t="shared" si="24"/>
        <v>4</v>
      </c>
    </row>
    <row r="476" spans="1:22" x14ac:dyDescent="0.25">
      <c r="A476" t="s">
        <v>86</v>
      </c>
      <c r="B476" t="s">
        <v>136</v>
      </c>
      <c r="C476" t="s">
        <v>72</v>
      </c>
      <c r="D476" s="1">
        <v>41887</v>
      </c>
      <c r="E476" s="1">
        <v>41888</v>
      </c>
      <c r="F476" s="3">
        <v>693.7</v>
      </c>
      <c r="G476">
        <f>COUNTIF($B$8:$B$1007,B476)</f>
        <v>11</v>
      </c>
      <c r="H476">
        <f>E476-D476+1</f>
        <v>2</v>
      </c>
      <c r="K476">
        <f t="shared" si="22"/>
        <v>747.7</v>
      </c>
      <c r="L476" s="6"/>
      <c r="N476" s="13">
        <f t="shared" si="23"/>
        <v>9</v>
      </c>
      <c r="V476">
        <f t="shared" si="24"/>
        <v>1</v>
      </c>
    </row>
    <row r="477" spans="1:22" x14ac:dyDescent="0.25">
      <c r="A477" t="s">
        <v>86</v>
      </c>
      <c r="B477" t="s">
        <v>136</v>
      </c>
      <c r="C477" t="s">
        <v>59</v>
      </c>
      <c r="D477" s="1">
        <v>41923</v>
      </c>
      <c r="E477" s="1">
        <v>41927</v>
      </c>
      <c r="F477" s="3">
        <v>1078</v>
      </c>
      <c r="G477">
        <f>COUNTIF($B$8:$B$1007,B477)</f>
        <v>11</v>
      </c>
      <c r="H477">
        <f>E477-D477+1</f>
        <v>5</v>
      </c>
      <c r="K477">
        <f t="shared" si="22"/>
        <v>1204</v>
      </c>
      <c r="L477" s="6"/>
      <c r="N477" s="13">
        <f t="shared" si="23"/>
        <v>10</v>
      </c>
      <c r="V477">
        <f t="shared" si="24"/>
        <v>4</v>
      </c>
    </row>
    <row r="478" spans="1:22" x14ac:dyDescent="0.25">
      <c r="A478" t="s">
        <v>86</v>
      </c>
      <c r="B478" t="s">
        <v>136</v>
      </c>
      <c r="C478" t="s">
        <v>8</v>
      </c>
      <c r="D478" s="1">
        <v>41971</v>
      </c>
      <c r="E478" s="1">
        <v>41972</v>
      </c>
      <c r="F478" s="3">
        <v>891</v>
      </c>
      <c r="G478">
        <f>COUNTIF($B$8:$B$1007,B478)</f>
        <v>11</v>
      </c>
      <c r="H478">
        <f>E478-D478+1</f>
        <v>2</v>
      </c>
      <c r="K478">
        <f t="shared" si="22"/>
        <v>945</v>
      </c>
      <c r="L478" s="6"/>
      <c r="N478" s="13">
        <f t="shared" si="23"/>
        <v>11</v>
      </c>
      <c r="V478">
        <f t="shared" si="24"/>
        <v>1</v>
      </c>
    </row>
    <row r="479" spans="1:22" x14ac:dyDescent="0.25">
      <c r="A479" t="s">
        <v>86</v>
      </c>
      <c r="B479" t="s">
        <v>136</v>
      </c>
      <c r="C479" t="s">
        <v>47</v>
      </c>
      <c r="D479" s="1">
        <v>41982</v>
      </c>
      <c r="E479" s="1">
        <v>41983</v>
      </c>
      <c r="F479" s="3">
        <v>526.79999999999995</v>
      </c>
      <c r="G479">
        <f>COUNTIF($B$8:$B$1007,B479)</f>
        <v>11</v>
      </c>
      <c r="H479">
        <f>E479-D479+1</f>
        <v>2</v>
      </c>
      <c r="K479">
        <f t="shared" si="22"/>
        <v>580.79999999999995</v>
      </c>
      <c r="L479" s="6"/>
      <c r="N479" s="13">
        <f t="shared" si="23"/>
        <v>12</v>
      </c>
      <c r="V479">
        <f t="shared" si="24"/>
        <v>1</v>
      </c>
    </row>
    <row r="480" spans="1:22" x14ac:dyDescent="0.25">
      <c r="A480" t="s">
        <v>86</v>
      </c>
      <c r="B480" t="s">
        <v>136</v>
      </c>
      <c r="C480" t="s">
        <v>30</v>
      </c>
      <c r="D480" s="1">
        <v>42002</v>
      </c>
      <c r="E480" s="1">
        <v>42003</v>
      </c>
      <c r="F480" s="3">
        <v>331.5</v>
      </c>
      <c r="G480">
        <f>COUNTIF($B$8:$B$1007,B480)</f>
        <v>11</v>
      </c>
      <c r="H480">
        <f>E480-D480+1</f>
        <v>2</v>
      </c>
      <c r="K480">
        <f t="shared" si="22"/>
        <v>385.5</v>
      </c>
      <c r="L480" s="6"/>
      <c r="N480" s="13">
        <f t="shared" si="23"/>
        <v>12</v>
      </c>
      <c r="V480">
        <f t="shared" si="24"/>
        <v>1</v>
      </c>
    </row>
    <row r="481" spans="1:22" x14ac:dyDescent="0.25">
      <c r="A481" t="s">
        <v>25</v>
      </c>
      <c r="B481" t="s">
        <v>26</v>
      </c>
      <c r="C481" t="s">
        <v>27</v>
      </c>
      <c r="D481" s="1">
        <v>41642</v>
      </c>
      <c r="E481" s="1">
        <v>41645</v>
      </c>
      <c r="F481" s="3">
        <v>826</v>
      </c>
      <c r="G481">
        <f>COUNTIF($B$8:$B$1007,B481)</f>
        <v>11</v>
      </c>
      <c r="H481">
        <f>E481-D481+1</f>
        <v>4</v>
      </c>
      <c r="K481">
        <f t="shared" si="22"/>
        <v>928</v>
      </c>
      <c r="L481" s="6"/>
      <c r="N481" s="13">
        <f t="shared" si="23"/>
        <v>1</v>
      </c>
      <c r="V481">
        <f t="shared" si="24"/>
        <v>3</v>
      </c>
    </row>
    <row r="482" spans="1:22" x14ac:dyDescent="0.25">
      <c r="A482" t="s">
        <v>25</v>
      </c>
      <c r="B482" t="s">
        <v>35</v>
      </c>
      <c r="C482" t="s">
        <v>14</v>
      </c>
      <c r="D482" s="1">
        <v>41642</v>
      </c>
      <c r="E482" s="1">
        <v>41642</v>
      </c>
      <c r="F482" s="3">
        <v>178.5</v>
      </c>
      <c r="G482">
        <f>COUNTIF($B$8:$B$1007,B482)</f>
        <v>11</v>
      </c>
      <c r="H482">
        <f>E482-D482+1</f>
        <v>1</v>
      </c>
      <c r="K482">
        <f t="shared" si="22"/>
        <v>208.5</v>
      </c>
      <c r="L482" s="6"/>
      <c r="N482" s="13">
        <f t="shared" si="23"/>
        <v>1</v>
      </c>
      <c r="V482">
        <f t="shared" si="24"/>
        <v>0</v>
      </c>
    </row>
    <row r="483" spans="1:22" x14ac:dyDescent="0.25">
      <c r="A483" t="s">
        <v>25</v>
      </c>
      <c r="B483" t="s">
        <v>35</v>
      </c>
      <c r="C483" t="s">
        <v>30</v>
      </c>
      <c r="D483" s="1">
        <v>41646</v>
      </c>
      <c r="E483" s="1">
        <v>41646</v>
      </c>
      <c r="F483" s="3">
        <v>212.5</v>
      </c>
      <c r="G483">
        <f>COUNTIF($B$8:$B$1007,B483)</f>
        <v>11</v>
      </c>
      <c r="H483">
        <f>E483-D483+1</f>
        <v>1</v>
      </c>
      <c r="K483">
        <f t="shared" si="22"/>
        <v>242.5</v>
      </c>
      <c r="L483" s="6"/>
      <c r="N483" s="13">
        <f t="shared" si="23"/>
        <v>1</v>
      </c>
      <c r="V483">
        <f t="shared" si="24"/>
        <v>0</v>
      </c>
    </row>
    <row r="484" spans="1:22" x14ac:dyDescent="0.25">
      <c r="A484" t="s">
        <v>25</v>
      </c>
      <c r="B484" t="s">
        <v>26</v>
      </c>
      <c r="C484" t="s">
        <v>11</v>
      </c>
      <c r="D484" s="1">
        <v>41662</v>
      </c>
      <c r="E484" s="1">
        <v>41663</v>
      </c>
      <c r="F484" s="3">
        <v>295.39999999999998</v>
      </c>
      <c r="G484">
        <f>COUNTIF($B$8:$B$1007,B484)</f>
        <v>11</v>
      </c>
      <c r="H484">
        <f>E484-D484+1</f>
        <v>2</v>
      </c>
      <c r="K484">
        <f t="shared" si="22"/>
        <v>349.4</v>
      </c>
      <c r="L484" s="6"/>
      <c r="N484" s="13">
        <f t="shared" si="23"/>
        <v>1</v>
      </c>
      <c r="V484">
        <f t="shared" si="24"/>
        <v>1</v>
      </c>
    </row>
    <row r="485" spans="1:22" x14ac:dyDescent="0.25">
      <c r="A485" t="s">
        <v>25</v>
      </c>
      <c r="B485" t="s">
        <v>26</v>
      </c>
      <c r="C485" t="s">
        <v>59</v>
      </c>
      <c r="D485" s="1">
        <v>41755</v>
      </c>
      <c r="E485" s="1">
        <v>41758</v>
      </c>
      <c r="F485" s="3">
        <v>919</v>
      </c>
      <c r="G485">
        <f>COUNTIF($B$8:$B$1007,B485)</f>
        <v>11</v>
      </c>
      <c r="H485">
        <f>E485-D485+1</f>
        <v>4</v>
      </c>
      <c r="K485">
        <f t="shared" si="22"/>
        <v>1021</v>
      </c>
      <c r="L485" s="6"/>
      <c r="N485" s="13">
        <f t="shared" si="23"/>
        <v>4</v>
      </c>
      <c r="V485">
        <f t="shared" si="24"/>
        <v>3</v>
      </c>
    </row>
    <row r="486" spans="1:22" x14ac:dyDescent="0.25">
      <c r="A486" t="s">
        <v>25</v>
      </c>
      <c r="B486" t="s">
        <v>35</v>
      </c>
      <c r="C486" t="s">
        <v>47</v>
      </c>
      <c r="D486" s="1">
        <v>41755</v>
      </c>
      <c r="E486" s="1">
        <v>41756</v>
      </c>
      <c r="F486" s="3">
        <v>526.79999999999995</v>
      </c>
      <c r="G486">
        <f>COUNTIF($B$8:$B$1007,B486)</f>
        <v>11</v>
      </c>
      <c r="H486">
        <f>E486-D486+1</f>
        <v>2</v>
      </c>
      <c r="K486">
        <f t="shared" si="22"/>
        <v>580.79999999999995</v>
      </c>
      <c r="L486" s="6"/>
      <c r="N486" s="13">
        <f t="shared" si="23"/>
        <v>4</v>
      </c>
      <c r="V486">
        <f t="shared" si="24"/>
        <v>1</v>
      </c>
    </row>
    <row r="487" spans="1:22" x14ac:dyDescent="0.25">
      <c r="A487" t="s">
        <v>25</v>
      </c>
      <c r="B487" t="s">
        <v>26</v>
      </c>
      <c r="C487" t="s">
        <v>59</v>
      </c>
      <c r="D487" s="1">
        <v>41785</v>
      </c>
      <c r="E487" s="1">
        <v>41788</v>
      </c>
      <c r="F487" s="3">
        <v>919</v>
      </c>
      <c r="G487">
        <f>COUNTIF($B$8:$B$1007,B487)</f>
        <v>11</v>
      </c>
      <c r="H487">
        <f>E487-D487+1</f>
        <v>4</v>
      </c>
      <c r="K487">
        <f t="shared" si="22"/>
        <v>1021</v>
      </c>
      <c r="L487" s="6"/>
      <c r="N487" s="13">
        <f t="shared" si="23"/>
        <v>5</v>
      </c>
      <c r="V487">
        <f t="shared" si="24"/>
        <v>3</v>
      </c>
    </row>
    <row r="488" spans="1:22" x14ac:dyDescent="0.25">
      <c r="A488" t="s">
        <v>25</v>
      </c>
      <c r="B488" t="s">
        <v>26</v>
      </c>
      <c r="C488" t="s">
        <v>38</v>
      </c>
      <c r="D488" s="1">
        <v>41792</v>
      </c>
      <c r="E488" s="1">
        <v>41792</v>
      </c>
      <c r="F488" s="3">
        <v>278.8</v>
      </c>
      <c r="G488">
        <f>COUNTIF($B$8:$B$1007,B488)</f>
        <v>11</v>
      </c>
      <c r="H488">
        <f>E488-D488+1</f>
        <v>1</v>
      </c>
      <c r="K488">
        <f t="shared" si="22"/>
        <v>308.8</v>
      </c>
      <c r="L488" s="6"/>
      <c r="N488" s="13">
        <f t="shared" si="23"/>
        <v>6</v>
      </c>
      <c r="V488">
        <f t="shared" si="24"/>
        <v>0</v>
      </c>
    </row>
    <row r="489" spans="1:22" x14ac:dyDescent="0.25">
      <c r="A489" t="s">
        <v>25</v>
      </c>
      <c r="B489" t="s">
        <v>26</v>
      </c>
      <c r="C489" t="s">
        <v>38</v>
      </c>
      <c r="D489" s="1">
        <v>41827</v>
      </c>
      <c r="E489" s="1">
        <v>41828</v>
      </c>
      <c r="F489" s="3">
        <v>407.8</v>
      </c>
      <c r="G489">
        <f>COUNTIF($B$8:$B$1007,B489)</f>
        <v>11</v>
      </c>
      <c r="H489">
        <f>E489-D489+1</f>
        <v>2</v>
      </c>
      <c r="K489">
        <f t="shared" si="22"/>
        <v>461.8</v>
      </c>
      <c r="L489" s="6"/>
      <c r="N489" s="13">
        <f t="shared" si="23"/>
        <v>7</v>
      </c>
      <c r="V489">
        <f t="shared" si="24"/>
        <v>1</v>
      </c>
    </row>
    <row r="490" spans="1:22" x14ac:dyDescent="0.25">
      <c r="A490" t="s">
        <v>25</v>
      </c>
      <c r="B490" t="s">
        <v>35</v>
      </c>
      <c r="C490" t="s">
        <v>27</v>
      </c>
      <c r="D490" s="1">
        <v>41857</v>
      </c>
      <c r="E490" s="1">
        <v>41861</v>
      </c>
      <c r="F490" s="3">
        <v>954</v>
      </c>
      <c r="G490">
        <f>COUNTIF($B$8:$B$1007,B490)</f>
        <v>11</v>
      </c>
      <c r="H490">
        <f>E490-D490+1</f>
        <v>5</v>
      </c>
      <c r="K490">
        <f t="shared" si="22"/>
        <v>1080</v>
      </c>
      <c r="L490" s="6"/>
      <c r="N490" s="13">
        <f t="shared" si="23"/>
        <v>8</v>
      </c>
      <c r="V490">
        <f t="shared" si="24"/>
        <v>4</v>
      </c>
    </row>
    <row r="491" spans="1:22" x14ac:dyDescent="0.25">
      <c r="A491" t="s">
        <v>25</v>
      </c>
      <c r="B491" t="s">
        <v>35</v>
      </c>
      <c r="C491" t="s">
        <v>72</v>
      </c>
      <c r="D491" s="1">
        <v>41863</v>
      </c>
      <c r="E491" s="1">
        <v>41863</v>
      </c>
      <c r="F491" s="3">
        <v>494.7</v>
      </c>
      <c r="G491">
        <f>COUNTIF($B$8:$B$1007,B491)</f>
        <v>11</v>
      </c>
      <c r="H491">
        <f>E491-D491+1</f>
        <v>1</v>
      </c>
      <c r="K491">
        <f t="shared" si="22"/>
        <v>524.70000000000005</v>
      </c>
      <c r="L491" s="6"/>
      <c r="N491" s="13">
        <f t="shared" si="23"/>
        <v>8</v>
      </c>
      <c r="V491">
        <f t="shared" si="24"/>
        <v>0</v>
      </c>
    </row>
    <row r="492" spans="1:22" x14ac:dyDescent="0.25">
      <c r="A492" t="s">
        <v>25</v>
      </c>
      <c r="B492" t="s">
        <v>35</v>
      </c>
      <c r="C492" t="s">
        <v>47</v>
      </c>
      <c r="D492" s="1">
        <v>41865</v>
      </c>
      <c r="E492" s="1">
        <v>41865</v>
      </c>
      <c r="F492" s="3">
        <v>363.8</v>
      </c>
      <c r="G492">
        <f>COUNTIF($B$8:$B$1007,B492)</f>
        <v>11</v>
      </c>
      <c r="H492">
        <f>E492-D492+1</f>
        <v>1</v>
      </c>
      <c r="K492">
        <f t="shared" si="22"/>
        <v>393.8</v>
      </c>
      <c r="L492" s="6"/>
      <c r="N492" s="13">
        <f t="shared" si="23"/>
        <v>8</v>
      </c>
      <c r="V492">
        <f t="shared" si="24"/>
        <v>0</v>
      </c>
    </row>
    <row r="493" spans="1:22" x14ac:dyDescent="0.25">
      <c r="A493" t="s">
        <v>25</v>
      </c>
      <c r="B493" t="s">
        <v>26</v>
      </c>
      <c r="C493" t="s">
        <v>38</v>
      </c>
      <c r="D493" s="1">
        <v>41877</v>
      </c>
      <c r="E493" s="1">
        <v>41878</v>
      </c>
      <c r="F493" s="3">
        <v>407.8</v>
      </c>
      <c r="G493">
        <f>COUNTIF($B$8:$B$1007,B493)</f>
        <v>11</v>
      </c>
      <c r="H493">
        <f>E493-D493+1</f>
        <v>2</v>
      </c>
      <c r="K493">
        <f t="shared" si="22"/>
        <v>461.8</v>
      </c>
      <c r="L493" s="6"/>
      <c r="N493" s="13">
        <f t="shared" si="23"/>
        <v>8</v>
      </c>
      <c r="V493">
        <f t="shared" si="24"/>
        <v>1</v>
      </c>
    </row>
    <row r="494" spans="1:22" x14ac:dyDescent="0.25">
      <c r="A494" t="s">
        <v>25</v>
      </c>
      <c r="B494" t="s">
        <v>26</v>
      </c>
      <c r="C494" t="s">
        <v>11</v>
      </c>
      <c r="D494" s="1">
        <v>41881</v>
      </c>
      <c r="E494" s="1">
        <v>41883</v>
      </c>
      <c r="F494" s="3">
        <v>434.4</v>
      </c>
      <c r="G494">
        <f>COUNTIF($B$8:$B$1007,B494)</f>
        <v>11</v>
      </c>
      <c r="H494">
        <f>E494-D494+1</f>
        <v>3</v>
      </c>
      <c r="K494">
        <f t="shared" si="22"/>
        <v>512.4</v>
      </c>
      <c r="L494" s="6"/>
      <c r="N494" s="13">
        <f t="shared" si="23"/>
        <v>8</v>
      </c>
      <c r="V494">
        <f t="shared" si="24"/>
        <v>2</v>
      </c>
    </row>
    <row r="495" spans="1:22" x14ac:dyDescent="0.25">
      <c r="A495" t="s">
        <v>25</v>
      </c>
      <c r="B495" t="s">
        <v>26</v>
      </c>
      <c r="C495" t="s">
        <v>17</v>
      </c>
      <c r="D495" s="1">
        <v>41887</v>
      </c>
      <c r="E495" s="1">
        <v>41887</v>
      </c>
      <c r="F495" s="3">
        <v>501.5</v>
      </c>
      <c r="G495">
        <f>COUNTIF($B$8:$B$1007,B495)</f>
        <v>11</v>
      </c>
      <c r="H495">
        <f>E495-D495+1</f>
        <v>1</v>
      </c>
      <c r="K495">
        <f t="shared" si="22"/>
        <v>531.5</v>
      </c>
      <c r="L495" s="6"/>
      <c r="N495" s="13">
        <f t="shared" si="23"/>
        <v>9</v>
      </c>
      <c r="V495">
        <f t="shared" si="24"/>
        <v>0</v>
      </c>
    </row>
    <row r="496" spans="1:22" x14ac:dyDescent="0.25">
      <c r="A496" t="s">
        <v>25</v>
      </c>
      <c r="B496" t="s">
        <v>35</v>
      </c>
      <c r="C496" t="s">
        <v>38</v>
      </c>
      <c r="D496" s="1">
        <v>41898</v>
      </c>
      <c r="E496" s="1">
        <v>41901</v>
      </c>
      <c r="F496" s="3">
        <v>665.8</v>
      </c>
      <c r="G496">
        <f>COUNTIF($B$8:$B$1007,B496)</f>
        <v>11</v>
      </c>
      <c r="H496">
        <f>E496-D496+1</f>
        <v>4</v>
      </c>
      <c r="K496">
        <f t="shared" si="22"/>
        <v>767.8</v>
      </c>
      <c r="L496" s="6"/>
      <c r="N496" s="13">
        <f t="shared" si="23"/>
        <v>9</v>
      </c>
      <c r="V496">
        <f t="shared" si="24"/>
        <v>3</v>
      </c>
    </row>
    <row r="497" spans="1:22" x14ac:dyDescent="0.25">
      <c r="A497" t="s">
        <v>25</v>
      </c>
      <c r="B497" t="s">
        <v>26</v>
      </c>
      <c r="C497" t="s">
        <v>11</v>
      </c>
      <c r="D497" s="1">
        <v>41935</v>
      </c>
      <c r="E497" s="1">
        <v>41936</v>
      </c>
      <c r="F497" s="3">
        <v>295.39999999999998</v>
      </c>
      <c r="G497">
        <f>COUNTIF($B$8:$B$1007,B497)</f>
        <v>11</v>
      </c>
      <c r="H497">
        <f>E497-D497+1</f>
        <v>2</v>
      </c>
      <c r="K497">
        <f t="shared" si="22"/>
        <v>349.4</v>
      </c>
      <c r="L497" s="6"/>
      <c r="N497" s="13">
        <f t="shared" si="23"/>
        <v>10</v>
      </c>
      <c r="V497">
        <f t="shared" si="24"/>
        <v>1</v>
      </c>
    </row>
    <row r="498" spans="1:22" x14ac:dyDescent="0.25">
      <c r="A498" t="s">
        <v>25</v>
      </c>
      <c r="B498" t="s">
        <v>35</v>
      </c>
      <c r="C498" t="s">
        <v>72</v>
      </c>
      <c r="D498" s="1">
        <v>41947</v>
      </c>
      <c r="E498" s="1">
        <v>41951</v>
      </c>
      <c r="F498" s="3">
        <v>1290.7</v>
      </c>
      <c r="G498">
        <f>COUNTIF($B$8:$B$1007,B498)</f>
        <v>11</v>
      </c>
      <c r="H498">
        <f>E498-D498+1</f>
        <v>5</v>
      </c>
      <c r="K498">
        <f t="shared" si="22"/>
        <v>1416.7</v>
      </c>
      <c r="L498" s="6"/>
      <c r="N498" s="13">
        <f t="shared" si="23"/>
        <v>11</v>
      </c>
      <c r="V498">
        <f t="shared" si="24"/>
        <v>4</v>
      </c>
    </row>
    <row r="499" spans="1:22" x14ac:dyDescent="0.25">
      <c r="A499" t="s">
        <v>25</v>
      </c>
      <c r="B499" t="s">
        <v>35</v>
      </c>
      <c r="C499" t="s">
        <v>72</v>
      </c>
      <c r="D499" s="1">
        <v>41970</v>
      </c>
      <c r="E499" s="1">
        <v>41972</v>
      </c>
      <c r="F499" s="3">
        <v>892.7</v>
      </c>
      <c r="G499">
        <f>COUNTIF($B$8:$B$1007,B499)</f>
        <v>11</v>
      </c>
      <c r="H499">
        <f>E499-D499+1</f>
        <v>3</v>
      </c>
      <c r="K499">
        <f t="shared" si="22"/>
        <v>970.7</v>
      </c>
      <c r="L499" s="6"/>
      <c r="N499" s="13">
        <f t="shared" si="23"/>
        <v>11</v>
      </c>
      <c r="V499">
        <f t="shared" si="24"/>
        <v>2</v>
      </c>
    </row>
    <row r="500" spans="1:22" x14ac:dyDescent="0.25">
      <c r="A500" t="s">
        <v>25</v>
      </c>
      <c r="B500" t="s">
        <v>26</v>
      </c>
      <c r="C500" t="s">
        <v>66</v>
      </c>
      <c r="D500" s="1">
        <v>41971</v>
      </c>
      <c r="E500" s="1">
        <v>41971</v>
      </c>
      <c r="F500" s="3">
        <v>307.7</v>
      </c>
      <c r="G500">
        <f>COUNTIF($B$8:$B$1007,B500)</f>
        <v>11</v>
      </c>
      <c r="H500">
        <f>E500-D500+1</f>
        <v>1</v>
      </c>
      <c r="K500">
        <f t="shared" si="22"/>
        <v>337.7</v>
      </c>
      <c r="L500" s="6"/>
      <c r="N500" s="13">
        <f t="shared" si="23"/>
        <v>11</v>
      </c>
      <c r="V500">
        <f t="shared" si="24"/>
        <v>0</v>
      </c>
    </row>
    <row r="501" spans="1:22" x14ac:dyDescent="0.25">
      <c r="A501" t="s">
        <v>25</v>
      </c>
      <c r="B501" t="s">
        <v>35</v>
      </c>
      <c r="C501" t="s">
        <v>72</v>
      </c>
      <c r="D501" s="1">
        <v>41983</v>
      </c>
      <c r="E501" s="1">
        <v>41986</v>
      </c>
      <c r="F501" s="3">
        <v>1091.7</v>
      </c>
      <c r="G501">
        <f>COUNTIF($B$8:$B$1007,B501)</f>
        <v>11</v>
      </c>
      <c r="H501">
        <f>E501-D501+1</f>
        <v>4</v>
      </c>
      <c r="K501">
        <f t="shared" si="22"/>
        <v>1193.7</v>
      </c>
      <c r="L501" s="6"/>
      <c r="N501" s="13">
        <f t="shared" si="23"/>
        <v>12</v>
      </c>
      <c r="V501">
        <f t="shared" si="24"/>
        <v>3</v>
      </c>
    </row>
    <row r="502" spans="1:22" x14ac:dyDescent="0.25">
      <c r="A502" t="s">
        <v>25</v>
      </c>
      <c r="B502" t="s">
        <v>35</v>
      </c>
      <c r="C502" t="s">
        <v>11</v>
      </c>
      <c r="D502" s="1">
        <v>41992</v>
      </c>
      <c r="E502" s="1">
        <v>41992</v>
      </c>
      <c r="F502" s="3">
        <v>156.4</v>
      </c>
      <c r="G502">
        <f>COUNTIF($B$8:$B$1007,B502)</f>
        <v>11</v>
      </c>
      <c r="H502">
        <f>E502-D502+1</f>
        <v>1</v>
      </c>
      <c r="K502">
        <f t="shared" si="22"/>
        <v>186.4</v>
      </c>
      <c r="L502" s="6"/>
      <c r="N502" s="13">
        <f t="shared" si="23"/>
        <v>12</v>
      </c>
      <c r="V502">
        <f t="shared" si="24"/>
        <v>0</v>
      </c>
    </row>
    <row r="503" spans="1:22" x14ac:dyDescent="0.25">
      <c r="A503" t="s">
        <v>107</v>
      </c>
      <c r="B503" t="s">
        <v>108</v>
      </c>
      <c r="C503" t="s">
        <v>66</v>
      </c>
      <c r="D503" s="1">
        <v>41654</v>
      </c>
      <c r="E503" s="1">
        <v>41655</v>
      </c>
      <c r="F503" s="3">
        <v>485.7</v>
      </c>
      <c r="G503">
        <f>COUNTIF($B$8:$B$1007,B503)</f>
        <v>11</v>
      </c>
      <c r="H503">
        <f>E503-D503+1</f>
        <v>2</v>
      </c>
      <c r="K503">
        <f t="shared" si="22"/>
        <v>539.70000000000005</v>
      </c>
      <c r="L503" s="6"/>
      <c r="N503" s="13">
        <f t="shared" si="23"/>
        <v>1</v>
      </c>
      <c r="V503">
        <f t="shared" si="24"/>
        <v>1</v>
      </c>
    </row>
    <row r="504" spans="1:22" x14ac:dyDescent="0.25">
      <c r="A504" t="s">
        <v>107</v>
      </c>
      <c r="B504" t="s">
        <v>108</v>
      </c>
      <c r="C504" t="s">
        <v>19</v>
      </c>
      <c r="D504" s="1">
        <v>41673</v>
      </c>
      <c r="E504" s="1">
        <v>41675</v>
      </c>
      <c r="F504" s="3">
        <v>795.4</v>
      </c>
      <c r="G504">
        <f>COUNTIF($B$8:$B$1007,B504)</f>
        <v>11</v>
      </c>
      <c r="H504">
        <f>E504-D504+1</f>
        <v>3</v>
      </c>
      <c r="K504">
        <f t="shared" si="22"/>
        <v>873.4</v>
      </c>
      <c r="L504" s="6"/>
      <c r="N504" s="13">
        <f t="shared" si="23"/>
        <v>2</v>
      </c>
      <c r="V504">
        <f t="shared" si="24"/>
        <v>2</v>
      </c>
    </row>
    <row r="505" spans="1:22" x14ac:dyDescent="0.25">
      <c r="A505" t="s">
        <v>107</v>
      </c>
      <c r="B505" t="s">
        <v>108</v>
      </c>
      <c r="C505" t="s">
        <v>30</v>
      </c>
      <c r="D505" s="1">
        <v>41680</v>
      </c>
      <c r="E505" s="1">
        <v>41681</v>
      </c>
      <c r="F505" s="3">
        <v>331.5</v>
      </c>
      <c r="G505">
        <f>COUNTIF($B$8:$B$1007,B505)</f>
        <v>11</v>
      </c>
      <c r="H505">
        <f>E505-D505+1</f>
        <v>2</v>
      </c>
      <c r="K505">
        <f t="shared" si="22"/>
        <v>385.5</v>
      </c>
      <c r="L505" s="6"/>
      <c r="N505" s="13">
        <f t="shared" si="23"/>
        <v>2</v>
      </c>
      <c r="V505">
        <f t="shared" si="24"/>
        <v>1</v>
      </c>
    </row>
    <row r="506" spans="1:22" x14ac:dyDescent="0.25">
      <c r="A506" t="s">
        <v>107</v>
      </c>
      <c r="B506" t="s">
        <v>108</v>
      </c>
      <c r="C506" t="s">
        <v>8</v>
      </c>
      <c r="D506" s="1">
        <v>41851</v>
      </c>
      <c r="E506" s="1">
        <v>41855</v>
      </c>
      <c r="F506" s="3">
        <v>1524</v>
      </c>
      <c r="G506">
        <f>COUNTIF($B$8:$B$1007,B506)</f>
        <v>11</v>
      </c>
      <c r="H506">
        <f>E506-D506+1</f>
        <v>5</v>
      </c>
      <c r="K506">
        <f t="shared" si="22"/>
        <v>1650</v>
      </c>
      <c r="L506" s="6"/>
      <c r="N506" s="13">
        <f t="shared" si="23"/>
        <v>7</v>
      </c>
      <c r="V506">
        <f t="shared" si="24"/>
        <v>4</v>
      </c>
    </row>
    <row r="507" spans="1:22" x14ac:dyDescent="0.25">
      <c r="A507" t="s">
        <v>107</v>
      </c>
      <c r="B507" t="s">
        <v>108</v>
      </c>
      <c r="C507" t="s">
        <v>19</v>
      </c>
      <c r="D507" s="1">
        <v>41876</v>
      </c>
      <c r="E507" s="1">
        <v>41877</v>
      </c>
      <c r="F507" s="3">
        <v>654.4</v>
      </c>
      <c r="G507">
        <f>COUNTIF($B$8:$B$1007,B507)</f>
        <v>11</v>
      </c>
      <c r="H507">
        <f>E507-D507+1</f>
        <v>2</v>
      </c>
      <c r="K507">
        <f t="shared" si="22"/>
        <v>708.4</v>
      </c>
      <c r="L507" s="6"/>
      <c r="N507" s="13">
        <f t="shared" si="23"/>
        <v>8</v>
      </c>
      <c r="V507">
        <f t="shared" si="24"/>
        <v>1</v>
      </c>
    </row>
    <row r="508" spans="1:22" x14ac:dyDescent="0.25">
      <c r="A508" t="s">
        <v>107</v>
      </c>
      <c r="B508" t="s">
        <v>108</v>
      </c>
      <c r="C508" t="s">
        <v>17</v>
      </c>
      <c r="D508" s="1">
        <v>41905</v>
      </c>
      <c r="E508" s="1">
        <v>41907</v>
      </c>
      <c r="F508" s="3">
        <v>911.5</v>
      </c>
      <c r="G508">
        <f>COUNTIF($B$8:$B$1007,B508)</f>
        <v>11</v>
      </c>
      <c r="H508">
        <f>E508-D508+1</f>
        <v>3</v>
      </c>
      <c r="K508">
        <f t="shared" si="22"/>
        <v>989.5</v>
      </c>
      <c r="L508" s="6"/>
      <c r="N508" s="13">
        <f t="shared" si="23"/>
        <v>9</v>
      </c>
      <c r="V508">
        <f t="shared" si="24"/>
        <v>2</v>
      </c>
    </row>
    <row r="509" spans="1:22" x14ac:dyDescent="0.25">
      <c r="A509" t="s">
        <v>107</v>
      </c>
      <c r="B509" t="s">
        <v>108</v>
      </c>
      <c r="C509" t="s">
        <v>38</v>
      </c>
      <c r="D509" s="1">
        <v>41918</v>
      </c>
      <c r="E509" s="1">
        <v>41920</v>
      </c>
      <c r="F509" s="3">
        <v>536.79999999999995</v>
      </c>
      <c r="G509">
        <f>COUNTIF($B$8:$B$1007,B509)</f>
        <v>11</v>
      </c>
      <c r="H509">
        <f>E509-D509+1</f>
        <v>3</v>
      </c>
      <c r="K509">
        <f t="shared" si="22"/>
        <v>614.79999999999995</v>
      </c>
      <c r="L509" s="6"/>
      <c r="N509" s="13">
        <f t="shared" si="23"/>
        <v>10</v>
      </c>
      <c r="V509">
        <f t="shared" si="24"/>
        <v>2</v>
      </c>
    </row>
    <row r="510" spans="1:22" x14ac:dyDescent="0.25">
      <c r="A510" t="s">
        <v>107</v>
      </c>
      <c r="B510" t="s">
        <v>108</v>
      </c>
      <c r="C510" t="s">
        <v>66</v>
      </c>
      <c r="D510" s="1">
        <v>41935</v>
      </c>
      <c r="E510" s="1">
        <v>41938</v>
      </c>
      <c r="F510" s="3">
        <v>841.7</v>
      </c>
      <c r="G510">
        <f>COUNTIF($B$8:$B$1007,B510)</f>
        <v>11</v>
      </c>
      <c r="H510">
        <f>E510-D510+1</f>
        <v>4</v>
      </c>
      <c r="K510">
        <f t="shared" si="22"/>
        <v>943.7</v>
      </c>
      <c r="L510" s="6"/>
      <c r="N510" s="13">
        <f t="shared" si="23"/>
        <v>10</v>
      </c>
      <c r="V510">
        <f t="shared" si="24"/>
        <v>3</v>
      </c>
    </row>
    <row r="511" spans="1:22" x14ac:dyDescent="0.25">
      <c r="A511" t="s">
        <v>107</v>
      </c>
      <c r="B511" t="s">
        <v>108</v>
      </c>
      <c r="C511" t="s">
        <v>27</v>
      </c>
      <c r="D511" s="1">
        <v>41958</v>
      </c>
      <c r="E511" s="1">
        <v>41958</v>
      </c>
      <c r="F511" s="3">
        <v>442</v>
      </c>
      <c r="G511">
        <f>COUNTIF($B$8:$B$1007,B511)</f>
        <v>11</v>
      </c>
      <c r="H511">
        <f>E511-D511+1</f>
        <v>1</v>
      </c>
      <c r="K511">
        <f t="shared" si="22"/>
        <v>472</v>
      </c>
      <c r="L511" s="6"/>
      <c r="N511" s="13">
        <f t="shared" si="23"/>
        <v>11</v>
      </c>
      <c r="V511">
        <f t="shared" si="24"/>
        <v>0</v>
      </c>
    </row>
    <row r="512" spans="1:22" x14ac:dyDescent="0.25">
      <c r="A512" t="s">
        <v>107</v>
      </c>
      <c r="B512" t="s">
        <v>108</v>
      </c>
      <c r="C512" t="s">
        <v>19</v>
      </c>
      <c r="D512" s="1">
        <v>41982</v>
      </c>
      <c r="E512" s="1">
        <v>41983</v>
      </c>
      <c r="F512" s="3">
        <v>654.4</v>
      </c>
      <c r="G512">
        <f>COUNTIF($B$8:$B$1007,B512)</f>
        <v>11</v>
      </c>
      <c r="H512">
        <f>E512-D512+1</f>
        <v>2</v>
      </c>
      <c r="K512">
        <f t="shared" si="22"/>
        <v>708.4</v>
      </c>
      <c r="L512" s="6"/>
      <c r="N512" s="13">
        <f t="shared" si="23"/>
        <v>12</v>
      </c>
      <c r="V512">
        <f t="shared" si="24"/>
        <v>1</v>
      </c>
    </row>
    <row r="513" spans="1:22" x14ac:dyDescent="0.25">
      <c r="A513" t="s">
        <v>107</v>
      </c>
      <c r="B513" t="s">
        <v>108</v>
      </c>
      <c r="C513" t="s">
        <v>59</v>
      </c>
      <c r="D513" s="1">
        <v>41989</v>
      </c>
      <c r="E513" s="1">
        <v>41989</v>
      </c>
      <c r="F513" s="3">
        <v>442</v>
      </c>
      <c r="G513">
        <f>COUNTIF($B$8:$B$1007,B513)</f>
        <v>11</v>
      </c>
      <c r="H513">
        <f>E513-D513+1</f>
        <v>1</v>
      </c>
      <c r="K513">
        <f t="shared" si="22"/>
        <v>472</v>
      </c>
      <c r="L513" s="6"/>
      <c r="N513" s="13">
        <f t="shared" si="23"/>
        <v>12</v>
      </c>
      <c r="V513">
        <f t="shared" si="24"/>
        <v>0</v>
      </c>
    </row>
    <row r="514" spans="1:22" x14ac:dyDescent="0.25">
      <c r="A514" t="s">
        <v>119</v>
      </c>
      <c r="B514" t="s">
        <v>120</v>
      </c>
      <c r="C514" t="s">
        <v>27</v>
      </c>
      <c r="D514" s="1">
        <v>41656</v>
      </c>
      <c r="E514" s="1">
        <v>41656</v>
      </c>
      <c r="F514" s="3">
        <v>442</v>
      </c>
      <c r="G514">
        <f>COUNTIF($B$8:$B$1007,B514)</f>
        <v>11</v>
      </c>
      <c r="H514">
        <f>E514-D514+1</f>
        <v>1</v>
      </c>
      <c r="K514">
        <f t="shared" si="22"/>
        <v>472</v>
      </c>
      <c r="L514" s="6"/>
      <c r="N514" s="13">
        <f t="shared" si="23"/>
        <v>1</v>
      </c>
      <c r="V514">
        <f t="shared" si="24"/>
        <v>0</v>
      </c>
    </row>
    <row r="515" spans="1:22" x14ac:dyDescent="0.25">
      <c r="A515" t="s">
        <v>119</v>
      </c>
      <c r="B515" t="s">
        <v>120</v>
      </c>
      <c r="C515" t="s">
        <v>24</v>
      </c>
      <c r="D515" s="1">
        <v>41665</v>
      </c>
      <c r="E515" s="1">
        <v>41668</v>
      </c>
      <c r="F515" s="3">
        <v>737.7</v>
      </c>
      <c r="G515">
        <f>COUNTIF($B$8:$B$1007,B515)</f>
        <v>11</v>
      </c>
      <c r="H515">
        <f>E515-D515+1</f>
        <v>4</v>
      </c>
      <c r="K515">
        <f t="shared" si="22"/>
        <v>839.7</v>
      </c>
      <c r="L515" s="6"/>
      <c r="N515" s="13">
        <f t="shared" si="23"/>
        <v>1</v>
      </c>
      <c r="V515">
        <f t="shared" si="24"/>
        <v>3</v>
      </c>
    </row>
    <row r="516" spans="1:22" x14ac:dyDescent="0.25">
      <c r="A516" t="s">
        <v>119</v>
      </c>
      <c r="B516" t="s">
        <v>120</v>
      </c>
      <c r="C516" t="s">
        <v>8</v>
      </c>
      <c r="D516" s="1">
        <v>41677</v>
      </c>
      <c r="E516" s="1">
        <v>41678</v>
      </c>
      <c r="F516" s="3">
        <v>891</v>
      </c>
      <c r="G516">
        <f>COUNTIF($B$8:$B$1007,B516)</f>
        <v>11</v>
      </c>
      <c r="H516">
        <f>E516-D516+1</f>
        <v>2</v>
      </c>
      <c r="K516">
        <f t="shared" si="22"/>
        <v>945</v>
      </c>
      <c r="L516" s="6"/>
      <c r="N516" s="13">
        <f t="shared" si="23"/>
        <v>2</v>
      </c>
      <c r="V516">
        <f t="shared" si="24"/>
        <v>1</v>
      </c>
    </row>
    <row r="517" spans="1:22" x14ac:dyDescent="0.25">
      <c r="A517" t="s">
        <v>119</v>
      </c>
      <c r="B517" t="s">
        <v>120</v>
      </c>
      <c r="C517" t="s">
        <v>47</v>
      </c>
      <c r="D517" s="1">
        <v>41863</v>
      </c>
      <c r="E517" s="1">
        <v>41865</v>
      </c>
      <c r="F517" s="3">
        <v>689.8</v>
      </c>
      <c r="G517">
        <f>COUNTIF($B$8:$B$1007,B517)</f>
        <v>11</v>
      </c>
      <c r="H517">
        <f>E517-D517+1</f>
        <v>3</v>
      </c>
      <c r="K517">
        <f t="shared" si="22"/>
        <v>767.8</v>
      </c>
      <c r="L517" s="6"/>
      <c r="N517" s="13">
        <f t="shared" si="23"/>
        <v>8</v>
      </c>
      <c r="V517">
        <f t="shared" si="24"/>
        <v>2</v>
      </c>
    </row>
    <row r="518" spans="1:22" x14ac:dyDescent="0.25">
      <c r="A518" t="s">
        <v>119</v>
      </c>
      <c r="B518" t="s">
        <v>120</v>
      </c>
      <c r="C518" t="s">
        <v>11</v>
      </c>
      <c r="D518" s="1">
        <v>41886</v>
      </c>
      <c r="E518" s="1">
        <v>41889</v>
      </c>
      <c r="F518" s="3">
        <v>573.4</v>
      </c>
      <c r="G518">
        <f>COUNTIF($B$8:$B$1007,B518)</f>
        <v>11</v>
      </c>
      <c r="H518">
        <f>E518-D518+1</f>
        <v>4</v>
      </c>
      <c r="K518">
        <f t="shared" si="22"/>
        <v>675.4</v>
      </c>
      <c r="L518" s="6"/>
      <c r="N518" s="13">
        <f t="shared" si="23"/>
        <v>9</v>
      </c>
      <c r="V518">
        <f t="shared" si="24"/>
        <v>3</v>
      </c>
    </row>
    <row r="519" spans="1:22" x14ac:dyDescent="0.25">
      <c r="A519" t="s">
        <v>119</v>
      </c>
      <c r="B519" t="s">
        <v>120</v>
      </c>
      <c r="C519" t="s">
        <v>30</v>
      </c>
      <c r="D519" s="1">
        <v>41898</v>
      </c>
      <c r="E519" s="1">
        <v>41899</v>
      </c>
      <c r="F519" s="3">
        <v>331.5</v>
      </c>
      <c r="G519">
        <f>COUNTIF($B$8:$B$1007,B519)</f>
        <v>11</v>
      </c>
      <c r="H519">
        <f>E519-D519+1</f>
        <v>2</v>
      </c>
      <c r="K519">
        <f t="shared" si="22"/>
        <v>385.5</v>
      </c>
      <c r="L519" s="6"/>
      <c r="N519" s="13">
        <f t="shared" si="23"/>
        <v>9</v>
      </c>
      <c r="V519">
        <f t="shared" si="24"/>
        <v>1</v>
      </c>
    </row>
    <row r="520" spans="1:22" x14ac:dyDescent="0.25">
      <c r="A520" t="s">
        <v>119</v>
      </c>
      <c r="B520" t="s">
        <v>120</v>
      </c>
      <c r="C520" t="s">
        <v>47</v>
      </c>
      <c r="D520" s="1">
        <v>41899</v>
      </c>
      <c r="E520" s="1">
        <v>41900</v>
      </c>
      <c r="F520" s="3">
        <v>526.79999999999995</v>
      </c>
      <c r="G520">
        <f>COUNTIF($B$8:$B$1007,B520)</f>
        <v>11</v>
      </c>
      <c r="H520">
        <f>E520-D520+1</f>
        <v>2</v>
      </c>
      <c r="K520">
        <f t="shared" si="22"/>
        <v>580.79999999999995</v>
      </c>
      <c r="L520" s="6"/>
      <c r="N520" s="13">
        <f t="shared" si="23"/>
        <v>9</v>
      </c>
      <c r="V520">
        <f t="shared" si="24"/>
        <v>1</v>
      </c>
    </row>
    <row r="521" spans="1:22" x14ac:dyDescent="0.25">
      <c r="A521" t="s">
        <v>119</v>
      </c>
      <c r="B521" t="s">
        <v>120</v>
      </c>
      <c r="C521" t="s">
        <v>30</v>
      </c>
      <c r="D521" s="1">
        <v>41917</v>
      </c>
      <c r="E521" s="1">
        <v>41918</v>
      </c>
      <c r="F521" s="3">
        <v>331.5</v>
      </c>
      <c r="G521">
        <f>COUNTIF($B$8:$B$1007,B521)</f>
        <v>11</v>
      </c>
      <c r="H521">
        <f>E521-D521+1</f>
        <v>2</v>
      </c>
      <c r="K521">
        <f t="shared" ref="K521:K584" si="25">IF(H521=1,F521+30,30+(H521-1)*24+F521)</f>
        <v>385.5</v>
      </c>
      <c r="L521" s="6"/>
      <c r="N521" s="13">
        <f t="shared" ref="N521:N584" si="26">MONTH(D521)</f>
        <v>10</v>
      </c>
      <c r="V521">
        <f t="shared" ref="V521:V584" si="27">E521-D521</f>
        <v>1</v>
      </c>
    </row>
    <row r="522" spans="1:22" x14ac:dyDescent="0.25">
      <c r="A522" t="s">
        <v>119</v>
      </c>
      <c r="B522" t="s">
        <v>120</v>
      </c>
      <c r="C522" t="s">
        <v>17</v>
      </c>
      <c r="D522" s="1">
        <v>41935</v>
      </c>
      <c r="E522" s="1">
        <v>41937</v>
      </c>
      <c r="F522" s="3">
        <v>911.5</v>
      </c>
      <c r="G522">
        <f>COUNTIF($B$8:$B$1007,B522)</f>
        <v>11</v>
      </c>
      <c r="H522">
        <f>E522-D522+1</f>
        <v>3</v>
      </c>
      <c r="K522">
        <f t="shared" si="25"/>
        <v>989.5</v>
      </c>
      <c r="L522" s="6"/>
      <c r="N522" s="13">
        <f t="shared" si="26"/>
        <v>10</v>
      </c>
      <c r="V522">
        <f t="shared" si="27"/>
        <v>2</v>
      </c>
    </row>
    <row r="523" spans="1:22" x14ac:dyDescent="0.25">
      <c r="A523" t="s">
        <v>119</v>
      </c>
      <c r="B523" t="s">
        <v>120</v>
      </c>
      <c r="C523" t="s">
        <v>14</v>
      </c>
      <c r="D523" s="1">
        <v>41967</v>
      </c>
      <c r="E523" s="1">
        <v>41967</v>
      </c>
      <c r="F523" s="3">
        <v>178.5</v>
      </c>
      <c r="G523">
        <f>COUNTIF($B$8:$B$1007,B523)</f>
        <v>11</v>
      </c>
      <c r="H523">
        <f>E523-D523+1</f>
        <v>1</v>
      </c>
      <c r="K523">
        <f t="shared" si="25"/>
        <v>208.5</v>
      </c>
      <c r="L523" s="6"/>
      <c r="N523" s="13">
        <f t="shared" si="26"/>
        <v>11</v>
      </c>
      <c r="V523">
        <f t="shared" si="27"/>
        <v>0</v>
      </c>
    </row>
    <row r="524" spans="1:22" x14ac:dyDescent="0.25">
      <c r="A524" t="s">
        <v>119</v>
      </c>
      <c r="B524" t="s">
        <v>120</v>
      </c>
      <c r="C524" t="s">
        <v>11</v>
      </c>
      <c r="D524" s="1">
        <v>41985</v>
      </c>
      <c r="E524" s="1">
        <v>41988</v>
      </c>
      <c r="F524" s="3">
        <v>573.4</v>
      </c>
      <c r="G524">
        <f>COUNTIF($B$8:$B$1007,B524)</f>
        <v>11</v>
      </c>
      <c r="H524">
        <f>E524-D524+1</f>
        <v>4</v>
      </c>
      <c r="K524">
        <f t="shared" si="25"/>
        <v>675.4</v>
      </c>
      <c r="L524" s="6"/>
      <c r="N524" s="13">
        <f t="shared" si="26"/>
        <v>12</v>
      </c>
      <c r="V524">
        <f t="shared" si="27"/>
        <v>3</v>
      </c>
    </row>
    <row r="525" spans="1:22" x14ac:dyDescent="0.25">
      <c r="A525" t="s">
        <v>168</v>
      </c>
      <c r="B525" t="s">
        <v>169</v>
      </c>
      <c r="C525" t="s">
        <v>11</v>
      </c>
      <c r="D525" s="1">
        <v>41755</v>
      </c>
      <c r="E525" s="1">
        <v>41756</v>
      </c>
      <c r="F525" s="3">
        <v>295.39999999999998</v>
      </c>
      <c r="G525">
        <f>COUNTIF($B$8:$B$1007,B525)</f>
        <v>11</v>
      </c>
      <c r="H525">
        <f>E525-D525+1</f>
        <v>2</v>
      </c>
      <c r="K525">
        <f t="shared" si="25"/>
        <v>349.4</v>
      </c>
      <c r="L525" s="6"/>
      <c r="N525" s="13">
        <f t="shared" si="26"/>
        <v>4</v>
      </c>
      <c r="V525">
        <f t="shared" si="27"/>
        <v>1</v>
      </c>
    </row>
    <row r="526" spans="1:22" x14ac:dyDescent="0.25">
      <c r="A526" t="s">
        <v>168</v>
      </c>
      <c r="B526" t="s">
        <v>169</v>
      </c>
      <c r="C526" t="s">
        <v>24</v>
      </c>
      <c r="D526" s="1">
        <v>41827</v>
      </c>
      <c r="E526" s="1">
        <v>41828</v>
      </c>
      <c r="F526" s="3">
        <v>439.7</v>
      </c>
      <c r="G526">
        <f>COUNTIF($B$8:$B$1007,B526)</f>
        <v>11</v>
      </c>
      <c r="H526">
        <f>E526-D526+1</f>
        <v>2</v>
      </c>
      <c r="K526">
        <f t="shared" si="25"/>
        <v>493.7</v>
      </c>
      <c r="L526" s="6"/>
      <c r="N526" s="13">
        <f t="shared" si="26"/>
        <v>7</v>
      </c>
      <c r="V526">
        <f t="shared" si="27"/>
        <v>1</v>
      </c>
    </row>
    <row r="527" spans="1:22" x14ac:dyDescent="0.25">
      <c r="A527" t="s">
        <v>168</v>
      </c>
      <c r="B527" t="s">
        <v>169</v>
      </c>
      <c r="C527" t="s">
        <v>11</v>
      </c>
      <c r="D527" s="1">
        <v>41835</v>
      </c>
      <c r="E527" s="1">
        <v>41836</v>
      </c>
      <c r="F527" s="3">
        <v>295.39999999999998</v>
      </c>
      <c r="G527">
        <f>COUNTIF($B$8:$B$1007,B527)</f>
        <v>11</v>
      </c>
      <c r="H527">
        <f>E527-D527+1</f>
        <v>2</v>
      </c>
      <c r="K527">
        <f t="shared" si="25"/>
        <v>349.4</v>
      </c>
      <c r="L527" s="6"/>
      <c r="N527" s="13">
        <f t="shared" si="26"/>
        <v>7</v>
      </c>
      <c r="V527">
        <f t="shared" si="27"/>
        <v>1</v>
      </c>
    </row>
    <row r="528" spans="1:22" x14ac:dyDescent="0.25">
      <c r="A528" t="s">
        <v>168</v>
      </c>
      <c r="B528" t="s">
        <v>169</v>
      </c>
      <c r="C528" t="s">
        <v>8</v>
      </c>
      <c r="D528" s="1">
        <v>41841</v>
      </c>
      <c r="E528" s="1">
        <v>41841</v>
      </c>
      <c r="F528" s="3">
        <v>680</v>
      </c>
      <c r="G528">
        <f>COUNTIF($B$8:$B$1007,B528)</f>
        <v>11</v>
      </c>
      <c r="H528">
        <f>E528-D528+1</f>
        <v>1</v>
      </c>
      <c r="K528">
        <f t="shared" si="25"/>
        <v>710</v>
      </c>
      <c r="L528" s="6"/>
      <c r="N528" s="13">
        <f t="shared" si="26"/>
        <v>7</v>
      </c>
      <c r="V528">
        <f t="shared" si="27"/>
        <v>0</v>
      </c>
    </row>
    <row r="529" spans="1:22" x14ac:dyDescent="0.25">
      <c r="A529" t="s">
        <v>168</v>
      </c>
      <c r="B529" t="s">
        <v>169</v>
      </c>
      <c r="C529" t="s">
        <v>17</v>
      </c>
      <c r="D529" s="1">
        <v>41922</v>
      </c>
      <c r="E529" s="1">
        <v>41922</v>
      </c>
      <c r="F529" s="3">
        <v>501.5</v>
      </c>
      <c r="G529">
        <f>COUNTIF($B$8:$B$1007,B529)</f>
        <v>11</v>
      </c>
      <c r="H529">
        <f>E529-D529+1</f>
        <v>1</v>
      </c>
      <c r="K529">
        <f t="shared" si="25"/>
        <v>531.5</v>
      </c>
      <c r="L529" s="6"/>
      <c r="N529" s="13">
        <f t="shared" si="26"/>
        <v>10</v>
      </c>
      <c r="V529">
        <f t="shared" si="27"/>
        <v>0</v>
      </c>
    </row>
    <row r="530" spans="1:22" x14ac:dyDescent="0.25">
      <c r="A530" t="s">
        <v>168</v>
      </c>
      <c r="B530" t="s">
        <v>169</v>
      </c>
      <c r="C530" t="s">
        <v>19</v>
      </c>
      <c r="D530" s="1">
        <v>41925</v>
      </c>
      <c r="E530" s="1">
        <v>41925</v>
      </c>
      <c r="F530" s="3">
        <v>513.4</v>
      </c>
      <c r="G530">
        <f>COUNTIF($B$8:$B$1007,B530)</f>
        <v>11</v>
      </c>
      <c r="H530">
        <f>E530-D530+1</f>
        <v>1</v>
      </c>
      <c r="K530">
        <f t="shared" si="25"/>
        <v>543.4</v>
      </c>
      <c r="L530" s="6"/>
      <c r="N530" s="13">
        <f t="shared" si="26"/>
        <v>10</v>
      </c>
      <c r="V530">
        <f t="shared" si="27"/>
        <v>0</v>
      </c>
    </row>
    <row r="531" spans="1:22" x14ac:dyDescent="0.25">
      <c r="A531" t="s">
        <v>168</v>
      </c>
      <c r="B531" t="s">
        <v>169</v>
      </c>
      <c r="C531" t="s">
        <v>27</v>
      </c>
      <c r="D531" s="1">
        <v>41935</v>
      </c>
      <c r="E531" s="1">
        <v>41936</v>
      </c>
      <c r="F531" s="3">
        <v>570</v>
      </c>
      <c r="G531">
        <f>COUNTIF($B$8:$B$1007,B531)</f>
        <v>11</v>
      </c>
      <c r="H531">
        <f>E531-D531+1</f>
        <v>2</v>
      </c>
      <c r="K531">
        <f t="shared" si="25"/>
        <v>624</v>
      </c>
      <c r="L531" s="6"/>
      <c r="N531" s="13">
        <f t="shared" si="26"/>
        <v>10</v>
      </c>
      <c r="V531">
        <f t="shared" si="27"/>
        <v>1</v>
      </c>
    </row>
    <row r="532" spans="1:22" x14ac:dyDescent="0.25">
      <c r="A532" t="s">
        <v>168</v>
      </c>
      <c r="B532" t="s">
        <v>169</v>
      </c>
      <c r="C532" t="s">
        <v>11</v>
      </c>
      <c r="D532" s="1">
        <v>41962</v>
      </c>
      <c r="E532" s="1">
        <v>41962</v>
      </c>
      <c r="F532" s="3">
        <v>156.4</v>
      </c>
      <c r="G532">
        <f>COUNTIF($B$8:$B$1007,B532)</f>
        <v>11</v>
      </c>
      <c r="H532">
        <f>E532-D532+1</f>
        <v>1</v>
      </c>
      <c r="K532">
        <f t="shared" si="25"/>
        <v>186.4</v>
      </c>
      <c r="L532" s="6"/>
      <c r="N532" s="13">
        <f t="shared" si="26"/>
        <v>11</v>
      </c>
      <c r="V532">
        <f t="shared" si="27"/>
        <v>0</v>
      </c>
    </row>
    <row r="533" spans="1:22" x14ac:dyDescent="0.25">
      <c r="A533" t="s">
        <v>168</v>
      </c>
      <c r="B533" t="s">
        <v>169</v>
      </c>
      <c r="C533" t="s">
        <v>59</v>
      </c>
      <c r="D533" s="1">
        <v>41971</v>
      </c>
      <c r="E533" s="1">
        <v>41975</v>
      </c>
      <c r="F533" s="3">
        <v>1078</v>
      </c>
      <c r="G533">
        <f>COUNTIF($B$8:$B$1007,B533)</f>
        <v>11</v>
      </c>
      <c r="H533">
        <f>E533-D533+1</f>
        <v>5</v>
      </c>
      <c r="K533">
        <f t="shared" si="25"/>
        <v>1204</v>
      </c>
      <c r="L533" s="6"/>
      <c r="N533" s="13">
        <f t="shared" si="26"/>
        <v>11</v>
      </c>
      <c r="V533">
        <f t="shared" si="27"/>
        <v>4</v>
      </c>
    </row>
    <row r="534" spans="1:22" x14ac:dyDescent="0.25">
      <c r="A534" t="s">
        <v>168</v>
      </c>
      <c r="B534" t="s">
        <v>169</v>
      </c>
      <c r="C534" t="s">
        <v>59</v>
      </c>
      <c r="D534" s="1">
        <v>41982</v>
      </c>
      <c r="E534" s="1">
        <v>41984</v>
      </c>
      <c r="F534" s="3">
        <v>760</v>
      </c>
      <c r="G534">
        <f>COUNTIF($B$8:$B$1007,B534)</f>
        <v>11</v>
      </c>
      <c r="H534">
        <f>E534-D534+1</f>
        <v>3</v>
      </c>
      <c r="K534">
        <f t="shared" si="25"/>
        <v>838</v>
      </c>
      <c r="L534" s="6"/>
      <c r="N534" s="13">
        <f t="shared" si="26"/>
        <v>12</v>
      </c>
      <c r="V534">
        <f t="shared" si="27"/>
        <v>2</v>
      </c>
    </row>
    <row r="535" spans="1:22" x14ac:dyDescent="0.25">
      <c r="A535" t="s">
        <v>168</v>
      </c>
      <c r="B535" t="s">
        <v>169</v>
      </c>
      <c r="C535" t="s">
        <v>66</v>
      </c>
      <c r="D535" s="1">
        <v>41995</v>
      </c>
      <c r="E535" s="1">
        <v>41996</v>
      </c>
      <c r="F535" s="3">
        <v>485.7</v>
      </c>
      <c r="G535">
        <f>COUNTIF($B$8:$B$1007,B535)</f>
        <v>11</v>
      </c>
      <c r="H535">
        <f>E535-D535+1</f>
        <v>2</v>
      </c>
      <c r="K535">
        <f t="shared" si="25"/>
        <v>539.70000000000005</v>
      </c>
      <c r="L535" s="6"/>
      <c r="N535" s="13">
        <f t="shared" si="26"/>
        <v>12</v>
      </c>
      <c r="V535">
        <f t="shared" si="27"/>
        <v>1</v>
      </c>
    </row>
    <row r="536" spans="1:22" x14ac:dyDescent="0.25">
      <c r="A536" t="s">
        <v>15</v>
      </c>
      <c r="B536" t="s">
        <v>63</v>
      </c>
      <c r="C536" t="s">
        <v>11</v>
      </c>
      <c r="D536" s="1">
        <v>41648</v>
      </c>
      <c r="E536" s="1">
        <v>41649</v>
      </c>
      <c r="F536" s="3">
        <v>295.39999999999998</v>
      </c>
      <c r="G536">
        <f>COUNTIF($B$8:$B$1007,B536)</f>
        <v>11</v>
      </c>
      <c r="H536">
        <f>E536-D536+1</f>
        <v>2</v>
      </c>
      <c r="K536">
        <f t="shared" si="25"/>
        <v>349.4</v>
      </c>
      <c r="L536" s="6"/>
      <c r="N536" s="13">
        <f t="shared" si="26"/>
        <v>1</v>
      </c>
      <c r="V536">
        <f t="shared" si="27"/>
        <v>1</v>
      </c>
    </row>
    <row r="537" spans="1:22" x14ac:dyDescent="0.25">
      <c r="A537" t="s">
        <v>15</v>
      </c>
      <c r="B537" t="s">
        <v>63</v>
      </c>
      <c r="C537" t="s">
        <v>19</v>
      </c>
      <c r="D537" s="1">
        <v>41653</v>
      </c>
      <c r="E537" s="1">
        <v>41653</v>
      </c>
      <c r="F537" s="3">
        <v>513.4</v>
      </c>
      <c r="G537">
        <f>COUNTIF($B$8:$B$1007,B537)</f>
        <v>11</v>
      </c>
      <c r="H537">
        <f>E537-D537+1</f>
        <v>1</v>
      </c>
      <c r="K537">
        <f t="shared" si="25"/>
        <v>543.4</v>
      </c>
      <c r="L537" s="6"/>
      <c r="N537" s="13">
        <f t="shared" si="26"/>
        <v>1</v>
      </c>
      <c r="V537">
        <f t="shared" si="27"/>
        <v>0</v>
      </c>
    </row>
    <row r="538" spans="1:22" x14ac:dyDescent="0.25">
      <c r="A538" t="s">
        <v>15</v>
      </c>
      <c r="B538" t="s">
        <v>63</v>
      </c>
      <c r="C538" t="s">
        <v>66</v>
      </c>
      <c r="D538" s="1">
        <v>41715</v>
      </c>
      <c r="E538" s="1">
        <v>41716</v>
      </c>
      <c r="F538" s="3">
        <v>485.7</v>
      </c>
      <c r="G538">
        <f>COUNTIF($B$8:$B$1007,B538)</f>
        <v>11</v>
      </c>
      <c r="H538">
        <f>E538-D538+1</f>
        <v>2</v>
      </c>
      <c r="K538">
        <f t="shared" si="25"/>
        <v>539.70000000000005</v>
      </c>
      <c r="L538" s="6"/>
      <c r="N538" s="13">
        <f t="shared" si="26"/>
        <v>3</v>
      </c>
      <c r="V538">
        <f t="shared" si="27"/>
        <v>1</v>
      </c>
    </row>
    <row r="539" spans="1:22" x14ac:dyDescent="0.25">
      <c r="A539" t="s">
        <v>15</v>
      </c>
      <c r="B539" t="s">
        <v>63</v>
      </c>
      <c r="C539" t="s">
        <v>24</v>
      </c>
      <c r="D539" s="1">
        <v>41792</v>
      </c>
      <c r="E539" s="1">
        <v>41794</v>
      </c>
      <c r="F539" s="3">
        <v>588.70000000000005</v>
      </c>
      <c r="G539">
        <f>COUNTIF($B$8:$B$1007,B539)</f>
        <v>11</v>
      </c>
      <c r="H539">
        <f>E539-D539+1</f>
        <v>3</v>
      </c>
      <c r="K539">
        <f t="shared" si="25"/>
        <v>666.7</v>
      </c>
      <c r="L539" s="6"/>
      <c r="N539" s="13">
        <f t="shared" si="26"/>
        <v>6</v>
      </c>
      <c r="V539">
        <f t="shared" si="27"/>
        <v>2</v>
      </c>
    </row>
    <row r="540" spans="1:22" x14ac:dyDescent="0.25">
      <c r="A540" t="s">
        <v>15</v>
      </c>
      <c r="B540" t="s">
        <v>63</v>
      </c>
      <c r="C540" t="s">
        <v>66</v>
      </c>
      <c r="D540" s="1">
        <v>41827</v>
      </c>
      <c r="E540" s="1">
        <v>41828</v>
      </c>
      <c r="F540" s="3">
        <v>485.7</v>
      </c>
      <c r="G540">
        <f>COUNTIF($B$8:$B$1007,B540)</f>
        <v>11</v>
      </c>
      <c r="H540">
        <f>E540-D540+1</f>
        <v>2</v>
      </c>
      <c r="K540">
        <f t="shared" si="25"/>
        <v>539.70000000000005</v>
      </c>
      <c r="L540" s="6"/>
      <c r="N540" s="13">
        <f t="shared" si="26"/>
        <v>7</v>
      </c>
      <c r="V540">
        <f t="shared" si="27"/>
        <v>1</v>
      </c>
    </row>
    <row r="541" spans="1:22" x14ac:dyDescent="0.25">
      <c r="A541" t="s">
        <v>15</v>
      </c>
      <c r="B541" t="s">
        <v>63</v>
      </c>
      <c r="C541" t="s">
        <v>17</v>
      </c>
      <c r="D541" s="1">
        <v>41834</v>
      </c>
      <c r="E541" s="1">
        <v>41834</v>
      </c>
      <c r="F541" s="3">
        <v>501.5</v>
      </c>
      <c r="G541">
        <f>COUNTIF($B$8:$B$1007,B541)</f>
        <v>11</v>
      </c>
      <c r="H541">
        <f>E541-D541+1</f>
        <v>1</v>
      </c>
      <c r="K541">
        <f t="shared" si="25"/>
        <v>531.5</v>
      </c>
      <c r="L541" s="6"/>
      <c r="N541" s="13">
        <f t="shared" si="26"/>
        <v>7</v>
      </c>
      <c r="V541">
        <f t="shared" si="27"/>
        <v>0</v>
      </c>
    </row>
    <row r="542" spans="1:22" x14ac:dyDescent="0.25">
      <c r="A542" t="s">
        <v>15</v>
      </c>
      <c r="B542" t="s">
        <v>63</v>
      </c>
      <c r="C542" t="s">
        <v>11</v>
      </c>
      <c r="D542" s="1">
        <v>41839</v>
      </c>
      <c r="E542" s="1">
        <v>41839</v>
      </c>
      <c r="F542" s="3">
        <v>156.4</v>
      </c>
      <c r="G542">
        <f>COUNTIF($B$8:$B$1007,B542)</f>
        <v>11</v>
      </c>
      <c r="H542">
        <f>E542-D542+1</f>
        <v>1</v>
      </c>
      <c r="K542">
        <f t="shared" si="25"/>
        <v>186.4</v>
      </c>
      <c r="L542" s="6"/>
      <c r="N542" s="13">
        <f t="shared" si="26"/>
        <v>7</v>
      </c>
      <c r="V542">
        <f t="shared" si="27"/>
        <v>0</v>
      </c>
    </row>
    <row r="543" spans="1:22" x14ac:dyDescent="0.25">
      <c r="A543" t="s">
        <v>15</v>
      </c>
      <c r="B543" t="s">
        <v>63</v>
      </c>
      <c r="C543" t="s">
        <v>30</v>
      </c>
      <c r="D543" s="1">
        <v>41857</v>
      </c>
      <c r="E543" s="1">
        <v>41861</v>
      </c>
      <c r="F543" s="3">
        <v>688.5</v>
      </c>
      <c r="G543">
        <f>COUNTIF($B$8:$B$1007,B543)</f>
        <v>11</v>
      </c>
      <c r="H543">
        <f>E543-D543+1</f>
        <v>5</v>
      </c>
      <c r="K543">
        <f t="shared" si="25"/>
        <v>814.5</v>
      </c>
      <c r="L543" s="6"/>
      <c r="N543" s="13">
        <f t="shared" si="26"/>
        <v>8</v>
      </c>
      <c r="V543">
        <f t="shared" si="27"/>
        <v>4</v>
      </c>
    </row>
    <row r="544" spans="1:22" x14ac:dyDescent="0.25">
      <c r="A544" t="s">
        <v>15</v>
      </c>
      <c r="B544" t="s">
        <v>63</v>
      </c>
      <c r="C544" t="s">
        <v>27</v>
      </c>
      <c r="D544" s="1">
        <v>41911</v>
      </c>
      <c r="E544" s="1">
        <v>41912</v>
      </c>
      <c r="F544" s="3">
        <v>570</v>
      </c>
      <c r="G544">
        <f>COUNTIF($B$8:$B$1007,B544)</f>
        <v>11</v>
      </c>
      <c r="H544">
        <f>E544-D544+1</f>
        <v>2</v>
      </c>
      <c r="K544">
        <f t="shared" si="25"/>
        <v>624</v>
      </c>
      <c r="L544" s="6"/>
      <c r="N544" s="13">
        <f t="shared" si="26"/>
        <v>9</v>
      </c>
      <c r="V544">
        <f t="shared" si="27"/>
        <v>1</v>
      </c>
    </row>
    <row r="545" spans="1:22" x14ac:dyDescent="0.25">
      <c r="A545" t="s">
        <v>15</v>
      </c>
      <c r="B545" t="s">
        <v>63</v>
      </c>
      <c r="C545" t="s">
        <v>11</v>
      </c>
      <c r="D545" s="1">
        <v>41989</v>
      </c>
      <c r="E545" s="1">
        <v>41990</v>
      </c>
      <c r="F545" s="3">
        <v>295.39999999999998</v>
      </c>
      <c r="G545">
        <f>COUNTIF($B$8:$B$1007,B545)</f>
        <v>11</v>
      </c>
      <c r="H545">
        <f>E545-D545+1</f>
        <v>2</v>
      </c>
      <c r="K545">
        <f t="shared" si="25"/>
        <v>349.4</v>
      </c>
      <c r="L545" s="6"/>
      <c r="N545" s="13">
        <f t="shared" si="26"/>
        <v>12</v>
      </c>
      <c r="V545">
        <f t="shared" si="27"/>
        <v>1</v>
      </c>
    </row>
    <row r="546" spans="1:22" x14ac:dyDescent="0.25">
      <c r="A546" t="s">
        <v>15</v>
      </c>
      <c r="B546" t="s">
        <v>63</v>
      </c>
      <c r="C546" t="s">
        <v>8</v>
      </c>
      <c r="D546" s="1">
        <v>41993</v>
      </c>
      <c r="E546" s="1">
        <v>41993</v>
      </c>
      <c r="F546" s="3">
        <v>680</v>
      </c>
      <c r="G546">
        <f>COUNTIF($B$8:$B$1007,B546)</f>
        <v>11</v>
      </c>
      <c r="H546">
        <f>E546-D546+1</f>
        <v>1</v>
      </c>
      <c r="K546">
        <f t="shared" si="25"/>
        <v>710</v>
      </c>
      <c r="L546" s="6"/>
      <c r="N546" s="13">
        <f t="shared" si="26"/>
        <v>12</v>
      </c>
      <c r="V546">
        <f t="shared" si="27"/>
        <v>0</v>
      </c>
    </row>
    <row r="547" spans="1:22" x14ac:dyDescent="0.25">
      <c r="A547" t="s">
        <v>137</v>
      </c>
      <c r="B547" t="s">
        <v>138</v>
      </c>
      <c r="C547" t="s">
        <v>19</v>
      </c>
      <c r="D547" s="1">
        <v>41666</v>
      </c>
      <c r="E547" s="1">
        <v>41668</v>
      </c>
      <c r="F547" s="3">
        <v>795.4</v>
      </c>
      <c r="G547">
        <f>COUNTIF($B$8:$B$1007,B547)</f>
        <v>11</v>
      </c>
      <c r="H547">
        <f>E547-D547+1</f>
        <v>3</v>
      </c>
      <c r="K547">
        <f t="shared" si="25"/>
        <v>873.4</v>
      </c>
      <c r="L547" s="6"/>
      <c r="N547" s="13">
        <f t="shared" si="26"/>
        <v>1</v>
      </c>
      <c r="V547">
        <f t="shared" si="27"/>
        <v>2</v>
      </c>
    </row>
    <row r="548" spans="1:22" x14ac:dyDescent="0.25">
      <c r="A548" t="s">
        <v>137</v>
      </c>
      <c r="B548" t="s">
        <v>138</v>
      </c>
      <c r="C548" t="s">
        <v>30</v>
      </c>
      <c r="D548" s="1">
        <v>41689</v>
      </c>
      <c r="E548" s="1">
        <v>41690</v>
      </c>
      <c r="F548" s="3">
        <v>331.5</v>
      </c>
      <c r="G548">
        <f>COUNTIF($B$8:$B$1007,B548)</f>
        <v>11</v>
      </c>
      <c r="H548">
        <f>E548-D548+1</f>
        <v>2</v>
      </c>
      <c r="K548">
        <f t="shared" si="25"/>
        <v>385.5</v>
      </c>
      <c r="L548" s="6"/>
      <c r="N548" s="13">
        <f t="shared" si="26"/>
        <v>2</v>
      </c>
      <c r="V548">
        <f t="shared" si="27"/>
        <v>1</v>
      </c>
    </row>
    <row r="549" spans="1:22" x14ac:dyDescent="0.25">
      <c r="A549" t="s">
        <v>137</v>
      </c>
      <c r="B549" t="s">
        <v>138</v>
      </c>
      <c r="C549" t="s">
        <v>17</v>
      </c>
      <c r="D549" s="1">
        <v>41701</v>
      </c>
      <c r="E549" s="1">
        <v>41703</v>
      </c>
      <c r="F549" s="3">
        <v>911.5</v>
      </c>
      <c r="G549">
        <f>COUNTIF($B$8:$B$1007,B549)</f>
        <v>11</v>
      </c>
      <c r="H549">
        <f>E549-D549+1</f>
        <v>3</v>
      </c>
      <c r="K549">
        <f t="shared" si="25"/>
        <v>989.5</v>
      </c>
      <c r="L549" s="6"/>
      <c r="N549" s="13">
        <f t="shared" si="26"/>
        <v>3</v>
      </c>
      <c r="V549">
        <f t="shared" si="27"/>
        <v>2</v>
      </c>
    </row>
    <row r="550" spans="1:22" x14ac:dyDescent="0.25">
      <c r="A550" t="s">
        <v>137</v>
      </c>
      <c r="B550" t="s">
        <v>138</v>
      </c>
      <c r="C550" t="s">
        <v>27</v>
      </c>
      <c r="D550" s="1">
        <v>41709</v>
      </c>
      <c r="E550" s="1">
        <v>41711</v>
      </c>
      <c r="F550" s="3">
        <v>698</v>
      </c>
      <c r="G550">
        <f>COUNTIF($B$8:$B$1007,B550)</f>
        <v>11</v>
      </c>
      <c r="H550">
        <f>E550-D550+1</f>
        <v>3</v>
      </c>
      <c r="K550">
        <f t="shared" si="25"/>
        <v>776</v>
      </c>
      <c r="L550" s="6"/>
      <c r="N550" s="13">
        <f t="shared" si="26"/>
        <v>3</v>
      </c>
      <c r="V550">
        <f t="shared" si="27"/>
        <v>2</v>
      </c>
    </row>
    <row r="551" spans="1:22" x14ac:dyDescent="0.25">
      <c r="A551" t="s">
        <v>137</v>
      </c>
      <c r="B551" t="s">
        <v>138</v>
      </c>
      <c r="C551" t="s">
        <v>72</v>
      </c>
      <c r="D551" s="1">
        <v>41725</v>
      </c>
      <c r="E551" s="1">
        <v>41726</v>
      </c>
      <c r="F551" s="3">
        <v>693.7</v>
      </c>
      <c r="G551">
        <f>COUNTIF($B$8:$B$1007,B551)</f>
        <v>11</v>
      </c>
      <c r="H551">
        <f>E551-D551+1</f>
        <v>2</v>
      </c>
      <c r="K551">
        <f t="shared" si="25"/>
        <v>747.7</v>
      </c>
      <c r="L551" s="6"/>
      <c r="N551" s="13">
        <f t="shared" si="26"/>
        <v>3</v>
      </c>
      <c r="V551">
        <f t="shared" si="27"/>
        <v>1</v>
      </c>
    </row>
    <row r="552" spans="1:22" x14ac:dyDescent="0.25">
      <c r="A552" t="s">
        <v>137</v>
      </c>
      <c r="B552" t="s">
        <v>138</v>
      </c>
      <c r="C552" t="s">
        <v>66</v>
      </c>
      <c r="D552" s="1">
        <v>41841</v>
      </c>
      <c r="E552" s="1">
        <v>41841</v>
      </c>
      <c r="F552" s="3">
        <v>307.7</v>
      </c>
      <c r="G552">
        <f>COUNTIF($B$8:$B$1007,B552)</f>
        <v>11</v>
      </c>
      <c r="H552">
        <f>E552-D552+1</f>
        <v>1</v>
      </c>
      <c r="K552">
        <f t="shared" si="25"/>
        <v>337.7</v>
      </c>
      <c r="L552" s="6"/>
      <c r="N552" s="13">
        <f t="shared" si="26"/>
        <v>7</v>
      </c>
      <c r="V552">
        <f t="shared" si="27"/>
        <v>0</v>
      </c>
    </row>
    <row r="553" spans="1:22" x14ac:dyDescent="0.25">
      <c r="A553" t="s">
        <v>137</v>
      </c>
      <c r="B553" t="s">
        <v>138</v>
      </c>
      <c r="C553" t="s">
        <v>27</v>
      </c>
      <c r="D553" s="1">
        <v>41887</v>
      </c>
      <c r="E553" s="1">
        <v>41889</v>
      </c>
      <c r="F553" s="3">
        <v>698</v>
      </c>
      <c r="G553">
        <f>COUNTIF($B$8:$B$1007,B553)</f>
        <v>11</v>
      </c>
      <c r="H553">
        <f>E553-D553+1</f>
        <v>3</v>
      </c>
      <c r="K553">
        <f t="shared" si="25"/>
        <v>776</v>
      </c>
      <c r="L553" s="6"/>
      <c r="N553" s="13">
        <f t="shared" si="26"/>
        <v>9</v>
      </c>
      <c r="V553">
        <f t="shared" si="27"/>
        <v>2</v>
      </c>
    </row>
    <row r="554" spans="1:22" x14ac:dyDescent="0.25">
      <c r="A554" t="s">
        <v>137</v>
      </c>
      <c r="B554" t="s">
        <v>138</v>
      </c>
      <c r="C554" t="s">
        <v>47</v>
      </c>
      <c r="D554" s="1">
        <v>41893</v>
      </c>
      <c r="E554" s="1">
        <v>41895</v>
      </c>
      <c r="F554" s="3">
        <v>689.8</v>
      </c>
      <c r="G554">
        <f>COUNTIF($B$8:$B$1007,B554)</f>
        <v>11</v>
      </c>
      <c r="H554">
        <f>E554-D554+1</f>
        <v>3</v>
      </c>
      <c r="K554">
        <f t="shared" si="25"/>
        <v>767.8</v>
      </c>
      <c r="L554" s="6"/>
      <c r="N554" s="13">
        <f t="shared" si="26"/>
        <v>9</v>
      </c>
      <c r="V554">
        <f t="shared" si="27"/>
        <v>2</v>
      </c>
    </row>
    <row r="555" spans="1:22" x14ac:dyDescent="0.25">
      <c r="A555" t="s">
        <v>137</v>
      </c>
      <c r="B555" t="s">
        <v>138</v>
      </c>
      <c r="C555" t="s">
        <v>72</v>
      </c>
      <c r="D555" s="1">
        <v>41898</v>
      </c>
      <c r="E555" s="1">
        <v>41900</v>
      </c>
      <c r="F555" s="3">
        <v>892.7</v>
      </c>
      <c r="G555">
        <f>COUNTIF($B$8:$B$1007,B555)</f>
        <v>11</v>
      </c>
      <c r="H555">
        <f>E555-D555+1</f>
        <v>3</v>
      </c>
      <c r="K555">
        <f t="shared" si="25"/>
        <v>970.7</v>
      </c>
      <c r="L555" s="6"/>
      <c r="N555" s="13">
        <f t="shared" si="26"/>
        <v>9</v>
      </c>
      <c r="V555">
        <f t="shared" si="27"/>
        <v>2</v>
      </c>
    </row>
    <row r="556" spans="1:22" x14ac:dyDescent="0.25">
      <c r="A556" t="s">
        <v>137</v>
      </c>
      <c r="B556" t="s">
        <v>138</v>
      </c>
      <c r="C556" t="s">
        <v>8</v>
      </c>
      <c r="D556" s="1">
        <v>41917</v>
      </c>
      <c r="E556" s="1">
        <v>41918</v>
      </c>
      <c r="F556" s="3">
        <v>891</v>
      </c>
      <c r="G556">
        <f>COUNTIF($B$8:$B$1007,B556)</f>
        <v>11</v>
      </c>
      <c r="H556">
        <f>E556-D556+1</f>
        <v>2</v>
      </c>
      <c r="K556">
        <f t="shared" si="25"/>
        <v>945</v>
      </c>
      <c r="L556" s="6"/>
      <c r="N556" s="13">
        <f t="shared" si="26"/>
        <v>10</v>
      </c>
      <c r="V556">
        <f t="shared" si="27"/>
        <v>1</v>
      </c>
    </row>
    <row r="557" spans="1:22" x14ac:dyDescent="0.25">
      <c r="A557" t="s">
        <v>137</v>
      </c>
      <c r="B557" t="s">
        <v>138</v>
      </c>
      <c r="C557" t="s">
        <v>19</v>
      </c>
      <c r="D557" s="1">
        <v>41923</v>
      </c>
      <c r="E557" s="1">
        <v>41927</v>
      </c>
      <c r="F557" s="3">
        <v>1077.4000000000001</v>
      </c>
      <c r="G557">
        <f>COUNTIF($B$8:$B$1007,B557)</f>
        <v>11</v>
      </c>
      <c r="H557">
        <f>E557-D557+1</f>
        <v>5</v>
      </c>
      <c r="K557">
        <f t="shared" si="25"/>
        <v>1203.4000000000001</v>
      </c>
      <c r="L557" s="6"/>
      <c r="N557" s="13">
        <f t="shared" si="26"/>
        <v>10</v>
      </c>
      <c r="V557">
        <f t="shared" si="27"/>
        <v>4</v>
      </c>
    </row>
    <row r="558" spans="1:22" x14ac:dyDescent="0.25">
      <c r="A558" t="s">
        <v>31</v>
      </c>
      <c r="B558" t="s">
        <v>32</v>
      </c>
      <c r="C558" t="s">
        <v>24</v>
      </c>
      <c r="D558" s="1">
        <v>41642</v>
      </c>
      <c r="E558" s="1">
        <v>41643</v>
      </c>
      <c r="F558" s="3">
        <v>439.7</v>
      </c>
      <c r="G558">
        <f>COUNTIF($B$8:$B$1007,B558)</f>
        <v>11</v>
      </c>
      <c r="H558">
        <f>E558-D558+1</f>
        <v>2</v>
      </c>
      <c r="K558">
        <f t="shared" si="25"/>
        <v>493.7</v>
      </c>
      <c r="L558" s="6"/>
      <c r="N558" s="13">
        <f t="shared" si="26"/>
        <v>1</v>
      </c>
      <c r="V558">
        <f t="shared" si="27"/>
        <v>1</v>
      </c>
    </row>
    <row r="559" spans="1:22" x14ac:dyDescent="0.25">
      <c r="A559" t="s">
        <v>31</v>
      </c>
      <c r="B559" t="s">
        <v>32</v>
      </c>
      <c r="C559" t="s">
        <v>30</v>
      </c>
      <c r="D559" s="1">
        <v>41653</v>
      </c>
      <c r="E559" s="1">
        <v>41655</v>
      </c>
      <c r="F559" s="3">
        <v>450.5</v>
      </c>
      <c r="G559">
        <f>COUNTIF($B$8:$B$1007,B559)</f>
        <v>11</v>
      </c>
      <c r="H559">
        <f>E559-D559+1</f>
        <v>3</v>
      </c>
      <c r="K559">
        <f t="shared" si="25"/>
        <v>528.5</v>
      </c>
      <c r="L559" s="6"/>
      <c r="N559" s="13">
        <f t="shared" si="26"/>
        <v>1</v>
      </c>
      <c r="V559">
        <f t="shared" si="27"/>
        <v>2</v>
      </c>
    </row>
    <row r="560" spans="1:22" x14ac:dyDescent="0.25">
      <c r="A560" t="s">
        <v>31</v>
      </c>
      <c r="B560" t="s">
        <v>32</v>
      </c>
      <c r="C560" t="s">
        <v>59</v>
      </c>
      <c r="D560" s="1">
        <v>41654</v>
      </c>
      <c r="E560" s="1">
        <v>41656</v>
      </c>
      <c r="F560" s="3">
        <v>760</v>
      </c>
      <c r="G560">
        <f>COUNTIF($B$8:$B$1007,B560)</f>
        <v>11</v>
      </c>
      <c r="H560">
        <f>E560-D560+1</f>
        <v>3</v>
      </c>
      <c r="K560">
        <f t="shared" si="25"/>
        <v>838</v>
      </c>
      <c r="L560" s="6"/>
      <c r="N560" s="13">
        <f t="shared" si="26"/>
        <v>1</v>
      </c>
      <c r="V560">
        <f t="shared" si="27"/>
        <v>2</v>
      </c>
    </row>
    <row r="561" spans="1:22" x14ac:dyDescent="0.25">
      <c r="A561" t="s">
        <v>31</v>
      </c>
      <c r="B561" t="s">
        <v>32</v>
      </c>
      <c r="C561" t="s">
        <v>14</v>
      </c>
      <c r="D561" s="1">
        <v>41761</v>
      </c>
      <c r="E561" s="1">
        <v>41763</v>
      </c>
      <c r="F561" s="3">
        <v>426.5</v>
      </c>
      <c r="G561">
        <f>COUNTIF($B$8:$B$1007,B561)</f>
        <v>11</v>
      </c>
      <c r="H561">
        <f>E561-D561+1</f>
        <v>3</v>
      </c>
      <c r="K561">
        <f t="shared" si="25"/>
        <v>504.5</v>
      </c>
      <c r="L561" s="6"/>
      <c r="N561" s="13">
        <f t="shared" si="26"/>
        <v>5</v>
      </c>
      <c r="V561">
        <f t="shared" si="27"/>
        <v>2</v>
      </c>
    </row>
    <row r="562" spans="1:22" x14ac:dyDescent="0.25">
      <c r="A562" t="s">
        <v>31</v>
      </c>
      <c r="B562" t="s">
        <v>32</v>
      </c>
      <c r="C562" t="s">
        <v>24</v>
      </c>
      <c r="D562" s="1">
        <v>41773</v>
      </c>
      <c r="E562" s="1">
        <v>41775</v>
      </c>
      <c r="F562" s="3">
        <v>588.70000000000005</v>
      </c>
      <c r="G562">
        <f>COUNTIF($B$8:$B$1007,B562)</f>
        <v>11</v>
      </c>
      <c r="H562">
        <f>E562-D562+1</f>
        <v>3</v>
      </c>
      <c r="K562">
        <f t="shared" si="25"/>
        <v>666.7</v>
      </c>
      <c r="L562" s="6"/>
      <c r="N562" s="13">
        <f t="shared" si="26"/>
        <v>5</v>
      </c>
      <c r="V562">
        <f t="shared" si="27"/>
        <v>2</v>
      </c>
    </row>
    <row r="563" spans="1:22" x14ac:dyDescent="0.25">
      <c r="A563" t="s">
        <v>31</v>
      </c>
      <c r="B563" t="s">
        <v>32</v>
      </c>
      <c r="C563" t="s">
        <v>27</v>
      </c>
      <c r="D563" s="1">
        <v>41918</v>
      </c>
      <c r="E563" s="1">
        <v>41918</v>
      </c>
      <c r="F563" s="3">
        <v>442</v>
      </c>
      <c r="G563">
        <f>COUNTIF($B$8:$B$1007,B563)</f>
        <v>11</v>
      </c>
      <c r="H563">
        <f>E563-D563+1</f>
        <v>1</v>
      </c>
      <c r="K563">
        <f t="shared" si="25"/>
        <v>472</v>
      </c>
      <c r="L563" s="6"/>
      <c r="N563" s="13">
        <f t="shared" si="26"/>
        <v>10</v>
      </c>
      <c r="V563">
        <f t="shared" si="27"/>
        <v>0</v>
      </c>
    </row>
    <row r="564" spans="1:22" x14ac:dyDescent="0.25">
      <c r="A564" t="s">
        <v>31</v>
      </c>
      <c r="B564" t="s">
        <v>32</v>
      </c>
      <c r="C564" t="s">
        <v>8</v>
      </c>
      <c r="D564" s="1">
        <v>41935</v>
      </c>
      <c r="E564" s="1">
        <v>41936</v>
      </c>
      <c r="F564" s="3">
        <v>891</v>
      </c>
      <c r="G564">
        <f>COUNTIF($B$8:$B$1007,B564)</f>
        <v>11</v>
      </c>
      <c r="H564">
        <f>E564-D564+1</f>
        <v>2</v>
      </c>
      <c r="K564">
        <f t="shared" si="25"/>
        <v>945</v>
      </c>
      <c r="L564" s="6"/>
      <c r="N564" s="13">
        <f t="shared" si="26"/>
        <v>10</v>
      </c>
      <c r="V564">
        <f t="shared" si="27"/>
        <v>1</v>
      </c>
    </row>
    <row r="565" spans="1:22" x14ac:dyDescent="0.25">
      <c r="A565" t="s">
        <v>31</v>
      </c>
      <c r="B565" t="s">
        <v>32</v>
      </c>
      <c r="C565" t="s">
        <v>19</v>
      </c>
      <c r="D565" s="1">
        <v>41938</v>
      </c>
      <c r="E565" s="1">
        <v>41938</v>
      </c>
      <c r="F565" s="3">
        <v>513.4</v>
      </c>
      <c r="G565">
        <f>COUNTIF($B$8:$B$1007,B565)</f>
        <v>11</v>
      </c>
      <c r="H565">
        <f>E565-D565+1</f>
        <v>1</v>
      </c>
      <c r="K565">
        <f t="shared" si="25"/>
        <v>543.4</v>
      </c>
      <c r="L565" s="6"/>
      <c r="N565" s="13">
        <f t="shared" si="26"/>
        <v>10</v>
      </c>
      <c r="V565">
        <f t="shared" si="27"/>
        <v>0</v>
      </c>
    </row>
    <row r="566" spans="1:22" x14ac:dyDescent="0.25">
      <c r="A566" t="s">
        <v>31</v>
      </c>
      <c r="B566" t="s">
        <v>32</v>
      </c>
      <c r="C566" t="s">
        <v>19</v>
      </c>
      <c r="D566" s="1">
        <v>41941</v>
      </c>
      <c r="E566" s="1">
        <v>41941</v>
      </c>
      <c r="F566" s="3">
        <v>513.4</v>
      </c>
      <c r="G566">
        <f>COUNTIF($B$8:$B$1007,B566)</f>
        <v>11</v>
      </c>
      <c r="H566">
        <f>E566-D566+1</f>
        <v>1</v>
      </c>
      <c r="K566">
        <f t="shared" si="25"/>
        <v>543.4</v>
      </c>
      <c r="L566" s="6"/>
      <c r="N566" s="13">
        <f t="shared" si="26"/>
        <v>10</v>
      </c>
      <c r="V566">
        <f t="shared" si="27"/>
        <v>0</v>
      </c>
    </row>
    <row r="567" spans="1:22" x14ac:dyDescent="0.25">
      <c r="A567" t="s">
        <v>31</v>
      </c>
      <c r="B567" t="s">
        <v>32</v>
      </c>
      <c r="C567" t="s">
        <v>8</v>
      </c>
      <c r="D567" s="1">
        <v>41982</v>
      </c>
      <c r="E567" s="1">
        <v>41984</v>
      </c>
      <c r="F567" s="3">
        <v>1102</v>
      </c>
      <c r="G567">
        <f>COUNTIF($B$8:$B$1007,B567)</f>
        <v>11</v>
      </c>
      <c r="H567">
        <f>E567-D567+1</f>
        <v>3</v>
      </c>
      <c r="K567">
        <f t="shared" si="25"/>
        <v>1180</v>
      </c>
      <c r="L567" s="6"/>
      <c r="N567" s="13">
        <f t="shared" si="26"/>
        <v>12</v>
      </c>
      <c r="V567">
        <f t="shared" si="27"/>
        <v>2</v>
      </c>
    </row>
    <row r="568" spans="1:22" x14ac:dyDescent="0.25">
      <c r="A568" t="s">
        <v>31</v>
      </c>
      <c r="B568" t="s">
        <v>32</v>
      </c>
      <c r="C568" t="s">
        <v>17</v>
      </c>
      <c r="D568" s="1">
        <v>41987</v>
      </c>
      <c r="E568" s="1">
        <v>41987</v>
      </c>
      <c r="F568" s="3">
        <v>501.5</v>
      </c>
      <c r="G568">
        <f>COUNTIF($B$8:$B$1007,B568)</f>
        <v>11</v>
      </c>
      <c r="H568">
        <f>E568-D568+1</f>
        <v>1</v>
      </c>
      <c r="K568">
        <f t="shared" si="25"/>
        <v>531.5</v>
      </c>
      <c r="L568" s="6"/>
      <c r="N568" s="13">
        <f t="shared" si="26"/>
        <v>12</v>
      </c>
      <c r="V568">
        <f t="shared" si="27"/>
        <v>0</v>
      </c>
    </row>
    <row r="569" spans="1:22" x14ac:dyDescent="0.25">
      <c r="A569" t="s">
        <v>151</v>
      </c>
      <c r="B569" t="s">
        <v>152</v>
      </c>
      <c r="C569" t="s">
        <v>30</v>
      </c>
      <c r="D569" s="1">
        <v>41684</v>
      </c>
      <c r="E569" s="1">
        <v>41684</v>
      </c>
      <c r="F569" s="3">
        <v>212.5</v>
      </c>
      <c r="G569">
        <f>COUNTIF($B$8:$B$1007,B569)</f>
        <v>11</v>
      </c>
      <c r="H569">
        <f>E569-D569+1</f>
        <v>1</v>
      </c>
      <c r="K569">
        <f t="shared" si="25"/>
        <v>242.5</v>
      </c>
      <c r="L569" s="6"/>
      <c r="N569" s="13">
        <f t="shared" si="26"/>
        <v>2</v>
      </c>
      <c r="V569">
        <f t="shared" si="27"/>
        <v>0</v>
      </c>
    </row>
    <row r="570" spans="1:22" x14ac:dyDescent="0.25">
      <c r="A570" t="s">
        <v>151</v>
      </c>
      <c r="B570" t="s">
        <v>152</v>
      </c>
      <c r="C570" t="s">
        <v>17</v>
      </c>
      <c r="D570" s="1">
        <v>41689</v>
      </c>
      <c r="E570" s="1">
        <v>41690</v>
      </c>
      <c r="F570" s="3">
        <v>706.5</v>
      </c>
      <c r="G570">
        <f>COUNTIF($B$8:$B$1007,B570)</f>
        <v>11</v>
      </c>
      <c r="H570">
        <f>E570-D570+1</f>
        <v>2</v>
      </c>
      <c r="K570">
        <f t="shared" si="25"/>
        <v>760.5</v>
      </c>
      <c r="L570" s="6"/>
      <c r="N570" s="13">
        <f t="shared" si="26"/>
        <v>2</v>
      </c>
      <c r="V570">
        <f t="shared" si="27"/>
        <v>1</v>
      </c>
    </row>
    <row r="571" spans="1:22" x14ac:dyDescent="0.25">
      <c r="A571" t="s">
        <v>151</v>
      </c>
      <c r="B571" t="s">
        <v>152</v>
      </c>
      <c r="C571" t="s">
        <v>30</v>
      </c>
      <c r="D571" s="1">
        <v>41779</v>
      </c>
      <c r="E571" s="1">
        <v>41782</v>
      </c>
      <c r="F571" s="3">
        <v>569.5</v>
      </c>
      <c r="G571">
        <f>COUNTIF($B$8:$B$1007,B571)</f>
        <v>11</v>
      </c>
      <c r="H571">
        <f>E571-D571+1</f>
        <v>4</v>
      </c>
      <c r="K571">
        <f t="shared" si="25"/>
        <v>671.5</v>
      </c>
      <c r="L571" s="6"/>
      <c r="N571" s="13">
        <f t="shared" si="26"/>
        <v>5</v>
      </c>
      <c r="V571">
        <f t="shared" si="27"/>
        <v>3</v>
      </c>
    </row>
    <row r="572" spans="1:22" x14ac:dyDescent="0.25">
      <c r="A572" t="s">
        <v>151</v>
      </c>
      <c r="B572" t="s">
        <v>152</v>
      </c>
      <c r="C572" t="s">
        <v>72</v>
      </c>
      <c r="D572" s="1">
        <v>41803</v>
      </c>
      <c r="E572" s="1">
        <v>41803</v>
      </c>
      <c r="F572" s="3">
        <v>494.7</v>
      </c>
      <c r="G572">
        <f>COUNTIF($B$8:$B$1007,B572)</f>
        <v>11</v>
      </c>
      <c r="H572">
        <f>E572-D572+1</f>
        <v>1</v>
      </c>
      <c r="K572">
        <f t="shared" si="25"/>
        <v>524.70000000000005</v>
      </c>
      <c r="L572" s="6"/>
      <c r="N572" s="13">
        <f t="shared" si="26"/>
        <v>6</v>
      </c>
      <c r="V572">
        <f t="shared" si="27"/>
        <v>0</v>
      </c>
    </row>
    <row r="573" spans="1:22" x14ac:dyDescent="0.25">
      <c r="A573" t="s">
        <v>151</v>
      </c>
      <c r="B573" t="s">
        <v>152</v>
      </c>
      <c r="C573" t="s">
        <v>17</v>
      </c>
      <c r="D573" s="1">
        <v>41821</v>
      </c>
      <c r="E573" s="1">
        <v>41823</v>
      </c>
      <c r="F573" s="3">
        <v>911.5</v>
      </c>
      <c r="G573">
        <f>COUNTIF($B$8:$B$1007,B573)</f>
        <v>11</v>
      </c>
      <c r="H573">
        <f>E573-D573+1</f>
        <v>3</v>
      </c>
      <c r="K573">
        <f t="shared" si="25"/>
        <v>989.5</v>
      </c>
      <c r="L573" s="6"/>
      <c r="N573" s="13">
        <f t="shared" si="26"/>
        <v>7</v>
      </c>
      <c r="V573">
        <f t="shared" si="27"/>
        <v>2</v>
      </c>
    </row>
    <row r="574" spans="1:22" x14ac:dyDescent="0.25">
      <c r="A574" t="s">
        <v>151</v>
      </c>
      <c r="B574" t="s">
        <v>152</v>
      </c>
      <c r="C574" t="s">
        <v>14</v>
      </c>
      <c r="D574" s="1">
        <v>41899</v>
      </c>
      <c r="E574" s="1">
        <v>41902</v>
      </c>
      <c r="F574" s="3">
        <v>550.5</v>
      </c>
      <c r="G574">
        <f>COUNTIF($B$8:$B$1007,B574)</f>
        <v>11</v>
      </c>
      <c r="H574">
        <f>E574-D574+1</f>
        <v>4</v>
      </c>
      <c r="K574">
        <f t="shared" si="25"/>
        <v>652.5</v>
      </c>
      <c r="L574" s="6"/>
      <c r="N574" s="13">
        <f t="shared" si="26"/>
        <v>9</v>
      </c>
      <c r="V574">
        <f t="shared" si="27"/>
        <v>3</v>
      </c>
    </row>
    <row r="575" spans="1:22" x14ac:dyDescent="0.25">
      <c r="A575" t="s">
        <v>151</v>
      </c>
      <c r="B575" t="s">
        <v>152</v>
      </c>
      <c r="C575" t="s">
        <v>72</v>
      </c>
      <c r="D575" s="1">
        <v>41946</v>
      </c>
      <c r="E575" s="1">
        <v>41946</v>
      </c>
      <c r="F575" s="3">
        <v>494.7</v>
      </c>
      <c r="G575">
        <f>COUNTIF($B$8:$B$1007,B575)</f>
        <v>11</v>
      </c>
      <c r="H575">
        <f>E575-D575+1</f>
        <v>1</v>
      </c>
      <c r="K575">
        <f t="shared" si="25"/>
        <v>524.70000000000005</v>
      </c>
      <c r="L575" s="6"/>
      <c r="N575" s="13">
        <f t="shared" si="26"/>
        <v>11</v>
      </c>
      <c r="V575">
        <f t="shared" si="27"/>
        <v>0</v>
      </c>
    </row>
    <row r="576" spans="1:22" x14ac:dyDescent="0.25">
      <c r="A576" t="s">
        <v>151</v>
      </c>
      <c r="B576" t="s">
        <v>152</v>
      </c>
      <c r="C576" t="s">
        <v>38</v>
      </c>
      <c r="D576" s="1">
        <v>41950</v>
      </c>
      <c r="E576" s="1">
        <v>41950</v>
      </c>
      <c r="F576" s="3">
        <v>278.8</v>
      </c>
      <c r="G576">
        <f>COUNTIF($B$8:$B$1007,B576)</f>
        <v>11</v>
      </c>
      <c r="H576">
        <f>E576-D576+1</f>
        <v>1</v>
      </c>
      <c r="K576">
        <f t="shared" si="25"/>
        <v>308.8</v>
      </c>
      <c r="L576" s="6"/>
      <c r="N576" s="13">
        <f t="shared" si="26"/>
        <v>11</v>
      </c>
      <c r="V576">
        <f t="shared" si="27"/>
        <v>0</v>
      </c>
    </row>
    <row r="577" spans="1:22" x14ac:dyDescent="0.25">
      <c r="A577" t="s">
        <v>151</v>
      </c>
      <c r="B577" t="s">
        <v>152</v>
      </c>
      <c r="C577" t="s">
        <v>47</v>
      </c>
      <c r="D577" s="1">
        <v>41970</v>
      </c>
      <c r="E577" s="1">
        <v>41970</v>
      </c>
      <c r="F577" s="3">
        <v>363.8</v>
      </c>
      <c r="G577">
        <f>COUNTIF($B$8:$B$1007,B577)</f>
        <v>11</v>
      </c>
      <c r="H577">
        <f>E577-D577+1</f>
        <v>1</v>
      </c>
      <c r="K577">
        <f t="shared" si="25"/>
        <v>393.8</v>
      </c>
      <c r="L577" s="6"/>
      <c r="N577" s="13">
        <f t="shared" si="26"/>
        <v>11</v>
      </c>
      <c r="V577">
        <f t="shared" si="27"/>
        <v>0</v>
      </c>
    </row>
    <row r="578" spans="1:22" x14ac:dyDescent="0.25">
      <c r="A578" t="s">
        <v>151</v>
      </c>
      <c r="B578" t="s">
        <v>152</v>
      </c>
      <c r="C578" t="s">
        <v>59</v>
      </c>
      <c r="D578" s="1">
        <v>41974</v>
      </c>
      <c r="E578" s="1">
        <v>41974</v>
      </c>
      <c r="F578" s="3">
        <v>442</v>
      </c>
      <c r="G578">
        <f>COUNTIF($B$8:$B$1007,B578)</f>
        <v>11</v>
      </c>
      <c r="H578">
        <f>E578-D578+1</f>
        <v>1</v>
      </c>
      <c r="K578">
        <f t="shared" si="25"/>
        <v>472</v>
      </c>
      <c r="L578" s="6"/>
      <c r="N578" s="13">
        <f t="shared" si="26"/>
        <v>12</v>
      </c>
      <c r="V578">
        <f t="shared" si="27"/>
        <v>0</v>
      </c>
    </row>
    <row r="579" spans="1:22" x14ac:dyDescent="0.25">
      <c r="A579" t="s">
        <v>151</v>
      </c>
      <c r="B579" t="s">
        <v>152</v>
      </c>
      <c r="C579" t="s">
        <v>72</v>
      </c>
      <c r="D579" s="1">
        <v>41992</v>
      </c>
      <c r="E579" s="1">
        <v>41992</v>
      </c>
      <c r="F579" s="3">
        <v>494.7</v>
      </c>
      <c r="G579">
        <f>COUNTIF($B$8:$B$1007,B579)</f>
        <v>11</v>
      </c>
      <c r="H579">
        <f>E579-D579+1</f>
        <v>1</v>
      </c>
      <c r="K579">
        <f t="shared" si="25"/>
        <v>524.70000000000005</v>
      </c>
      <c r="L579" s="6"/>
      <c r="N579" s="13">
        <f t="shared" si="26"/>
        <v>12</v>
      </c>
      <c r="V579">
        <f t="shared" si="27"/>
        <v>0</v>
      </c>
    </row>
    <row r="580" spans="1:22" x14ac:dyDescent="0.25">
      <c r="A580" t="s">
        <v>93</v>
      </c>
      <c r="B580" t="s">
        <v>106</v>
      </c>
      <c r="C580" t="s">
        <v>47</v>
      </c>
      <c r="D580" s="1">
        <v>41654</v>
      </c>
      <c r="E580" s="1">
        <v>41654</v>
      </c>
      <c r="F580" s="3">
        <v>363.8</v>
      </c>
      <c r="G580">
        <f>COUNTIF($B$8:$B$1007,B580)</f>
        <v>11</v>
      </c>
      <c r="H580">
        <f>E580-D580+1</f>
        <v>1</v>
      </c>
      <c r="K580">
        <f t="shared" si="25"/>
        <v>393.8</v>
      </c>
      <c r="L580" s="6"/>
      <c r="N580" s="13">
        <f t="shared" si="26"/>
        <v>1</v>
      </c>
      <c r="V580">
        <f t="shared" si="27"/>
        <v>0</v>
      </c>
    </row>
    <row r="581" spans="1:22" x14ac:dyDescent="0.25">
      <c r="A581" t="s">
        <v>93</v>
      </c>
      <c r="B581" t="s">
        <v>106</v>
      </c>
      <c r="C581" t="s">
        <v>14</v>
      </c>
      <c r="D581" s="1">
        <v>41654</v>
      </c>
      <c r="E581" s="1">
        <v>41654</v>
      </c>
      <c r="F581" s="3">
        <v>178.5</v>
      </c>
      <c r="G581">
        <f>COUNTIF($B$8:$B$1007,B581)</f>
        <v>11</v>
      </c>
      <c r="H581">
        <f>E581-D581+1</f>
        <v>1</v>
      </c>
      <c r="K581">
        <f t="shared" si="25"/>
        <v>208.5</v>
      </c>
      <c r="L581" s="6"/>
      <c r="N581" s="13">
        <f t="shared" si="26"/>
        <v>1</v>
      </c>
      <c r="V581">
        <f t="shared" si="27"/>
        <v>0</v>
      </c>
    </row>
    <row r="582" spans="1:22" x14ac:dyDescent="0.25">
      <c r="A582" t="s">
        <v>93</v>
      </c>
      <c r="B582" t="s">
        <v>106</v>
      </c>
      <c r="C582" t="s">
        <v>17</v>
      </c>
      <c r="D582" s="1">
        <v>41665</v>
      </c>
      <c r="E582" s="1">
        <v>41669</v>
      </c>
      <c r="F582" s="3">
        <v>1321.5</v>
      </c>
      <c r="G582">
        <f>COUNTIF($B$8:$B$1007,B582)</f>
        <v>11</v>
      </c>
      <c r="H582">
        <f>E582-D582+1</f>
        <v>5</v>
      </c>
      <c r="K582">
        <f t="shared" si="25"/>
        <v>1447.5</v>
      </c>
      <c r="L582" s="6"/>
      <c r="N582" s="13">
        <f t="shared" si="26"/>
        <v>1</v>
      </c>
      <c r="V582">
        <f t="shared" si="27"/>
        <v>4</v>
      </c>
    </row>
    <row r="583" spans="1:22" x14ac:dyDescent="0.25">
      <c r="A583" t="s">
        <v>93</v>
      </c>
      <c r="B583" t="s">
        <v>106</v>
      </c>
      <c r="C583" t="s">
        <v>66</v>
      </c>
      <c r="D583" s="1">
        <v>41677</v>
      </c>
      <c r="E583" s="1">
        <v>41681</v>
      </c>
      <c r="F583" s="3">
        <v>1019.7</v>
      </c>
      <c r="G583">
        <f>COUNTIF($B$8:$B$1007,B583)</f>
        <v>11</v>
      </c>
      <c r="H583">
        <f>E583-D583+1</f>
        <v>5</v>
      </c>
      <c r="K583">
        <f t="shared" si="25"/>
        <v>1145.7</v>
      </c>
      <c r="L583" s="6"/>
      <c r="N583" s="13">
        <f t="shared" si="26"/>
        <v>2</v>
      </c>
      <c r="V583">
        <f t="shared" si="27"/>
        <v>4</v>
      </c>
    </row>
    <row r="584" spans="1:22" x14ac:dyDescent="0.25">
      <c r="A584" t="s">
        <v>93</v>
      </c>
      <c r="B584" t="s">
        <v>106</v>
      </c>
      <c r="C584" t="s">
        <v>72</v>
      </c>
      <c r="D584" s="1">
        <v>41878</v>
      </c>
      <c r="E584" s="1">
        <v>41878</v>
      </c>
      <c r="F584" s="3">
        <v>494.7</v>
      </c>
      <c r="G584">
        <f>COUNTIF($B$8:$B$1007,B584)</f>
        <v>11</v>
      </c>
      <c r="H584">
        <f>E584-D584+1</f>
        <v>1</v>
      </c>
      <c r="K584">
        <f t="shared" si="25"/>
        <v>524.70000000000005</v>
      </c>
      <c r="L584" s="6"/>
      <c r="N584" s="13">
        <f t="shared" si="26"/>
        <v>8</v>
      </c>
      <c r="V584">
        <f t="shared" si="27"/>
        <v>0</v>
      </c>
    </row>
    <row r="585" spans="1:22" x14ac:dyDescent="0.25">
      <c r="A585" t="s">
        <v>93</v>
      </c>
      <c r="B585" t="s">
        <v>106</v>
      </c>
      <c r="C585" t="s">
        <v>17</v>
      </c>
      <c r="D585" s="1">
        <v>41887</v>
      </c>
      <c r="E585" s="1">
        <v>41890</v>
      </c>
      <c r="F585" s="3">
        <v>1116.5</v>
      </c>
      <c r="G585">
        <f>COUNTIF($B$8:$B$1007,B585)</f>
        <v>11</v>
      </c>
      <c r="H585">
        <f>E585-D585+1</f>
        <v>4</v>
      </c>
      <c r="K585">
        <f t="shared" ref="K585:K648" si="28">IF(H585=1,F585+30,30+(H585-1)*24+F585)</f>
        <v>1218.5</v>
      </c>
      <c r="L585" s="6"/>
      <c r="N585" s="13">
        <f t="shared" ref="N585:N648" si="29">MONTH(D585)</f>
        <v>9</v>
      </c>
      <c r="V585">
        <f t="shared" ref="V585:V648" si="30">E585-D585</f>
        <v>3</v>
      </c>
    </row>
    <row r="586" spans="1:22" x14ac:dyDescent="0.25">
      <c r="A586" t="s">
        <v>93</v>
      </c>
      <c r="B586" t="s">
        <v>106</v>
      </c>
      <c r="C586" t="s">
        <v>27</v>
      </c>
      <c r="D586" s="1">
        <v>41898</v>
      </c>
      <c r="E586" s="1">
        <v>41899</v>
      </c>
      <c r="F586" s="3">
        <v>570</v>
      </c>
      <c r="G586">
        <f>COUNTIF($B$8:$B$1007,B586)</f>
        <v>11</v>
      </c>
      <c r="H586">
        <f>E586-D586+1</f>
        <v>2</v>
      </c>
      <c r="K586">
        <f t="shared" si="28"/>
        <v>624</v>
      </c>
      <c r="L586" s="6"/>
      <c r="N586" s="13">
        <f t="shared" si="29"/>
        <v>9</v>
      </c>
      <c r="V586">
        <f t="shared" si="30"/>
        <v>1</v>
      </c>
    </row>
    <row r="587" spans="1:22" x14ac:dyDescent="0.25">
      <c r="A587" t="s">
        <v>93</v>
      </c>
      <c r="B587" t="s">
        <v>106</v>
      </c>
      <c r="C587" t="s">
        <v>17</v>
      </c>
      <c r="D587" s="1">
        <v>41922</v>
      </c>
      <c r="E587" s="1">
        <v>41923</v>
      </c>
      <c r="F587" s="3">
        <v>706.5</v>
      </c>
      <c r="G587">
        <f>COUNTIF($B$8:$B$1007,B587)</f>
        <v>11</v>
      </c>
      <c r="H587">
        <f>E587-D587+1</f>
        <v>2</v>
      </c>
      <c r="K587">
        <f t="shared" si="28"/>
        <v>760.5</v>
      </c>
      <c r="L587" s="6"/>
      <c r="N587" s="13">
        <f t="shared" si="29"/>
        <v>10</v>
      </c>
      <c r="V587">
        <f t="shared" si="30"/>
        <v>1</v>
      </c>
    </row>
    <row r="588" spans="1:22" x14ac:dyDescent="0.25">
      <c r="A588" t="s">
        <v>93</v>
      </c>
      <c r="B588" t="s">
        <v>106</v>
      </c>
      <c r="C588" t="s">
        <v>27</v>
      </c>
      <c r="D588" s="1">
        <v>41958</v>
      </c>
      <c r="E588" s="1">
        <v>41958</v>
      </c>
      <c r="F588" s="3">
        <v>442</v>
      </c>
      <c r="G588">
        <f>COUNTIF($B$8:$B$1007,B588)</f>
        <v>11</v>
      </c>
      <c r="H588">
        <f>E588-D588+1</f>
        <v>1</v>
      </c>
      <c r="K588">
        <f t="shared" si="28"/>
        <v>472</v>
      </c>
      <c r="L588" s="6"/>
      <c r="N588" s="13">
        <f t="shared" si="29"/>
        <v>11</v>
      </c>
      <c r="V588">
        <f t="shared" si="30"/>
        <v>0</v>
      </c>
    </row>
    <row r="589" spans="1:22" x14ac:dyDescent="0.25">
      <c r="A589" t="s">
        <v>93</v>
      </c>
      <c r="B589" t="s">
        <v>106</v>
      </c>
      <c r="C589" t="s">
        <v>66</v>
      </c>
      <c r="D589" s="1">
        <v>41983</v>
      </c>
      <c r="E589" s="1">
        <v>41984</v>
      </c>
      <c r="F589" s="3">
        <v>485.7</v>
      </c>
      <c r="G589">
        <f>COUNTIF($B$8:$B$1007,B589)</f>
        <v>11</v>
      </c>
      <c r="H589">
        <f>E589-D589+1</f>
        <v>2</v>
      </c>
      <c r="K589">
        <f t="shared" si="28"/>
        <v>539.70000000000005</v>
      </c>
      <c r="L589" s="6"/>
      <c r="N589" s="13">
        <f t="shared" si="29"/>
        <v>12</v>
      </c>
      <c r="V589">
        <f t="shared" si="30"/>
        <v>1</v>
      </c>
    </row>
    <row r="590" spans="1:22" x14ac:dyDescent="0.25">
      <c r="A590" t="s">
        <v>93</v>
      </c>
      <c r="B590" t="s">
        <v>106</v>
      </c>
      <c r="C590" t="s">
        <v>30</v>
      </c>
      <c r="D590" s="1">
        <v>41995</v>
      </c>
      <c r="E590" s="1">
        <v>41995</v>
      </c>
      <c r="F590" s="3">
        <v>212.5</v>
      </c>
      <c r="G590">
        <f>COUNTIF($B$8:$B$1007,B590)</f>
        <v>11</v>
      </c>
      <c r="H590">
        <f>E590-D590+1</f>
        <v>1</v>
      </c>
      <c r="K590">
        <f t="shared" si="28"/>
        <v>242.5</v>
      </c>
      <c r="L590" s="6"/>
      <c r="N590" s="13">
        <f t="shared" si="29"/>
        <v>12</v>
      </c>
      <c r="V590">
        <f t="shared" si="30"/>
        <v>0</v>
      </c>
    </row>
    <row r="591" spans="1:22" x14ac:dyDescent="0.25">
      <c r="A591" t="s">
        <v>143</v>
      </c>
      <c r="B591" t="s">
        <v>144</v>
      </c>
      <c r="C591" t="s">
        <v>27</v>
      </c>
      <c r="D591" s="1">
        <v>41677</v>
      </c>
      <c r="E591" s="1">
        <v>41678</v>
      </c>
      <c r="F591" s="3">
        <v>570</v>
      </c>
      <c r="G591">
        <f>COUNTIF($B$8:$B$1007,B591)</f>
        <v>12</v>
      </c>
      <c r="H591">
        <f>E591-D591+1</f>
        <v>2</v>
      </c>
      <c r="K591">
        <f t="shared" si="28"/>
        <v>624</v>
      </c>
      <c r="L591" s="6"/>
      <c r="N591" s="13">
        <f t="shared" si="29"/>
        <v>2</v>
      </c>
      <c r="V591">
        <f t="shared" si="30"/>
        <v>1</v>
      </c>
    </row>
    <row r="592" spans="1:22" x14ac:dyDescent="0.25">
      <c r="A592" t="s">
        <v>143</v>
      </c>
      <c r="B592" t="s">
        <v>144</v>
      </c>
      <c r="C592" t="s">
        <v>27</v>
      </c>
      <c r="D592" s="1">
        <v>41731</v>
      </c>
      <c r="E592" s="1">
        <v>41734</v>
      </c>
      <c r="F592" s="3">
        <v>826</v>
      </c>
      <c r="G592">
        <f>COUNTIF($B$8:$B$1007,B592)</f>
        <v>12</v>
      </c>
      <c r="H592">
        <f>E592-D592+1</f>
        <v>4</v>
      </c>
      <c r="K592">
        <f t="shared" si="28"/>
        <v>928</v>
      </c>
      <c r="L592" s="6"/>
      <c r="N592" s="13">
        <f t="shared" si="29"/>
        <v>4</v>
      </c>
      <c r="V592">
        <f t="shared" si="30"/>
        <v>3</v>
      </c>
    </row>
    <row r="593" spans="1:22" x14ac:dyDescent="0.25">
      <c r="A593" t="s">
        <v>143</v>
      </c>
      <c r="B593" t="s">
        <v>144</v>
      </c>
      <c r="C593" t="s">
        <v>14</v>
      </c>
      <c r="D593" s="1">
        <v>41821</v>
      </c>
      <c r="E593" s="1">
        <v>41825</v>
      </c>
      <c r="F593" s="3">
        <v>674.5</v>
      </c>
      <c r="G593">
        <f>COUNTIF($B$8:$B$1007,B593)</f>
        <v>12</v>
      </c>
      <c r="H593">
        <f>E593-D593+1</f>
        <v>5</v>
      </c>
      <c r="K593">
        <f t="shared" si="28"/>
        <v>800.5</v>
      </c>
      <c r="L593" s="6"/>
      <c r="N593" s="13">
        <f t="shared" si="29"/>
        <v>7</v>
      </c>
      <c r="V593">
        <f t="shared" si="30"/>
        <v>4</v>
      </c>
    </row>
    <row r="594" spans="1:22" x14ac:dyDescent="0.25">
      <c r="A594" t="s">
        <v>143</v>
      </c>
      <c r="B594" t="s">
        <v>144</v>
      </c>
      <c r="C594" t="s">
        <v>14</v>
      </c>
      <c r="D594" s="1">
        <v>41827</v>
      </c>
      <c r="E594" s="1">
        <v>41828</v>
      </c>
      <c r="F594" s="3">
        <v>302.5</v>
      </c>
      <c r="G594">
        <f>COUNTIF($B$8:$B$1007,B594)</f>
        <v>12</v>
      </c>
      <c r="H594">
        <f>E594-D594+1</f>
        <v>2</v>
      </c>
      <c r="K594">
        <f t="shared" si="28"/>
        <v>356.5</v>
      </c>
      <c r="L594" s="6"/>
      <c r="N594" s="13">
        <f t="shared" si="29"/>
        <v>7</v>
      </c>
      <c r="V594">
        <f t="shared" si="30"/>
        <v>1</v>
      </c>
    </row>
    <row r="595" spans="1:22" x14ac:dyDescent="0.25">
      <c r="A595" t="s">
        <v>143</v>
      </c>
      <c r="B595" t="s">
        <v>144</v>
      </c>
      <c r="C595" t="s">
        <v>17</v>
      </c>
      <c r="D595" s="1">
        <v>41857</v>
      </c>
      <c r="E595" s="1">
        <v>41858</v>
      </c>
      <c r="F595" s="3">
        <v>706.5</v>
      </c>
      <c r="G595">
        <f>COUNTIF($B$8:$B$1007,B595)</f>
        <v>12</v>
      </c>
      <c r="H595">
        <f>E595-D595+1</f>
        <v>2</v>
      </c>
      <c r="K595">
        <f t="shared" si="28"/>
        <v>760.5</v>
      </c>
      <c r="L595" s="6"/>
      <c r="N595" s="13">
        <f t="shared" si="29"/>
        <v>8</v>
      </c>
      <c r="V595">
        <f t="shared" si="30"/>
        <v>1</v>
      </c>
    </row>
    <row r="596" spans="1:22" x14ac:dyDescent="0.25">
      <c r="A596" t="s">
        <v>143</v>
      </c>
      <c r="B596" t="s">
        <v>144</v>
      </c>
      <c r="C596" t="s">
        <v>66</v>
      </c>
      <c r="D596" s="1">
        <v>41860</v>
      </c>
      <c r="E596" s="1">
        <v>41860</v>
      </c>
      <c r="F596" s="3">
        <v>307.7</v>
      </c>
      <c r="G596">
        <f>COUNTIF($B$8:$B$1007,B596)</f>
        <v>12</v>
      </c>
      <c r="H596">
        <f>E596-D596+1</f>
        <v>1</v>
      </c>
      <c r="K596">
        <f t="shared" si="28"/>
        <v>337.7</v>
      </c>
      <c r="L596" s="6"/>
      <c r="N596" s="13">
        <f t="shared" si="29"/>
        <v>8</v>
      </c>
      <c r="V596">
        <f t="shared" si="30"/>
        <v>0</v>
      </c>
    </row>
    <row r="597" spans="1:22" x14ac:dyDescent="0.25">
      <c r="A597" t="s">
        <v>143</v>
      </c>
      <c r="B597" t="s">
        <v>144</v>
      </c>
      <c r="C597" t="s">
        <v>19</v>
      </c>
      <c r="D597" s="1">
        <v>41886</v>
      </c>
      <c r="E597" s="1">
        <v>41887</v>
      </c>
      <c r="F597" s="3">
        <v>654.4</v>
      </c>
      <c r="G597">
        <f>COUNTIF($B$8:$B$1007,B597)</f>
        <v>12</v>
      </c>
      <c r="H597">
        <f>E597-D597+1</f>
        <v>2</v>
      </c>
      <c r="K597">
        <f t="shared" si="28"/>
        <v>708.4</v>
      </c>
      <c r="L597" s="6"/>
      <c r="N597" s="13">
        <f t="shared" si="29"/>
        <v>9</v>
      </c>
      <c r="V597">
        <f t="shared" si="30"/>
        <v>1</v>
      </c>
    </row>
    <row r="598" spans="1:22" x14ac:dyDescent="0.25">
      <c r="A598" t="s">
        <v>143</v>
      </c>
      <c r="B598" t="s">
        <v>144</v>
      </c>
      <c r="C598" t="s">
        <v>30</v>
      </c>
      <c r="D598" s="1">
        <v>41887</v>
      </c>
      <c r="E598" s="1">
        <v>41891</v>
      </c>
      <c r="F598" s="3">
        <v>688.5</v>
      </c>
      <c r="G598">
        <f>COUNTIF($B$8:$B$1007,B598)</f>
        <v>12</v>
      </c>
      <c r="H598">
        <f>E598-D598+1</f>
        <v>5</v>
      </c>
      <c r="K598">
        <f t="shared" si="28"/>
        <v>814.5</v>
      </c>
      <c r="L598" s="6"/>
      <c r="N598" s="13">
        <f t="shared" si="29"/>
        <v>9</v>
      </c>
      <c r="V598">
        <f t="shared" si="30"/>
        <v>4</v>
      </c>
    </row>
    <row r="599" spans="1:22" x14ac:dyDescent="0.25">
      <c r="A599" t="s">
        <v>143</v>
      </c>
      <c r="B599" t="s">
        <v>144</v>
      </c>
      <c r="C599" t="s">
        <v>66</v>
      </c>
      <c r="D599" s="1">
        <v>41914</v>
      </c>
      <c r="E599" s="1">
        <v>41914</v>
      </c>
      <c r="F599" s="3">
        <v>307.7</v>
      </c>
      <c r="G599">
        <f>COUNTIF($B$8:$B$1007,B599)</f>
        <v>12</v>
      </c>
      <c r="H599">
        <f>E599-D599+1</f>
        <v>1</v>
      </c>
      <c r="K599">
        <f t="shared" si="28"/>
        <v>337.7</v>
      </c>
      <c r="L599" s="6"/>
      <c r="N599" s="13">
        <f t="shared" si="29"/>
        <v>10</v>
      </c>
      <c r="V599">
        <f t="shared" si="30"/>
        <v>0</v>
      </c>
    </row>
    <row r="600" spans="1:22" x14ac:dyDescent="0.25">
      <c r="A600" t="s">
        <v>143</v>
      </c>
      <c r="B600" t="s">
        <v>144</v>
      </c>
      <c r="C600" t="s">
        <v>59</v>
      </c>
      <c r="D600" s="1">
        <v>41946</v>
      </c>
      <c r="E600" s="1">
        <v>41947</v>
      </c>
      <c r="F600" s="3">
        <v>601</v>
      </c>
      <c r="G600">
        <f>COUNTIF($B$8:$B$1007,B600)</f>
        <v>12</v>
      </c>
      <c r="H600">
        <f>E600-D600+1</f>
        <v>2</v>
      </c>
      <c r="K600">
        <f t="shared" si="28"/>
        <v>655</v>
      </c>
      <c r="L600" s="6"/>
      <c r="N600" s="13">
        <f t="shared" si="29"/>
        <v>11</v>
      </c>
      <c r="V600">
        <f t="shared" si="30"/>
        <v>1</v>
      </c>
    </row>
    <row r="601" spans="1:22" x14ac:dyDescent="0.25">
      <c r="A601" t="s">
        <v>143</v>
      </c>
      <c r="B601" t="s">
        <v>144</v>
      </c>
      <c r="C601" t="s">
        <v>72</v>
      </c>
      <c r="D601" s="1">
        <v>41965</v>
      </c>
      <c r="E601" s="1">
        <v>41966</v>
      </c>
      <c r="F601" s="3">
        <v>693.7</v>
      </c>
      <c r="G601">
        <f>COUNTIF($B$8:$B$1007,B601)</f>
        <v>12</v>
      </c>
      <c r="H601">
        <f>E601-D601+1</f>
        <v>2</v>
      </c>
      <c r="K601">
        <f t="shared" si="28"/>
        <v>747.7</v>
      </c>
      <c r="L601" s="6"/>
      <c r="N601" s="13">
        <f t="shared" si="29"/>
        <v>11</v>
      </c>
      <c r="V601">
        <f t="shared" si="30"/>
        <v>1</v>
      </c>
    </row>
    <row r="602" spans="1:22" x14ac:dyDescent="0.25">
      <c r="A602" t="s">
        <v>143</v>
      </c>
      <c r="B602" t="s">
        <v>144</v>
      </c>
      <c r="C602" t="s">
        <v>27</v>
      </c>
      <c r="D602" s="1">
        <v>41994</v>
      </c>
      <c r="E602" s="1">
        <v>41995</v>
      </c>
      <c r="F602" s="3">
        <v>570</v>
      </c>
      <c r="G602">
        <f>COUNTIF($B$8:$B$1007,B602)</f>
        <v>12</v>
      </c>
      <c r="H602">
        <f>E602-D602+1</f>
        <v>2</v>
      </c>
      <c r="K602">
        <f t="shared" si="28"/>
        <v>624</v>
      </c>
      <c r="L602" s="6"/>
      <c r="N602" s="13">
        <f t="shared" si="29"/>
        <v>12</v>
      </c>
      <c r="V602">
        <f t="shared" si="30"/>
        <v>1</v>
      </c>
    </row>
    <row r="603" spans="1:22" x14ac:dyDescent="0.25">
      <c r="A603" t="s">
        <v>12</v>
      </c>
      <c r="B603" t="s">
        <v>13</v>
      </c>
      <c r="C603" t="s">
        <v>14</v>
      </c>
      <c r="D603" s="1">
        <v>41641</v>
      </c>
      <c r="E603" s="1">
        <v>41642</v>
      </c>
      <c r="F603" s="3">
        <v>302.5</v>
      </c>
      <c r="G603">
        <f>COUNTIF($B$8:$B$1007,B603)</f>
        <v>12</v>
      </c>
      <c r="H603">
        <f>E603-D603+1</f>
        <v>2</v>
      </c>
      <c r="K603">
        <f t="shared" si="28"/>
        <v>356.5</v>
      </c>
      <c r="L603" s="6"/>
      <c r="N603" s="13">
        <f t="shared" si="29"/>
        <v>1</v>
      </c>
      <c r="V603">
        <f t="shared" si="30"/>
        <v>1</v>
      </c>
    </row>
    <row r="604" spans="1:22" x14ac:dyDescent="0.25">
      <c r="A604" t="s">
        <v>12</v>
      </c>
      <c r="B604" t="s">
        <v>13</v>
      </c>
      <c r="C604" t="s">
        <v>30</v>
      </c>
      <c r="D604" s="1">
        <v>41716</v>
      </c>
      <c r="E604" s="1">
        <v>41717</v>
      </c>
      <c r="F604" s="3">
        <v>331.5</v>
      </c>
      <c r="G604">
        <f>COUNTIF($B$8:$B$1007,B604)</f>
        <v>12</v>
      </c>
      <c r="H604">
        <f>E604-D604+1</f>
        <v>2</v>
      </c>
      <c r="K604">
        <f t="shared" si="28"/>
        <v>385.5</v>
      </c>
      <c r="L604" s="6"/>
      <c r="N604" s="13">
        <f t="shared" si="29"/>
        <v>3</v>
      </c>
      <c r="V604">
        <f t="shared" si="30"/>
        <v>1</v>
      </c>
    </row>
    <row r="605" spans="1:22" x14ac:dyDescent="0.25">
      <c r="A605" t="s">
        <v>12</v>
      </c>
      <c r="B605" t="s">
        <v>13</v>
      </c>
      <c r="C605" t="s">
        <v>14</v>
      </c>
      <c r="D605" s="1">
        <v>41737</v>
      </c>
      <c r="E605" s="1">
        <v>41740</v>
      </c>
      <c r="F605" s="3">
        <v>550.5</v>
      </c>
      <c r="G605">
        <f>COUNTIF($B$8:$B$1007,B605)</f>
        <v>12</v>
      </c>
      <c r="H605">
        <f>E605-D605+1</f>
        <v>4</v>
      </c>
      <c r="K605">
        <f t="shared" si="28"/>
        <v>652.5</v>
      </c>
      <c r="L605" s="6"/>
      <c r="N605" s="13">
        <f t="shared" si="29"/>
        <v>4</v>
      </c>
      <c r="V605">
        <f t="shared" si="30"/>
        <v>3</v>
      </c>
    </row>
    <row r="606" spans="1:22" x14ac:dyDescent="0.25">
      <c r="A606" t="s">
        <v>12</v>
      </c>
      <c r="B606" t="s">
        <v>13</v>
      </c>
      <c r="C606" t="s">
        <v>11</v>
      </c>
      <c r="D606" s="1">
        <v>41797</v>
      </c>
      <c r="E606" s="1">
        <v>41801</v>
      </c>
      <c r="F606" s="3">
        <v>712.4</v>
      </c>
      <c r="G606">
        <f>COUNTIF($B$8:$B$1007,B606)</f>
        <v>12</v>
      </c>
      <c r="H606">
        <f>E606-D606+1</f>
        <v>5</v>
      </c>
      <c r="K606">
        <f t="shared" si="28"/>
        <v>838.4</v>
      </c>
      <c r="L606" s="6"/>
      <c r="N606" s="13">
        <f t="shared" si="29"/>
        <v>6</v>
      </c>
      <c r="V606">
        <f t="shared" si="30"/>
        <v>4</v>
      </c>
    </row>
    <row r="607" spans="1:22" x14ac:dyDescent="0.25">
      <c r="A607" t="s">
        <v>12</v>
      </c>
      <c r="B607" t="s">
        <v>13</v>
      </c>
      <c r="C607" t="s">
        <v>8</v>
      </c>
      <c r="D607" s="1">
        <v>41901</v>
      </c>
      <c r="E607" s="1">
        <v>41901</v>
      </c>
      <c r="F607" s="3">
        <v>680</v>
      </c>
      <c r="G607">
        <f>COUNTIF($B$8:$B$1007,B607)</f>
        <v>12</v>
      </c>
      <c r="H607">
        <f>E607-D607+1</f>
        <v>1</v>
      </c>
      <c r="K607">
        <f t="shared" si="28"/>
        <v>710</v>
      </c>
      <c r="L607" s="6"/>
      <c r="N607" s="13">
        <f t="shared" si="29"/>
        <v>9</v>
      </c>
      <c r="V607">
        <f t="shared" si="30"/>
        <v>0</v>
      </c>
    </row>
    <row r="608" spans="1:22" x14ac:dyDescent="0.25">
      <c r="A608" t="s">
        <v>12</v>
      </c>
      <c r="B608" t="s">
        <v>13</v>
      </c>
      <c r="C608" t="s">
        <v>17</v>
      </c>
      <c r="D608" s="1">
        <v>41911</v>
      </c>
      <c r="E608" s="1">
        <v>41912</v>
      </c>
      <c r="F608" s="3">
        <v>706.5</v>
      </c>
      <c r="G608">
        <f>COUNTIF($B$8:$B$1007,B608)</f>
        <v>12</v>
      </c>
      <c r="H608">
        <f>E608-D608+1</f>
        <v>2</v>
      </c>
      <c r="K608">
        <f t="shared" si="28"/>
        <v>760.5</v>
      </c>
      <c r="L608" s="6"/>
      <c r="N608" s="13">
        <f t="shared" si="29"/>
        <v>9</v>
      </c>
      <c r="V608">
        <f t="shared" si="30"/>
        <v>1</v>
      </c>
    </row>
    <row r="609" spans="1:22" x14ac:dyDescent="0.25">
      <c r="A609" t="s">
        <v>12</v>
      </c>
      <c r="B609" t="s">
        <v>13</v>
      </c>
      <c r="C609" t="s">
        <v>59</v>
      </c>
      <c r="D609" s="1">
        <v>41922</v>
      </c>
      <c r="E609" s="1">
        <v>41923</v>
      </c>
      <c r="F609" s="3">
        <v>601</v>
      </c>
      <c r="G609">
        <f>COUNTIF($B$8:$B$1007,B609)</f>
        <v>12</v>
      </c>
      <c r="H609">
        <f>E609-D609+1</f>
        <v>2</v>
      </c>
      <c r="K609">
        <f t="shared" si="28"/>
        <v>655</v>
      </c>
      <c r="L609" s="6"/>
      <c r="N609" s="13">
        <f t="shared" si="29"/>
        <v>10</v>
      </c>
      <c r="V609">
        <f t="shared" si="30"/>
        <v>1</v>
      </c>
    </row>
    <row r="610" spans="1:22" x14ac:dyDescent="0.25">
      <c r="A610" t="s">
        <v>12</v>
      </c>
      <c r="B610" t="s">
        <v>13</v>
      </c>
      <c r="C610" t="s">
        <v>11</v>
      </c>
      <c r="D610" s="1">
        <v>41927</v>
      </c>
      <c r="E610" s="1">
        <v>41927</v>
      </c>
      <c r="F610" s="3">
        <v>156.4</v>
      </c>
      <c r="G610">
        <f>COUNTIF($B$8:$B$1007,B610)</f>
        <v>12</v>
      </c>
      <c r="H610">
        <f>E610-D610+1</f>
        <v>1</v>
      </c>
      <c r="K610">
        <f t="shared" si="28"/>
        <v>186.4</v>
      </c>
      <c r="L610" s="6"/>
      <c r="N610" s="13">
        <f t="shared" si="29"/>
        <v>10</v>
      </c>
      <c r="V610">
        <f t="shared" si="30"/>
        <v>0</v>
      </c>
    </row>
    <row r="611" spans="1:22" x14ac:dyDescent="0.25">
      <c r="A611" t="s">
        <v>12</v>
      </c>
      <c r="B611" t="s">
        <v>13</v>
      </c>
      <c r="C611" t="s">
        <v>30</v>
      </c>
      <c r="D611" s="1">
        <v>41930</v>
      </c>
      <c r="E611" s="1">
        <v>41930</v>
      </c>
      <c r="F611" s="3">
        <v>212.5</v>
      </c>
      <c r="G611">
        <f>COUNTIF($B$8:$B$1007,B611)</f>
        <v>12</v>
      </c>
      <c r="H611">
        <f>E611-D611+1</f>
        <v>1</v>
      </c>
      <c r="K611">
        <f t="shared" si="28"/>
        <v>242.5</v>
      </c>
      <c r="L611" s="6"/>
      <c r="N611" s="13">
        <f t="shared" si="29"/>
        <v>10</v>
      </c>
      <c r="V611">
        <f t="shared" si="30"/>
        <v>0</v>
      </c>
    </row>
    <row r="612" spans="1:22" x14ac:dyDescent="0.25">
      <c r="A612" t="s">
        <v>12</v>
      </c>
      <c r="B612" t="s">
        <v>13</v>
      </c>
      <c r="C612" t="s">
        <v>38</v>
      </c>
      <c r="D612" s="1">
        <v>41934</v>
      </c>
      <c r="E612" s="1">
        <v>41936</v>
      </c>
      <c r="F612" s="3">
        <v>536.79999999999995</v>
      </c>
      <c r="G612">
        <f>COUNTIF($B$8:$B$1007,B612)</f>
        <v>12</v>
      </c>
      <c r="H612">
        <f>E612-D612+1</f>
        <v>3</v>
      </c>
      <c r="K612">
        <f t="shared" si="28"/>
        <v>614.79999999999995</v>
      </c>
      <c r="L612" s="6"/>
      <c r="N612" s="13">
        <f t="shared" si="29"/>
        <v>10</v>
      </c>
      <c r="V612">
        <f t="shared" si="30"/>
        <v>2</v>
      </c>
    </row>
    <row r="613" spans="1:22" x14ac:dyDescent="0.25">
      <c r="A613" t="s">
        <v>12</v>
      </c>
      <c r="B613" t="s">
        <v>13</v>
      </c>
      <c r="C613" t="s">
        <v>17</v>
      </c>
      <c r="D613" s="1">
        <v>41947</v>
      </c>
      <c r="E613" s="1">
        <v>41948</v>
      </c>
      <c r="F613" s="3">
        <v>706.5</v>
      </c>
      <c r="G613">
        <f>COUNTIF($B$8:$B$1007,B613)</f>
        <v>12</v>
      </c>
      <c r="H613">
        <f>E613-D613+1</f>
        <v>2</v>
      </c>
      <c r="K613">
        <f t="shared" si="28"/>
        <v>760.5</v>
      </c>
      <c r="L613" s="6"/>
      <c r="N613" s="13">
        <f t="shared" si="29"/>
        <v>11</v>
      </c>
      <c r="V613">
        <f t="shared" si="30"/>
        <v>1</v>
      </c>
    </row>
    <row r="614" spans="1:22" x14ac:dyDescent="0.25">
      <c r="A614" t="s">
        <v>12</v>
      </c>
      <c r="B614" t="s">
        <v>13</v>
      </c>
      <c r="C614" t="s">
        <v>47</v>
      </c>
      <c r="D614" s="1">
        <v>41983</v>
      </c>
      <c r="E614" s="1">
        <v>41987</v>
      </c>
      <c r="F614" s="3">
        <v>1015.8</v>
      </c>
      <c r="G614">
        <f>COUNTIF($B$8:$B$1007,B614)</f>
        <v>12</v>
      </c>
      <c r="H614">
        <f>E614-D614+1</f>
        <v>5</v>
      </c>
      <c r="K614">
        <f t="shared" si="28"/>
        <v>1141.8</v>
      </c>
      <c r="L614" s="6"/>
      <c r="N614" s="13">
        <f t="shared" si="29"/>
        <v>12</v>
      </c>
      <c r="V614">
        <f t="shared" si="30"/>
        <v>4</v>
      </c>
    </row>
    <row r="615" spans="1:22" x14ac:dyDescent="0.25">
      <c r="A615" t="s">
        <v>84</v>
      </c>
      <c r="B615" t="s">
        <v>85</v>
      </c>
      <c r="C615" t="s">
        <v>24</v>
      </c>
      <c r="D615" s="1">
        <v>41653</v>
      </c>
      <c r="E615" s="1">
        <v>41655</v>
      </c>
      <c r="F615" s="3">
        <v>588.70000000000005</v>
      </c>
      <c r="G615">
        <f>COUNTIF($B$8:$B$1007,B615)</f>
        <v>12</v>
      </c>
      <c r="H615">
        <f>E615-D615+1</f>
        <v>3</v>
      </c>
      <c r="K615">
        <f t="shared" si="28"/>
        <v>666.7</v>
      </c>
      <c r="L615" s="6"/>
      <c r="N615" s="13">
        <f t="shared" si="29"/>
        <v>1</v>
      </c>
      <c r="V615">
        <f t="shared" si="30"/>
        <v>2</v>
      </c>
    </row>
    <row r="616" spans="1:22" x14ac:dyDescent="0.25">
      <c r="A616" t="s">
        <v>84</v>
      </c>
      <c r="B616" t="s">
        <v>85</v>
      </c>
      <c r="C616" t="s">
        <v>8</v>
      </c>
      <c r="D616" s="1">
        <v>41767</v>
      </c>
      <c r="E616" s="1">
        <v>41769</v>
      </c>
      <c r="F616" s="3">
        <v>1102</v>
      </c>
      <c r="G616">
        <f>COUNTIF($B$8:$B$1007,B616)</f>
        <v>12</v>
      </c>
      <c r="H616">
        <f>E616-D616+1</f>
        <v>3</v>
      </c>
      <c r="K616">
        <f t="shared" si="28"/>
        <v>1180</v>
      </c>
      <c r="L616" s="6"/>
      <c r="N616" s="13">
        <f t="shared" si="29"/>
        <v>5</v>
      </c>
      <c r="V616">
        <f t="shared" si="30"/>
        <v>2</v>
      </c>
    </row>
    <row r="617" spans="1:22" x14ac:dyDescent="0.25">
      <c r="A617" t="s">
        <v>84</v>
      </c>
      <c r="B617" t="s">
        <v>85</v>
      </c>
      <c r="C617" t="s">
        <v>19</v>
      </c>
      <c r="D617" s="1">
        <v>41791</v>
      </c>
      <c r="E617" s="1">
        <v>41794</v>
      </c>
      <c r="F617" s="3">
        <v>936.4</v>
      </c>
      <c r="G617">
        <f>COUNTIF($B$8:$B$1007,B617)</f>
        <v>12</v>
      </c>
      <c r="H617">
        <f>E617-D617+1</f>
        <v>4</v>
      </c>
      <c r="K617">
        <f t="shared" si="28"/>
        <v>1038.4000000000001</v>
      </c>
      <c r="L617" s="6"/>
      <c r="N617" s="13">
        <f t="shared" si="29"/>
        <v>6</v>
      </c>
      <c r="V617">
        <f t="shared" si="30"/>
        <v>3</v>
      </c>
    </row>
    <row r="618" spans="1:22" x14ac:dyDescent="0.25">
      <c r="A618" t="s">
        <v>84</v>
      </c>
      <c r="B618" t="s">
        <v>85</v>
      </c>
      <c r="C618" t="s">
        <v>38</v>
      </c>
      <c r="D618" s="1">
        <v>41803</v>
      </c>
      <c r="E618" s="1">
        <v>41807</v>
      </c>
      <c r="F618" s="3">
        <v>794.8</v>
      </c>
      <c r="G618">
        <f>COUNTIF($B$8:$B$1007,B618)</f>
        <v>12</v>
      </c>
      <c r="H618">
        <f>E618-D618+1</f>
        <v>5</v>
      </c>
      <c r="K618">
        <f t="shared" si="28"/>
        <v>920.8</v>
      </c>
      <c r="L618" s="6"/>
      <c r="N618" s="13">
        <f t="shared" si="29"/>
        <v>6</v>
      </c>
      <c r="V618">
        <f t="shared" si="30"/>
        <v>4</v>
      </c>
    </row>
    <row r="619" spans="1:22" x14ac:dyDescent="0.25">
      <c r="A619" t="s">
        <v>84</v>
      </c>
      <c r="B619" t="s">
        <v>85</v>
      </c>
      <c r="C619" t="s">
        <v>11</v>
      </c>
      <c r="D619" s="1">
        <v>41839</v>
      </c>
      <c r="E619" s="1">
        <v>41840</v>
      </c>
      <c r="F619" s="3">
        <v>295.39999999999998</v>
      </c>
      <c r="G619">
        <f>COUNTIF($B$8:$B$1007,B619)</f>
        <v>12</v>
      </c>
      <c r="H619">
        <f>E619-D619+1</f>
        <v>2</v>
      </c>
      <c r="K619">
        <f t="shared" si="28"/>
        <v>349.4</v>
      </c>
      <c r="L619" s="6"/>
      <c r="N619" s="13">
        <f t="shared" si="29"/>
        <v>7</v>
      </c>
      <c r="V619">
        <f t="shared" si="30"/>
        <v>1</v>
      </c>
    </row>
    <row r="620" spans="1:22" x14ac:dyDescent="0.25">
      <c r="A620" t="s">
        <v>84</v>
      </c>
      <c r="B620" t="s">
        <v>85</v>
      </c>
      <c r="C620" t="s">
        <v>66</v>
      </c>
      <c r="D620" s="1">
        <v>41863</v>
      </c>
      <c r="E620" s="1">
        <v>41865</v>
      </c>
      <c r="F620" s="3">
        <v>663.7</v>
      </c>
      <c r="G620">
        <f>COUNTIF($B$8:$B$1007,B620)</f>
        <v>12</v>
      </c>
      <c r="H620">
        <f>E620-D620+1</f>
        <v>3</v>
      </c>
      <c r="K620">
        <f t="shared" si="28"/>
        <v>741.7</v>
      </c>
      <c r="L620" s="6"/>
      <c r="N620" s="13">
        <f t="shared" si="29"/>
        <v>8</v>
      </c>
      <c r="V620">
        <f t="shared" si="30"/>
        <v>2</v>
      </c>
    </row>
    <row r="621" spans="1:22" x14ac:dyDescent="0.25">
      <c r="A621" t="s">
        <v>84</v>
      </c>
      <c r="B621" t="s">
        <v>85</v>
      </c>
      <c r="C621" t="s">
        <v>19</v>
      </c>
      <c r="D621" s="1">
        <v>41886</v>
      </c>
      <c r="E621" s="1">
        <v>41890</v>
      </c>
      <c r="F621" s="3">
        <v>1077.4000000000001</v>
      </c>
      <c r="G621">
        <f>COUNTIF($B$8:$B$1007,B621)</f>
        <v>12</v>
      </c>
      <c r="H621">
        <f>E621-D621+1</f>
        <v>5</v>
      </c>
      <c r="K621">
        <f t="shared" si="28"/>
        <v>1203.4000000000001</v>
      </c>
      <c r="L621" s="6"/>
      <c r="N621" s="13">
        <f t="shared" si="29"/>
        <v>9</v>
      </c>
      <c r="V621">
        <f t="shared" si="30"/>
        <v>4</v>
      </c>
    </row>
    <row r="622" spans="1:22" x14ac:dyDescent="0.25">
      <c r="A622" t="s">
        <v>84</v>
      </c>
      <c r="B622" t="s">
        <v>85</v>
      </c>
      <c r="C622" t="s">
        <v>30</v>
      </c>
      <c r="D622" s="1">
        <v>41910</v>
      </c>
      <c r="E622" s="1">
        <v>41911</v>
      </c>
      <c r="F622" s="3">
        <v>331.5</v>
      </c>
      <c r="G622">
        <f>COUNTIF($B$8:$B$1007,B622)</f>
        <v>12</v>
      </c>
      <c r="H622">
        <f>E622-D622+1</f>
        <v>2</v>
      </c>
      <c r="K622">
        <f t="shared" si="28"/>
        <v>385.5</v>
      </c>
      <c r="L622" s="6"/>
      <c r="N622" s="13">
        <f t="shared" si="29"/>
        <v>9</v>
      </c>
      <c r="V622">
        <f t="shared" si="30"/>
        <v>1</v>
      </c>
    </row>
    <row r="623" spans="1:22" x14ac:dyDescent="0.25">
      <c r="A623" t="s">
        <v>84</v>
      </c>
      <c r="B623" t="s">
        <v>85</v>
      </c>
      <c r="C623" t="s">
        <v>59</v>
      </c>
      <c r="D623" s="1">
        <v>41913</v>
      </c>
      <c r="E623" s="1">
        <v>41913</v>
      </c>
      <c r="F623" s="3">
        <v>442</v>
      </c>
      <c r="G623">
        <f>COUNTIF($B$8:$B$1007,B623)</f>
        <v>12</v>
      </c>
      <c r="H623">
        <f>E623-D623+1</f>
        <v>1</v>
      </c>
      <c r="K623">
        <f t="shared" si="28"/>
        <v>472</v>
      </c>
      <c r="L623" s="6"/>
      <c r="N623" s="13">
        <f t="shared" si="29"/>
        <v>10</v>
      </c>
      <c r="V623">
        <f t="shared" si="30"/>
        <v>0</v>
      </c>
    </row>
    <row r="624" spans="1:22" x14ac:dyDescent="0.25">
      <c r="A624" t="s">
        <v>84</v>
      </c>
      <c r="B624" t="s">
        <v>85</v>
      </c>
      <c r="C624" t="s">
        <v>24</v>
      </c>
      <c r="D624" s="1">
        <v>41922</v>
      </c>
      <c r="E624" s="1">
        <v>41925</v>
      </c>
      <c r="F624" s="3">
        <v>737.7</v>
      </c>
      <c r="G624">
        <f>COUNTIF($B$8:$B$1007,B624)</f>
        <v>12</v>
      </c>
      <c r="H624">
        <f>E624-D624+1</f>
        <v>4</v>
      </c>
      <c r="K624">
        <f t="shared" si="28"/>
        <v>839.7</v>
      </c>
      <c r="L624" s="6"/>
      <c r="N624" s="13">
        <f t="shared" si="29"/>
        <v>10</v>
      </c>
      <c r="V624">
        <f t="shared" si="30"/>
        <v>3</v>
      </c>
    </row>
    <row r="625" spans="1:22" x14ac:dyDescent="0.25">
      <c r="A625" t="s">
        <v>84</v>
      </c>
      <c r="B625" t="s">
        <v>85</v>
      </c>
      <c r="C625" t="s">
        <v>8</v>
      </c>
      <c r="D625" s="1">
        <v>41958</v>
      </c>
      <c r="E625" s="1">
        <v>41962</v>
      </c>
      <c r="F625" s="3">
        <v>1524</v>
      </c>
      <c r="G625">
        <f>COUNTIF($B$8:$B$1007,B625)</f>
        <v>12</v>
      </c>
      <c r="H625">
        <f>E625-D625+1</f>
        <v>5</v>
      </c>
      <c r="K625">
        <f t="shared" si="28"/>
        <v>1650</v>
      </c>
      <c r="L625" s="6"/>
      <c r="N625" s="13">
        <f t="shared" si="29"/>
        <v>11</v>
      </c>
      <c r="V625">
        <f t="shared" si="30"/>
        <v>4</v>
      </c>
    </row>
    <row r="626" spans="1:22" x14ac:dyDescent="0.25">
      <c r="A626" t="s">
        <v>84</v>
      </c>
      <c r="B626" t="s">
        <v>85</v>
      </c>
      <c r="C626" t="s">
        <v>27</v>
      </c>
      <c r="D626" s="1">
        <v>41971</v>
      </c>
      <c r="E626" s="1">
        <v>41973</v>
      </c>
      <c r="F626" s="3">
        <v>698</v>
      </c>
      <c r="G626">
        <f>COUNTIF($B$8:$B$1007,B626)</f>
        <v>12</v>
      </c>
      <c r="H626">
        <f>E626-D626+1</f>
        <v>3</v>
      </c>
      <c r="K626">
        <f t="shared" si="28"/>
        <v>776</v>
      </c>
      <c r="L626" s="6"/>
      <c r="N626" s="13">
        <f t="shared" si="29"/>
        <v>11</v>
      </c>
      <c r="V626">
        <f t="shared" si="30"/>
        <v>2</v>
      </c>
    </row>
    <row r="627" spans="1:22" x14ac:dyDescent="0.25">
      <c r="A627" t="s">
        <v>6</v>
      </c>
      <c r="B627" t="s">
        <v>7</v>
      </c>
      <c r="C627" t="s">
        <v>8</v>
      </c>
      <c r="D627" s="1">
        <v>41641</v>
      </c>
      <c r="E627" s="1">
        <v>41642</v>
      </c>
      <c r="F627" s="3">
        <v>891</v>
      </c>
      <c r="G627">
        <f>COUNTIF($B$8:$B$1007,B627)</f>
        <v>12</v>
      </c>
      <c r="H627">
        <f>E627-D627+1</f>
        <v>2</v>
      </c>
      <c r="K627">
        <f t="shared" si="28"/>
        <v>945</v>
      </c>
      <c r="L627" s="6"/>
      <c r="N627" s="13">
        <f t="shared" si="29"/>
        <v>1</v>
      </c>
      <c r="V627">
        <f t="shared" si="30"/>
        <v>1</v>
      </c>
    </row>
    <row r="628" spans="1:22" x14ac:dyDescent="0.25">
      <c r="A628" t="s">
        <v>6</v>
      </c>
      <c r="B628" t="s">
        <v>7</v>
      </c>
      <c r="C628" t="s">
        <v>24</v>
      </c>
      <c r="D628" s="1">
        <v>41643</v>
      </c>
      <c r="E628" s="1">
        <v>41644</v>
      </c>
      <c r="F628" s="3">
        <v>439.7</v>
      </c>
      <c r="G628">
        <f>COUNTIF($B$8:$B$1007,B628)</f>
        <v>12</v>
      </c>
      <c r="H628">
        <f>E628-D628+1</f>
        <v>2</v>
      </c>
      <c r="K628">
        <f t="shared" si="28"/>
        <v>493.7</v>
      </c>
      <c r="L628" s="6"/>
      <c r="N628" s="13">
        <f t="shared" si="29"/>
        <v>1</v>
      </c>
      <c r="V628">
        <f t="shared" si="30"/>
        <v>1</v>
      </c>
    </row>
    <row r="629" spans="1:22" x14ac:dyDescent="0.25">
      <c r="A629" t="s">
        <v>6</v>
      </c>
      <c r="B629" t="s">
        <v>56</v>
      </c>
      <c r="C629" t="s">
        <v>19</v>
      </c>
      <c r="D629" s="1">
        <v>41647</v>
      </c>
      <c r="E629" s="1">
        <v>41647</v>
      </c>
      <c r="F629" s="3">
        <v>513.4</v>
      </c>
      <c r="G629">
        <f>COUNTIF($B$8:$B$1007,B629)</f>
        <v>12</v>
      </c>
      <c r="H629">
        <f>E629-D629+1</f>
        <v>1</v>
      </c>
      <c r="K629">
        <f t="shared" si="28"/>
        <v>543.4</v>
      </c>
      <c r="L629" s="6"/>
      <c r="N629" s="13">
        <f t="shared" si="29"/>
        <v>1</v>
      </c>
      <c r="V629">
        <f t="shared" si="30"/>
        <v>0</v>
      </c>
    </row>
    <row r="630" spans="1:22" x14ac:dyDescent="0.25">
      <c r="A630" t="s">
        <v>6</v>
      </c>
      <c r="B630" t="s">
        <v>56</v>
      </c>
      <c r="C630" t="s">
        <v>30</v>
      </c>
      <c r="D630" s="1">
        <v>41653</v>
      </c>
      <c r="E630" s="1">
        <v>41657</v>
      </c>
      <c r="F630" s="3">
        <v>688.5</v>
      </c>
      <c r="G630">
        <f>COUNTIF($B$8:$B$1007,B630)</f>
        <v>12</v>
      </c>
      <c r="H630">
        <f>E630-D630+1</f>
        <v>5</v>
      </c>
      <c r="K630">
        <f t="shared" si="28"/>
        <v>814.5</v>
      </c>
      <c r="L630" s="6"/>
      <c r="N630" s="13">
        <f t="shared" si="29"/>
        <v>1</v>
      </c>
      <c r="V630">
        <f t="shared" si="30"/>
        <v>4</v>
      </c>
    </row>
    <row r="631" spans="1:22" x14ac:dyDescent="0.25">
      <c r="A631" t="s">
        <v>6</v>
      </c>
      <c r="B631" t="s">
        <v>56</v>
      </c>
      <c r="C631" t="s">
        <v>72</v>
      </c>
      <c r="D631" s="1">
        <v>41660</v>
      </c>
      <c r="E631" s="1">
        <v>41662</v>
      </c>
      <c r="F631" s="3">
        <v>892.7</v>
      </c>
      <c r="G631">
        <f>COUNTIF($B$8:$B$1007,B631)</f>
        <v>12</v>
      </c>
      <c r="H631">
        <f>E631-D631+1</f>
        <v>3</v>
      </c>
      <c r="K631">
        <f t="shared" si="28"/>
        <v>970.7</v>
      </c>
      <c r="L631" s="6"/>
      <c r="N631" s="13">
        <f t="shared" si="29"/>
        <v>1</v>
      </c>
      <c r="V631">
        <f t="shared" si="30"/>
        <v>2</v>
      </c>
    </row>
    <row r="632" spans="1:22" x14ac:dyDescent="0.25">
      <c r="A632" t="s">
        <v>6</v>
      </c>
      <c r="B632" t="s">
        <v>7</v>
      </c>
      <c r="C632" t="s">
        <v>66</v>
      </c>
      <c r="D632" s="1">
        <v>41665</v>
      </c>
      <c r="E632" s="1">
        <v>41669</v>
      </c>
      <c r="F632" s="3">
        <v>1019.7</v>
      </c>
      <c r="G632">
        <f>COUNTIF($B$8:$B$1007,B632)</f>
        <v>12</v>
      </c>
      <c r="H632">
        <f>E632-D632+1</f>
        <v>5</v>
      </c>
      <c r="K632">
        <f t="shared" si="28"/>
        <v>1145.7</v>
      </c>
      <c r="L632" s="6"/>
      <c r="N632" s="13">
        <f t="shared" si="29"/>
        <v>1</v>
      </c>
      <c r="V632">
        <f t="shared" si="30"/>
        <v>4</v>
      </c>
    </row>
    <row r="633" spans="1:22" x14ac:dyDescent="0.25">
      <c r="A633" t="s">
        <v>6</v>
      </c>
      <c r="B633" t="s">
        <v>7</v>
      </c>
      <c r="C633" t="s">
        <v>59</v>
      </c>
      <c r="D633" s="1">
        <v>41672</v>
      </c>
      <c r="E633" s="1">
        <v>41674</v>
      </c>
      <c r="F633" s="3">
        <v>760</v>
      </c>
      <c r="G633">
        <f>COUNTIF($B$8:$B$1007,B633)</f>
        <v>12</v>
      </c>
      <c r="H633">
        <f>E633-D633+1</f>
        <v>3</v>
      </c>
      <c r="K633">
        <f t="shared" si="28"/>
        <v>838</v>
      </c>
      <c r="L633" s="6"/>
      <c r="N633" s="13">
        <f t="shared" si="29"/>
        <v>2</v>
      </c>
      <c r="V633">
        <f t="shared" si="30"/>
        <v>2</v>
      </c>
    </row>
    <row r="634" spans="1:22" x14ac:dyDescent="0.25">
      <c r="A634" t="s">
        <v>6</v>
      </c>
      <c r="B634" t="s">
        <v>7</v>
      </c>
      <c r="C634" t="s">
        <v>38</v>
      </c>
      <c r="D634" s="1">
        <v>41677</v>
      </c>
      <c r="E634" s="1">
        <v>41681</v>
      </c>
      <c r="F634" s="3">
        <v>794.8</v>
      </c>
      <c r="G634">
        <f>COUNTIF($B$8:$B$1007,B634)</f>
        <v>12</v>
      </c>
      <c r="H634">
        <f>E634-D634+1</f>
        <v>5</v>
      </c>
      <c r="K634">
        <f t="shared" si="28"/>
        <v>920.8</v>
      </c>
      <c r="L634" s="6"/>
      <c r="N634" s="13">
        <f t="shared" si="29"/>
        <v>2</v>
      </c>
      <c r="V634">
        <f t="shared" si="30"/>
        <v>4</v>
      </c>
    </row>
    <row r="635" spans="1:22" x14ac:dyDescent="0.25">
      <c r="A635" t="s">
        <v>6</v>
      </c>
      <c r="B635" t="s">
        <v>56</v>
      </c>
      <c r="C635" t="s">
        <v>19</v>
      </c>
      <c r="D635" s="1">
        <v>41677</v>
      </c>
      <c r="E635" s="1">
        <v>41680</v>
      </c>
      <c r="F635" s="3">
        <v>936.4</v>
      </c>
      <c r="G635">
        <f>COUNTIF($B$8:$B$1007,B635)</f>
        <v>12</v>
      </c>
      <c r="H635">
        <f>E635-D635+1</f>
        <v>4</v>
      </c>
      <c r="K635">
        <f t="shared" si="28"/>
        <v>1038.4000000000001</v>
      </c>
      <c r="L635" s="6"/>
      <c r="N635" s="13">
        <f t="shared" si="29"/>
        <v>2</v>
      </c>
      <c r="V635">
        <f t="shared" si="30"/>
        <v>3</v>
      </c>
    </row>
    <row r="636" spans="1:22" x14ac:dyDescent="0.25">
      <c r="A636" t="s">
        <v>6</v>
      </c>
      <c r="B636" t="s">
        <v>56</v>
      </c>
      <c r="C636" t="s">
        <v>11</v>
      </c>
      <c r="D636" s="1">
        <v>41725</v>
      </c>
      <c r="E636" s="1">
        <v>41726</v>
      </c>
      <c r="F636" s="3">
        <v>295.39999999999998</v>
      </c>
      <c r="G636">
        <f>COUNTIF($B$8:$B$1007,B636)</f>
        <v>12</v>
      </c>
      <c r="H636">
        <f>E636-D636+1</f>
        <v>2</v>
      </c>
      <c r="K636">
        <f t="shared" si="28"/>
        <v>349.4</v>
      </c>
      <c r="L636" s="6"/>
      <c r="N636" s="13">
        <f t="shared" si="29"/>
        <v>3</v>
      </c>
      <c r="V636">
        <f t="shared" si="30"/>
        <v>1</v>
      </c>
    </row>
    <row r="637" spans="1:22" x14ac:dyDescent="0.25">
      <c r="A637" t="s">
        <v>6</v>
      </c>
      <c r="B637" t="s">
        <v>56</v>
      </c>
      <c r="C637" t="s">
        <v>72</v>
      </c>
      <c r="D637" s="1">
        <v>41803</v>
      </c>
      <c r="E637" s="1">
        <v>41806</v>
      </c>
      <c r="F637" s="3">
        <v>1091.7</v>
      </c>
      <c r="G637">
        <f>COUNTIF($B$8:$B$1007,B637)</f>
        <v>12</v>
      </c>
      <c r="H637">
        <f>E637-D637+1</f>
        <v>4</v>
      </c>
      <c r="K637">
        <f t="shared" si="28"/>
        <v>1193.7</v>
      </c>
      <c r="L637" s="6"/>
      <c r="N637" s="13">
        <f t="shared" si="29"/>
        <v>6</v>
      </c>
      <c r="V637">
        <f t="shared" si="30"/>
        <v>3</v>
      </c>
    </row>
    <row r="638" spans="1:22" x14ac:dyDescent="0.25">
      <c r="A638" t="s">
        <v>6</v>
      </c>
      <c r="B638" t="s">
        <v>56</v>
      </c>
      <c r="C638" t="s">
        <v>24</v>
      </c>
      <c r="D638" s="1">
        <v>41851</v>
      </c>
      <c r="E638" s="1">
        <v>41854</v>
      </c>
      <c r="F638" s="3">
        <v>737.7</v>
      </c>
      <c r="G638">
        <f>COUNTIF($B$8:$B$1007,B638)</f>
        <v>12</v>
      </c>
      <c r="H638">
        <f>E638-D638+1</f>
        <v>4</v>
      </c>
      <c r="K638">
        <f t="shared" si="28"/>
        <v>839.7</v>
      </c>
      <c r="L638" s="6"/>
      <c r="N638" s="13">
        <f t="shared" si="29"/>
        <v>7</v>
      </c>
      <c r="V638">
        <f t="shared" si="30"/>
        <v>3</v>
      </c>
    </row>
    <row r="639" spans="1:22" x14ac:dyDescent="0.25">
      <c r="A639" t="s">
        <v>6</v>
      </c>
      <c r="B639" t="s">
        <v>7</v>
      </c>
      <c r="C639" t="s">
        <v>8</v>
      </c>
      <c r="D639" s="1">
        <v>41875</v>
      </c>
      <c r="E639" s="1">
        <v>41879</v>
      </c>
      <c r="F639" s="3">
        <v>1524</v>
      </c>
      <c r="G639">
        <f>COUNTIF($B$8:$B$1007,B639)</f>
        <v>12</v>
      </c>
      <c r="H639">
        <f>E639-D639+1</f>
        <v>5</v>
      </c>
      <c r="K639">
        <f t="shared" si="28"/>
        <v>1650</v>
      </c>
      <c r="L639" s="6"/>
      <c r="N639" s="13">
        <f t="shared" si="29"/>
        <v>8</v>
      </c>
      <c r="V639">
        <f t="shared" si="30"/>
        <v>4</v>
      </c>
    </row>
    <row r="640" spans="1:22" x14ac:dyDescent="0.25">
      <c r="A640" t="s">
        <v>6</v>
      </c>
      <c r="B640" t="s">
        <v>7</v>
      </c>
      <c r="C640" t="s">
        <v>30</v>
      </c>
      <c r="D640" s="1">
        <v>41886</v>
      </c>
      <c r="E640" s="1">
        <v>41889</v>
      </c>
      <c r="F640" s="3">
        <v>569.5</v>
      </c>
      <c r="G640">
        <f>COUNTIF($B$8:$B$1007,B640)</f>
        <v>12</v>
      </c>
      <c r="H640">
        <f>E640-D640+1</f>
        <v>4</v>
      </c>
      <c r="K640">
        <f t="shared" si="28"/>
        <v>671.5</v>
      </c>
      <c r="L640" s="6"/>
      <c r="N640" s="13">
        <f t="shared" si="29"/>
        <v>9</v>
      </c>
      <c r="V640">
        <f t="shared" si="30"/>
        <v>3</v>
      </c>
    </row>
    <row r="641" spans="1:22" x14ac:dyDescent="0.25">
      <c r="A641" t="s">
        <v>6</v>
      </c>
      <c r="B641" t="s">
        <v>7</v>
      </c>
      <c r="C641" t="s">
        <v>38</v>
      </c>
      <c r="D641" s="1">
        <v>41897</v>
      </c>
      <c r="E641" s="1">
        <v>41897</v>
      </c>
      <c r="F641" s="3">
        <v>278.8</v>
      </c>
      <c r="G641">
        <f>COUNTIF($B$8:$B$1007,B641)</f>
        <v>12</v>
      </c>
      <c r="H641">
        <f>E641-D641+1</f>
        <v>1</v>
      </c>
      <c r="K641">
        <f t="shared" si="28"/>
        <v>308.8</v>
      </c>
      <c r="L641" s="6"/>
      <c r="N641" s="13">
        <f t="shared" si="29"/>
        <v>9</v>
      </c>
      <c r="V641">
        <f t="shared" si="30"/>
        <v>0</v>
      </c>
    </row>
    <row r="642" spans="1:22" x14ac:dyDescent="0.25">
      <c r="A642" t="s">
        <v>6</v>
      </c>
      <c r="B642" t="s">
        <v>7</v>
      </c>
      <c r="C642" t="s">
        <v>19</v>
      </c>
      <c r="D642" s="1">
        <v>41911</v>
      </c>
      <c r="E642" s="1">
        <v>41913</v>
      </c>
      <c r="F642" s="3">
        <v>795.4</v>
      </c>
      <c r="G642">
        <f>COUNTIF($B$8:$B$1007,B642)</f>
        <v>12</v>
      </c>
      <c r="H642">
        <f>E642-D642+1</f>
        <v>3</v>
      </c>
      <c r="K642">
        <f t="shared" si="28"/>
        <v>873.4</v>
      </c>
      <c r="L642" s="6"/>
      <c r="N642" s="13">
        <f t="shared" si="29"/>
        <v>9</v>
      </c>
      <c r="V642">
        <f t="shared" si="30"/>
        <v>2</v>
      </c>
    </row>
    <row r="643" spans="1:22" x14ac:dyDescent="0.25">
      <c r="A643" t="s">
        <v>6</v>
      </c>
      <c r="B643" t="s">
        <v>7</v>
      </c>
      <c r="C643" t="s">
        <v>14</v>
      </c>
      <c r="D643" s="1">
        <v>41947</v>
      </c>
      <c r="E643" s="1">
        <v>41949</v>
      </c>
      <c r="F643" s="3">
        <v>426.5</v>
      </c>
      <c r="G643">
        <f>COUNTIF($B$8:$B$1007,B643)</f>
        <v>12</v>
      </c>
      <c r="H643">
        <f>E643-D643+1</f>
        <v>3</v>
      </c>
      <c r="K643">
        <f t="shared" si="28"/>
        <v>504.5</v>
      </c>
      <c r="L643" s="6"/>
      <c r="N643" s="13">
        <f t="shared" si="29"/>
        <v>11</v>
      </c>
      <c r="V643">
        <f t="shared" si="30"/>
        <v>2</v>
      </c>
    </row>
    <row r="644" spans="1:22" x14ac:dyDescent="0.25">
      <c r="A644" t="s">
        <v>6</v>
      </c>
      <c r="B644" t="s">
        <v>56</v>
      </c>
      <c r="C644" t="s">
        <v>14</v>
      </c>
      <c r="D644" s="1">
        <v>41958</v>
      </c>
      <c r="E644" s="1">
        <v>41958</v>
      </c>
      <c r="F644" s="3">
        <v>178.5</v>
      </c>
      <c r="G644">
        <f>COUNTIF($B$8:$B$1007,B644)</f>
        <v>12</v>
      </c>
      <c r="H644">
        <f>E644-D644+1</f>
        <v>1</v>
      </c>
      <c r="K644">
        <f t="shared" si="28"/>
        <v>208.5</v>
      </c>
      <c r="L644" s="6"/>
      <c r="N644" s="13">
        <f t="shared" si="29"/>
        <v>11</v>
      </c>
      <c r="V644">
        <f t="shared" si="30"/>
        <v>0</v>
      </c>
    </row>
    <row r="645" spans="1:22" x14ac:dyDescent="0.25">
      <c r="A645" t="s">
        <v>6</v>
      </c>
      <c r="B645" t="s">
        <v>56</v>
      </c>
      <c r="C645" t="s">
        <v>59</v>
      </c>
      <c r="D645" s="1">
        <v>41963</v>
      </c>
      <c r="E645" s="1">
        <v>41963</v>
      </c>
      <c r="F645" s="3">
        <v>442</v>
      </c>
      <c r="G645">
        <f>COUNTIF($B$8:$B$1007,B645)</f>
        <v>12</v>
      </c>
      <c r="H645">
        <f>E645-D645+1</f>
        <v>1</v>
      </c>
      <c r="K645">
        <f t="shared" si="28"/>
        <v>472</v>
      </c>
      <c r="L645" s="6"/>
      <c r="N645" s="13">
        <f t="shared" si="29"/>
        <v>11</v>
      </c>
      <c r="V645">
        <f t="shared" si="30"/>
        <v>0</v>
      </c>
    </row>
    <row r="646" spans="1:22" x14ac:dyDescent="0.25">
      <c r="A646" t="s">
        <v>6</v>
      </c>
      <c r="B646" t="s">
        <v>7</v>
      </c>
      <c r="C646" t="s">
        <v>30</v>
      </c>
      <c r="D646" s="1">
        <v>41983</v>
      </c>
      <c r="E646" s="1">
        <v>41984</v>
      </c>
      <c r="F646" s="3">
        <v>331.5</v>
      </c>
      <c r="G646">
        <f>COUNTIF($B$8:$B$1007,B646)</f>
        <v>12</v>
      </c>
      <c r="H646">
        <f>E646-D646+1</f>
        <v>2</v>
      </c>
      <c r="K646">
        <f t="shared" si="28"/>
        <v>385.5</v>
      </c>
      <c r="L646" s="6"/>
      <c r="N646" s="13">
        <f t="shared" si="29"/>
        <v>12</v>
      </c>
      <c r="V646">
        <f t="shared" si="30"/>
        <v>1</v>
      </c>
    </row>
    <row r="647" spans="1:22" x14ac:dyDescent="0.25">
      <c r="A647" t="s">
        <v>6</v>
      </c>
      <c r="B647" t="s">
        <v>56</v>
      </c>
      <c r="C647" t="s">
        <v>27</v>
      </c>
      <c r="D647" s="1">
        <v>41983</v>
      </c>
      <c r="E647" s="1">
        <v>41987</v>
      </c>
      <c r="F647" s="3">
        <v>954</v>
      </c>
      <c r="G647">
        <f>COUNTIF($B$8:$B$1007,B647)</f>
        <v>12</v>
      </c>
      <c r="H647">
        <f>E647-D647+1</f>
        <v>5</v>
      </c>
      <c r="K647">
        <f t="shared" si="28"/>
        <v>1080</v>
      </c>
      <c r="L647" s="6"/>
      <c r="N647" s="13">
        <f t="shared" si="29"/>
        <v>12</v>
      </c>
      <c r="V647">
        <f t="shared" si="30"/>
        <v>4</v>
      </c>
    </row>
    <row r="648" spans="1:22" x14ac:dyDescent="0.25">
      <c r="A648" t="s">
        <v>6</v>
      </c>
      <c r="B648" t="s">
        <v>7</v>
      </c>
      <c r="C648" t="s">
        <v>66</v>
      </c>
      <c r="D648" s="1">
        <v>41993</v>
      </c>
      <c r="E648" s="1">
        <v>41993</v>
      </c>
      <c r="F648" s="3">
        <v>307.7</v>
      </c>
      <c r="G648">
        <f>COUNTIF($B$8:$B$1007,B648)</f>
        <v>12</v>
      </c>
      <c r="H648">
        <f>E648-D648+1</f>
        <v>1</v>
      </c>
      <c r="K648">
        <f t="shared" si="28"/>
        <v>337.7</v>
      </c>
      <c r="L648" s="6"/>
      <c r="N648" s="13">
        <f t="shared" si="29"/>
        <v>12</v>
      </c>
      <c r="V648">
        <f t="shared" si="30"/>
        <v>0</v>
      </c>
    </row>
    <row r="649" spans="1:22" x14ac:dyDescent="0.25">
      <c r="A649" t="s">
        <v>6</v>
      </c>
      <c r="B649" t="s">
        <v>56</v>
      </c>
      <c r="C649" t="s">
        <v>59</v>
      </c>
      <c r="D649" s="1">
        <v>41994</v>
      </c>
      <c r="E649" s="1">
        <v>41995</v>
      </c>
      <c r="F649" s="3">
        <v>601</v>
      </c>
      <c r="G649">
        <f>COUNTIF($B$8:$B$1007,B649)</f>
        <v>12</v>
      </c>
      <c r="H649">
        <f>E649-D649+1</f>
        <v>2</v>
      </c>
      <c r="K649">
        <f t="shared" ref="K649:K712" si="31">IF(H649=1,F649+30,30+(H649-1)*24+F649)</f>
        <v>655</v>
      </c>
      <c r="L649" s="6"/>
      <c r="N649" s="13">
        <f t="shared" ref="N649:N712" si="32">MONTH(D649)</f>
        <v>12</v>
      </c>
      <c r="V649">
        <f t="shared" ref="V649:V712" si="33">E649-D649</f>
        <v>1</v>
      </c>
    </row>
    <row r="650" spans="1:22" x14ac:dyDescent="0.25">
      <c r="A650" t="s">
        <v>6</v>
      </c>
      <c r="B650" t="s">
        <v>56</v>
      </c>
      <c r="C650" t="s">
        <v>72</v>
      </c>
      <c r="D650" s="1">
        <v>42002</v>
      </c>
      <c r="E650" s="1">
        <v>42002</v>
      </c>
      <c r="F650" s="3">
        <v>494.7</v>
      </c>
      <c r="G650">
        <f>COUNTIF($B$8:$B$1007,B650)</f>
        <v>12</v>
      </c>
      <c r="H650">
        <f>E650-D650+1</f>
        <v>1</v>
      </c>
      <c r="K650">
        <f t="shared" si="31"/>
        <v>524.70000000000005</v>
      </c>
      <c r="L650" s="6"/>
      <c r="N650" s="13">
        <f t="shared" si="32"/>
        <v>12</v>
      </c>
      <c r="V650">
        <f t="shared" si="33"/>
        <v>0</v>
      </c>
    </row>
    <row r="651" spans="1:22" x14ac:dyDescent="0.25">
      <c r="A651" t="s">
        <v>28</v>
      </c>
      <c r="B651" t="s">
        <v>60</v>
      </c>
      <c r="C651" t="s">
        <v>11</v>
      </c>
      <c r="D651" s="1">
        <v>41648</v>
      </c>
      <c r="E651" s="1">
        <v>41652</v>
      </c>
      <c r="F651" s="3">
        <v>712.4</v>
      </c>
      <c r="G651">
        <f>COUNTIF($B$8:$B$1007,B651)</f>
        <v>12</v>
      </c>
      <c r="H651">
        <f>E651-D651+1</f>
        <v>5</v>
      </c>
      <c r="K651">
        <f t="shared" si="31"/>
        <v>838.4</v>
      </c>
      <c r="L651" s="6"/>
      <c r="N651" s="13">
        <f t="shared" si="32"/>
        <v>1</v>
      </c>
      <c r="V651">
        <f t="shared" si="33"/>
        <v>4</v>
      </c>
    </row>
    <row r="652" spans="1:22" x14ac:dyDescent="0.25">
      <c r="A652" t="s">
        <v>28</v>
      </c>
      <c r="B652" t="s">
        <v>60</v>
      </c>
      <c r="C652" t="s">
        <v>17</v>
      </c>
      <c r="D652" s="1">
        <v>41654</v>
      </c>
      <c r="E652" s="1">
        <v>41657</v>
      </c>
      <c r="F652" s="3">
        <v>1116.5</v>
      </c>
      <c r="G652">
        <f>COUNTIF($B$8:$B$1007,B652)</f>
        <v>12</v>
      </c>
      <c r="H652">
        <f>E652-D652+1</f>
        <v>4</v>
      </c>
      <c r="K652">
        <f t="shared" si="31"/>
        <v>1218.5</v>
      </c>
      <c r="L652" s="6"/>
      <c r="N652" s="13">
        <f t="shared" si="32"/>
        <v>1</v>
      </c>
      <c r="V652">
        <f t="shared" si="33"/>
        <v>3</v>
      </c>
    </row>
    <row r="653" spans="1:22" x14ac:dyDescent="0.25">
      <c r="A653" t="s">
        <v>28</v>
      </c>
      <c r="B653" t="s">
        <v>60</v>
      </c>
      <c r="C653" t="s">
        <v>72</v>
      </c>
      <c r="D653" s="1">
        <v>41713</v>
      </c>
      <c r="E653" s="1">
        <v>41716</v>
      </c>
      <c r="F653" s="3">
        <v>1091.7</v>
      </c>
      <c r="G653">
        <f>COUNTIF($B$8:$B$1007,B653)</f>
        <v>12</v>
      </c>
      <c r="H653">
        <f>E653-D653+1</f>
        <v>4</v>
      </c>
      <c r="K653">
        <f t="shared" si="31"/>
        <v>1193.7</v>
      </c>
      <c r="L653" s="6"/>
      <c r="N653" s="13">
        <f t="shared" si="32"/>
        <v>3</v>
      </c>
      <c r="V653">
        <f t="shared" si="33"/>
        <v>3</v>
      </c>
    </row>
    <row r="654" spans="1:22" x14ac:dyDescent="0.25">
      <c r="A654" t="s">
        <v>28</v>
      </c>
      <c r="B654" t="s">
        <v>60</v>
      </c>
      <c r="C654" t="s">
        <v>38</v>
      </c>
      <c r="D654" s="1">
        <v>41755</v>
      </c>
      <c r="E654" s="1">
        <v>41759</v>
      </c>
      <c r="F654" s="3">
        <v>794.8</v>
      </c>
      <c r="G654">
        <f>COUNTIF($B$8:$B$1007,B654)</f>
        <v>12</v>
      </c>
      <c r="H654">
        <f>E654-D654+1</f>
        <v>5</v>
      </c>
      <c r="K654">
        <f t="shared" si="31"/>
        <v>920.8</v>
      </c>
      <c r="L654" s="6"/>
      <c r="N654" s="13">
        <f t="shared" si="32"/>
        <v>4</v>
      </c>
      <c r="V654">
        <f t="shared" si="33"/>
        <v>4</v>
      </c>
    </row>
    <row r="655" spans="1:22" x14ac:dyDescent="0.25">
      <c r="A655" t="s">
        <v>28</v>
      </c>
      <c r="B655" t="s">
        <v>60</v>
      </c>
      <c r="C655" t="s">
        <v>24</v>
      </c>
      <c r="D655" s="1">
        <v>41773</v>
      </c>
      <c r="E655" s="1">
        <v>41774</v>
      </c>
      <c r="F655" s="3">
        <v>439.7</v>
      </c>
      <c r="G655">
        <f>COUNTIF($B$8:$B$1007,B655)</f>
        <v>12</v>
      </c>
      <c r="H655">
        <f>E655-D655+1</f>
        <v>2</v>
      </c>
      <c r="K655">
        <f t="shared" si="31"/>
        <v>493.7</v>
      </c>
      <c r="L655" s="6"/>
      <c r="N655" s="13">
        <f t="shared" si="32"/>
        <v>5</v>
      </c>
      <c r="V655">
        <f t="shared" si="33"/>
        <v>1</v>
      </c>
    </row>
    <row r="656" spans="1:22" x14ac:dyDescent="0.25">
      <c r="A656" t="s">
        <v>28</v>
      </c>
      <c r="B656" t="s">
        <v>60</v>
      </c>
      <c r="C656" t="s">
        <v>30</v>
      </c>
      <c r="D656" s="1">
        <v>41792</v>
      </c>
      <c r="E656" s="1">
        <v>41792</v>
      </c>
      <c r="F656" s="3">
        <v>212.5</v>
      </c>
      <c r="G656">
        <f>COUNTIF($B$8:$B$1007,B656)</f>
        <v>12</v>
      </c>
      <c r="H656">
        <f>E656-D656+1</f>
        <v>1</v>
      </c>
      <c r="K656">
        <f t="shared" si="31"/>
        <v>242.5</v>
      </c>
      <c r="L656" s="6"/>
      <c r="N656" s="13">
        <f t="shared" si="32"/>
        <v>6</v>
      </c>
      <c r="V656">
        <f t="shared" si="33"/>
        <v>0</v>
      </c>
    </row>
    <row r="657" spans="1:22" x14ac:dyDescent="0.25">
      <c r="A657" t="s">
        <v>28</v>
      </c>
      <c r="B657" t="s">
        <v>60</v>
      </c>
      <c r="C657" t="s">
        <v>30</v>
      </c>
      <c r="D657" s="1">
        <v>41845</v>
      </c>
      <c r="E657" s="1">
        <v>41849</v>
      </c>
      <c r="F657" s="3">
        <v>688.5</v>
      </c>
      <c r="G657">
        <f>COUNTIF($B$8:$B$1007,B657)</f>
        <v>12</v>
      </c>
      <c r="H657">
        <f>E657-D657+1</f>
        <v>5</v>
      </c>
      <c r="K657">
        <f t="shared" si="31"/>
        <v>814.5</v>
      </c>
      <c r="L657" s="6"/>
      <c r="N657" s="13">
        <f t="shared" si="32"/>
        <v>7</v>
      </c>
      <c r="V657">
        <f t="shared" si="33"/>
        <v>4</v>
      </c>
    </row>
    <row r="658" spans="1:22" x14ac:dyDescent="0.25">
      <c r="A658" t="s">
        <v>28</v>
      </c>
      <c r="B658" t="s">
        <v>60</v>
      </c>
      <c r="C658" t="s">
        <v>38</v>
      </c>
      <c r="D658" s="1">
        <v>41863</v>
      </c>
      <c r="E658" s="1">
        <v>41865</v>
      </c>
      <c r="F658" s="3">
        <v>536.79999999999995</v>
      </c>
      <c r="G658">
        <f>COUNTIF($B$8:$B$1007,B658)</f>
        <v>12</v>
      </c>
      <c r="H658">
        <f>E658-D658+1</f>
        <v>3</v>
      </c>
      <c r="K658">
        <f t="shared" si="31"/>
        <v>614.79999999999995</v>
      </c>
      <c r="L658" s="6"/>
      <c r="N658" s="13">
        <f t="shared" si="32"/>
        <v>8</v>
      </c>
      <c r="V658">
        <f t="shared" si="33"/>
        <v>2</v>
      </c>
    </row>
    <row r="659" spans="1:22" x14ac:dyDescent="0.25">
      <c r="A659" t="s">
        <v>28</v>
      </c>
      <c r="B659" t="s">
        <v>60</v>
      </c>
      <c r="C659" t="s">
        <v>66</v>
      </c>
      <c r="D659" s="1">
        <v>41961</v>
      </c>
      <c r="E659" s="1">
        <v>41961</v>
      </c>
      <c r="F659" s="3">
        <v>307.7</v>
      </c>
      <c r="G659">
        <f>COUNTIF($B$8:$B$1007,B659)</f>
        <v>12</v>
      </c>
      <c r="H659">
        <f>E659-D659+1</f>
        <v>1</v>
      </c>
      <c r="K659">
        <f t="shared" si="31"/>
        <v>337.7</v>
      </c>
      <c r="L659" s="6"/>
      <c r="N659" s="13">
        <f t="shared" si="32"/>
        <v>11</v>
      </c>
      <c r="V659">
        <f t="shared" si="33"/>
        <v>0</v>
      </c>
    </row>
    <row r="660" spans="1:22" x14ac:dyDescent="0.25">
      <c r="A660" t="s">
        <v>28</v>
      </c>
      <c r="B660" t="s">
        <v>60</v>
      </c>
      <c r="C660" t="s">
        <v>8</v>
      </c>
      <c r="D660" s="1">
        <v>41968</v>
      </c>
      <c r="E660" s="1">
        <v>41968</v>
      </c>
      <c r="F660" s="3">
        <v>680</v>
      </c>
      <c r="G660">
        <f>COUNTIF($B$8:$B$1007,B660)</f>
        <v>12</v>
      </c>
      <c r="H660">
        <f>E660-D660+1</f>
        <v>1</v>
      </c>
      <c r="K660">
        <f t="shared" si="31"/>
        <v>710</v>
      </c>
      <c r="L660" s="6"/>
      <c r="N660" s="13">
        <f t="shared" si="32"/>
        <v>11</v>
      </c>
      <c r="V660">
        <f t="shared" si="33"/>
        <v>0</v>
      </c>
    </row>
    <row r="661" spans="1:22" x14ac:dyDescent="0.25">
      <c r="A661" t="s">
        <v>28</v>
      </c>
      <c r="B661" t="s">
        <v>60</v>
      </c>
      <c r="C661" t="s">
        <v>59</v>
      </c>
      <c r="D661" s="1">
        <v>41983</v>
      </c>
      <c r="E661" s="1">
        <v>41983</v>
      </c>
      <c r="F661" s="3">
        <v>442</v>
      </c>
      <c r="G661">
        <f>COUNTIF($B$8:$B$1007,B661)</f>
        <v>12</v>
      </c>
      <c r="H661">
        <f>E661-D661+1</f>
        <v>1</v>
      </c>
      <c r="K661">
        <f t="shared" si="31"/>
        <v>472</v>
      </c>
      <c r="L661" s="6"/>
      <c r="N661" s="13">
        <f t="shared" si="32"/>
        <v>12</v>
      </c>
      <c r="V661">
        <f t="shared" si="33"/>
        <v>0</v>
      </c>
    </row>
    <row r="662" spans="1:22" x14ac:dyDescent="0.25">
      <c r="A662" t="s">
        <v>28</v>
      </c>
      <c r="B662" t="s">
        <v>60</v>
      </c>
      <c r="C662" t="s">
        <v>59</v>
      </c>
      <c r="D662" s="1">
        <v>42002</v>
      </c>
      <c r="E662" s="1">
        <v>42003</v>
      </c>
      <c r="F662" s="3">
        <v>601</v>
      </c>
      <c r="G662">
        <f>COUNTIF($B$8:$B$1007,B662)</f>
        <v>12</v>
      </c>
      <c r="H662">
        <f>E662-D662+1</f>
        <v>2</v>
      </c>
      <c r="K662">
        <f t="shared" si="31"/>
        <v>655</v>
      </c>
      <c r="L662" s="6"/>
      <c r="N662" s="13">
        <f t="shared" si="32"/>
        <v>12</v>
      </c>
      <c r="V662">
        <f t="shared" si="33"/>
        <v>1</v>
      </c>
    </row>
    <row r="663" spans="1:22" x14ac:dyDescent="0.25">
      <c r="A663" t="s">
        <v>22</v>
      </c>
      <c r="B663" t="s">
        <v>23</v>
      </c>
      <c r="C663" t="s">
        <v>24</v>
      </c>
      <c r="D663" s="1">
        <v>41642</v>
      </c>
      <c r="E663" s="1">
        <v>41643</v>
      </c>
      <c r="F663" s="3">
        <v>439.7</v>
      </c>
      <c r="G663">
        <f>COUNTIF($B$8:$B$1007,B663)</f>
        <v>12</v>
      </c>
      <c r="H663">
        <f>E663-D663+1</f>
        <v>2</v>
      </c>
      <c r="K663">
        <f t="shared" si="31"/>
        <v>493.7</v>
      </c>
      <c r="L663" s="6"/>
      <c r="N663" s="13">
        <f t="shared" si="32"/>
        <v>1</v>
      </c>
      <c r="V663">
        <f t="shared" si="33"/>
        <v>1</v>
      </c>
    </row>
    <row r="664" spans="1:22" x14ac:dyDescent="0.25">
      <c r="A664" t="s">
        <v>22</v>
      </c>
      <c r="B664" t="s">
        <v>23</v>
      </c>
      <c r="C664" t="s">
        <v>59</v>
      </c>
      <c r="D664" s="1">
        <v>41651</v>
      </c>
      <c r="E664" s="1">
        <v>41651</v>
      </c>
      <c r="F664" s="3">
        <v>442</v>
      </c>
      <c r="G664">
        <f>COUNTIF($B$8:$B$1007,B664)</f>
        <v>12</v>
      </c>
      <c r="H664">
        <f>E664-D664+1</f>
        <v>1</v>
      </c>
      <c r="K664">
        <f t="shared" si="31"/>
        <v>472</v>
      </c>
      <c r="L664" s="6"/>
      <c r="N664" s="13">
        <f t="shared" si="32"/>
        <v>1</v>
      </c>
      <c r="V664">
        <f t="shared" si="33"/>
        <v>0</v>
      </c>
    </row>
    <row r="665" spans="1:22" x14ac:dyDescent="0.25">
      <c r="A665" t="s">
        <v>22</v>
      </c>
      <c r="B665" t="s">
        <v>23</v>
      </c>
      <c r="C665" t="s">
        <v>38</v>
      </c>
      <c r="D665" s="1">
        <v>41653</v>
      </c>
      <c r="E665" s="1">
        <v>41656</v>
      </c>
      <c r="F665" s="3">
        <v>665.8</v>
      </c>
      <c r="G665">
        <f>COUNTIF($B$8:$B$1007,B665)</f>
        <v>12</v>
      </c>
      <c r="H665">
        <f>E665-D665+1</f>
        <v>4</v>
      </c>
      <c r="K665">
        <f t="shared" si="31"/>
        <v>767.8</v>
      </c>
      <c r="L665" s="6"/>
      <c r="N665" s="13">
        <f t="shared" si="32"/>
        <v>1</v>
      </c>
      <c r="V665">
        <f t="shared" si="33"/>
        <v>3</v>
      </c>
    </row>
    <row r="666" spans="1:22" x14ac:dyDescent="0.25">
      <c r="A666" t="s">
        <v>22</v>
      </c>
      <c r="B666" t="s">
        <v>23</v>
      </c>
      <c r="C666" t="s">
        <v>72</v>
      </c>
      <c r="D666" s="1">
        <v>41689</v>
      </c>
      <c r="E666" s="1">
        <v>41693</v>
      </c>
      <c r="F666" s="3">
        <v>1290.7</v>
      </c>
      <c r="G666">
        <f>COUNTIF($B$8:$B$1007,B666)</f>
        <v>12</v>
      </c>
      <c r="H666">
        <f>E666-D666+1</f>
        <v>5</v>
      </c>
      <c r="K666">
        <f t="shared" si="31"/>
        <v>1416.7</v>
      </c>
      <c r="L666" s="6"/>
      <c r="N666" s="13">
        <f t="shared" si="32"/>
        <v>2</v>
      </c>
      <c r="V666">
        <f t="shared" si="33"/>
        <v>4</v>
      </c>
    </row>
    <row r="667" spans="1:22" x14ac:dyDescent="0.25">
      <c r="A667" t="s">
        <v>22</v>
      </c>
      <c r="B667" t="s">
        <v>23</v>
      </c>
      <c r="C667" t="s">
        <v>19</v>
      </c>
      <c r="D667" s="1">
        <v>41764</v>
      </c>
      <c r="E667" s="1">
        <v>41765</v>
      </c>
      <c r="F667" s="3">
        <v>654.4</v>
      </c>
      <c r="G667">
        <f>COUNTIF($B$8:$B$1007,B667)</f>
        <v>12</v>
      </c>
      <c r="H667">
        <f>E667-D667+1</f>
        <v>2</v>
      </c>
      <c r="K667">
        <f t="shared" si="31"/>
        <v>708.4</v>
      </c>
      <c r="L667" s="6"/>
      <c r="N667" s="13">
        <f t="shared" si="32"/>
        <v>5</v>
      </c>
      <c r="V667">
        <f t="shared" si="33"/>
        <v>1</v>
      </c>
    </row>
    <row r="668" spans="1:22" x14ac:dyDescent="0.25">
      <c r="A668" t="s">
        <v>22</v>
      </c>
      <c r="B668" t="s">
        <v>23</v>
      </c>
      <c r="C668" t="s">
        <v>11</v>
      </c>
      <c r="D668" s="1">
        <v>41797</v>
      </c>
      <c r="E668" s="1">
        <v>41797</v>
      </c>
      <c r="F668" s="3">
        <v>156.4</v>
      </c>
      <c r="G668">
        <f>COUNTIF($B$8:$B$1007,B668)</f>
        <v>12</v>
      </c>
      <c r="H668">
        <f>E668-D668+1</f>
        <v>1</v>
      </c>
      <c r="K668">
        <f t="shared" si="31"/>
        <v>186.4</v>
      </c>
      <c r="L668" s="6"/>
      <c r="N668" s="13">
        <f t="shared" si="32"/>
        <v>6</v>
      </c>
      <c r="V668">
        <f t="shared" si="33"/>
        <v>0</v>
      </c>
    </row>
    <row r="669" spans="1:22" x14ac:dyDescent="0.25">
      <c r="A669" t="s">
        <v>22</v>
      </c>
      <c r="B669" t="s">
        <v>23</v>
      </c>
      <c r="C669" t="s">
        <v>8</v>
      </c>
      <c r="D669" s="1">
        <v>41863</v>
      </c>
      <c r="E669" s="1">
        <v>41867</v>
      </c>
      <c r="F669" s="3">
        <v>1524</v>
      </c>
      <c r="G669">
        <f>COUNTIF($B$8:$B$1007,B669)</f>
        <v>12</v>
      </c>
      <c r="H669">
        <f>E669-D669+1</f>
        <v>5</v>
      </c>
      <c r="K669">
        <f t="shared" si="31"/>
        <v>1650</v>
      </c>
      <c r="L669" s="6"/>
      <c r="N669" s="13">
        <f t="shared" si="32"/>
        <v>8</v>
      </c>
      <c r="V669">
        <f t="shared" si="33"/>
        <v>4</v>
      </c>
    </row>
    <row r="670" spans="1:22" x14ac:dyDescent="0.25">
      <c r="A670" t="s">
        <v>22</v>
      </c>
      <c r="B670" t="s">
        <v>23</v>
      </c>
      <c r="C670" t="s">
        <v>24</v>
      </c>
      <c r="D670" s="1">
        <v>41898</v>
      </c>
      <c r="E670" s="1">
        <v>41901</v>
      </c>
      <c r="F670" s="3">
        <v>737.7</v>
      </c>
      <c r="G670">
        <f>COUNTIF($B$8:$B$1007,B670)</f>
        <v>12</v>
      </c>
      <c r="H670">
        <f>E670-D670+1</f>
        <v>4</v>
      </c>
      <c r="K670">
        <f t="shared" si="31"/>
        <v>839.7</v>
      </c>
      <c r="L670" s="6"/>
      <c r="N670" s="13">
        <f t="shared" si="32"/>
        <v>9</v>
      </c>
      <c r="V670">
        <f t="shared" si="33"/>
        <v>3</v>
      </c>
    </row>
    <row r="671" spans="1:22" x14ac:dyDescent="0.25">
      <c r="A671" t="s">
        <v>22</v>
      </c>
      <c r="B671" t="s">
        <v>23</v>
      </c>
      <c r="C671" t="s">
        <v>27</v>
      </c>
      <c r="D671" s="1">
        <v>41898</v>
      </c>
      <c r="E671" s="1">
        <v>41900</v>
      </c>
      <c r="F671" s="3">
        <v>698</v>
      </c>
      <c r="G671">
        <f>COUNTIF($B$8:$B$1007,B671)</f>
        <v>12</v>
      </c>
      <c r="H671">
        <f>E671-D671+1</f>
        <v>3</v>
      </c>
      <c r="K671">
        <f t="shared" si="31"/>
        <v>776</v>
      </c>
      <c r="L671" s="6"/>
      <c r="N671" s="13">
        <f t="shared" si="32"/>
        <v>9</v>
      </c>
      <c r="V671">
        <f t="shared" si="33"/>
        <v>2</v>
      </c>
    </row>
    <row r="672" spans="1:22" x14ac:dyDescent="0.25">
      <c r="A672" t="s">
        <v>22</v>
      </c>
      <c r="B672" t="s">
        <v>23</v>
      </c>
      <c r="C672" t="s">
        <v>59</v>
      </c>
      <c r="D672" s="1">
        <v>41905</v>
      </c>
      <c r="E672" s="1">
        <v>41909</v>
      </c>
      <c r="F672" s="3">
        <v>1078</v>
      </c>
      <c r="G672">
        <f>COUNTIF($B$8:$B$1007,B672)</f>
        <v>12</v>
      </c>
      <c r="H672">
        <f>E672-D672+1</f>
        <v>5</v>
      </c>
      <c r="K672">
        <f t="shared" si="31"/>
        <v>1204</v>
      </c>
      <c r="L672" s="6"/>
      <c r="N672" s="13">
        <f t="shared" si="32"/>
        <v>9</v>
      </c>
      <c r="V672">
        <f t="shared" si="33"/>
        <v>4</v>
      </c>
    </row>
    <row r="673" spans="1:22" x14ac:dyDescent="0.25">
      <c r="A673" t="s">
        <v>22</v>
      </c>
      <c r="B673" t="s">
        <v>23</v>
      </c>
      <c r="C673" t="s">
        <v>24</v>
      </c>
      <c r="D673" s="1">
        <v>41911</v>
      </c>
      <c r="E673" s="1">
        <v>41915</v>
      </c>
      <c r="F673" s="3">
        <v>886.7</v>
      </c>
      <c r="G673">
        <f>COUNTIF($B$8:$B$1007,B673)</f>
        <v>12</v>
      </c>
      <c r="H673">
        <f>E673-D673+1</f>
        <v>5</v>
      </c>
      <c r="K673">
        <f t="shared" si="31"/>
        <v>1012.7</v>
      </c>
      <c r="L673" s="6"/>
      <c r="N673" s="13">
        <f t="shared" si="32"/>
        <v>9</v>
      </c>
      <c r="V673">
        <f t="shared" si="33"/>
        <v>4</v>
      </c>
    </row>
    <row r="674" spans="1:22" x14ac:dyDescent="0.25">
      <c r="A674" t="s">
        <v>22</v>
      </c>
      <c r="B674" t="s">
        <v>23</v>
      </c>
      <c r="C674" t="s">
        <v>72</v>
      </c>
      <c r="D674" s="1">
        <v>41935</v>
      </c>
      <c r="E674" s="1">
        <v>41937</v>
      </c>
      <c r="F674" s="3">
        <v>892.7</v>
      </c>
      <c r="G674">
        <f>COUNTIF($B$8:$B$1007,B674)</f>
        <v>12</v>
      </c>
      <c r="H674">
        <f>E674-D674+1</f>
        <v>3</v>
      </c>
      <c r="K674">
        <f t="shared" si="31"/>
        <v>970.7</v>
      </c>
      <c r="L674" s="6"/>
      <c r="N674" s="13">
        <f t="shared" si="32"/>
        <v>10</v>
      </c>
      <c r="V674">
        <f t="shared" si="33"/>
        <v>2</v>
      </c>
    </row>
    <row r="675" spans="1:22" x14ac:dyDescent="0.25">
      <c r="A675" t="s">
        <v>31</v>
      </c>
      <c r="B675" t="s">
        <v>77</v>
      </c>
      <c r="C675" t="s">
        <v>38</v>
      </c>
      <c r="D675" s="1">
        <v>41652</v>
      </c>
      <c r="E675" s="1">
        <v>41652</v>
      </c>
      <c r="F675" s="3">
        <v>278.8</v>
      </c>
      <c r="G675">
        <f>COUNTIF($B$8:$B$1007,B675)</f>
        <v>12</v>
      </c>
      <c r="H675">
        <f>E675-D675+1</f>
        <v>1</v>
      </c>
      <c r="K675">
        <f t="shared" si="31"/>
        <v>308.8</v>
      </c>
      <c r="L675" s="6"/>
      <c r="N675" s="13">
        <f t="shared" si="32"/>
        <v>1</v>
      </c>
      <c r="V675">
        <f t="shared" si="33"/>
        <v>0</v>
      </c>
    </row>
    <row r="676" spans="1:22" x14ac:dyDescent="0.25">
      <c r="A676" t="s">
        <v>31</v>
      </c>
      <c r="B676" t="s">
        <v>77</v>
      </c>
      <c r="C676" t="s">
        <v>11</v>
      </c>
      <c r="D676" s="1">
        <v>41656</v>
      </c>
      <c r="E676" s="1">
        <v>41656</v>
      </c>
      <c r="F676" s="3">
        <v>156.4</v>
      </c>
      <c r="G676">
        <f>COUNTIF($B$8:$B$1007,B676)</f>
        <v>12</v>
      </c>
      <c r="H676">
        <f>E676-D676+1</f>
        <v>1</v>
      </c>
      <c r="K676">
        <f t="shared" si="31"/>
        <v>186.4</v>
      </c>
      <c r="L676" s="6"/>
      <c r="N676" s="13">
        <f t="shared" si="32"/>
        <v>1</v>
      </c>
      <c r="V676">
        <f t="shared" si="33"/>
        <v>0</v>
      </c>
    </row>
    <row r="677" spans="1:22" x14ac:dyDescent="0.25">
      <c r="A677" t="s">
        <v>31</v>
      </c>
      <c r="B677" t="s">
        <v>77</v>
      </c>
      <c r="C677" t="s">
        <v>47</v>
      </c>
      <c r="D677" s="1">
        <v>41660</v>
      </c>
      <c r="E677" s="1">
        <v>41663</v>
      </c>
      <c r="F677" s="3">
        <v>852.8</v>
      </c>
      <c r="G677">
        <f>COUNTIF($B$8:$B$1007,B677)</f>
        <v>12</v>
      </c>
      <c r="H677">
        <f>E677-D677+1</f>
        <v>4</v>
      </c>
      <c r="K677">
        <f t="shared" si="31"/>
        <v>954.8</v>
      </c>
      <c r="L677" s="6"/>
      <c r="N677" s="13">
        <f t="shared" si="32"/>
        <v>1</v>
      </c>
      <c r="V677">
        <f t="shared" si="33"/>
        <v>3</v>
      </c>
    </row>
    <row r="678" spans="1:22" x14ac:dyDescent="0.25">
      <c r="A678" t="s">
        <v>31</v>
      </c>
      <c r="B678" t="s">
        <v>77</v>
      </c>
      <c r="C678" t="s">
        <v>72</v>
      </c>
      <c r="D678" s="1">
        <v>41666</v>
      </c>
      <c r="E678" s="1">
        <v>41668</v>
      </c>
      <c r="F678" s="3">
        <v>892.7</v>
      </c>
      <c r="G678">
        <f>COUNTIF($B$8:$B$1007,B678)</f>
        <v>12</v>
      </c>
      <c r="H678">
        <f>E678-D678+1</f>
        <v>3</v>
      </c>
      <c r="K678">
        <f t="shared" si="31"/>
        <v>970.7</v>
      </c>
      <c r="L678" s="6"/>
      <c r="N678" s="13">
        <f t="shared" si="32"/>
        <v>1</v>
      </c>
      <c r="V678">
        <f t="shared" si="33"/>
        <v>2</v>
      </c>
    </row>
    <row r="679" spans="1:22" x14ac:dyDescent="0.25">
      <c r="A679" t="s">
        <v>31</v>
      </c>
      <c r="B679" t="s">
        <v>77</v>
      </c>
      <c r="C679" t="s">
        <v>66</v>
      </c>
      <c r="D679" s="1">
        <v>41684</v>
      </c>
      <c r="E679" s="1">
        <v>41688</v>
      </c>
      <c r="F679" s="3">
        <v>1019.7</v>
      </c>
      <c r="G679">
        <f>COUNTIF($B$8:$B$1007,B679)</f>
        <v>12</v>
      </c>
      <c r="H679">
        <f>E679-D679+1</f>
        <v>5</v>
      </c>
      <c r="K679">
        <f t="shared" si="31"/>
        <v>1145.7</v>
      </c>
      <c r="L679" s="6"/>
      <c r="N679" s="13">
        <f t="shared" si="32"/>
        <v>2</v>
      </c>
      <c r="V679">
        <f t="shared" si="33"/>
        <v>4</v>
      </c>
    </row>
    <row r="680" spans="1:22" x14ac:dyDescent="0.25">
      <c r="A680" t="s">
        <v>31</v>
      </c>
      <c r="B680" t="s">
        <v>77</v>
      </c>
      <c r="C680" t="s">
        <v>24</v>
      </c>
      <c r="D680" s="1">
        <v>41773</v>
      </c>
      <c r="E680" s="1">
        <v>41775</v>
      </c>
      <c r="F680" s="3">
        <v>588.70000000000005</v>
      </c>
      <c r="G680">
        <f>COUNTIF($B$8:$B$1007,B680)</f>
        <v>12</v>
      </c>
      <c r="H680">
        <f>E680-D680+1</f>
        <v>3</v>
      </c>
      <c r="K680">
        <f t="shared" si="31"/>
        <v>666.7</v>
      </c>
      <c r="L680" s="6"/>
      <c r="N680" s="13">
        <f t="shared" si="32"/>
        <v>5</v>
      </c>
      <c r="V680">
        <f t="shared" si="33"/>
        <v>2</v>
      </c>
    </row>
    <row r="681" spans="1:22" x14ac:dyDescent="0.25">
      <c r="A681" t="s">
        <v>31</v>
      </c>
      <c r="B681" t="s">
        <v>77</v>
      </c>
      <c r="C681" t="s">
        <v>17</v>
      </c>
      <c r="D681" s="1">
        <v>41793</v>
      </c>
      <c r="E681" s="1">
        <v>41794</v>
      </c>
      <c r="F681" s="3">
        <v>706.5</v>
      </c>
      <c r="G681">
        <f>COUNTIF($B$8:$B$1007,B681)</f>
        <v>12</v>
      </c>
      <c r="H681">
        <f>E681-D681+1</f>
        <v>2</v>
      </c>
      <c r="K681">
        <f t="shared" si="31"/>
        <v>760.5</v>
      </c>
      <c r="L681" s="6"/>
      <c r="N681" s="13">
        <f t="shared" si="32"/>
        <v>6</v>
      </c>
      <c r="V681">
        <f t="shared" si="33"/>
        <v>1</v>
      </c>
    </row>
    <row r="682" spans="1:22" x14ac:dyDescent="0.25">
      <c r="A682" t="s">
        <v>31</v>
      </c>
      <c r="B682" t="s">
        <v>77</v>
      </c>
      <c r="C682" t="s">
        <v>8</v>
      </c>
      <c r="D682" s="1">
        <v>41815</v>
      </c>
      <c r="E682" s="1">
        <v>41819</v>
      </c>
      <c r="F682" s="3">
        <v>1524</v>
      </c>
      <c r="G682">
        <f>COUNTIF($B$8:$B$1007,B682)</f>
        <v>12</v>
      </c>
      <c r="H682">
        <f>E682-D682+1</f>
        <v>5</v>
      </c>
      <c r="K682">
        <f t="shared" si="31"/>
        <v>1650</v>
      </c>
      <c r="L682" s="6"/>
      <c r="N682" s="13">
        <f t="shared" si="32"/>
        <v>6</v>
      </c>
      <c r="V682">
        <f t="shared" si="33"/>
        <v>4</v>
      </c>
    </row>
    <row r="683" spans="1:22" x14ac:dyDescent="0.25">
      <c r="A683" t="s">
        <v>31</v>
      </c>
      <c r="B683" t="s">
        <v>77</v>
      </c>
      <c r="C683" t="s">
        <v>59</v>
      </c>
      <c r="D683" s="1">
        <v>41851</v>
      </c>
      <c r="E683" s="1">
        <v>41852</v>
      </c>
      <c r="F683" s="3">
        <v>601</v>
      </c>
      <c r="G683">
        <f>COUNTIF($B$8:$B$1007,B683)</f>
        <v>12</v>
      </c>
      <c r="H683">
        <f>E683-D683+1</f>
        <v>2</v>
      </c>
      <c r="K683">
        <f t="shared" si="31"/>
        <v>655</v>
      </c>
      <c r="L683" s="6"/>
      <c r="N683" s="13">
        <f t="shared" si="32"/>
        <v>7</v>
      </c>
      <c r="V683">
        <f t="shared" si="33"/>
        <v>1</v>
      </c>
    </row>
    <row r="684" spans="1:22" x14ac:dyDescent="0.25">
      <c r="A684" t="s">
        <v>31</v>
      </c>
      <c r="B684" t="s">
        <v>77</v>
      </c>
      <c r="C684" t="s">
        <v>47</v>
      </c>
      <c r="D684" s="1">
        <v>41947</v>
      </c>
      <c r="E684" s="1">
        <v>41948</v>
      </c>
      <c r="F684" s="3">
        <v>526.79999999999995</v>
      </c>
      <c r="G684">
        <f>COUNTIF($B$8:$B$1007,B684)</f>
        <v>12</v>
      </c>
      <c r="H684">
        <f>E684-D684+1</f>
        <v>2</v>
      </c>
      <c r="K684">
        <f t="shared" si="31"/>
        <v>580.79999999999995</v>
      </c>
      <c r="L684" s="6"/>
      <c r="N684" s="13">
        <f t="shared" si="32"/>
        <v>11</v>
      </c>
      <c r="V684">
        <f t="shared" si="33"/>
        <v>1</v>
      </c>
    </row>
    <row r="685" spans="1:22" x14ac:dyDescent="0.25">
      <c r="A685" t="s">
        <v>31</v>
      </c>
      <c r="B685" t="s">
        <v>77</v>
      </c>
      <c r="C685" t="s">
        <v>19</v>
      </c>
      <c r="D685" s="1">
        <v>41958</v>
      </c>
      <c r="E685" s="1">
        <v>41962</v>
      </c>
      <c r="F685" s="3">
        <v>1077.4000000000001</v>
      </c>
      <c r="G685">
        <f>COUNTIF($B$8:$B$1007,B685)</f>
        <v>12</v>
      </c>
      <c r="H685">
        <f>E685-D685+1</f>
        <v>5</v>
      </c>
      <c r="K685">
        <f t="shared" si="31"/>
        <v>1203.4000000000001</v>
      </c>
      <c r="L685" s="6"/>
      <c r="N685" s="13">
        <f t="shared" si="32"/>
        <v>11</v>
      </c>
      <c r="V685">
        <f t="shared" si="33"/>
        <v>4</v>
      </c>
    </row>
    <row r="686" spans="1:22" x14ac:dyDescent="0.25">
      <c r="A686" t="s">
        <v>31</v>
      </c>
      <c r="B686" t="s">
        <v>77</v>
      </c>
      <c r="C686" t="s">
        <v>72</v>
      </c>
      <c r="D686" s="1">
        <v>41971</v>
      </c>
      <c r="E686" s="1">
        <v>41972</v>
      </c>
      <c r="F686" s="3">
        <v>693.7</v>
      </c>
      <c r="G686">
        <f>COUNTIF($B$8:$B$1007,B686)</f>
        <v>12</v>
      </c>
      <c r="H686">
        <f>E686-D686+1</f>
        <v>2</v>
      </c>
      <c r="K686">
        <f t="shared" si="31"/>
        <v>747.7</v>
      </c>
      <c r="L686" s="6"/>
      <c r="N686" s="13">
        <f t="shared" si="32"/>
        <v>11</v>
      </c>
      <c r="V686">
        <f t="shared" si="33"/>
        <v>1</v>
      </c>
    </row>
    <row r="687" spans="1:22" x14ac:dyDescent="0.25">
      <c r="A687" t="s">
        <v>131</v>
      </c>
      <c r="B687" t="s">
        <v>154</v>
      </c>
      <c r="C687" t="s">
        <v>27</v>
      </c>
      <c r="D687" s="1">
        <v>41689</v>
      </c>
      <c r="E687" s="1">
        <v>41690</v>
      </c>
      <c r="F687" s="3">
        <v>570</v>
      </c>
      <c r="G687">
        <f>COUNTIF($B$8:$B$1007,B687)</f>
        <v>12</v>
      </c>
      <c r="H687">
        <f>E687-D687+1</f>
        <v>2</v>
      </c>
      <c r="K687">
        <f t="shared" si="31"/>
        <v>624</v>
      </c>
      <c r="L687" s="6"/>
      <c r="N687" s="13">
        <f t="shared" si="32"/>
        <v>2</v>
      </c>
      <c r="V687">
        <f t="shared" si="33"/>
        <v>1</v>
      </c>
    </row>
    <row r="688" spans="1:22" x14ac:dyDescent="0.25">
      <c r="A688" t="s">
        <v>131</v>
      </c>
      <c r="B688" t="s">
        <v>154</v>
      </c>
      <c r="C688" t="s">
        <v>8</v>
      </c>
      <c r="D688" s="1">
        <v>41692</v>
      </c>
      <c r="E688" s="1">
        <v>41692</v>
      </c>
      <c r="F688" s="3">
        <v>680</v>
      </c>
      <c r="G688">
        <f>COUNTIF($B$8:$B$1007,B688)</f>
        <v>12</v>
      </c>
      <c r="H688">
        <f>E688-D688+1</f>
        <v>1</v>
      </c>
      <c r="K688">
        <f t="shared" si="31"/>
        <v>710</v>
      </c>
      <c r="L688" s="6"/>
      <c r="N688" s="13">
        <f t="shared" si="32"/>
        <v>2</v>
      </c>
      <c r="V688">
        <f t="shared" si="33"/>
        <v>0</v>
      </c>
    </row>
    <row r="689" spans="1:22" x14ac:dyDescent="0.25">
      <c r="A689" t="s">
        <v>131</v>
      </c>
      <c r="B689" t="s">
        <v>154</v>
      </c>
      <c r="C689" t="s">
        <v>38</v>
      </c>
      <c r="D689" s="1">
        <v>41698</v>
      </c>
      <c r="E689" s="1">
        <v>41698</v>
      </c>
      <c r="F689" s="3">
        <v>278.8</v>
      </c>
      <c r="G689">
        <f>COUNTIF($B$8:$B$1007,B689)</f>
        <v>12</v>
      </c>
      <c r="H689">
        <f>E689-D689+1</f>
        <v>1</v>
      </c>
      <c r="K689">
        <f t="shared" si="31"/>
        <v>308.8</v>
      </c>
      <c r="L689" s="6"/>
      <c r="N689" s="13">
        <f t="shared" si="32"/>
        <v>2</v>
      </c>
      <c r="V689">
        <f t="shared" si="33"/>
        <v>0</v>
      </c>
    </row>
    <row r="690" spans="1:22" x14ac:dyDescent="0.25">
      <c r="A690" t="s">
        <v>131</v>
      </c>
      <c r="B690" t="s">
        <v>154</v>
      </c>
      <c r="C690" t="s">
        <v>24</v>
      </c>
      <c r="D690" s="1">
        <v>41708</v>
      </c>
      <c r="E690" s="1">
        <v>41708</v>
      </c>
      <c r="F690" s="3">
        <v>290.7</v>
      </c>
      <c r="G690">
        <f>COUNTIF($B$8:$B$1007,B690)</f>
        <v>12</v>
      </c>
      <c r="H690">
        <f>E690-D690+1</f>
        <v>1</v>
      </c>
      <c r="K690">
        <f t="shared" si="31"/>
        <v>320.7</v>
      </c>
      <c r="L690" s="6"/>
      <c r="N690" s="13">
        <f t="shared" si="32"/>
        <v>3</v>
      </c>
      <c r="V690">
        <f t="shared" si="33"/>
        <v>0</v>
      </c>
    </row>
    <row r="691" spans="1:22" x14ac:dyDescent="0.25">
      <c r="A691" t="s">
        <v>131</v>
      </c>
      <c r="B691" t="s">
        <v>154</v>
      </c>
      <c r="C691" t="s">
        <v>27</v>
      </c>
      <c r="D691" s="1">
        <v>41713</v>
      </c>
      <c r="E691" s="1">
        <v>41715</v>
      </c>
      <c r="F691" s="3">
        <v>698</v>
      </c>
      <c r="G691">
        <f>COUNTIF($B$8:$B$1007,B691)</f>
        <v>12</v>
      </c>
      <c r="H691">
        <f>E691-D691+1</f>
        <v>3</v>
      </c>
      <c r="K691">
        <f t="shared" si="31"/>
        <v>776</v>
      </c>
      <c r="L691" s="6"/>
      <c r="N691" s="13">
        <f t="shared" si="32"/>
        <v>3</v>
      </c>
      <c r="V691">
        <f t="shared" si="33"/>
        <v>2</v>
      </c>
    </row>
    <row r="692" spans="1:22" x14ac:dyDescent="0.25">
      <c r="A692" t="s">
        <v>131</v>
      </c>
      <c r="B692" t="s">
        <v>154</v>
      </c>
      <c r="C692" t="s">
        <v>66</v>
      </c>
      <c r="D692" s="1">
        <v>41785</v>
      </c>
      <c r="E692" s="1">
        <v>41789</v>
      </c>
      <c r="F692" s="3">
        <v>1019.7</v>
      </c>
      <c r="G692">
        <f>COUNTIF($B$8:$B$1007,B692)</f>
        <v>12</v>
      </c>
      <c r="H692">
        <f>E692-D692+1</f>
        <v>5</v>
      </c>
      <c r="K692">
        <f t="shared" si="31"/>
        <v>1145.7</v>
      </c>
      <c r="L692" s="6"/>
      <c r="N692" s="13">
        <f t="shared" si="32"/>
        <v>5</v>
      </c>
      <c r="V692">
        <f t="shared" si="33"/>
        <v>4</v>
      </c>
    </row>
    <row r="693" spans="1:22" x14ac:dyDescent="0.25">
      <c r="A693" t="s">
        <v>131</v>
      </c>
      <c r="B693" t="s">
        <v>154</v>
      </c>
      <c r="C693" t="s">
        <v>59</v>
      </c>
      <c r="D693" s="1">
        <v>41803</v>
      </c>
      <c r="E693" s="1">
        <v>41807</v>
      </c>
      <c r="F693" s="3">
        <v>1078</v>
      </c>
      <c r="G693">
        <f>COUNTIF($B$8:$B$1007,B693)</f>
        <v>12</v>
      </c>
      <c r="H693">
        <f>E693-D693+1</f>
        <v>5</v>
      </c>
      <c r="K693">
        <f t="shared" si="31"/>
        <v>1204</v>
      </c>
      <c r="L693" s="6"/>
      <c r="N693" s="13">
        <f t="shared" si="32"/>
        <v>6</v>
      </c>
      <c r="V693">
        <f t="shared" si="33"/>
        <v>4</v>
      </c>
    </row>
    <row r="694" spans="1:22" x14ac:dyDescent="0.25">
      <c r="A694" t="s">
        <v>131</v>
      </c>
      <c r="B694" t="s">
        <v>154</v>
      </c>
      <c r="C694" t="s">
        <v>19</v>
      </c>
      <c r="D694" s="1">
        <v>41875</v>
      </c>
      <c r="E694" s="1">
        <v>41879</v>
      </c>
      <c r="F694" s="3">
        <v>1077.4000000000001</v>
      </c>
      <c r="G694">
        <f>COUNTIF($B$8:$B$1007,B694)</f>
        <v>12</v>
      </c>
      <c r="H694">
        <f>E694-D694+1</f>
        <v>5</v>
      </c>
      <c r="K694">
        <f t="shared" si="31"/>
        <v>1203.4000000000001</v>
      </c>
      <c r="L694" s="6"/>
      <c r="N694" s="13">
        <f t="shared" si="32"/>
        <v>8</v>
      </c>
      <c r="V694">
        <f t="shared" si="33"/>
        <v>4</v>
      </c>
    </row>
    <row r="695" spans="1:22" x14ac:dyDescent="0.25">
      <c r="A695" t="s">
        <v>131</v>
      </c>
      <c r="B695" t="s">
        <v>154</v>
      </c>
      <c r="C695" t="s">
        <v>38</v>
      </c>
      <c r="D695" s="1">
        <v>41959</v>
      </c>
      <c r="E695" s="1">
        <v>41960</v>
      </c>
      <c r="F695" s="3">
        <v>407.8</v>
      </c>
      <c r="G695">
        <f>COUNTIF($B$8:$B$1007,B695)</f>
        <v>12</v>
      </c>
      <c r="H695">
        <f>E695-D695+1</f>
        <v>2</v>
      </c>
      <c r="K695">
        <f t="shared" si="31"/>
        <v>461.8</v>
      </c>
      <c r="L695" s="6"/>
      <c r="N695" s="13">
        <f t="shared" si="32"/>
        <v>11</v>
      </c>
      <c r="V695">
        <f t="shared" si="33"/>
        <v>1</v>
      </c>
    </row>
    <row r="696" spans="1:22" x14ac:dyDescent="0.25">
      <c r="A696" t="s">
        <v>131</v>
      </c>
      <c r="B696" t="s">
        <v>154</v>
      </c>
      <c r="C696" t="s">
        <v>38</v>
      </c>
      <c r="D696" s="1">
        <v>41964</v>
      </c>
      <c r="E696" s="1">
        <v>41965</v>
      </c>
      <c r="F696" s="3">
        <v>407.8</v>
      </c>
      <c r="G696">
        <f>COUNTIF($B$8:$B$1007,B696)</f>
        <v>12</v>
      </c>
      <c r="H696">
        <f>E696-D696+1</f>
        <v>2</v>
      </c>
      <c r="K696">
        <f t="shared" si="31"/>
        <v>461.8</v>
      </c>
      <c r="L696" s="6"/>
      <c r="N696" s="13">
        <f t="shared" si="32"/>
        <v>11</v>
      </c>
      <c r="V696">
        <f t="shared" si="33"/>
        <v>1</v>
      </c>
    </row>
    <row r="697" spans="1:22" x14ac:dyDescent="0.25">
      <c r="A697" t="s">
        <v>131</v>
      </c>
      <c r="B697" t="s">
        <v>154</v>
      </c>
      <c r="C697" t="s">
        <v>59</v>
      </c>
      <c r="D697" s="1">
        <v>41975</v>
      </c>
      <c r="E697" s="1">
        <v>41975</v>
      </c>
      <c r="F697" s="3">
        <v>442</v>
      </c>
      <c r="G697">
        <f>COUNTIF($B$8:$B$1007,B697)</f>
        <v>12</v>
      </c>
      <c r="H697">
        <f>E697-D697+1</f>
        <v>1</v>
      </c>
      <c r="K697">
        <f t="shared" si="31"/>
        <v>472</v>
      </c>
      <c r="L697" s="6"/>
      <c r="N697" s="13">
        <f t="shared" si="32"/>
        <v>12</v>
      </c>
      <c r="V697">
        <f t="shared" si="33"/>
        <v>0</v>
      </c>
    </row>
    <row r="698" spans="1:22" x14ac:dyDescent="0.25">
      <c r="A698" t="s">
        <v>131</v>
      </c>
      <c r="B698" t="s">
        <v>154</v>
      </c>
      <c r="C698" t="s">
        <v>11</v>
      </c>
      <c r="D698" s="1">
        <v>42001</v>
      </c>
      <c r="E698" s="1">
        <v>42002</v>
      </c>
      <c r="F698" s="3">
        <v>295.39999999999998</v>
      </c>
      <c r="G698">
        <f>COUNTIF($B$8:$B$1007,B698)</f>
        <v>12</v>
      </c>
      <c r="H698">
        <f>E698-D698+1</f>
        <v>2</v>
      </c>
      <c r="K698">
        <f t="shared" si="31"/>
        <v>349.4</v>
      </c>
      <c r="L698" s="6"/>
      <c r="N698" s="13">
        <f t="shared" si="32"/>
        <v>12</v>
      </c>
      <c r="V698">
        <f t="shared" si="33"/>
        <v>1</v>
      </c>
    </row>
    <row r="699" spans="1:22" x14ac:dyDescent="0.25">
      <c r="A699" t="s">
        <v>33</v>
      </c>
      <c r="B699" t="s">
        <v>34</v>
      </c>
      <c r="C699" t="s">
        <v>30</v>
      </c>
      <c r="D699" s="1">
        <v>41642</v>
      </c>
      <c r="E699" s="1">
        <v>41644</v>
      </c>
      <c r="F699" s="3">
        <v>450.5</v>
      </c>
      <c r="G699">
        <f>COUNTIF($B$8:$B$1007,B699)</f>
        <v>13</v>
      </c>
      <c r="H699">
        <f>E699-D699+1</f>
        <v>3</v>
      </c>
      <c r="K699">
        <f t="shared" si="31"/>
        <v>528.5</v>
      </c>
      <c r="L699" s="6"/>
      <c r="N699" s="13">
        <f t="shared" si="32"/>
        <v>1</v>
      </c>
      <c r="V699">
        <f t="shared" si="33"/>
        <v>2</v>
      </c>
    </row>
    <row r="700" spans="1:22" x14ac:dyDescent="0.25">
      <c r="A700" t="s">
        <v>33</v>
      </c>
      <c r="B700" t="s">
        <v>34</v>
      </c>
      <c r="C700" t="s">
        <v>72</v>
      </c>
      <c r="D700" s="1">
        <v>41725</v>
      </c>
      <c r="E700" s="1">
        <v>41729</v>
      </c>
      <c r="F700" s="3">
        <v>1290.7</v>
      </c>
      <c r="G700">
        <f>COUNTIF($B$8:$B$1007,B700)</f>
        <v>13</v>
      </c>
      <c r="H700">
        <f>E700-D700+1</f>
        <v>5</v>
      </c>
      <c r="K700">
        <f t="shared" si="31"/>
        <v>1416.7</v>
      </c>
      <c r="L700" s="6"/>
      <c r="N700" s="13">
        <f t="shared" si="32"/>
        <v>3</v>
      </c>
      <c r="V700">
        <f t="shared" si="33"/>
        <v>4</v>
      </c>
    </row>
    <row r="701" spans="1:22" x14ac:dyDescent="0.25">
      <c r="A701" t="s">
        <v>33</v>
      </c>
      <c r="B701" t="s">
        <v>34</v>
      </c>
      <c r="C701" t="s">
        <v>27</v>
      </c>
      <c r="D701" s="1">
        <v>41886</v>
      </c>
      <c r="E701" s="1">
        <v>41887</v>
      </c>
      <c r="F701" s="3">
        <v>570</v>
      </c>
      <c r="G701">
        <f>COUNTIF($B$8:$B$1007,B701)</f>
        <v>13</v>
      </c>
      <c r="H701">
        <f>E701-D701+1</f>
        <v>2</v>
      </c>
      <c r="K701">
        <f t="shared" si="31"/>
        <v>624</v>
      </c>
      <c r="L701" s="6"/>
      <c r="N701" s="13">
        <f t="shared" si="32"/>
        <v>9</v>
      </c>
      <c r="V701">
        <f t="shared" si="33"/>
        <v>1</v>
      </c>
    </row>
    <row r="702" spans="1:22" x14ac:dyDescent="0.25">
      <c r="A702" t="s">
        <v>33</v>
      </c>
      <c r="B702" t="s">
        <v>34</v>
      </c>
      <c r="C702" t="s">
        <v>72</v>
      </c>
      <c r="D702" s="1">
        <v>41898</v>
      </c>
      <c r="E702" s="1">
        <v>41900</v>
      </c>
      <c r="F702" s="3">
        <v>892.7</v>
      </c>
      <c r="G702">
        <f>COUNTIF($B$8:$B$1007,B702)</f>
        <v>13</v>
      </c>
      <c r="H702">
        <f>E702-D702+1</f>
        <v>3</v>
      </c>
      <c r="K702">
        <f t="shared" si="31"/>
        <v>970.7</v>
      </c>
      <c r="L702" s="6"/>
      <c r="N702" s="13">
        <f t="shared" si="32"/>
        <v>9</v>
      </c>
      <c r="V702">
        <f t="shared" si="33"/>
        <v>2</v>
      </c>
    </row>
    <row r="703" spans="1:22" x14ac:dyDescent="0.25">
      <c r="A703" t="s">
        <v>33</v>
      </c>
      <c r="B703" t="s">
        <v>34</v>
      </c>
      <c r="C703" t="s">
        <v>17</v>
      </c>
      <c r="D703" s="1">
        <v>41922</v>
      </c>
      <c r="E703" s="1">
        <v>41922</v>
      </c>
      <c r="F703" s="3">
        <v>501.5</v>
      </c>
      <c r="G703">
        <f>COUNTIF($B$8:$B$1007,B703)</f>
        <v>13</v>
      </c>
      <c r="H703">
        <f>E703-D703+1</f>
        <v>1</v>
      </c>
      <c r="K703">
        <f t="shared" si="31"/>
        <v>531.5</v>
      </c>
      <c r="L703" s="6"/>
      <c r="N703" s="13">
        <f t="shared" si="32"/>
        <v>10</v>
      </c>
      <c r="V703">
        <f t="shared" si="33"/>
        <v>0</v>
      </c>
    </row>
    <row r="704" spans="1:22" x14ac:dyDescent="0.25">
      <c r="A704" t="s">
        <v>33</v>
      </c>
      <c r="B704" t="s">
        <v>34</v>
      </c>
      <c r="C704" t="s">
        <v>72</v>
      </c>
      <c r="D704" s="1">
        <v>41925</v>
      </c>
      <c r="E704" s="1">
        <v>41925</v>
      </c>
      <c r="F704" s="3">
        <v>494.7</v>
      </c>
      <c r="G704">
        <f>COUNTIF($B$8:$B$1007,B704)</f>
        <v>13</v>
      </c>
      <c r="H704">
        <f>E704-D704+1</f>
        <v>1</v>
      </c>
      <c r="K704">
        <f t="shared" si="31"/>
        <v>524.70000000000005</v>
      </c>
      <c r="L704" s="6"/>
      <c r="N704" s="13">
        <f t="shared" si="32"/>
        <v>10</v>
      </c>
      <c r="V704">
        <f t="shared" si="33"/>
        <v>0</v>
      </c>
    </row>
    <row r="705" spans="1:22" x14ac:dyDescent="0.25">
      <c r="A705" t="s">
        <v>33</v>
      </c>
      <c r="B705" t="s">
        <v>34</v>
      </c>
      <c r="C705" t="s">
        <v>59</v>
      </c>
      <c r="D705" s="1">
        <v>41929</v>
      </c>
      <c r="E705" s="1">
        <v>41932</v>
      </c>
      <c r="F705" s="3">
        <v>919</v>
      </c>
      <c r="G705">
        <f>COUNTIF($B$8:$B$1007,B705)</f>
        <v>13</v>
      </c>
      <c r="H705">
        <f>E705-D705+1</f>
        <v>4</v>
      </c>
      <c r="K705">
        <f t="shared" si="31"/>
        <v>1021</v>
      </c>
      <c r="L705" s="6"/>
      <c r="N705" s="13">
        <f t="shared" si="32"/>
        <v>10</v>
      </c>
      <c r="V705">
        <f t="shared" si="33"/>
        <v>3</v>
      </c>
    </row>
    <row r="706" spans="1:22" x14ac:dyDescent="0.25">
      <c r="A706" t="s">
        <v>33</v>
      </c>
      <c r="B706" t="s">
        <v>34</v>
      </c>
      <c r="C706" t="s">
        <v>14</v>
      </c>
      <c r="D706" s="1">
        <v>41947</v>
      </c>
      <c r="E706" s="1">
        <v>41951</v>
      </c>
      <c r="F706" s="3">
        <v>674.5</v>
      </c>
      <c r="G706">
        <f>COUNTIF($B$8:$B$1007,B706)</f>
        <v>13</v>
      </c>
      <c r="H706">
        <f>E706-D706+1</f>
        <v>5</v>
      </c>
      <c r="K706">
        <f t="shared" si="31"/>
        <v>800.5</v>
      </c>
      <c r="L706" s="6"/>
      <c r="N706" s="13">
        <f t="shared" si="32"/>
        <v>11</v>
      </c>
      <c r="V706">
        <f t="shared" si="33"/>
        <v>4</v>
      </c>
    </row>
    <row r="707" spans="1:22" x14ac:dyDescent="0.25">
      <c r="A707" t="s">
        <v>33</v>
      </c>
      <c r="B707" t="s">
        <v>34</v>
      </c>
      <c r="C707" t="s">
        <v>59</v>
      </c>
      <c r="D707" s="1">
        <v>41970</v>
      </c>
      <c r="E707" s="1">
        <v>41970</v>
      </c>
      <c r="F707" s="3">
        <v>442</v>
      </c>
      <c r="G707">
        <f>COUNTIF($B$8:$B$1007,B707)</f>
        <v>13</v>
      </c>
      <c r="H707">
        <f>E707-D707+1</f>
        <v>1</v>
      </c>
      <c r="K707">
        <f t="shared" si="31"/>
        <v>472</v>
      </c>
      <c r="L707" s="6"/>
      <c r="N707" s="13">
        <f t="shared" si="32"/>
        <v>11</v>
      </c>
      <c r="V707">
        <f t="shared" si="33"/>
        <v>0</v>
      </c>
    </row>
    <row r="708" spans="1:22" x14ac:dyDescent="0.25">
      <c r="A708" t="s">
        <v>33</v>
      </c>
      <c r="B708" t="s">
        <v>34</v>
      </c>
      <c r="C708" t="s">
        <v>59</v>
      </c>
      <c r="D708" s="1">
        <v>41974</v>
      </c>
      <c r="E708" s="1">
        <v>41974</v>
      </c>
      <c r="F708" s="3">
        <v>442</v>
      </c>
      <c r="G708">
        <f>COUNTIF($B$8:$B$1007,B708)</f>
        <v>13</v>
      </c>
      <c r="H708">
        <f>E708-D708+1</f>
        <v>1</v>
      </c>
      <c r="K708">
        <f t="shared" si="31"/>
        <v>472</v>
      </c>
      <c r="L708" s="6"/>
      <c r="N708" s="13">
        <f t="shared" si="32"/>
        <v>12</v>
      </c>
      <c r="V708">
        <f t="shared" si="33"/>
        <v>0</v>
      </c>
    </row>
    <row r="709" spans="1:22" x14ac:dyDescent="0.25">
      <c r="A709" t="s">
        <v>33</v>
      </c>
      <c r="B709" t="s">
        <v>34</v>
      </c>
      <c r="C709" t="s">
        <v>8</v>
      </c>
      <c r="D709" s="1">
        <v>41982</v>
      </c>
      <c r="E709" s="1">
        <v>41983</v>
      </c>
      <c r="F709" s="3">
        <v>891</v>
      </c>
      <c r="G709">
        <f>COUNTIF($B$8:$B$1007,B709)</f>
        <v>13</v>
      </c>
      <c r="H709">
        <f>E709-D709+1</f>
        <v>2</v>
      </c>
      <c r="K709">
        <f t="shared" si="31"/>
        <v>945</v>
      </c>
      <c r="L709" s="6"/>
      <c r="N709" s="13">
        <f t="shared" si="32"/>
        <v>12</v>
      </c>
      <c r="V709">
        <f t="shared" si="33"/>
        <v>1</v>
      </c>
    </row>
    <row r="710" spans="1:22" x14ac:dyDescent="0.25">
      <c r="A710" t="s">
        <v>33</v>
      </c>
      <c r="B710" t="s">
        <v>34</v>
      </c>
      <c r="C710" t="s">
        <v>24</v>
      </c>
      <c r="D710" s="1">
        <v>41984</v>
      </c>
      <c r="E710" s="1">
        <v>41984</v>
      </c>
      <c r="F710" s="3">
        <v>290.7</v>
      </c>
      <c r="G710">
        <f>COUNTIF($B$8:$B$1007,B710)</f>
        <v>13</v>
      </c>
      <c r="H710">
        <f>E710-D710+1</f>
        <v>1</v>
      </c>
      <c r="K710">
        <f t="shared" si="31"/>
        <v>320.7</v>
      </c>
      <c r="L710" s="6"/>
      <c r="N710" s="13">
        <f t="shared" si="32"/>
        <v>12</v>
      </c>
      <c r="V710">
        <f t="shared" si="33"/>
        <v>0</v>
      </c>
    </row>
    <row r="711" spans="1:22" x14ac:dyDescent="0.25">
      <c r="A711" t="s">
        <v>33</v>
      </c>
      <c r="B711" t="s">
        <v>34</v>
      </c>
      <c r="C711" t="s">
        <v>17</v>
      </c>
      <c r="D711" s="1">
        <v>41986</v>
      </c>
      <c r="E711" s="1">
        <v>41986</v>
      </c>
      <c r="F711" s="3">
        <v>501.5</v>
      </c>
      <c r="G711">
        <f>COUNTIF($B$8:$B$1007,B711)</f>
        <v>13</v>
      </c>
      <c r="H711">
        <f>E711-D711+1</f>
        <v>1</v>
      </c>
      <c r="K711">
        <f t="shared" si="31"/>
        <v>531.5</v>
      </c>
      <c r="L711" s="6"/>
      <c r="N711" s="13">
        <f t="shared" si="32"/>
        <v>12</v>
      </c>
      <c r="V711">
        <f t="shared" si="33"/>
        <v>0</v>
      </c>
    </row>
    <row r="712" spans="1:22" x14ac:dyDescent="0.25">
      <c r="A712" t="s">
        <v>122</v>
      </c>
      <c r="B712" t="s">
        <v>123</v>
      </c>
      <c r="C712" t="s">
        <v>17</v>
      </c>
      <c r="D712" s="1">
        <v>41661</v>
      </c>
      <c r="E712" s="1">
        <v>41661</v>
      </c>
      <c r="F712" s="3">
        <v>501.5</v>
      </c>
      <c r="G712">
        <f>COUNTIF($B$8:$B$1007,B712)</f>
        <v>13</v>
      </c>
      <c r="H712">
        <f>E712-D712+1</f>
        <v>1</v>
      </c>
      <c r="K712">
        <f t="shared" si="31"/>
        <v>531.5</v>
      </c>
      <c r="L712" s="6"/>
      <c r="N712" s="13">
        <f t="shared" si="32"/>
        <v>1</v>
      </c>
      <c r="V712">
        <f t="shared" si="33"/>
        <v>0</v>
      </c>
    </row>
    <row r="713" spans="1:22" x14ac:dyDescent="0.25">
      <c r="A713" t="s">
        <v>122</v>
      </c>
      <c r="B713" t="s">
        <v>123</v>
      </c>
      <c r="C713" t="s">
        <v>66</v>
      </c>
      <c r="D713" s="1">
        <v>41677</v>
      </c>
      <c r="E713" s="1">
        <v>41678</v>
      </c>
      <c r="F713" s="3">
        <v>485.7</v>
      </c>
      <c r="G713">
        <f>COUNTIF($B$8:$B$1007,B713)</f>
        <v>13</v>
      </c>
      <c r="H713">
        <f>E713-D713+1</f>
        <v>2</v>
      </c>
      <c r="K713">
        <f t="shared" ref="K713:K776" si="34">IF(H713=1,F713+30,30+(H713-1)*24+F713)</f>
        <v>539.70000000000005</v>
      </c>
      <c r="L713" s="6"/>
      <c r="N713" s="13">
        <f t="shared" ref="N713:N776" si="35">MONTH(D713)</f>
        <v>2</v>
      </c>
      <c r="V713">
        <f t="shared" ref="V713:V776" si="36">E713-D713</f>
        <v>1</v>
      </c>
    </row>
    <row r="714" spans="1:22" x14ac:dyDescent="0.25">
      <c r="A714" t="s">
        <v>122</v>
      </c>
      <c r="B714" t="s">
        <v>123</v>
      </c>
      <c r="C714" t="s">
        <v>72</v>
      </c>
      <c r="D714" s="1">
        <v>41749</v>
      </c>
      <c r="E714" s="1">
        <v>41751</v>
      </c>
      <c r="F714" s="3">
        <v>892.7</v>
      </c>
      <c r="G714">
        <f>COUNTIF($B$8:$B$1007,B714)</f>
        <v>13</v>
      </c>
      <c r="H714">
        <f>E714-D714+1</f>
        <v>3</v>
      </c>
      <c r="K714">
        <f t="shared" si="34"/>
        <v>970.7</v>
      </c>
      <c r="L714" s="6"/>
      <c r="N714" s="13">
        <f t="shared" si="35"/>
        <v>4</v>
      </c>
      <c r="V714">
        <f t="shared" si="36"/>
        <v>2</v>
      </c>
    </row>
    <row r="715" spans="1:22" x14ac:dyDescent="0.25">
      <c r="A715" t="s">
        <v>122</v>
      </c>
      <c r="B715" t="s">
        <v>123</v>
      </c>
      <c r="C715" t="s">
        <v>11</v>
      </c>
      <c r="D715" s="1">
        <v>41773</v>
      </c>
      <c r="E715" s="1">
        <v>41776</v>
      </c>
      <c r="F715" s="3">
        <v>573.4</v>
      </c>
      <c r="G715">
        <f>COUNTIF($B$8:$B$1007,B715)</f>
        <v>13</v>
      </c>
      <c r="H715">
        <f>E715-D715+1</f>
        <v>4</v>
      </c>
      <c r="K715">
        <f t="shared" si="34"/>
        <v>675.4</v>
      </c>
      <c r="L715" s="6"/>
      <c r="N715" s="13">
        <f t="shared" si="35"/>
        <v>5</v>
      </c>
      <c r="V715">
        <f t="shared" si="36"/>
        <v>3</v>
      </c>
    </row>
    <row r="716" spans="1:22" x14ac:dyDescent="0.25">
      <c r="A716" t="s">
        <v>122</v>
      </c>
      <c r="B716" t="s">
        <v>123</v>
      </c>
      <c r="C716" t="s">
        <v>17</v>
      </c>
      <c r="D716" s="1">
        <v>41845</v>
      </c>
      <c r="E716" s="1">
        <v>41847</v>
      </c>
      <c r="F716" s="3">
        <v>911.5</v>
      </c>
      <c r="G716">
        <f>COUNTIF($B$8:$B$1007,B716)</f>
        <v>13</v>
      </c>
      <c r="H716">
        <f>E716-D716+1</f>
        <v>3</v>
      </c>
      <c r="K716">
        <f t="shared" si="34"/>
        <v>989.5</v>
      </c>
      <c r="L716" s="6"/>
      <c r="N716" s="13">
        <f t="shared" si="35"/>
        <v>7</v>
      </c>
      <c r="V716">
        <f t="shared" si="36"/>
        <v>2</v>
      </c>
    </row>
    <row r="717" spans="1:22" x14ac:dyDescent="0.25">
      <c r="A717" t="s">
        <v>122</v>
      </c>
      <c r="B717" t="s">
        <v>123</v>
      </c>
      <c r="C717" t="s">
        <v>14</v>
      </c>
      <c r="D717" s="1">
        <v>41886</v>
      </c>
      <c r="E717" s="1">
        <v>41889</v>
      </c>
      <c r="F717" s="3">
        <v>550.5</v>
      </c>
      <c r="G717">
        <f>COUNTIF($B$8:$B$1007,B717)</f>
        <v>13</v>
      </c>
      <c r="H717">
        <f>E717-D717+1</f>
        <v>4</v>
      </c>
      <c r="K717">
        <f t="shared" si="34"/>
        <v>652.5</v>
      </c>
      <c r="L717" s="6"/>
      <c r="N717" s="13">
        <f t="shared" si="35"/>
        <v>9</v>
      </c>
      <c r="V717">
        <f t="shared" si="36"/>
        <v>3</v>
      </c>
    </row>
    <row r="718" spans="1:22" x14ac:dyDescent="0.25">
      <c r="A718" t="s">
        <v>122</v>
      </c>
      <c r="B718" t="s">
        <v>123</v>
      </c>
      <c r="C718" t="s">
        <v>11</v>
      </c>
      <c r="D718" s="1">
        <v>41898</v>
      </c>
      <c r="E718" s="1">
        <v>41902</v>
      </c>
      <c r="F718" s="3">
        <v>712.4</v>
      </c>
      <c r="G718">
        <f>COUNTIF($B$8:$B$1007,B718)</f>
        <v>13</v>
      </c>
      <c r="H718">
        <f>E718-D718+1</f>
        <v>5</v>
      </c>
      <c r="K718">
        <f t="shared" si="34"/>
        <v>838.4</v>
      </c>
      <c r="L718" s="6"/>
      <c r="N718" s="13">
        <f t="shared" si="35"/>
        <v>9</v>
      </c>
      <c r="V718">
        <f t="shared" si="36"/>
        <v>4</v>
      </c>
    </row>
    <row r="719" spans="1:22" x14ac:dyDescent="0.25">
      <c r="A719" t="s">
        <v>122</v>
      </c>
      <c r="B719" t="s">
        <v>123</v>
      </c>
      <c r="C719" t="s">
        <v>59</v>
      </c>
      <c r="D719" s="1">
        <v>41934</v>
      </c>
      <c r="E719" s="1">
        <v>41937</v>
      </c>
      <c r="F719" s="3">
        <v>919</v>
      </c>
      <c r="G719">
        <f>COUNTIF($B$8:$B$1007,B719)</f>
        <v>13</v>
      </c>
      <c r="H719">
        <f>E719-D719+1</f>
        <v>4</v>
      </c>
      <c r="K719">
        <f t="shared" si="34"/>
        <v>1021</v>
      </c>
      <c r="L719" s="6"/>
      <c r="N719" s="13">
        <f t="shared" si="35"/>
        <v>10</v>
      </c>
      <c r="V719">
        <f t="shared" si="36"/>
        <v>3</v>
      </c>
    </row>
    <row r="720" spans="1:22" x14ac:dyDescent="0.25">
      <c r="A720" t="s">
        <v>122</v>
      </c>
      <c r="B720" t="s">
        <v>123</v>
      </c>
      <c r="C720" t="s">
        <v>8</v>
      </c>
      <c r="D720" s="1">
        <v>41953</v>
      </c>
      <c r="E720" s="1">
        <v>41956</v>
      </c>
      <c r="F720" s="3">
        <v>1313</v>
      </c>
      <c r="G720">
        <f>COUNTIF($B$8:$B$1007,B720)</f>
        <v>13</v>
      </c>
      <c r="H720">
        <f>E720-D720+1</f>
        <v>4</v>
      </c>
      <c r="K720">
        <f t="shared" si="34"/>
        <v>1415</v>
      </c>
      <c r="L720" s="6"/>
      <c r="N720" s="13">
        <f t="shared" si="35"/>
        <v>11</v>
      </c>
      <c r="V720">
        <f t="shared" si="36"/>
        <v>3</v>
      </c>
    </row>
    <row r="721" spans="1:22" x14ac:dyDescent="0.25">
      <c r="A721" t="s">
        <v>122</v>
      </c>
      <c r="B721" t="s">
        <v>123</v>
      </c>
      <c r="C721" t="s">
        <v>30</v>
      </c>
      <c r="D721" s="1">
        <v>41959</v>
      </c>
      <c r="E721" s="1">
        <v>41960</v>
      </c>
      <c r="F721" s="3">
        <v>331.5</v>
      </c>
      <c r="G721">
        <f>COUNTIF($B$8:$B$1007,B721)</f>
        <v>13</v>
      </c>
      <c r="H721">
        <f>E721-D721+1</f>
        <v>2</v>
      </c>
      <c r="K721">
        <f t="shared" si="34"/>
        <v>385.5</v>
      </c>
      <c r="L721" s="6"/>
      <c r="N721" s="13">
        <f t="shared" si="35"/>
        <v>11</v>
      </c>
      <c r="V721">
        <f t="shared" si="36"/>
        <v>1</v>
      </c>
    </row>
    <row r="722" spans="1:22" x14ac:dyDescent="0.25">
      <c r="A722" t="s">
        <v>122</v>
      </c>
      <c r="B722" t="s">
        <v>123</v>
      </c>
      <c r="C722" t="s">
        <v>59</v>
      </c>
      <c r="D722" s="1">
        <v>41982</v>
      </c>
      <c r="E722" s="1">
        <v>41982</v>
      </c>
      <c r="F722" s="3">
        <v>442</v>
      </c>
      <c r="G722">
        <f>COUNTIF($B$8:$B$1007,B722)</f>
        <v>13</v>
      </c>
      <c r="H722">
        <f>E722-D722+1</f>
        <v>1</v>
      </c>
      <c r="K722">
        <f t="shared" si="34"/>
        <v>472</v>
      </c>
      <c r="L722" s="6"/>
      <c r="N722" s="13">
        <f t="shared" si="35"/>
        <v>12</v>
      </c>
      <c r="V722">
        <f t="shared" si="36"/>
        <v>0</v>
      </c>
    </row>
    <row r="723" spans="1:22" x14ac:dyDescent="0.25">
      <c r="A723" t="s">
        <v>122</v>
      </c>
      <c r="B723" t="s">
        <v>123</v>
      </c>
      <c r="C723" t="s">
        <v>38</v>
      </c>
      <c r="D723" s="1">
        <v>41985</v>
      </c>
      <c r="E723" s="1">
        <v>41985</v>
      </c>
      <c r="F723" s="3">
        <v>278.8</v>
      </c>
      <c r="G723">
        <f>COUNTIF($B$8:$B$1007,B723)</f>
        <v>13</v>
      </c>
      <c r="H723">
        <f>E723-D723+1</f>
        <v>1</v>
      </c>
      <c r="K723">
        <f t="shared" si="34"/>
        <v>308.8</v>
      </c>
      <c r="L723" s="6"/>
      <c r="N723" s="13">
        <f t="shared" si="35"/>
        <v>12</v>
      </c>
      <c r="V723">
        <f t="shared" si="36"/>
        <v>0</v>
      </c>
    </row>
    <row r="724" spans="1:22" x14ac:dyDescent="0.25">
      <c r="A724" t="s">
        <v>122</v>
      </c>
      <c r="B724" t="s">
        <v>123</v>
      </c>
      <c r="C724" t="s">
        <v>27</v>
      </c>
      <c r="D724" s="1">
        <v>41994</v>
      </c>
      <c r="E724" s="1">
        <v>41994</v>
      </c>
      <c r="F724" s="3">
        <v>442</v>
      </c>
      <c r="G724">
        <f>COUNTIF($B$8:$B$1007,B724)</f>
        <v>13</v>
      </c>
      <c r="H724">
        <f>E724-D724+1</f>
        <v>1</v>
      </c>
      <c r="K724">
        <f t="shared" si="34"/>
        <v>472</v>
      </c>
      <c r="L724" s="6"/>
      <c r="N724" s="13">
        <f t="shared" si="35"/>
        <v>12</v>
      </c>
      <c r="V724">
        <f t="shared" si="36"/>
        <v>0</v>
      </c>
    </row>
    <row r="725" spans="1:22" x14ac:dyDescent="0.25">
      <c r="A725" t="s">
        <v>12</v>
      </c>
      <c r="B725" t="s">
        <v>95</v>
      </c>
      <c r="C725" t="s">
        <v>8</v>
      </c>
      <c r="D725" s="1">
        <v>41653</v>
      </c>
      <c r="E725" s="1">
        <v>41656</v>
      </c>
      <c r="F725" s="3">
        <v>1313</v>
      </c>
      <c r="G725">
        <f>COUNTIF($B$8:$B$1007,B725)</f>
        <v>13</v>
      </c>
      <c r="H725">
        <f>E725-D725+1</f>
        <v>4</v>
      </c>
      <c r="K725">
        <f t="shared" si="34"/>
        <v>1415</v>
      </c>
      <c r="L725" s="6"/>
      <c r="N725" s="13">
        <f t="shared" si="35"/>
        <v>1</v>
      </c>
      <c r="V725">
        <f t="shared" si="36"/>
        <v>3</v>
      </c>
    </row>
    <row r="726" spans="1:22" x14ac:dyDescent="0.25">
      <c r="A726" t="s">
        <v>12</v>
      </c>
      <c r="B726" t="s">
        <v>95</v>
      </c>
      <c r="C726" t="s">
        <v>11</v>
      </c>
      <c r="D726" s="1">
        <v>41665</v>
      </c>
      <c r="E726" s="1">
        <v>41667</v>
      </c>
      <c r="F726" s="3">
        <v>434.4</v>
      </c>
      <c r="G726">
        <f>COUNTIF($B$8:$B$1007,B726)</f>
        <v>13</v>
      </c>
      <c r="H726">
        <f>E726-D726+1</f>
        <v>3</v>
      </c>
      <c r="K726">
        <f t="shared" si="34"/>
        <v>512.4</v>
      </c>
      <c r="L726" s="6"/>
      <c r="N726" s="13">
        <f t="shared" si="35"/>
        <v>1</v>
      </c>
      <c r="V726">
        <f t="shared" si="36"/>
        <v>2</v>
      </c>
    </row>
    <row r="727" spans="1:22" x14ac:dyDescent="0.25">
      <c r="A727" t="s">
        <v>12</v>
      </c>
      <c r="B727" t="s">
        <v>95</v>
      </c>
      <c r="C727" t="s">
        <v>8</v>
      </c>
      <c r="D727" s="1">
        <v>41689</v>
      </c>
      <c r="E727" s="1">
        <v>41690</v>
      </c>
      <c r="F727" s="3">
        <v>891</v>
      </c>
      <c r="G727">
        <f>COUNTIF($B$8:$B$1007,B727)</f>
        <v>13</v>
      </c>
      <c r="H727">
        <f>E727-D727+1</f>
        <v>2</v>
      </c>
      <c r="K727">
        <f t="shared" si="34"/>
        <v>945</v>
      </c>
      <c r="L727" s="6"/>
      <c r="N727" s="13">
        <f t="shared" si="35"/>
        <v>2</v>
      </c>
      <c r="V727">
        <f t="shared" si="36"/>
        <v>1</v>
      </c>
    </row>
    <row r="728" spans="1:22" x14ac:dyDescent="0.25">
      <c r="A728" t="s">
        <v>12</v>
      </c>
      <c r="B728" t="s">
        <v>95</v>
      </c>
      <c r="C728" t="s">
        <v>11</v>
      </c>
      <c r="D728" s="1">
        <v>41689</v>
      </c>
      <c r="E728" s="1">
        <v>41690</v>
      </c>
      <c r="F728" s="3">
        <v>295.39999999999998</v>
      </c>
      <c r="G728">
        <f>COUNTIF($B$8:$B$1007,B728)</f>
        <v>13</v>
      </c>
      <c r="H728">
        <f>E728-D728+1</f>
        <v>2</v>
      </c>
      <c r="K728">
        <f t="shared" si="34"/>
        <v>349.4</v>
      </c>
      <c r="L728" s="6"/>
      <c r="N728" s="13">
        <f t="shared" si="35"/>
        <v>2</v>
      </c>
      <c r="V728">
        <f t="shared" si="36"/>
        <v>1</v>
      </c>
    </row>
    <row r="729" spans="1:22" x14ac:dyDescent="0.25">
      <c r="A729" t="s">
        <v>12</v>
      </c>
      <c r="B729" t="s">
        <v>95</v>
      </c>
      <c r="C729" t="s">
        <v>66</v>
      </c>
      <c r="D729" s="1">
        <v>41886</v>
      </c>
      <c r="E729" s="1">
        <v>41889</v>
      </c>
      <c r="F729" s="3">
        <v>841.7</v>
      </c>
      <c r="G729">
        <f>COUNTIF($B$8:$B$1007,B729)</f>
        <v>13</v>
      </c>
      <c r="H729">
        <f>E729-D729+1</f>
        <v>4</v>
      </c>
      <c r="K729">
        <f t="shared" si="34"/>
        <v>943.7</v>
      </c>
      <c r="L729" s="6"/>
      <c r="N729" s="13">
        <f t="shared" si="35"/>
        <v>9</v>
      </c>
      <c r="V729">
        <f t="shared" si="36"/>
        <v>3</v>
      </c>
    </row>
    <row r="730" spans="1:22" x14ac:dyDescent="0.25">
      <c r="A730" t="s">
        <v>12</v>
      </c>
      <c r="B730" t="s">
        <v>95</v>
      </c>
      <c r="C730" t="s">
        <v>47</v>
      </c>
      <c r="D730" s="1">
        <v>41893</v>
      </c>
      <c r="E730" s="1">
        <v>41894</v>
      </c>
      <c r="F730" s="3">
        <v>526.79999999999995</v>
      </c>
      <c r="G730">
        <f>COUNTIF($B$8:$B$1007,B730)</f>
        <v>13</v>
      </c>
      <c r="H730">
        <f>E730-D730+1</f>
        <v>2</v>
      </c>
      <c r="K730">
        <f t="shared" si="34"/>
        <v>580.79999999999995</v>
      </c>
      <c r="L730" s="6"/>
      <c r="N730" s="13">
        <f t="shared" si="35"/>
        <v>9</v>
      </c>
      <c r="V730">
        <f t="shared" si="36"/>
        <v>1</v>
      </c>
    </row>
    <row r="731" spans="1:22" x14ac:dyDescent="0.25">
      <c r="A731" t="s">
        <v>12</v>
      </c>
      <c r="B731" t="s">
        <v>95</v>
      </c>
      <c r="C731" t="s">
        <v>8</v>
      </c>
      <c r="D731" s="1">
        <v>41929</v>
      </c>
      <c r="E731" s="1">
        <v>41930</v>
      </c>
      <c r="F731" s="3">
        <v>891</v>
      </c>
      <c r="G731">
        <f>COUNTIF($B$8:$B$1007,B731)</f>
        <v>13</v>
      </c>
      <c r="H731">
        <f>E731-D731+1</f>
        <v>2</v>
      </c>
      <c r="K731">
        <f t="shared" si="34"/>
        <v>945</v>
      </c>
      <c r="L731" s="6"/>
      <c r="N731" s="13">
        <f t="shared" si="35"/>
        <v>10</v>
      </c>
      <c r="V731">
        <f t="shared" si="36"/>
        <v>1</v>
      </c>
    </row>
    <row r="732" spans="1:22" x14ac:dyDescent="0.25">
      <c r="A732" t="s">
        <v>12</v>
      </c>
      <c r="B732" t="s">
        <v>95</v>
      </c>
      <c r="C732" t="s">
        <v>8</v>
      </c>
      <c r="D732" s="1">
        <v>41935</v>
      </c>
      <c r="E732" s="1">
        <v>41935</v>
      </c>
      <c r="F732" s="3">
        <v>680</v>
      </c>
      <c r="G732">
        <f>COUNTIF($B$8:$B$1007,B732)</f>
        <v>13</v>
      </c>
      <c r="H732">
        <f>E732-D732+1</f>
        <v>1</v>
      </c>
      <c r="K732">
        <f t="shared" si="34"/>
        <v>710</v>
      </c>
      <c r="L732" s="6"/>
      <c r="N732" s="13">
        <f t="shared" si="35"/>
        <v>10</v>
      </c>
      <c r="V732">
        <f t="shared" si="36"/>
        <v>0</v>
      </c>
    </row>
    <row r="733" spans="1:22" x14ac:dyDescent="0.25">
      <c r="A733" t="s">
        <v>12</v>
      </c>
      <c r="B733" t="s">
        <v>95</v>
      </c>
      <c r="C733" t="s">
        <v>27</v>
      </c>
      <c r="D733" s="1">
        <v>41937</v>
      </c>
      <c r="E733" s="1">
        <v>41938</v>
      </c>
      <c r="F733" s="3">
        <v>570</v>
      </c>
      <c r="G733">
        <f>COUNTIF($B$8:$B$1007,B733)</f>
        <v>13</v>
      </c>
      <c r="H733">
        <f>E733-D733+1</f>
        <v>2</v>
      </c>
      <c r="K733">
        <f t="shared" si="34"/>
        <v>624</v>
      </c>
      <c r="L733" s="6"/>
      <c r="N733" s="13">
        <f t="shared" si="35"/>
        <v>10</v>
      </c>
      <c r="V733">
        <f t="shared" si="36"/>
        <v>1</v>
      </c>
    </row>
    <row r="734" spans="1:22" x14ac:dyDescent="0.25">
      <c r="A734" t="s">
        <v>12</v>
      </c>
      <c r="B734" t="s">
        <v>95</v>
      </c>
      <c r="C734" t="s">
        <v>27</v>
      </c>
      <c r="D734" s="1">
        <v>41941</v>
      </c>
      <c r="E734" s="1">
        <v>41943</v>
      </c>
      <c r="F734" s="3">
        <v>698</v>
      </c>
      <c r="G734">
        <f>COUNTIF($B$8:$B$1007,B734)</f>
        <v>13</v>
      </c>
      <c r="H734">
        <f>E734-D734+1</f>
        <v>3</v>
      </c>
      <c r="K734">
        <f t="shared" si="34"/>
        <v>776</v>
      </c>
      <c r="L734" s="6"/>
      <c r="N734" s="13">
        <f t="shared" si="35"/>
        <v>10</v>
      </c>
      <c r="V734">
        <f t="shared" si="36"/>
        <v>2</v>
      </c>
    </row>
    <row r="735" spans="1:22" x14ac:dyDescent="0.25">
      <c r="A735" t="s">
        <v>12</v>
      </c>
      <c r="B735" t="s">
        <v>95</v>
      </c>
      <c r="C735" t="s">
        <v>19</v>
      </c>
      <c r="D735" s="1">
        <v>41968</v>
      </c>
      <c r="E735" s="1">
        <v>41968</v>
      </c>
      <c r="F735" s="3">
        <v>513.4</v>
      </c>
      <c r="G735">
        <f>COUNTIF($B$8:$B$1007,B735)</f>
        <v>13</v>
      </c>
      <c r="H735">
        <f>E735-D735+1</f>
        <v>1</v>
      </c>
      <c r="K735">
        <f t="shared" si="34"/>
        <v>543.4</v>
      </c>
      <c r="L735" s="6"/>
      <c r="N735" s="13">
        <f t="shared" si="35"/>
        <v>11</v>
      </c>
      <c r="V735">
        <f t="shared" si="36"/>
        <v>0</v>
      </c>
    </row>
    <row r="736" spans="1:22" x14ac:dyDescent="0.25">
      <c r="A736" t="s">
        <v>12</v>
      </c>
      <c r="B736" t="s">
        <v>95</v>
      </c>
      <c r="C736" t="s">
        <v>19</v>
      </c>
      <c r="D736" s="1">
        <v>41970</v>
      </c>
      <c r="E736" s="1">
        <v>41970</v>
      </c>
      <c r="F736" s="3">
        <v>513.4</v>
      </c>
      <c r="G736">
        <f>COUNTIF($B$8:$B$1007,B736)</f>
        <v>13</v>
      </c>
      <c r="H736">
        <f>E736-D736+1</f>
        <v>1</v>
      </c>
      <c r="K736">
        <f t="shared" si="34"/>
        <v>543.4</v>
      </c>
      <c r="L736" s="6"/>
      <c r="N736" s="13">
        <f t="shared" si="35"/>
        <v>11</v>
      </c>
      <c r="V736">
        <f t="shared" si="36"/>
        <v>0</v>
      </c>
    </row>
    <row r="737" spans="1:22" x14ac:dyDescent="0.25">
      <c r="A737" t="s">
        <v>12</v>
      </c>
      <c r="B737" t="s">
        <v>95</v>
      </c>
      <c r="C737" t="s">
        <v>19</v>
      </c>
      <c r="D737" s="1">
        <v>41995</v>
      </c>
      <c r="E737" s="1">
        <v>41996</v>
      </c>
      <c r="F737" s="3">
        <v>654.4</v>
      </c>
      <c r="G737">
        <f>COUNTIF($B$8:$B$1007,B737)</f>
        <v>13</v>
      </c>
      <c r="H737">
        <f>E737-D737+1</f>
        <v>2</v>
      </c>
      <c r="K737">
        <f t="shared" si="34"/>
        <v>708.4</v>
      </c>
      <c r="L737" s="6"/>
      <c r="N737" s="13">
        <f t="shared" si="35"/>
        <v>12</v>
      </c>
      <c r="V737">
        <f t="shared" si="36"/>
        <v>1</v>
      </c>
    </row>
    <row r="738" spans="1:22" x14ac:dyDescent="0.25">
      <c r="A738" t="s">
        <v>91</v>
      </c>
      <c r="B738" t="s">
        <v>92</v>
      </c>
      <c r="C738" t="s">
        <v>59</v>
      </c>
      <c r="D738" s="1">
        <v>41653</v>
      </c>
      <c r="E738" s="1">
        <v>41655</v>
      </c>
      <c r="F738" s="3">
        <v>760</v>
      </c>
      <c r="G738">
        <f>COUNTIF($B$8:$B$1007,B738)</f>
        <v>13</v>
      </c>
      <c r="H738">
        <f>E738-D738+1</f>
        <v>3</v>
      </c>
      <c r="K738">
        <f t="shared" si="34"/>
        <v>838</v>
      </c>
      <c r="L738" s="6"/>
      <c r="N738" s="13">
        <f t="shared" si="35"/>
        <v>1</v>
      </c>
      <c r="V738">
        <f t="shared" si="36"/>
        <v>2</v>
      </c>
    </row>
    <row r="739" spans="1:22" x14ac:dyDescent="0.25">
      <c r="A739" t="s">
        <v>91</v>
      </c>
      <c r="B739" t="s">
        <v>92</v>
      </c>
      <c r="C739" t="s">
        <v>17</v>
      </c>
      <c r="D739" s="1">
        <v>41667</v>
      </c>
      <c r="E739" s="1">
        <v>41669</v>
      </c>
      <c r="F739" s="3">
        <v>911.5</v>
      </c>
      <c r="G739">
        <f>COUNTIF($B$8:$B$1007,B739)</f>
        <v>13</v>
      </c>
      <c r="H739">
        <f>E739-D739+1</f>
        <v>3</v>
      </c>
      <c r="K739">
        <f t="shared" si="34"/>
        <v>989.5</v>
      </c>
      <c r="L739" s="6"/>
      <c r="N739" s="13">
        <f t="shared" si="35"/>
        <v>1</v>
      </c>
      <c r="V739">
        <f t="shared" si="36"/>
        <v>2</v>
      </c>
    </row>
    <row r="740" spans="1:22" x14ac:dyDescent="0.25">
      <c r="A740" t="s">
        <v>91</v>
      </c>
      <c r="B740" t="s">
        <v>92</v>
      </c>
      <c r="C740" t="s">
        <v>11</v>
      </c>
      <c r="D740" s="1">
        <v>41755</v>
      </c>
      <c r="E740" s="1">
        <v>41755</v>
      </c>
      <c r="F740" s="3">
        <v>156.4</v>
      </c>
      <c r="G740">
        <f>COUNTIF($B$8:$B$1007,B740)</f>
        <v>13</v>
      </c>
      <c r="H740">
        <f>E740-D740+1</f>
        <v>1</v>
      </c>
      <c r="K740">
        <f t="shared" si="34"/>
        <v>186.4</v>
      </c>
      <c r="L740" s="6"/>
      <c r="N740" s="13">
        <f t="shared" si="35"/>
        <v>4</v>
      </c>
      <c r="V740">
        <f t="shared" si="36"/>
        <v>0</v>
      </c>
    </row>
    <row r="741" spans="1:22" x14ac:dyDescent="0.25">
      <c r="A741" t="s">
        <v>91</v>
      </c>
      <c r="B741" t="s">
        <v>92</v>
      </c>
      <c r="C741" t="s">
        <v>66</v>
      </c>
      <c r="D741" s="1">
        <v>41779</v>
      </c>
      <c r="E741" s="1">
        <v>41782</v>
      </c>
      <c r="F741" s="3">
        <v>841.7</v>
      </c>
      <c r="G741">
        <f>COUNTIF($B$8:$B$1007,B741)</f>
        <v>13</v>
      </c>
      <c r="H741">
        <f>E741-D741+1</f>
        <v>4</v>
      </c>
      <c r="K741">
        <f t="shared" si="34"/>
        <v>943.7</v>
      </c>
      <c r="L741" s="6"/>
      <c r="N741" s="13">
        <f t="shared" si="35"/>
        <v>5</v>
      </c>
      <c r="V741">
        <f t="shared" si="36"/>
        <v>3</v>
      </c>
    </row>
    <row r="742" spans="1:22" x14ac:dyDescent="0.25">
      <c r="A742" t="s">
        <v>91</v>
      </c>
      <c r="B742" t="s">
        <v>92</v>
      </c>
      <c r="C742" t="s">
        <v>38</v>
      </c>
      <c r="D742" s="1">
        <v>41792</v>
      </c>
      <c r="E742" s="1">
        <v>41792</v>
      </c>
      <c r="F742" s="3">
        <v>278.8</v>
      </c>
      <c r="G742">
        <f>COUNTIF($B$8:$B$1007,B742)</f>
        <v>13</v>
      </c>
      <c r="H742">
        <f>E742-D742+1</f>
        <v>1</v>
      </c>
      <c r="K742">
        <f t="shared" si="34"/>
        <v>308.8</v>
      </c>
      <c r="L742" s="6"/>
      <c r="N742" s="13">
        <f t="shared" si="35"/>
        <v>6</v>
      </c>
      <c r="V742">
        <f t="shared" si="36"/>
        <v>0</v>
      </c>
    </row>
    <row r="743" spans="1:22" x14ac:dyDescent="0.25">
      <c r="A743" t="s">
        <v>91</v>
      </c>
      <c r="B743" t="s">
        <v>92</v>
      </c>
      <c r="C743" t="s">
        <v>17</v>
      </c>
      <c r="D743" s="1">
        <v>41794</v>
      </c>
      <c r="E743" s="1">
        <v>41795</v>
      </c>
      <c r="F743" s="3">
        <v>706.5</v>
      </c>
      <c r="G743">
        <f>COUNTIF($B$8:$B$1007,B743)</f>
        <v>13</v>
      </c>
      <c r="H743">
        <f>E743-D743+1</f>
        <v>2</v>
      </c>
      <c r="K743">
        <f t="shared" si="34"/>
        <v>760.5</v>
      </c>
      <c r="L743" s="6"/>
      <c r="N743" s="13">
        <f t="shared" si="35"/>
        <v>6</v>
      </c>
      <c r="V743">
        <f t="shared" si="36"/>
        <v>1</v>
      </c>
    </row>
    <row r="744" spans="1:22" x14ac:dyDescent="0.25">
      <c r="A744" t="s">
        <v>91</v>
      </c>
      <c r="B744" t="s">
        <v>92</v>
      </c>
      <c r="C744" t="s">
        <v>66</v>
      </c>
      <c r="D744" s="1">
        <v>41827</v>
      </c>
      <c r="E744" s="1">
        <v>41830</v>
      </c>
      <c r="F744" s="3">
        <v>841.7</v>
      </c>
      <c r="G744">
        <f>COUNTIF($B$8:$B$1007,B744)</f>
        <v>13</v>
      </c>
      <c r="H744">
        <f>E744-D744+1</f>
        <v>4</v>
      </c>
      <c r="K744">
        <f t="shared" si="34"/>
        <v>943.7</v>
      </c>
      <c r="L744" s="6"/>
      <c r="N744" s="13">
        <f t="shared" si="35"/>
        <v>7</v>
      </c>
      <c r="V744">
        <f t="shared" si="36"/>
        <v>3</v>
      </c>
    </row>
    <row r="745" spans="1:22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 s="3">
        <v>841.7</v>
      </c>
      <c r="G745">
        <f>COUNTIF($B$8:$B$1007,B745)</f>
        <v>13</v>
      </c>
      <c r="H745">
        <f>E745-D745+1</f>
        <v>4</v>
      </c>
      <c r="K745">
        <f t="shared" si="34"/>
        <v>943.7</v>
      </c>
      <c r="L745" s="6"/>
      <c r="N745" s="13">
        <f t="shared" si="35"/>
        <v>7</v>
      </c>
      <c r="V745">
        <f t="shared" si="36"/>
        <v>3</v>
      </c>
    </row>
    <row r="746" spans="1:22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 s="3">
        <v>674.5</v>
      </c>
      <c r="G746">
        <f>COUNTIF($B$8:$B$1007,B746)</f>
        <v>13</v>
      </c>
      <c r="H746">
        <f>E746-D746+1</f>
        <v>5</v>
      </c>
      <c r="K746">
        <f t="shared" si="34"/>
        <v>800.5</v>
      </c>
      <c r="L746" s="6"/>
      <c r="N746" s="13">
        <f t="shared" si="35"/>
        <v>8</v>
      </c>
      <c r="V746">
        <f t="shared" si="36"/>
        <v>4</v>
      </c>
    </row>
    <row r="747" spans="1:22" x14ac:dyDescent="0.25">
      <c r="A747" t="s">
        <v>91</v>
      </c>
      <c r="B747" t="s">
        <v>92</v>
      </c>
      <c r="C747" t="s">
        <v>38</v>
      </c>
      <c r="D747" s="1">
        <v>41886</v>
      </c>
      <c r="E747" s="1">
        <v>41887</v>
      </c>
      <c r="F747" s="3">
        <v>407.8</v>
      </c>
      <c r="G747">
        <f>COUNTIF($B$8:$B$1007,B747)</f>
        <v>13</v>
      </c>
      <c r="H747">
        <f>E747-D747+1</f>
        <v>2</v>
      </c>
      <c r="K747">
        <f t="shared" si="34"/>
        <v>461.8</v>
      </c>
      <c r="L747" s="6"/>
      <c r="N747" s="13">
        <f t="shared" si="35"/>
        <v>9</v>
      </c>
      <c r="V747">
        <f t="shared" si="36"/>
        <v>1</v>
      </c>
    </row>
    <row r="748" spans="1:22" x14ac:dyDescent="0.25">
      <c r="A748" t="s">
        <v>91</v>
      </c>
      <c r="B748" t="s">
        <v>92</v>
      </c>
      <c r="C748" t="s">
        <v>8</v>
      </c>
      <c r="D748" s="1">
        <v>41898</v>
      </c>
      <c r="E748" s="1">
        <v>41900</v>
      </c>
      <c r="F748" s="3">
        <v>1102</v>
      </c>
      <c r="G748">
        <f>COUNTIF($B$8:$B$1007,B748)</f>
        <v>13</v>
      </c>
      <c r="H748">
        <f>E748-D748+1</f>
        <v>3</v>
      </c>
      <c r="K748">
        <f t="shared" si="34"/>
        <v>1180</v>
      </c>
      <c r="L748" s="6"/>
      <c r="N748" s="13">
        <f t="shared" si="35"/>
        <v>9</v>
      </c>
      <c r="V748">
        <f t="shared" si="36"/>
        <v>2</v>
      </c>
    </row>
    <row r="749" spans="1:22" x14ac:dyDescent="0.25">
      <c r="A749" t="s">
        <v>91</v>
      </c>
      <c r="B749" t="s">
        <v>92</v>
      </c>
      <c r="C749" t="s">
        <v>66</v>
      </c>
      <c r="D749" s="1">
        <v>41911</v>
      </c>
      <c r="E749" s="1">
        <v>41915</v>
      </c>
      <c r="F749" s="3">
        <v>1019.7</v>
      </c>
      <c r="G749">
        <f>COUNTIF($B$8:$B$1007,B749)</f>
        <v>13</v>
      </c>
      <c r="H749">
        <f>E749-D749+1</f>
        <v>5</v>
      </c>
      <c r="K749">
        <f t="shared" si="34"/>
        <v>1145.7</v>
      </c>
      <c r="L749" s="6"/>
      <c r="N749" s="13">
        <f t="shared" si="35"/>
        <v>9</v>
      </c>
      <c r="V749">
        <f t="shared" si="36"/>
        <v>4</v>
      </c>
    </row>
    <row r="750" spans="1:22" x14ac:dyDescent="0.25">
      <c r="A750" t="s">
        <v>91</v>
      </c>
      <c r="B750" t="s">
        <v>92</v>
      </c>
      <c r="C750" t="s">
        <v>24</v>
      </c>
      <c r="D750" s="1">
        <v>41941</v>
      </c>
      <c r="E750" s="1">
        <v>41945</v>
      </c>
      <c r="F750" s="3">
        <v>886.7</v>
      </c>
      <c r="G750">
        <f>COUNTIF($B$8:$B$1007,B750)</f>
        <v>13</v>
      </c>
      <c r="H750">
        <f>E750-D750+1</f>
        <v>5</v>
      </c>
      <c r="K750">
        <f t="shared" si="34"/>
        <v>1012.7</v>
      </c>
      <c r="L750" s="6"/>
      <c r="N750" s="13">
        <f t="shared" si="35"/>
        <v>10</v>
      </c>
      <c r="V750">
        <f t="shared" si="36"/>
        <v>4</v>
      </c>
    </row>
    <row r="751" spans="1:22" x14ac:dyDescent="0.25">
      <c r="A751" t="s">
        <v>25</v>
      </c>
      <c r="B751" t="s">
        <v>67</v>
      </c>
      <c r="C751" t="s">
        <v>38</v>
      </c>
      <c r="D751" s="1">
        <v>41649</v>
      </c>
      <c r="E751" s="1">
        <v>41649</v>
      </c>
      <c r="F751" s="3">
        <v>278.8</v>
      </c>
      <c r="G751">
        <f>COUNTIF($B$8:$B$1007,B751)</f>
        <v>13</v>
      </c>
      <c r="H751">
        <f>E751-D751+1</f>
        <v>1</v>
      </c>
      <c r="K751">
        <f t="shared" si="34"/>
        <v>308.8</v>
      </c>
      <c r="L751" s="6"/>
      <c r="N751" s="13">
        <f t="shared" si="35"/>
        <v>1</v>
      </c>
      <c r="V751">
        <f t="shared" si="36"/>
        <v>0</v>
      </c>
    </row>
    <row r="752" spans="1:22" x14ac:dyDescent="0.25">
      <c r="A752" t="s">
        <v>25</v>
      </c>
      <c r="B752" t="s">
        <v>67</v>
      </c>
      <c r="C752" t="s">
        <v>17</v>
      </c>
      <c r="D752" s="1">
        <v>41689</v>
      </c>
      <c r="E752" s="1">
        <v>41692</v>
      </c>
      <c r="F752" s="3">
        <v>1116.5</v>
      </c>
      <c r="G752">
        <f>COUNTIF($B$8:$B$1007,B752)</f>
        <v>13</v>
      </c>
      <c r="H752">
        <f>E752-D752+1</f>
        <v>4</v>
      </c>
      <c r="K752">
        <f t="shared" si="34"/>
        <v>1218.5</v>
      </c>
      <c r="L752" s="6"/>
      <c r="N752" s="13">
        <f t="shared" si="35"/>
        <v>2</v>
      </c>
      <c r="V752">
        <f t="shared" si="36"/>
        <v>3</v>
      </c>
    </row>
    <row r="753" spans="1:22" x14ac:dyDescent="0.25">
      <c r="A753" t="s">
        <v>25</v>
      </c>
      <c r="B753" t="s">
        <v>67</v>
      </c>
      <c r="C753" t="s">
        <v>72</v>
      </c>
      <c r="D753" s="1">
        <v>41719</v>
      </c>
      <c r="E753" s="1">
        <v>41723</v>
      </c>
      <c r="F753" s="3">
        <v>1290.7</v>
      </c>
      <c r="G753">
        <f>COUNTIF($B$8:$B$1007,B753)</f>
        <v>13</v>
      </c>
      <c r="H753">
        <f>E753-D753+1</f>
        <v>5</v>
      </c>
      <c r="K753">
        <f t="shared" si="34"/>
        <v>1416.7</v>
      </c>
      <c r="L753" s="6"/>
      <c r="N753" s="13">
        <f t="shared" si="35"/>
        <v>3</v>
      </c>
      <c r="V753">
        <f t="shared" si="36"/>
        <v>4</v>
      </c>
    </row>
    <row r="754" spans="1:22" x14ac:dyDescent="0.25">
      <c r="A754" t="s">
        <v>25</v>
      </c>
      <c r="B754" t="s">
        <v>67</v>
      </c>
      <c r="C754" t="s">
        <v>8</v>
      </c>
      <c r="D754" s="1">
        <v>41743</v>
      </c>
      <c r="E754" s="1">
        <v>41745</v>
      </c>
      <c r="F754" s="3">
        <v>1102</v>
      </c>
      <c r="G754">
        <f>COUNTIF($B$8:$B$1007,B754)</f>
        <v>13</v>
      </c>
      <c r="H754">
        <f>E754-D754+1</f>
        <v>3</v>
      </c>
      <c r="K754">
        <f t="shared" si="34"/>
        <v>1180</v>
      </c>
      <c r="L754" s="6"/>
      <c r="N754" s="13">
        <f t="shared" si="35"/>
        <v>4</v>
      </c>
      <c r="V754">
        <f t="shared" si="36"/>
        <v>2</v>
      </c>
    </row>
    <row r="755" spans="1:22" x14ac:dyDescent="0.25">
      <c r="A755" t="s">
        <v>25</v>
      </c>
      <c r="B755" t="s">
        <v>67</v>
      </c>
      <c r="C755" t="s">
        <v>19</v>
      </c>
      <c r="D755" s="1">
        <v>41773</v>
      </c>
      <c r="E755" s="1">
        <v>41777</v>
      </c>
      <c r="F755" s="3">
        <v>1077.4000000000001</v>
      </c>
      <c r="G755">
        <f>COUNTIF($B$8:$B$1007,B755)</f>
        <v>13</v>
      </c>
      <c r="H755">
        <f>E755-D755+1</f>
        <v>5</v>
      </c>
      <c r="K755">
        <f t="shared" si="34"/>
        <v>1203.4000000000001</v>
      </c>
      <c r="L755" s="6"/>
      <c r="N755" s="13">
        <f t="shared" si="35"/>
        <v>5</v>
      </c>
      <c r="V755">
        <f t="shared" si="36"/>
        <v>4</v>
      </c>
    </row>
    <row r="756" spans="1:22" x14ac:dyDescent="0.25">
      <c r="A756" t="s">
        <v>25</v>
      </c>
      <c r="B756" t="s">
        <v>67</v>
      </c>
      <c r="C756" t="s">
        <v>30</v>
      </c>
      <c r="D756" s="1">
        <v>41791</v>
      </c>
      <c r="E756" s="1">
        <v>41793</v>
      </c>
      <c r="F756" s="3">
        <v>450.5</v>
      </c>
      <c r="G756">
        <f>COUNTIF($B$8:$B$1007,B756)</f>
        <v>13</v>
      </c>
      <c r="H756">
        <f>E756-D756+1</f>
        <v>3</v>
      </c>
      <c r="K756">
        <f t="shared" si="34"/>
        <v>528.5</v>
      </c>
      <c r="L756" s="6"/>
      <c r="N756" s="13">
        <f t="shared" si="35"/>
        <v>6</v>
      </c>
      <c r="V756">
        <f t="shared" si="36"/>
        <v>2</v>
      </c>
    </row>
    <row r="757" spans="1:22" x14ac:dyDescent="0.25">
      <c r="A757" t="s">
        <v>25</v>
      </c>
      <c r="B757" t="s">
        <v>67</v>
      </c>
      <c r="C757" t="s">
        <v>17</v>
      </c>
      <c r="D757" s="1">
        <v>41795</v>
      </c>
      <c r="E757" s="1">
        <v>41795</v>
      </c>
      <c r="F757" s="3">
        <v>501.5</v>
      </c>
      <c r="G757">
        <f>COUNTIF($B$8:$B$1007,B757)</f>
        <v>13</v>
      </c>
      <c r="H757">
        <f>E757-D757+1</f>
        <v>1</v>
      </c>
      <c r="K757">
        <f t="shared" si="34"/>
        <v>531.5</v>
      </c>
      <c r="L757" s="6"/>
      <c r="N757" s="13">
        <f t="shared" si="35"/>
        <v>6</v>
      </c>
      <c r="V757">
        <f t="shared" si="36"/>
        <v>0</v>
      </c>
    </row>
    <row r="758" spans="1:22" x14ac:dyDescent="0.25">
      <c r="A758" t="s">
        <v>25</v>
      </c>
      <c r="B758" t="s">
        <v>67</v>
      </c>
      <c r="C758" t="s">
        <v>24</v>
      </c>
      <c r="D758" s="1">
        <v>41827</v>
      </c>
      <c r="E758" s="1">
        <v>41830</v>
      </c>
      <c r="F758" s="3">
        <v>737.7</v>
      </c>
      <c r="G758">
        <f>COUNTIF($B$8:$B$1007,B758)</f>
        <v>13</v>
      </c>
      <c r="H758">
        <f>E758-D758+1</f>
        <v>4</v>
      </c>
      <c r="K758">
        <f t="shared" si="34"/>
        <v>839.7</v>
      </c>
      <c r="L758" s="6"/>
      <c r="N758" s="13">
        <f t="shared" si="35"/>
        <v>7</v>
      </c>
      <c r="V758">
        <f t="shared" si="36"/>
        <v>3</v>
      </c>
    </row>
    <row r="759" spans="1:22" x14ac:dyDescent="0.25">
      <c r="A759" t="s">
        <v>25</v>
      </c>
      <c r="B759" t="s">
        <v>67</v>
      </c>
      <c r="C759" t="s">
        <v>66</v>
      </c>
      <c r="D759" s="1">
        <v>41839</v>
      </c>
      <c r="E759" s="1">
        <v>41840</v>
      </c>
      <c r="F759" s="3">
        <v>485.7</v>
      </c>
      <c r="G759">
        <f>COUNTIF($B$8:$B$1007,B759)</f>
        <v>13</v>
      </c>
      <c r="H759">
        <f>E759-D759+1</f>
        <v>2</v>
      </c>
      <c r="K759">
        <f t="shared" si="34"/>
        <v>539.70000000000005</v>
      </c>
      <c r="L759" s="6"/>
      <c r="N759" s="13">
        <f t="shared" si="35"/>
        <v>7</v>
      </c>
      <c r="V759">
        <f t="shared" si="36"/>
        <v>1</v>
      </c>
    </row>
    <row r="760" spans="1:22" x14ac:dyDescent="0.25">
      <c r="A760" t="s">
        <v>25</v>
      </c>
      <c r="B760" t="s">
        <v>67</v>
      </c>
      <c r="C760" t="s">
        <v>66</v>
      </c>
      <c r="D760" s="1">
        <v>41911</v>
      </c>
      <c r="E760" s="1">
        <v>41912</v>
      </c>
      <c r="F760" s="3">
        <v>485.7</v>
      </c>
      <c r="G760">
        <f>COUNTIF($B$8:$B$1007,B760)</f>
        <v>13</v>
      </c>
      <c r="H760">
        <f>E760-D760+1</f>
        <v>2</v>
      </c>
      <c r="K760">
        <f t="shared" si="34"/>
        <v>539.70000000000005</v>
      </c>
      <c r="L760" s="6"/>
      <c r="N760" s="13">
        <f t="shared" si="35"/>
        <v>9</v>
      </c>
      <c r="V760">
        <f t="shared" si="36"/>
        <v>1</v>
      </c>
    </row>
    <row r="761" spans="1:22" x14ac:dyDescent="0.25">
      <c r="A761" t="s">
        <v>25</v>
      </c>
      <c r="B761" t="s">
        <v>67</v>
      </c>
      <c r="C761" t="s">
        <v>30</v>
      </c>
      <c r="D761" s="1">
        <v>41965</v>
      </c>
      <c r="E761" s="1">
        <v>41969</v>
      </c>
      <c r="F761" s="3">
        <v>688.5</v>
      </c>
      <c r="G761">
        <f>COUNTIF($B$8:$B$1007,B761)</f>
        <v>13</v>
      </c>
      <c r="H761">
        <f>E761-D761+1</f>
        <v>5</v>
      </c>
      <c r="K761">
        <f t="shared" si="34"/>
        <v>814.5</v>
      </c>
      <c r="L761" s="6"/>
      <c r="N761" s="13">
        <f t="shared" si="35"/>
        <v>11</v>
      </c>
      <c r="V761">
        <f t="shared" si="36"/>
        <v>4</v>
      </c>
    </row>
    <row r="762" spans="1:22" x14ac:dyDescent="0.25">
      <c r="A762" t="s">
        <v>25</v>
      </c>
      <c r="B762" t="s">
        <v>67</v>
      </c>
      <c r="C762" t="s">
        <v>24</v>
      </c>
      <c r="D762" s="1">
        <v>41983</v>
      </c>
      <c r="E762" s="1">
        <v>41984</v>
      </c>
      <c r="F762" s="3">
        <v>439.7</v>
      </c>
      <c r="G762">
        <f>COUNTIF($B$8:$B$1007,B762)</f>
        <v>13</v>
      </c>
      <c r="H762">
        <f>E762-D762+1</f>
        <v>2</v>
      </c>
      <c r="K762">
        <f t="shared" si="34"/>
        <v>493.7</v>
      </c>
      <c r="L762" s="6"/>
      <c r="N762" s="13">
        <f t="shared" si="35"/>
        <v>12</v>
      </c>
      <c r="V762">
        <f t="shared" si="36"/>
        <v>1</v>
      </c>
    </row>
    <row r="763" spans="1:22" x14ac:dyDescent="0.25">
      <c r="A763" t="s">
        <v>25</v>
      </c>
      <c r="B763" t="s">
        <v>67</v>
      </c>
      <c r="C763" t="s">
        <v>47</v>
      </c>
      <c r="D763" s="1">
        <v>41991</v>
      </c>
      <c r="E763" s="1">
        <v>41991</v>
      </c>
      <c r="F763" s="3">
        <v>363.8</v>
      </c>
      <c r="G763">
        <f>COUNTIF($B$8:$B$1007,B763)</f>
        <v>13</v>
      </c>
      <c r="H763">
        <f>E763-D763+1</f>
        <v>1</v>
      </c>
      <c r="K763">
        <f t="shared" si="34"/>
        <v>393.8</v>
      </c>
      <c r="L763" s="6"/>
      <c r="N763" s="13">
        <f t="shared" si="35"/>
        <v>12</v>
      </c>
      <c r="V763">
        <f t="shared" si="36"/>
        <v>0</v>
      </c>
    </row>
    <row r="764" spans="1:22" x14ac:dyDescent="0.25">
      <c r="A764" t="s">
        <v>9</v>
      </c>
      <c r="B764" t="s">
        <v>18</v>
      </c>
      <c r="C764" t="s">
        <v>19</v>
      </c>
      <c r="D764" s="1">
        <v>41641</v>
      </c>
      <c r="E764" s="1">
        <v>41642</v>
      </c>
      <c r="F764" s="3">
        <v>654.4</v>
      </c>
      <c r="G764">
        <f>COUNTIF($B$8:$B$1007,B764)</f>
        <v>13</v>
      </c>
      <c r="H764">
        <f>E764-D764+1</f>
        <v>2</v>
      </c>
      <c r="K764">
        <f t="shared" si="34"/>
        <v>708.4</v>
      </c>
      <c r="L764" s="6"/>
      <c r="N764" s="13">
        <f t="shared" si="35"/>
        <v>1</v>
      </c>
      <c r="V764">
        <f t="shared" si="36"/>
        <v>1</v>
      </c>
    </row>
    <row r="765" spans="1:22" x14ac:dyDescent="0.25">
      <c r="A765" t="s">
        <v>9</v>
      </c>
      <c r="B765" t="s">
        <v>69</v>
      </c>
      <c r="C765" t="s">
        <v>8</v>
      </c>
      <c r="D765" s="1">
        <v>41649</v>
      </c>
      <c r="E765" s="1">
        <v>41649</v>
      </c>
      <c r="F765" s="3">
        <v>680</v>
      </c>
      <c r="G765">
        <f>COUNTIF($B$8:$B$1007,B765)</f>
        <v>13</v>
      </c>
      <c r="H765">
        <f>E765-D765+1</f>
        <v>1</v>
      </c>
      <c r="K765">
        <f t="shared" si="34"/>
        <v>710</v>
      </c>
      <c r="L765" s="6"/>
      <c r="N765" s="13">
        <f t="shared" si="35"/>
        <v>1</v>
      </c>
      <c r="V765">
        <f t="shared" si="36"/>
        <v>0</v>
      </c>
    </row>
    <row r="766" spans="1:22" x14ac:dyDescent="0.25">
      <c r="A766" t="s">
        <v>9</v>
      </c>
      <c r="B766" t="s">
        <v>69</v>
      </c>
      <c r="C766" t="s">
        <v>19</v>
      </c>
      <c r="D766" s="1">
        <v>41654</v>
      </c>
      <c r="E766" s="1">
        <v>41657</v>
      </c>
      <c r="F766" s="3">
        <v>936.4</v>
      </c>
      <c r="G766">
        <f>COUNTIF($B$8:$B$1007,B766)</f>
        <v>13</v>
      </c>
      <c r="H766">
        <f>E766-D766+1</f>
        <v>4</v>
      </c>
      <c r="K766">
        <f t="shared" si="34"/>
        <v>1038.4000000000001</v>
      </c>
      <c r="L766" s="6"/>
      <c r="N766" s="13">
        <f t="shared" si="35"/>
        <v>1</v>
      </c>
      <c r="V766">
        <f t="shared" si="36"/>
        <v>3</v>
      </c>
    </row>
    <row r="767" spans="1:22" x14ac:dyDescent="0.25">
      <c r="A767" t="s">
        <v>9</v>
      </c>
      <c r="B767" t="s">
        <v>18</v>
      </c>
      <c r="C767" t="s">
        <v>11</v>
      </c>
      <c r="D767" s="1">
        <v>41656</v>
      </c>
      <c r="E767" s="1">
        <v>41656</v>
      </c>
      <c r="F767" s="3">
        <v>156.4</v>
      </c>
      <c r="G767">
        <f>COUNTIF($B$8:$B$1007,B767)</f>
        <v>13</v>
      </c>
      <c r="H767">
        <f>E767-D767+1</f>
        <v>1</v>
      </c>
      <c r="K767">
        <f t="shared" si="34"/>
        <v>186.4</v>
      </c>
      <c r="L767" s="6"/>
      <c r="N767" s="13">
        <f t="shared" si="35"/>
        <v>1</v>
      </c>
      <c r="V767">
        <f t="shared" si="36"/>
        <v>0</v>
      </c>
    </row>
    <row r="768" spans="1:22" x14ac:dyDescent="0.25">
      <c r="A768" t="s">
        <v>9</v>
      </c>
      <c r="B768" t="s">
        <v>18</v>
      </c>
      <c r="C768" t="s">
        <v>27</v>
      </c>
      <c r="D768" s="1">
        <v>41689</v>
      </c>
      <c r="E768" s="1">
        <v>41691</v>
      </c>
      <c r="F768" s="3">
        <v>698</v>
      </c>
      <c r="G768">
        <f>COUNTIF($B$8:$B$1007,B768)</f>
        <v>13</v>
      </c>
      <c r="H768">
        <f>E768-D768+1</f>
        <v>3</v>
      </c>
      <c r="K768">
        <f t="shared" si="34"/>
        <v>776</v>
      </c>
      <c r="L768" s="6"/>
      <c r="N768" s="13">
        <f t="shared" si="35"/>
        <v>2</v>
      </c>
      <c r="V768">
        <f t="shared" si="36"/>
        <v>2</v>
      </c>
    </row>
    <row r="769" spans="1:22" x14ac:dyDescent="0.25">
      <c r="A769" t="s">
        <v>9</v>
      </c>
      <c r="B769" t="s">
        <v>18</v>
      </c>
      <c r="C769" t="s">
        <v>72</v>
      </c>
      <c r="D769" s="1">
        <v>41713</v>
      </c>
      <c r="E769" s="1">
        <v>41716</v>
      </c>
      <c r="F769" s="3">
        <v>1091.7</v>
      </c>
      <c r="G769">
        <f>COUNTIF($B$8:$B$1007,B769)</f>
        <v>13</v>
      </c>
      <c r="H769">
        <f>E769-D769+1</f>
        <v>4</v>
      </c>
      <c r="K769">
        <f t="shared" si="34"/>
        <v>1193.7</v>
      </c>
      <c r="L769" s="6"/>
      <c r="N769" s="13">
        <f t="shared" si="35"/>
        <v>3</v>
      </c>
      <c r="V769">
        <f t="shared" si="36"/>
        <v>3</v>
      </c>
    </row>
    <row r="770" spans="1:22" x14ac:dyDescent="0.25">
      <c r="A770" t="s">
        <v>9</v>
      </c>
      <c r="B770" t="s">
        <v>69</v>
      </c>
      <c r="C770" t="s">
        <v>66</v>
      </c>
      <c r="D770" s="1">
        <v>41719</v>
      </c>
      <c r="E770" s="1">
        <v>41721</v>
      </c>
      <c r="F770" s="3">
        <v>663.7</v>
      </c>
      <c r="G770">
        <f>COUNTIF($B$8:$B$1007,B770)</f>
        <v>13</v>
      </c>
      <c r="H770">
        <f>E770-D770+1</f>
        <v>3</v>
      </c>
      <c r="K770">
        <f t="shared" si="34"/>
        <v>741.7</v>
      </c>
      <c r="L770" s="6"/>
      <c r="N770" s="13">
        <f t="shared" si="35"/>
        <v>3</v>
      </c>
      <c r="V770">
        <f t="shared" si="36"/>
        <v>2</v>
      </c>
    </row>
    <row r="771" spans="1:22" x14ac:dyDescent="0.25">
      <c r="A771" t="s">
        <v>9</v>
      </c>
      <c r="B771" t="s">
        <v>18</v>
      </c>
      <c r="C771" t="s">
        <v>11</v>
      </c>
      <c r="D771" s="1">
        <v>41725</v>
      </c>
      <c r="E771" s="1">
        <v>41728</v>
      </c>
      <c r="F771" s="3">
        <v>573.4</v>
      </c>
      <c r="G771">
        <f>COUNTIF($B$8:$B$1007,B771)</f>
        <v>13</v>
      </c>
      <c r="H771">
        <f>E771-D771+1</f>
        <v>4</v>
      </c>
      <c r="K771">
        <f t="shared" si="34"/>
        <v>675.4</v>
      </c>
      <c r="L771" s="6"/>
      <c r="N771" s="13">
        <f t="shared" si="35"/>
        <v>3</v>
      </c>
      <c r="V771">
        <f t="shared" si="36"/>
        <v>3</v>
      </c>
    </row>
    <row r="772" spans="1:22" x14ac:dyDescent="0.25">
      <c r="A772" t="s">
        <v>9</v>
      </c>
      <c r="B772" t="s">
        <v>69</v>
      </c>
      <c r="C772" t="s">
        <v>72</v>
      </c>
      <c r="D772" s="1">
        <v>41803</v>
      </c>
      <c r="E772" s="1">
        <v>41804</v>
      </c>
      <c r="F772" s="3">
        <v>693.7</v>
      </c>
      <c r="G772">
        <f>COUNTIF($B$8:$B$1007,B772)</f>
        <v>13</v>
      </c>
      <c r="H772">
        <f>E772-D772+1</f>
        <v>2</v>
      </c>
      <c r="K772">
        <f t="shared" si="34"/>
        <v>747.7</v>
      </c>
      <c r="L772" s="6"/>
      <c r="N772" s="13">
        <f t="shared" si="35"/>
        <v>6</v>
      </c>
      <c r="V772">
        <f t="shared" si="36"/>
        <v>1</v>
      </c>
    </row>
    <row r="773" spans="1:22" x14ac:dyDescent="0.25">
      <c r="A773" t="s">
        <v>9</v>
      </c>
      <c r="B773" t="s">
        <v>69</v>
      </c>
      <c r="C773" t="s">
        <v>24</v>
      </c>
      <c r="D773" s="1">
        <v>41886</v>
      </c>
      <c r="E773" s="1">
        <v>41886</v>
      </c>
      <c r="F773" s="3">
        <v>290.7</v>
      </c>
      <c r="G773">
        <f>COUNTIF($B$8:$B$1007,B773)</f>
        <v>13</v>
      </c>
      <c r="H773">
        <f>E773-D773+1</f>
        <v>1</v>
      </c>
      <c r="K773">
        <f t="shared" si="34"/>
        <v>320.7</v>
      </c>
      <c r="L773" s="6"/>
      <c r="N773" s="13">
        <f t="shared" si="35"/>
        <v>9</v>
      </c>
      <c r="V773">
        <f t="shared" si="36"/>
        <v>0</v>
      </c>
    </row>
    <row r="774" spans="1:22" x14ac:dyDescent="0.25">
      <c r="A774" t="s">
        <v>9</v>
      </c>
      <c r="B774" t="s">
        <v>69</v>
      </c>
      <c r="C774" t="s">
        <v>38</v>
      </c>
      <c r="D774" s="1">
        <v>41890</v>
      </c>
      <c r="E774" s="1">
        <v>41890</v>
      </c>
      <c r="F774" s="3">
        <v>278.8</v>
      </c>
      <c r="G774">
        <f>COUNTIF($B$8:$B$1007,B774)</f>
        <v>13</v>
      </c>
      <c r="H774">
        <f>E774-D774+1</f>
        <v>1</v>
      </c>
      <c r="K774">
        <f t="shared" si="34"/>
        <v>308.8</v>
      </c>
      <c r="L774" s="6"/>
      <c r="N774" s="13">
        <f t="shared" si="35"/>
        <v>9</v>
      </c>
      <c r="V774">
        <f t="shared" si="36"/>
        <v>0</v>
      </c>
    </row>
    <row r="775" spans="1:22" x14ac:dyDescent="0.25">
      <c r="A775" t="s">
        <v>9</v>
      </c>
      <c r="B775" t="s">
        <v>18</v>
      </c>
      <c r="C775" t="s">
        <v>19</v>
      </c>
      <c r="D775" s="1">
        <v>41905</v>
      </c>
      <c r="E775" s="1">
        <v>41908</v>
      </c>
      <c r="F775" s="3">
        <v>936.4</v>
      </c>
      <c r="G775">
        <f>COUNTIF($B$8:$B$1007,B775)</f>
        <v>13</v>
      </c>
      <c r="H775">
        <f>E775-D775+1</f>
        <v>4</v>
      </c>
      <c r="K775">
        <f t="shared" si="34"/>
        <v>1038.4000000000001</v>
      </c>
      <c r="L775" s="6"/>
      <c r="N775" s="13">
        <f t="shared" si="35"/>
        <v>9</v>
      </c>
      <c r="V775">
        <f t="shared" si="36"/>
        <v>3</v>
      </c>
    </row>
    <row r="776" spans="1:22" x14ac:dyDescent="0.25">
      <c r="A776" t="s">
        <v>9</v>
      </c>
      <c r="B776" t="s">
        <v>18</v>
      </c>
      <c r="C776" t="s">
        <v>66</v>
      </c>
      <c r="D776" s="1">
        <v>41910</v>
      </c>
      <c r="E776" s="1">
        <v>41913</v>
      </c>
      <c r="F776" s="3">
        <v>841.7</v>
      </c>
      <c r="G776">
        <f>COUNTIF($B$8:$B$1007,B776)</f>
        <v>13</v>
      </c>
      <c r="H776">
        <f>E776-D776+1</f>
        <v>4</v>
      </c>
      <c r="K776">
        <f t="shared" si="34"/>
        <v>943.7</v>
      </c>
      <c r="L776" s="6"/>
      <c r="N776" s="13">
        <f t="shared" si="35"/>
        <v>9</v>
      </c>
      <c r="V776">
        <f t="shared" si="36"/>
        <v>3</v>
      </c>
    </row>
    <row r="777" spans="1:22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 s="3">
        <v>426.5</v>
      </c>
      <c r="G777">
        <f>COUNTIF($B$8:$B$1007,B777)</f>
        <v>13</v>
      </c>
      <c r="H777">
        <f>E777-D777+1</f>
        <v>3</v>
      </c>
      <c r="K777">
        <f t="shared" ref="K777:K840" si="37">IF(H777=1,F777+30,30+(H777-1)*24+F777)</f>
        <v>504.5</v>
      </c>
      <c r="L777" s="6"/>
      <c r="N777" s="13">
        <f t="shared" ref="N777:N840" si="38">MONTH(D777)</f>
        <v>10</v>
      </c>
      <c r="V777">
        <f t="shared" ref="V777:V840" si="39">E777-D777</f>
        <v>2</v>
      </c>
    </row>
    <row r="778" spans="1:22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 s="3">
        <v>737.7</v>
      </c>
      <c r="G778">
        <f>COUNTIF($B$8:$B$1007,B778)</f>
        <v>13</v>
      </c>
      <c r="H778">
        <f>E778-D778+1</f>
        <v>4</v>
      </c>
      <c r="K778">
        <f t="shared" si="37"/>
        <v>839.7</v>
      </c>
      <c r="L778" s="6"/>
      <c r="N778" s="13">
        <f t="shared" si="38"/>
        <v>10</v>
      </c>
      <c r="V778">
        <f t="shared" si="39"/>
        <v>3</v>
      </c>
    </row>
    <row r="779" spans="1:22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 s="3">
        <v>570</v>
      </c>
      <c r="G779">
        <f>COUNTIF($B$8:$B$1007,B779)</f>
        <v>13</v>
      </c>
      <c r="H779">
        <f>E779-D779+1</f>
        <v>2</v>
      </c>
      <c r="K779">
        <f t="shared" si="37"/>
        <v>624</v>
      </c>
      <c r="L779" s="6"/>
      <c r="N779" s="13">
        <f t="shared" si="38"/>
        <v>10</v>
      </c>
      <c r="V779">
        <f t="shared" si="39"/>
        <v>1</v>
      </c>
    </row>
    <row r="780" spans="1:22" x14ac:dyDescent="0.25">
      <c r="A780" t="s">
        <v>9</v>
      </c>
      <c r="B780" t="s">
        <v>18</v>
      </c>
      <c r="C780" t="s">
        <v>38</v>
      </c>
      <c r="D780" s="1">
        <v>41929</v>
      </c>
      <c r="E780" s="1">
        <v>41932</v>
      </c>
      <c r="F780" s="3">
        <v>665.8</v>
      </c>
      <c r="G780">
        <f>COUNTIF($B$8:$B$1007,B780)</f>
        <v>13</v>
      </c>
      <c r="H780">
        <f>E780-D780+1</f>
        <v>4</v>
      </c>
      <c r="K780">
        <f t="shared" si="37"/>
        <v>767.8</v>
      </c>
      <c r="L780" s="6"/>
      <c r="N780" s="13">
        <f t="shared" si="38"/>
        <v>10</v>
      </c>
      <c r="V780">
        <f t="shared" si="39"/>
        <v>3</v>
      </c>
    </row>
    <row r="781" spans="1:22" x14ac:dyDescent="0.25">
      <c r="A781" t="s">
        <v>9</v>
      </c>
      <c r="B781" t="s">
        <v>18</v>
      </c>
      <c r="C781" t="s">
        <v>38</v>
      </c>
      <c r="D781" s="1">
        <v>41934</v>
      </c>
      <c r="E781" s="1">
        <v>41934</v>
      </c>
      <c r="F781" s="3">
        <v>278.8</v>
      </c>
      <c r="G781">
        <f>COUNTIF($B$8:$B$1007,B781)</f>
        <v>13</v>
      </c>
      <c r="H781">
        <f>E781-D781+1</f>
        <v>1</v>
      </c>
      <c r="K781">
        <f t="shared" si="37"/>
        <v>308.8</v>
      </c>
      <c r="L781" s="6"/>
      <c r="N781" s="13">
        <f t="shared" si="38"/>
        <v>10</v>
      </c>
      <c r="V781">
        <f t="shared" si="39"/>
        <v>0</v>
      </c>
    </row>
    <row r="782" spans="1:22" x14ac:dyDescent="0.25">
      <c r="A782" t="s">
        <v>9</v>
      </c>
      <c r="B782" t="s">
        <v>18</v>
      </c>
      <c r="C782" t="s">
        <v>24</v>
      </c>
      <c r="D782" s="1">
        <v>41936</v>
      </c>
      <c r="E782" s="1">
        <v>41936</v>
      </c>
      <c r="F782" s="3">
        <v>290.7</v>
      </c>
      <c r="G782">
        <f>COUNTIF($B$8:$B$1007,B782)</f>
        <v>13</v>
      </c>
      <c r="H782">
        <f>E782-D782+1</f>
        <v>1</v>
      </c>
      <c r="K782">
        <f t="shared" si="37"/>
        <v>320.7</v>
      </c>
      <c r="L782" s="6"/>
      <c r="N782" s="13">
        <f t="shared" si="38"/>
        <v>10</v>
      </c>
      <c r="V782">
        <f t="shared" si="39"/>
        <v>0</v>
      </c>
    </row>
    <row r="783" spans="1:22" x14ac:dyDescent="0.25">
      <c r="A783" t="s">
        <v>9</v>
      </c>
      <c r="B783" t="s">
        <v>69</v>
      </c>
      <c r="C783" t="s">
        <v>47</v>
      </c>
      <c r="D783" s="1">
        <v>41946</v>
      </c>
      <c r="E783" s="1">
        <v>41946</v>
      </c>
      <c r="F783" s="3">
        <v>363.8</v>
      </c>
      <c r="G783">
        <f>COUNTIF($B$8:$B$1007,B783)</f>
        <v>13</v>
      </c>
      <c r="H783">
        <f>E783-D783+1</f>
        <v>1</v>
      </c>
      <c r="K783">
        <f t="shared" si="37"/>
        <v>393.8</v>
      </c>
      <c r="L783" s="6"/>
      <c r="N783" s="13">
        <f t="shared" si="38"/>
        <v>11</v>
      </c>
      <c r="V783">
        <f t="shared" si="39"/>
        <v>0</v>
      </c>
    </row>
    <row r="784" spans="1:22" x14ac:dyDescent="0.25">
      <c r="A784" t="s">
        <v>9</v>
      </c>
      <c r="B784" t="s">
        <v>69</v>
      </c>
      <c r="C784" t="s">
        <v>30</v>
      </c>
      <c r="D784" s="1">
        <v>41950</v>
      </c>
      <c r="E784" s="1">
        <v>41951</v>
      </c>
      <c r="F784" s="3">
        <v>331.5</v>
      </c>
      <c r="G784">
        <f>COUNTIF($B$8:$B$1007,B784)</f>
        <v>13</v>
      </c>
      <c r="H784">
        <f>E784-D784+1</f>
        <v>2</v>
      </c>
      <c r="K784">
        <f t="shared" si="37"/>
        <v>385.5</v>
      </c>
      <c r="L784" s="6"/>
      <c r="N784" s="13">
        <f t="shared" si="38"/>
        <v>11</v>
      </c>
      <c r="V784">
        <f t="shared" si="39"/>
        <v>1</v>
      </c>
    </row>
    <row r="785" spans="1:22" x14ac:dyDescent="0.25">
      <c r="A785" t="s">
        <v>9</v>
      </c>
      <c r="B785" t="s">
        <v>69</v>
      </c>
      <c r="C785" t="s">
        <v>59</v>
      </c>
      <c r="D785" s="1">
        <v>41958</v>
      </c>
      <c r="E785" s="1">
        <v>41958</v>
      </c>
      <c r="F785" s="3">
        <v>442</v>
      </c>
      <c r="G785">
        <f>COUNTIF($B$8:$B$1007,B785)</f>
        <v>13</v>
      </c>
      <c r="H785">
        <f>E785-D785+1</f>
        <v>1</v>
      </c>
      <c r="K785">
        <f t="shared" si="37"/>
        <v>472</v>
      </c>
      <c r="L785" s="6"/>
      <c r="N785" s="13">
        <f t="shared" si="38"/>
        <v>11</v>
      </c>
      <c r="V785">
        <f t="shared" si="39"/>
        <v>0</v>
      </c>
    </row>
    <row r="786" spans="1:22" x14ac:dyDescent="0.25">
      <c r="A786" t="s">
        <v>9</v>
      </c>
      <c r="B786" t="s">
        <v>18</v>
      </c>
      <c r="C786" t="s">
        <v>47</v>
      </c>
      <c r="D786" s="1">
        <v>41959</v>
      </c>
      <c r="E786" s="1">
        <v>41960</v>
      </c>
      <c r="F786" s="3">
        <v>526.79999999999995</v>
      </c>
      <c r="G786">
        <f>COUNTIF($B$8:$B$1007,B786)</f>
        <v>13</v>
      </c>
      <c r="H786">
        <f>E786-D786+1</f>
        <v>2</v>
      </c>
      <c r="K786">
        <f t="shared" si="37"/>
        <v>580.79999999999995</v>
      </c>
      <c r="L786" s="6"/>
      <c r="N786" s="13">
        <f t="shared" si="38"/>
        <v>11</v>
      </c>
      <c r="V786">
        <f t="shared" si="39"/>
        <v>1</v>
      </c>
    </row>
    <row r="787" spans="1:22" x14ac:dyDescent="0.25">
      <c r="A787" t="s">
        <v>9</v>
      </c>
      <c r="B787" t="s">
        <v>69</v>
      </c>
      <c r="C787" t="s">
        <v>27</v>
      </c>
      <c r="D787" s="1">
        <v>41961</v>
      </c>
      <c r="E787" s="1">
        <v>41961</v>
      </c>
      <c r="F787" s="3">
        <v>442</v>
      </c>
      <c r="G787">
        <f>COUNTIF($B$8:$B$1007,B787)</f>
        <v>13</v>
      </c>
      <c r="H787">
        <f>E787-D787+1</f>
        <v>1</v>
      </c>
      <c r="K787">
        <f t="shared" si="37"/>
        <v>472</v>
      </c>
      <c r="L787" s="6"/>
      <c r="N787" s="13">
        <f t="shared" si="38"/>
        <v>11</v>
      </c>
      <c r="V787">
        <f t="shared" si="39"/>
        <v>0</v>
      </c>
    </row>
    <row r="788" spans="1:22" x14ac:dyDescent="0.25">
      <c r="A788" t="s">
        <v>9</v>
      </c>
      <c r="B788" t="s">
        <v>69</v>
      </c>
      <c r="C788" t="s">
        <v>38</v>
      </c>
      <c r="D788" s="1">
        <v>41971</v>
      </c>
      <c r="E788" s="1">
        <v>41972</v>
      </c>
      <c r="F788" s="3">
        <v>407.8</v>
      </c>
      <c r="G788">
        <f>COUNTIF($B$8:$B$1007,B788)</f>
        <v>13</v>
      </c>
      <c r="H788">
        <f>E788-D788+1</f>
        <v>2</v>
      </c>
      <c r="K788">
        <f t="shared" si="37"/>
        <v>461.8</v>
      </c>
      <c r="L788" s="6"/>
      <c r="N788" s="13">
        <f t="shared" si="38"/>
        <v>11</v>
      </c>
      <c r="V788">
        <f t="shared" si="39"/>
        <v>1</v>
      </c>
    </row>
    <row r="789" spans="1:22" x14ac:dyDescent="0.25">
      <c r="A789" t="s">
        <v>9</v>
      </c>
      <c r="B789" t="s">
        <v>69</v>
      </c>
      <c r="C789" t="s">
        <v>8</v>
      </c>
      <c r="D789" s="1">
        <v>41983</v>
      </c>
      <c r="E789" s="1">
        <v>41985</v>
      </c>
      <c r="F789" s="3">
        <v>1102</v>
      </c>
      <c r="G789">
        <f>COUNTIF($B$8:$B$1007,B789)</f>
        <v>13</v>
      </c>
      <c r="H789">
        <f>E789-D789+1</f>
        <v>3</v>
      </c>
      <c r="K789">
        <f t="shared" si="37"/>
        <v>1180</v>
      </c>
      <c r="L789" s="6"/>
      <c r="N789" s="13">
        <f t="shared" si="38"/>
        <v>12</v>
      </c>
      <c r="V789">
        <f t="shared" si="39"/>
        <v>2</v>
      </c>
    </row>
    <row r="790" spans="1:22" x14ac:dyDescent="0.25">
      <c r="A790" t="s">
        <v>20</v>
      </c>
      <c r="B790" t="s">
        <v>21</v>
      </c>
      <c r="C790" t="s">
        <v>8</v>
      </c>
      <c r="D790" s="1">
        <v>41641</v>
      </c>
      <c r="E790" s="1">
        <v>41642</v>
      </c>
      <c r="F790" s="3">
        <v>891</v>
      </c>
      <c r="G790">
        <f>COUNTIF($B$8:$B$1007,B790)</f>
        <v>13</v>
      </c>
      <c r="H790">
        <f>E790-D790+1</f>
        <v>2</v>
      </c>
      <c r="K790">
        <f t="shared" si="37"/>
        <v>945</v>
      </c>
      <c r="L790" s="6"/>
      <c r="N790" s="13">
        <f t="shared" si="38"/>
        <v>1</v>
      </c>
      <c r="V790">
        <f t="shared" si="39"/>
        <v>1</v>
      </c>
    </row>
    <row r="791" spans="1:22" x14ac:dyDescent="0.25">
      <c r="A791" t="s">
        <v>20</v>
      </c>
      <c r="B791" t="s">
        <v>21</v>
      </c>
      <c r="C791" t="s">
        <v>38</v>
      </c>
      <c r="D791" s="1">
        <v>41665</v>
      </c>
      <c r="E791" s="1">
        <v>41666</v>
      </c>
      <c r="F791" s="3">
        <v>407.8</v>
      </c>
      <c r="G791">
        <f>COUNTIF($B$8:$B$1007,B791)</f>
        <v>13</v>
      </c>
      <c r="H791">
        <f>E791-D791+1</f>
        <v>2</v>
      </c>
      <c r="K791">
        <f t="shared" si="37"/>
        <v>461.8</v>
      </c>
      <c r="L791" s="6"/>
      <c r="N791" s="13">
        <f t="shared" si="38"/>
        <v>1</v>
      </c>
      <c r="V791">
        <f t="shared" si="39"/>
        <v>1</v>
      </c>
    </row>
    <row r="792" spans="1:22" x14ac:dyDescent="0.25">
      <c r="A792" t="s">
        <v>20</v>
      </c>
      <c r="B792" t="s">
        <v>21</v>
      </c>
      <c r="C792" t="s">
        <v>14</v>
      </c>
      <c r="D792" s="1">
        <v>41701</v>
      </c>
      <c r="E792" s="1">
        <v>41704</v>
      </c>
      <c r="F792" s="3">
        <v>550.5</v>
      </c>
      <c r="G792">
        <f>COUNTIF($B$8:$B$1007,B792)</f>
        <v>13</v>
      </c>
      <c r="H792">
        <f>E792-D792+1</f>
        <v>4</v>
      </c>
      <c r="K792">
        <f t="shared" si="37"/>
        <v>652.5</v>
      </c>
      <c r="L792" s="6"/>
      <c r="N792" s="13">
        <f t="shared" si="38"/>
        <v>3</v>
      </c>
      <c r="V792">
        <f t="shared" si="39"/>
        <v>3</v>
      </c>
    </row>
    <row r="793" spans="1:22" x14ac:dyDescent="0.25">
      <c r="A793" t="s">
        <v>20</v>
      </c>
      <c r="B793" t="s">
        <v>21</v>
      </c>
      <c r="C793" t="s">
        <v>27</v>
      </c>
      <c r="D793" s="1">
        <v>41809</v>
      </c>
      <c r="E793" s="1">
        <v>41811</v>
      </c>
      <c r="F793" s="3">
        <v>698</v>
      </c>
      <c r="G793">
        <f>COUNTIF($B$8:$B$1007,B793)</f>
        <v>13</v>
      </c>
      <c r="H793">
        <f>E793-D793+1</f>
        <v>3</v>
      </c>
      <c r="K793">
        <f t="shared" si="37"/>
        <v>776</v>
      </c>
      <c r="L793" s="6"/>
      <c r="N793" s="13">
        <f t="shared" si="38"/>
        <v>6</v>
      </c>
      <c r="V793">
        <f t="shared" si="39"/>
        <v>2</v>
      </c>
    </row>
    <row r="794" spans="1:22" x14ac:dyDescent="0.25">
      <c r="A794" t="s">
        <v>20</v>
      </c>
      <c r="B794" t="s">
        <v>21</v>
      </c>
      <c r="C794" t="s">
        <v>47</v>
      </c>
      <c r="D794" s="1">
        <v>41863</v>
      </c>
      <c r="E794" s="1">
        <v>41867</v>
      </c>
      <c r="F794" s="3">
        <v>1015.8</v>
      </c>
      <c r="G794">
        <f>COUNTIF($B$8:$B$1007,B794)</f>
        <v>13</v>
      </c>
      <c r="H794">
        <f>E794-D794+1</f>
        <v>5</v>
      </c>
      <c r="K794">
        <f t="shared" si="37"/>
        <v>1141.8</v>
      </c>
      <c r="L794" s="6"/>
      <c r="N794" s="13">
        <f t="shared" si="38"/>
        <v>8</v>
      </c>
      <c r="V794">
        <f t="shared" si="39"/>
        <v>4</v>
      </c>
    </row>
    <row r="795" spans="1:22" x14ac:dyDescent="0.25">
      <c r="A795" t="s">
        <v>20</v>
      </c>
      <c r="B795" t="s">
        <v>21</v>
      </c>
      <c r="C795" t="s">
        <v>19</v>
      </c>
      <c r="D795" s="1">
        <v>41876</v>
      </c>
      <c r="E795" s="1">
        <v>41877</v>
      </c>
      <c r="F795" s="3">
        <v>654.4</v>
      </c>
      <c r="G795">
        <f>COUNTIF($B$8:$B$1007,B795)</f>
        <v>13</v>
      </c>
      <c r="H795">
        <f>E795-D795+1</f>
        <v>2</v>
      </c>
      <c r="K795">
        <f t="shared" si="37"/>
        <v>708.4</v>
      </c>
      <c r="L795" s="6"/>
      <c r="N795" s="13">
        <f t="shared" si="38"/>
        <v>8</v>
      </c>
      <c r="V795">
        <f t="shared" si="39"/>
        <v>1</v>
      </c>
    </row>
    <row r="796" spans="1:22" x14ac:dyDescent="0.25">
      <c r="A796" t="s">
        <v>20</v>
      </c>
      <c r="B796" t="s">
        <v>21</v>
      </c>
      <c r="C796" t="s">
        <v>11</v>
      </c>
      <c r="D796" s="1">
        <v>41899</v>
      </c>
      <c r="E796" s="1">
        <v>41901</v>
      </c>
      <c r="F796" s="3">
        <v>434.4</v>
      </c>
      <c r="G796">
        <f>COUNTIF($B$8:$B$1007,B796)</f>
        <v>13</v>
      </c>
      <c r="H796">
        <f>E796-D796+1</f>
        <v>3</v>
      </c>
      <c r="K796">
        <f t="shared" si="37"/>
        <v>512.4</v>
      </c>
      <c r="L796" s="6"/>
      <c r="N796" s="13">
        <f t="shared" si="38"/>
        <v>9</v>
      </c>
      <c r="V796">
        <f t="shared" si="39"/>
        <v>2</v>
      </c>
    </row>
    <row r="797" spans="1:22" x14ac:dyDescent="0.25">
      <c r="A797" t="s">
        <v>20</v>
      </c>
      <c r="B797" t="s">
        <v>21</v>
      </c>
      <c r="C797" t="s">
        <v>17</v>
      </c>
      <c r="D797" s="1">
        <v>41905</v>
      </c>
      <c r="E797" s="1">
        <v>41905</v>
      </c>
      <c r="F797" s="3">
        <v>501.5</v>
      </c>
      <c r="G797">
        <f>COUNTIF($B$8:$B$1007,B797)</f>
        <v>13</v>
      </c>
      <c r="H797">
        <f>E797-D797+1</f>
        <v>1</v>
      </c>
      <c r="K797">
        <f t="shared" si="37"/>
        <v>531.5</v>
      </c>
      <c r="L797" s="6"/>
      <c r="N797" s="13">
        <f t="shared" si="38"/>
        <v>9</v>
      </c>
      <c r="V797">
        <f t="shared" si="39"/>
        <v>0</v>
      </c>
    </row>
    <row r="798" spans="1:22" x14ac:dyDescent="0.25">
      <c r="A798" t="s">
        <v>20</v>
      </c>
      <c r="B798" t="s">
        <v>21</v>
      </c>
      <c r="C798" t="s">
        <v>47</v>
      </c>
      <c r="D798" s="1">
        <v>41934</v>
      </c>
      <c r="E798" s="1">
        <v>41938</v>
      </c>
      <c r="F798" s="3">
        <v>1015.8</v>
      </c>
      <c r="G798">
        <f>COUNTIF($B$8:$B$1007,B798)</f>
        <v>13</v>
      </c>
      <c r="H798">
        <f>E798-D798+1</f>
        <v>5</v>
      </c>
      <c r="K798">
        <f t="shared" si="37"/>
        <v>1141.8</v>
      </c>
      <c r="L798" s="6"/>
      <c r="N798" s="13">
        <f t="shared" si="38"/>
        <v>10</v>
      </c>
      <c r="V798">
        <f t="shared" si="39"/>
        <v>4</v>
      </c>
    </row>
    <row r="799" spans="1:22" x14ac:dyDescent="0.25">
      <c r="A799" t="s">
        <v>20</v>
      </c>
      <c r="B799" t="s">
        <v>21</v>
      </c>
      <c r="C799" t="s">
        <v>66</v>
      </c>
      <c r="D799" s="1">
        <v>41941</v>
      </c>
      <c r="E799" s="1">
        <v>41941</v>
      </c>
      <c r="F799" s="3">
        <v>307.7</v>
      </c>
      <c r="G799">
        <f>COUNTIF($B$8:$B$1007,B799)</f>
        <v>13</v>
      </c>
      <c r="H799">
        <f>E799-D799+1</f>
        <v>1</v>
      </c>
      <c r="K799">
        <f t="shared" si="37"/>
        <v>337.7</v>
      </c>
      <c r="L799" s="6"/>
      <c r="N799" s="13">
        <f t="shared" si="38"/>
        <v>10</v>
      </c>
      <c r="V799">
        <f t="shared" si="39"/>
        <v>0</v>
      </c>
    </row>
    <row r="800" spans="1:22" x14ac:dyDescent="0.25">
      <c r="A800" t="s">
        <v>20</v>
      </c>
      <c r="B800" t="s">
        <v>21</v>
      </c>
      <c r="C800" t="s">
        <v>14</v>
      </c>
      <c r="D800" s="1">
        <v>41970</v>
      </c>
      <c r="E800" s="1">
        <v>41972</v>
      </c>
      <c r="F800" s="3">
        <v>426.5</v>
      </c>
      <c r="G800">
        <f>COUNTIF($B$8:$B$1007,B800)</f>
        <v>13</v>
      </c>
      <c r="H800">
        <f>E800-D800+1</f>
        <v>3</v>
      </c>
      <c r="K800">
        <f t="shared" si="37"/>
        <v>504.5</v>
      </c>
      <c r="L800" s="6"/>
      <c r="N800" s="13">
        <f t="shared" si="38"/>
        <v>11</v>
      </c>
      <c r="V800">
        <f t="shared" si="39"/>
        <v>2</v>
      </c>
    </row>
    <row r="801" spans="1:22" x14ac:dyDescent="0.25">
      <c r="A801" t="s">
        <v>20</v>
      </c>
      <c r="B801" t="s">
        <v>21</v>
      </c>
      <c r="C801" t="s">
        <v>38</v>
      </c>
      <c r="D801" s="1">
        <v>41983</v>
      </c>
      <c r="E801" s="1">
        <v>41984</v>
      </c>
      <c r="F801" s="3">
        <v>407.8</v>
      </c>
      <c r="G801">
        <f>COUNTIF($B$8:$B$1007,B801)</f>
        <v>13</v>
      </c>
      <c r="H801">
        <f>E801-D801+1</f>
        <v>2</v>
      </c>
      <c r="K801">
        <f t="shared" si="37"/>
        <v>461.8</v>
      </c>
      <c r="L801" s="6"/>
      <c r="N801" s="13">
        <f t="shared" si="38"/>
        <v>12</v>
      </c>
      <c r="V801">
        <f t="shared" si="39"/>
        <v>1</v>
      </c>
    </row>
    <row r="802" spans="1:22" x14ac:dyDescent="0.25">
      <c r="A802" t="s">
        <v>20</v>
      </c>
      <c r="B802" t="s">
        <v>21</v>
      </c>
      <c r="C802" t="s">
        <v>72</v>
      </c>
      <c r="D802" s="1">
        <v>41991</v>
      </c>
      <c r="E802" s="1">
        <v>41991</v>
      </c>
      <c r="F802" s="3">
        <v>494.7</v>
      </c>
      <c r="G802">
        <f>COUNTIF($B$8:$B$1007,B802)</f>
        <v>13</v>
      </c>
      <c r="H802">
        <f>E802-D802+1</f>
        <v>1</v>
      </c>
      <c r="K802">
        <f t="shared" si="37"/>
        <v>524.70000000000005</v>
      </c>
      <c r="L802" s="6"/>
      <c r="N802" s="13">
        <f t="shared" si="38"/>
        <v>12</v>
      </c>
      <c r="V802">
        <f t="shared" si="39"/>
        <v>0</v>
      </c>
    </row>
    <row r="803" spans="1:22" x14ac:dyDescent="0.25">
      <c r="A803" t="s">
        <v>82</v>
      </c>
      <c r="B803" t="s">
        <v>125</v>
      </c>
      <c r="C803" t="s">
        <v>8</v>
      </c>
      <c r="D803" s="1">
        <v>41661</v>
      </c>
      <c r="E803" s="1">
        <v>41663</v>
      </c>
      <c r="F803" s="3">
        <v>1102</v>
      </c>
      <c r="G803">
        <f>COUNTIF($B$8:$B$1007,B803)</f>
        <v>13</v>
      </c>
      <c r="H803">
        <f>E803-D803+1</f>
        <v>3</v>
      </c>
      <c r="K803">
        <f t="shared" si="37"/>
        <v>1180</v>
      </c>
      <c r="L803" s="6"/>
      <c r="N803" s="13">
        <f t="shared" si="38"/>
        <v>1</v>
      </c>
      <c r="V803">
        <f t="shared" si="39"/>
        <v>2</v>
      </c>
    </row>
    <row r="804" spans="1:22" x14ac:dyDescent="0.25">
      <c r="A804" t="s">
        <v>82</v>
      </c>
      <c r="B804" t="s">
        <v>125</v>
      </c>
      <c r="C804" t="s">
        <v>47</v>
      </c>
      <c r="D804" s="1">
        <v>41715</v>
      </c>
      <c r="E804" s="1">
        <v>41717</v>
      </c>
      <c r="F804" s="3">
        <v>689.8</v>
      </c>
      <c r="G804">
        <f>COUNTIF($B$8:$B$1007,B804)</f>
        <v>13</v>
      </c>
      <c r="H804">
        <f>E804-D804+1</f>
        <v>3</v>
      </c>
      <c r="K804">
        <f t="shared" si="37"/>
        <v>767.8</v>
      </c>
      <c r="L804" s="6"/>
      <c r="N804" s="13">
        <f t="shared" si="38"/>
        <v>3</v>
      </c>
      <c r="V804">
        <f t="shared" si="39"/>
        <v>2</v>
      </c>
    </row>
    <row r="805" spans="1:22" x14ac:dyDescent="0.25">
      <c r="A805" t="s">
        <v>82</v>
      </c>
      <c r="B805" t="s">
        <v>125</v>
      </c>
      <c r="C805" t="s">
        <v>66</v>
      </c>
      <c r="D805" s="1">
        <v>41881</v>
      </c>
      <c r="E805" s="1">
        <v>41882</v>
      </c>
      <c r="F805" s="3">
        <v>485.7</v>
      </c>
      <c r="G805">
        <f>COUNTIF($B$8:$B$1007,B805)</f>
        <v>13</v>
      </c>
      <c r="H805">
        <f>E805-D805+1</f>
        <v>2</v>
      </c>
      <c r="K805">
        <f t="shared" si="37"/>
        <v>539.70000000000005</v>
      </c>
      <c r="L805" s="6"/>
      <c r="N805" s="13">
        <f t="shared" si="38"/>
        <v>8</v>
      </c>
      <c r="V805">
        <f t="shared" si="39"/>
        <v>1</v>
      </c>
    </row>
    <row r="806" spans="1:22" x14ac:dyDescent="0.25">
      <c r="A806" t="s">
        <v>82</v>
      </c>
      <c r="B806" t="s">
        <v>125</v>
      </c>
      <c r="C806" t="s">
        <v>14</v>
      </c>
      <c r="D806" s="1">
        <v>41886</v>
      </c>
      <c r="E806" s="1">
        <v>41888</v>
      </c>
      <c r="F806" s="3">
        <v>426.5</v>
      </c>
      <c r="G806">
        <f>COUNTIF($B$8:$B$1007,B806)</f>
        <v>13</v>
      </c>
      <c r="H806">
        <f>E806-D806+1</f>
        <v>3</v>
      </c>
      <c r="K806">
        <f t="shared" si="37"/>
        <v>504.5</v>
      </c>
      <c r="L806" s="6"/>
      <c r="N806" s="13">
        <f t="shared" si="38"/>
        <v>9</v>
      </c>
      <c r="V806">
        <f t="shared" si="39"/>
        <v>2</v>
      </c>
    </row>
    <row r="807" spans="1:22" x14ac:dyDescent="0.25">
      <c r="A807" t="s">
        <v>82</v>
      </c>
      <c r="B807" t="s">
        <v>125</v>
      </c>
      <c r="C807" t="s">
        <v>66</v>
      </c>
      <c r="D807" s="1">
        <v>41899</v>
      </c>
      <c r="E807" s="1">
        <v>41900</v>
      </c>
      <c r="F807" s="3">
        <v>485.7</v>
      </c>
      <c r="G807">
        <f>COUNTIF($B$8:$B$1007,B807)</f>
        <v>13</v>
      </c>
      <c r="H807">
        <f>E807-D807+1</f>
        <v>2</v>
      </c>
      <c r="K807">
        <f t="shared" si="37"/>
        <v>539.70000000000005</v>
      </c>
      <c r="L807" s="6"/>
      <c r="N807" s="13">
        <f t="shared" si="38"/>
        <v>9</v>
      </c>
      <c r="V807">
        <f t="shared" si="39"/>
        <v>1</v>
      </c>
    </row>
    <row r="808" spans="1:22" x14ac:dyDescent="0.25">
      <c r="A808" t="s">
        <v>82</v>
      </c>
      <c r="B808" t="s">
        <v>125</v>
      </c>
      <c r="C808" t="s">
        <v>17</v>
      </c>
      <c r="D808" s="1">
        <v>41902</v>
      </c>
      <c r="E808" s="1">
        <v>41902</v>
      </c>
      <c r="F808" s="3">
        <v>501.5</v>
      </c>
      <c r="G808">
        <f>COUNTIF($B$8:$B$1007,B808)</f>
        <v>13</v>
      </c>
      <c r="H808">
        <f>E808-D808+1</f>
        <v>1</v>
      </c>
      <c r="K808">
        <f t="shared" si="37"/>
        <v>531.5</v>
      </c>
      <c r="L808" s="6"/>
      <c r="N808" s="13">
        <f t="shared" si="38"/>
        <v>9</v>
      </c>
      <c r="V808">
        <f t="shared" si="39"/>
        <v>0</v>
      </c>
    </row>
    <row r="809" spans="1:22" x14ac:dyDescent="0.25">
      <c r="A809" t="s">
        <v>82</v>
      </c>
      <c r="B809" t="s">
        <v>125</v>
      </c>
      <c r="C809" t="s">
        <v>30</v>
      </c>
      <c r="D809" s="1">
        <v>41910</v>
      </c>
      <c r="E809" s="1">
        <v>41912</v>
      </c>
      <c r="F809" s="3">
        <v>450.5</v>
      </c>
      <c r="G809">
        <f>COUNTIF($B$8:$B$1007,B809)</f>
        <v>13</v>
      </c>
      <c r="H809">
        <f>E809-D809+1</f>
        <v>3</v>
      </c>
      <c r="K809">
        <f t="shared" si="37"/>
        <v>528.5</v>
      </c>
      <c r="L809" s="6"/>
      <c r="N809" s="13">
        <f t="shared" si="38"/>
        <v>9</v>
      </c>
      <c r="V809">
        <f t="shared" si="39"/>
        <v>2</v>
      </c>
    </row>
    <row r="810" spans="1:22" x14ac:dyDescent="0.25">
      <c r="A810" t="s">
        <v>82</v>
      </c>
      <c r="B810" t="s">
        <v>125</v>
      </c>
      <c r="C810" t="s">
        <v>11</v>
      </c>
      <c r="D810" s="1">
        <v>41915</v>
      </c>
      <c r="E810" s="1">
        <v>41915</v>
      </c>
      <c r="F810" s="3">
        <v>156.4</v>
      </c>
      <c r="G810">
        <f>COUNTIF($B$8:$B$1007,B810)</f>
        <v>13</v>
      </c>
      <c r="H810">
        <f>E810-D810+1</f>
        <v>1</v>
      </c>
      <c r="K810">
        <f t="shared" si="37"/>
        <v>186.4</v>
      </c>
      <c r="L810" s="6"/>
      <c r="N810" s="13">
        <f t="shared" si="38"/>
        <v>10</v>
      </c>
      <c r="V810">
        <f t="shared" si="39"/>
        <v>0</v>
      </c>
    </row>
    <row r="811" spans="1:22" x14ac:dyDescent="0.25">
      <c r="A811" t="s">
        <v>82</v>
      </c>
      <c r="B811" t="s">
        <v>125</v>
      </c>
      <c r="C811" t="s">
        <v>72</v>
      </c>
      <c r="D811" s="1">
        <v>41934</v>
      </c>
      <c r="E811" s="1">
        <v>41934</v>
      </c>
      <c r="F811" s="3">
        <v>494.7</v>
      </c>
      <c r="G811">
        <f>COUNTIF($B$8:$B$1007,B811)</f>
        <v>13</v>
      </c>
      <c r="H811">
        <f>E811-D811+1</f>
        <v>1</v>
      </c>
      <c r="K811">
        <f t="shared" si="37"/>
        <v>524.70000000000005</v>
      </c>
      <c r="L811" s="6"/>
      <c r="N811" s="13">
        <f t="shared" si="38"/>
        <v>10</v>
      </c>
      <c r="V811">
        <f t="shared" si="39"/>
        <v>0</v>
      </c>
    </row>
    <row r="812" spans="1:22" x14ac:dyDescent="0.25">
      <c r="A812" t="s">
        <v>82</v>
      </c>
      <c r="B812" t="s">
        <v>125</v>
      </c>
      <c r="C812" t="s">
        <v>66</v>
      </c>
      <c r="D812" s="1">
        <v>41937</v>
      </c>
      <c r="E812" s="1">
        <v>41937</v>
      </c>
      <c r="F812" s="3">
        <v>307.7</v>
      </c>
      <c r="G812">
        <f>COUNTIF($B$8:$B$1007,B812)</f>
        <v>13</v>
      </c>
      <c r="H812">
        <f>E812-D812+1</f>
        <v>1</v>
      </c>
      <c r="K812">
        <f t="shared" si="37"/>
        <v>337.7</v>
      </c>
      <c r="L812" s="6"/>
      <c r="N812" s="13">
        <f t="shared" si="38"/>
        <v>10</v>
      </c>
      <c r="V812">
        <f t="shared" si="39"/>
        <v>0</v>
      </c>
    </row>
    <row r="813" spans="1:22" x14ac:dyDescent="0.25">
      <c r="A813" t="s">
        <v>82</v>
      </c>
      <c r="B813" t="s">
        <v>125</v>
      </c>
      <c r="C813" t="s">
        <v>72</v>
      </c>
      <c r="D813" s="1">
        <v>41962</v>
      </c>
      <c r="E813" s="1">
        <v>41962</v>
      </c>
      <c r="F813" s="3">
        <v>494.7</v>
      </c>
      <c r="G813">
        <f>COUNTIF($B$8:$B$1007,B813)</f>
        <v>13</v>
      </c>
      <c r="H813">
        <f>E813-D813+1</f>
        <v>1</v>
      </c>
      <c r="K813">
        <f t="shared" si="37"/>
        <v>524.70000000000005</v>
      </c>
      <c r="L813" s="6"/>
      <c r="N813" s="13">
        <f t="shared" si="38"/>
        <v>11</v>
      </c>
      <c r="V813">
        <f t="shared" si="39"/>
        <v>0</v>
      </c>
    </row>
    <row r="814" spans="1:22" x14ac:dyDescent="0.25">
      <c r="A814" t="s">
        <v>82</v>
      </c>
      <c r="B814" t="s">
        <v>125</v>
      </c>
      <c r="C814" t="s">
        <v>17</v>
      </c>
      <c r="D814" s="1">
        <v>41970</v>
      </c>
      <c r="E814" s="1">
        <v>41970</v>
      </c>
      <c r="F814" s="3">
        <v>501.5</v>
      </c>
      <c r="G814">
        <f>COUNTIF($B$8:$B$1007,B814)</f>
        <v>13</v>
      </c>
      <c r="H814">
        <f>E814-D814+1</f>
        <v>1</v>
      </c>
      <c r="K814">
        <f t="shared" si="37"/>
        <v>531.5</v>
      </c>
      <c r="L814" s="6"/>
      <c r="N814" s="13">
        <f t="shared" si="38"/>
        <v>11</v>
      </c>
      <c r="V814">
        <f t="shared" si="39"/>
        <v>0</v>
      </c>
    </row>
    <row r="815" spans="1:22" x14ac:dyDescent="0.25">
      <c r="A815" t="s">
        <v>82</v>
      </c>
      <c r="B815" t="s">
        <v>125</v>
      </c>
      <c r="C815" t="s">
        <v>47</v>
      </c>
      <c r="D815" s="1">
        <v>41983</v>
      </c>
      <c r="E815" s="1">
        <v>41987</v>
      </c>
      <c r="F815" s="3">
        <v>1015.8</v>
      </c>
      <c r="G815">
        <f>COUNTIF($B$8:$B$1007,B815)</f>
        <v>13</v>
      </c>
      <c r="H815">
        <f>E815-D815+1</f>
        <v>5</v>
      </c>
      <c r="K815">
        <f t="shared" si="37"/>
        <v>1141.8</v>
      </c>
      <c r="L815" s="6"/>
      <c r="N815" s="13">
        <f t="shared" si="38"/>
        <v>12</v>
      </c>
      <c r="V815">
        <f t="shared" si="39"/>
        <v>4</v>
      </c>
    </row>
    <row r="816" spans="1:22" x14ac:dyDescent="0.25">
      <c r="A816" t="s">
        <v>54</v>
      </c>
      <c r="B816" t="s">
        <v>121</v>
      </c>
      <c r="C816" t="s">
        <v>19</v>
      </c>
      <c r="D816" s="1">
        <v>41660</v>
      </c>
      <c r="E816" s="1">
        <v>41662</v>
      </c>
      <c r="F816" s="3">
        <v>795.4</v>
      </c>
      <c r="G816">
        <f>COUNTIF($B$8:$B$1007,B816)</f>
        <v>13</v>
      </c>
      <c r="H816">
        <f>E816-D816+1</f>
        <v>3</v>
      </c>
      <c r="K816">
        <f t="shared" si="37"/>
        <v>873.4</v>
      </c>
      <c r="L816" s="6"/>
      <c r="N816" s="13">
        <f t="shared" si="38"/>
        <v>1</v>
      </c>
      <c r="V816">
        <f t="shared" si="39"/>
        <v>2</v>
      </c>
    </row>
    <row r="817" spans="1:22" x14ac:dyDescent="0.25">
      <c r="A817" t="s">
        <v>54</v>
      </c>
      <c r="B817" t="s">
        <v>121</v>
      </c>
      <c r="C817" t="s">
        <v>30</v>
      </c>
      <c r="D817" s="1">
        <v>41701</v>
      </c>
      <c r="E817" s="1">
        <v>41703</v>
      </c>
      <c r="F817" s="3">
        <v>450.5</v>
      </c>
      <c r="G817">
        <f>COUNTIF($B$8:$B$1007,B817)</f>
        <v>13</v>
      </c>
      <c r="H817">
        <f>E817-D817+1</f>
        <v>3</v>
      </c>
      <c r="K817">
        <f t="shared" si="37"/>
        <v>528.5</v>
      </c>
      <c r="L817" s="6"/>
      <c r="N817" s="13">
        <f t="shared" si="38"/>
        <v>3</v>
      </c>
      <c r="V817">
        <f t="shared" si="39"/>
        <v>2</v>
      </c>
    </row>
    <row r="818" spans="1:22" x14ac:dyDescent="0.25">
      <c r="A818" t="s">
        <v>54</v>
      </c>
      <c r="B818" t="s">
        <v>121</v>
      </c>
      <c r="C818" t="s">
        <v>47</v>
      </c>
      <c r="D818" s="1">
        <v>41709</v>
      </c>
      <c r="E818" s="1">
        <v>41709</v>
      </c>
      <c r="F818" s="3">
        <v>363.8</v>
      </c>
      <c r="G818">
        <f>COUNTIF($B$8:$B$1007,B818)</f>
        <v>13</v>
      </c>
      <c r="H818">
        <f>E818-D818+1</f>
        <v>1</v>
      </c>
      <c r="K818">
        <f t="shared" si="37"/>
        <v>393.8</v>
      </c>
      <c r="L818" s="6"/>
      <c r="N818" s="13">
        <f t="shared" si="38"/>
        <v>3</v>
      </c>
      <c r="V818">
        <f t="shared" si="39"/>
        <v>0</v>
      </c>
    </row>
    <row r="819" spans="1:22" x14ac:dyDescent="0.25">
      <c r="A819" t="s">
        <v>54</v>
      </c>
      <c r="B819" t="s">
        <v>121</v>
      </c>
      <c r="C819" t="s">
        <v>8</v>
      </c>
      <c r="D819" s="1">
        <v>41743</v>
      </c>
      <c r="E819" s="1">
        <v>41746</v>
      </c>
      <c r="F819" s="3">
        <v>1313</v>
      </c>
      <c r="G819">
        <f>COUNTIF($B$8:$B$1007,B819)</f>
        <v>13</v>
      </c>
      <c r="H819">
        <f>E819-D819+1</f>
        <v>4</v>
      </c>
      <c r="K819">
        <f t="shared" si="37"/>
        <v>1415</v>
      </c>
      <c r="L819" s="6"/>
      <c r="N819" s="13">
        <f t="shared" si="38"/>
        <v>4</v>
      </c>
      <c r="V819">
        <f t="shared" si="39"/>
        <v>3</v>
      </c>
    </row>
    <row r="820" spans="1:22" x14ac:dyDescent="0.25">
      <c r="A820" t="s">
        <v>54</v>
      </c>
      <c r="B820" t="s">
        <v>121</v>
      </c>
      <c r="C820" t="s">
        <v>11</v>
      </c>
      <c r="D820" s="1">
        <v>41845</v>
      </c>
      <c r="E820" s="1">
        <v>41849</v>
      </c>
      <c r="F820" s="3">
        <v>712.4</v>
      </c>
      <c r="G820">
        <f>COUNTIF($B$8:$B$1007,B820)</f>
        <v>13</v>
      </c>
      <c r="H820">
        <f>E820-D820+1</f>
        <v>5</v>
      </c>
      <c r="K820">
        <f t="shared" si="37"/>
        <v>838.4</v>
      </c>
      <c r="L820" s="6"/>
      <c r="N820" s="13">
        <f t="shared" si="38"/>
        <v>7</v>
      </c>
      <c r="V820">
        <f t="shared" si="39"/>
        <v>4</v>
      </c>
    </row>
    <row r="821" spans="1:22" x14ac:dyDescent="0.25">
      <c r="A821" t="s">
        <v>54</v>
      </c>
      <c r="B821" t="s">
        <v>121</v>
      </c>
      <c r="C821" t="s">
        <v>27</v>
      </c>
      <c r="D821" s="1">
        <v>41922</v>
      </c>
      <c r="E821" s="1">
        <v>41925</v>
      </c>
      <c r="F821" s="3">
        <v>826</v>
      </c>
      <c r="G821">
        <f>COUNTIF($B$8:$B$1007,B821)</f>
        <v>13</v>
      </c>
      <c r="H821">
        <f>E821-D821+1</f>
        <v>4</v>
      </c>
      <c r="K821">
        <f t="shared" si="37"/>
        <v>928</v>
      </c>
      <c r="L821" s="6"/>
      <c r="N821" s="13">
        <f t="shared" si="38"/>
        <v>10</v>
      </c>
      <c r="V821">
        <f t="shared" si="39"/>
        <v>3</v>
      </c>
    </row>
    <row r="822" spans="1:22" x14ac:dyDescent="0.25">
      <c r="A822" t="s">
        <v>54</v>
      </c>
      <c r="B822" t="s">
        <v>121</v>
      </c>
      <c r="C822" t="s">
        <v>38</v>
      </c>
      <c r="D822" s="1">
        <v>41934</v>
      </c>
      <c r="E822" s="1">
        <v>41934</v>
      </c>
      <c r="F822" s="3">
        <v>278.8</v>
      </c>
      <c r="G822">
        <f>COUNTIF($B$8:$B$1007,B822)</f>
        <v>13</v>
      </c>
      <c r="H822">
        <f>E822-D822+1</f>
        <v>1</v>
      </c>
      <c r="K822">
        <f t="shared" si="37"/>
        <v>308.8</v>
      </c>
      <c r="L822" s="6"/>
      <c r="N822" s="13">
        <f t="shared" si="38"/>
        <v>10</v>
      </c>
      <c r="V822">
        <f t="shared" si="39"/>
        <v>0</v>
      </c>
    </row>
    <row r="823" spans="1:22" x14ac:dyDescent="0.25">
      <c r="A823" t="s">
        <v>54</v>
      </c>
      <c r="B823" t="s">
        <v>121</v>
      </c>
      <c r="C823" t="s">
        <v>38</v>
      </c>
      <c r="D823" s="1">
        <v>41937</v>
      </c>
      <c r="E823" s="1">
        <v>41937</v>
      </c>
      <c r="F823" s="3">
        <v>278.8</v>
      </c>
      <c r="G823">
        <f>COUNTIF($B$8:$B$1007,B823)</f>
        <v>13</v>
      </c>
      <c r="H823">
        <f>E823-D823+1</f>
        <v>1</v>
      </c>
      <c r="K823">
        <f t="shared" si="37"/>
        <v>308.8</v>
      </c>
      <c r="L823" s="6"/>
      <c r="N823" s="13">
        <f t="shared" si="38"/>
        <v>10</v>
      </c>
      <c r="V823">
        <f t="shared" si="39"/>
        <v>0</v>
      </c>
    </row>
    <row r="824" spans="1:22" x14ac:dyDescent="0.25">
      <c r="A824" t="s">
        <v>54</v>
      </c>
      <c r="B824" t="s">
        <v>121</v>
      </c>
      <c r="C824" t="s">
        <v>24</v>
      </c>
      <c r="D824" s="1">
        <v>41946</v>
      </c>
      <c r="E824" s="1">
        <v>41950</v>
      </c>
      <c r="F824" s="3">
        <v>886.7</v>
      </c>
      <c r="G824">
        <f>COUNTIF($B$8:$B$1007,B824)</f>
        <v>13</v>
      </c>
      <c r="H824">
        <f>E824-D824+1</f>
        <v>5</v>
      </c>
      <c r="K824">
        <f t="shared" si="37"/>
        <v>1012.7</v>
      </c>
      <c r="L824" s="6"/>
      <c r="N824" s="13">
        <f t="shared" si="38"/>
        <v>11</v>
      </c>
      <c r="V824">
        <f t="shared" si="39"/>
        <v>4</v>
      </c>
    </row>
    <row r="825" spans="1:22" x14ac:dyDescent="0.25">
      <c r="A825" t="s">
        <v>54</v>
      </c>
      <c r="B825" t="s">
        <v>121</v>
      </c>
      <c r="C825" t="s">
        <v>17</v>
      </c>
      <c r="D825" s="1">
        <v>41958</v>
      </c>
      <c r="E825" s="1">
        <v>41961</v>
      </c>
      <c r="F825" s="3">
        <v>1116.5</v>
      </c>
      <c r="G825">
        <f>COUNTIF($B$8:$B$1007,B825)</f>
        <v>13</v>
      </c>
      <c r="H825">
        <f>E825-D825+1</f>
        <v>4</v>
      </c>
      <c r="K825">
        <f t="shared" si="37"/>
        <v>1218.5</v>
      </c>
      <c r="L825" s="6"/>
      <c r="N825" s="13">
        <f t="shared" si="38"/>
        <v>11</v>
      </c>
      <c r="V825">
        <f t="shared" si="39"/>
        <v>3</v>
      </c>
    </row>
    <row r="826" spans="1:22" x14ac:dyDescent="0.25">
      <c r="A826" t="s">
        <v>54</v>
      </c>
      <c r="B826" t="s">
        <v>121</v>
      </c>
      <c r="C826" t="s">
        <v>72</v>
      </c>
      <c r="D826" s="1">
        <v>41970</v>
      </c>
      <c r="E826" s="1">
        <v>41974</v>
      </c>
      <c r="F826" s="3">
        <v>1290.7</v>
      </c>
      <c r="G826">
        <f>COUNTIF($B$8:$B$1007,B826)</f>
        <v>13</v>
      </c>
      <c r="H826">
        <f>E826-D826+1</f>
        <v>5</v>
      </c>
      <c r="K826">
        <f t="shared" si="37"/>
        <v>1416.7</v>
      </c>
      <c r="L826" s="6"/>
      <c r="N826" s="13">
        <f t="shared" si="38"/>
        <v>11</v>
      </c>
      <c r="V826">
        <f t="shared" si="39"/>
        <v>4</v>
      </c>
    </row>
    <row r="827" spans="1:22" x14ac:dyDescent="0.25">
      <c r="A827" t="s">
        <v>54</v>
      </c>
      <c r="B827" t="s">
        <v>121</v>
      </c>
      <c r="C827" t="s">
        <v>38</v>
      </c>
      <c r="D827" s="1">
        <v>41983</v>
      </c>
      <c r="E827" s="1">
        <v>41986</v>
      </c>
      <c r="F827" s="3">
        <v>665.8</v>
      </c>
      <c r="G827">
        <f>COUNTIF($B$8:$B$1007,B827)</f>
        <v>13</v>
      </c>
      <c r="H827">
        <f>E827-D827+1</f>
        <v>4</v>
      </c>
      <c r="K827">
        <f t="shared" si="37"/>
        <v>767.8</v>
      </c>
      <c r="L827" s="6"/>
      <c r="N827" s="13">
        <f t="shared" si="38"/>
        <v>12</v>
      </c>
      <c r="V827">
        <f t="shared" si="39"/>
        <v>3</v>
      </c>
    </row>
    <row r="828" spans="1:22" x14ac:dyDescent="0.25">
      <c r="A828" t="s">
        <v>54</v>
      </c>
      <c r="B828" t="s">
        <v>121</v>
      </c>
      <c r="C828" t="s">
        <v>17</v>
      </c>
      <c r="D828" s="1">
        <v>41990</v>
      </c>
      <c r="E828" s="1">
        <v>41990</v>
      </c>
      <c r="F828" s="3">
        <v>501.5</v>
      </c>
      <c r="G828">
        <f>COUNTIF($B$8:$B$1007,B828)</f>
        <v>13</v>
      </c>
      <c r="H828">
        <f>E828-D828+1</f>
        <v>1</v>
      </c>
      <c r="K828">
        <f t="shared" si="37"/>
        <v>531.5</v>
      </c>
      <c r="L828" s="6"/>
      <c r="N828" s="13">
        <f t="shared" si="38"/>
        <v>12</v>
      </c>
      <c r="V828">
        <f t="shared" si="39"/>
        <v>0</v>
      </c>
    </row>
    <row r="829" spans="1:22" x14ac:dyDescent="0.25">
      <c r="A829" t="s">
        <v>15</v>
      </c>
      <c r="B829" t="s">
        <v>16</v>
      </c>
      <c r="C829" t="s">
        <v>17</v>
      </c>
      <c r="D829" s="1">
        <v>41641</v>
      </c>
      <c r="E829" s="1">
        <v>41641</v>
      </c>
      <c r="F829" s="3">
        <v>501.5</v>
      </c>
      <c r="G829">
        <f>COUNTIF($B$8:$B$1007,B829)</f>
        <v>13</v>
      </c>
      <c r="H829">
        <f>E829-D829+1</f>
        <v>1</v>
      </c>
      <c r="K829">
        <f t="shared" si="37"/>
        <v>531.5</v>
      </c>
      <c r="L829" s="6"/>
      <c r="N829" s="13">
        <f t="shared" si="38"/>
        <v>1</v>
      </c>
      <c r="V829">
        <f t="shared" si="39"/>
        <v>0</v>
      </c>
    </row>
    <row r="830" spans="1:22" x14ac:dyDescent="0.25">
      <c r="A830" t="s">
        <v>15</v>
      </c>
      <c r="B830" t="s">
        <v>16</v>
      </c>
      <c r="C830" t="s">
        <v>30</v>
      </c>
      <c r="D830" s="1">
        <v>41677</v>
      </c>
      <c r="E830" s="1">
        <v>41680</v>
      </c>
      <c r="F830" s="3">
        <v>569.5</v>
      </c>
      <c r="G830">
        <f>COUNTIF($B$8:$B$1007,B830)</f>
        <v>13</v>
      </c>
      <c r="H830">
        <f>E830-D830+1</f>
        <v>4</v>
      </c>
      <c r="K830">
        <f t="shared" si="37"/>
        <v>671.5</v>
      </c>
      <c r="L830" s="6"/>
      <c r="N830" s="13">
        <f t="shared" si="38"/>
        <v>2</v>
      </c>
      <c r="V830">
        <f t="shared" si="39"/>
        <v>3</v>
      </c>
    </row>
    <row r="831" spans="1:22" x14ac:dyDescent="0.25">
      <c r="A831" t="s">
        <v>15</v>
      </c>
      <c r="B831" t="s">
        <v>16</v>
      </c>
      <c r="C831" t="s">
        <v>17</v>
      </c>
      <c r="D831" s="1">
        <v>41696</v>
      </c>
      <c r="E831" s="1">
        <v>41697</v>
      </c>
      <c r="F831" s="3">
        <v>706.5</v>
      </c>
      <c r="G831">
        <f>COUNTIF($B$8:$B$1007,B831)</f>
        <v>13</v>
      </c>
      <c r="H831">
        <f>E831-D831+1</f>
        <v>2</v>
      </c>
      <c r="K831">
        <f t="shared" si="37"/>
        <v>760.5</v>
      </c>
      <c r="L831" s="6"/>
      <c r="N831" s="13">
        <f t="shared" si="38"/>
        <v>2</v>
      </c>
      <c r="V831">
        <f t="shared" si="39"/>
        <v>1</v>
      </c>
    </row>
    <row r="832" spans="1:22" x14ac:dyDescent="0.25">
      <c r="A832" t="s">
        <v>15</v>
      </c>
      <c r="B832" t="s">
        <v>16</v>
      </c>
      <c r="C832" t="s">
        <v>11</v>
      </c>
      <c r="D832" s="1">
        <v>41815</v>
      </c>
      <c r="E832" s="1">
        <v>41816</v>
      </c>
      <c r="F832" s="3">
        <v>295.39999999999998</v>
      </c>
      <c r="G832">
        <f>COUNTIF($B$8:$B$1007,B832)</f>
        <v>13</v>
      </c>
      <c r="H832">
        <f>E832-D832+1</f>
        <v>2</v>
      </c>
      <c r="K832">
        <f t="shared" si="37"/>
        <v>349.4</v>
      </c>
      <c r="L832" s="6"/>
      <c r="N832" s="13">
        <f t="shared" si="38"/>
        <v>6</v>
      </c>
      <c r="V832">
        <f t="shared" si="39"/>
        <v>1</v>
      </c>
    </row>
    <row r="833" spans="1:22" x14ac:dyDescent="0.25">
      <c r="A833" t="s">
        <v>15</v>
      </c>
      <c r="B833" t="s">
        <v>16</v>
      </c>
      <c r="C833" t="s">
        <v>8</v>
      </c>
      <c r="D833" s="1">
        <v>41851</v>
      </c>
      <c r="E833" s="1">
        <v>41854</v>
      </c>
      <c r="F833" s="3">
        <v>1313</v>
      </c>
      <c r="G833">
        <f>COUNTIF($B$8:$B$1007,B833)</f>
        <v>13</v>
      </c>
      <c r="H833">
        <f>E833-D833+1</f>
        <v>4</v>
      </c>
      <c r="K833">
        <f t="shared" si="37"/>
        <v>1415</v>
      </c>
      <c r="L833" s="6"/>
      <c r="N833" s="13">
        <f t="shared" si="38"/>
        <v>7</v>
      </c>
      <c r="V833">
        <f t="shared" si="39"/>
        <v>3</v>
      </c>
    </row>
    <row r="834" spans="1:22" x14ac:dyDescent="0.25">
      <c r="A834" t="s">
        <v>15</v>
      </c>
      <c r="B834" t="s">
        <v>16</v>
      </c>
      <c r="C834" t="s">
        <v>38</v>
      </c>
      <c r="D834" s="1">
        <v>41876</v>
      </c>
      <c r="E834" s="1">
        <v>41877</v>
      </c>
      <c r="F834" s="3">
        <v>407.8</v>
      </c>
      <c r="G834">
        <f>COUNTIF($B$8:$B$1007,B834)</f>
        <v>13</v>
      </c>
      <c r="H834">
        <f>E834-D834+1</f>
        <v>2</v>
      </c>
      <c r="K834">
        <f t="shared" si="37"/>
        <v>461.8</v>
      </c>
      <c r="L834" s="6"/>
      <c r="N834" s="13">
        <f t="shared" si="38"/>
        <v>8</v>
      </c>
      <c r="V834">
        <f t="shared" si="39"/>
        <v>1</v>
      </c>
    </row>
    <row r="835" spans="1:22" x14ac:dyDescent="0.25">
      <c r="A835" t="s">
        <v>15</v>
      </c>
      <c r="B835" t="s">
        <v>16</v>
      </c>
      <c r="C835" t="s">
        <v>24</v>
      </c>
      <c r="D835" s="1">
        <v>41898</v>
      </c>
      <c r="E835" s="1">
        <v>41902</v>
      </c>
      <c r="F835" s="3">
        <v>886.7</v>
      </c>
      <c r="G835">
        <f>COUNTIF($B$8:$B$1007,B835)</f>
        <v>13</v>
      </c>
      <c r="H835">
        <f>E835-D835+1</f>
        <v>5</v>
      </c>
      <c r="K835">
        <f t="shared" si="37"/>
        <v>1012.7</v>
      </c>
      <c r="L835" s="6"/>
      <c r="N835" s="13">
        <f t="shared" si="38"/>
        <v>9</v>
      </c>
      <c r="V835">
        <f t="shared" si="39"/>
        <v>4</v>
      </c>
    </row>
    <row r="836" spans="1:22" x14ac:dyDescent="0.25">
      <c r="A836" t="s">
        <v>15</v>
      </c>
      <c r="B836" t="s">
        <v>16</v>
      </c>
      <c r="C836" t="s">
        <v>8</v>
      </c>
      <c r="D836" s="1">
        <v>41906</v>
      </c>
      <c r="E836" s="1">
        <v>41908</v>
      </c>
      <c r="F836" s="3">
        <v>1102</v>
      </c>
      <c r="G836">
        <f>COUNTIF($B$8:$B$1007,B836)</f>
        <v>13</v>
      </c>
      <c r="H836">
        <f>E836-D836+1</f>
        <v>3</v>
      </c>
      <c r="K836">
        <f t="shared" si="37"/>
        <v>1180</v>
      </c>
      <c r="L836" s="6"/>
      <c r="N836" s="13">
        <f t="shared" si="38"/>
        <v>9</v>
      </c>
      <c r="V836">
        <f t="shared" si="39"/>
        <v>2</v>
      </c>
    </row>
    <row r="837" spans="1:22" x14ac:dyDescent="0.25">
      <c r="A837" t="s">
        <v>15</v>
      </c>
      <c r="B837" t="s">
        <v>16</v>
      </c>
      <c r="C837" t="s">
        <v>38</v>
      </c>
      <c r="D837" s="1">
        <v>41922</v>
      </c>
      <c r="E837" s="1">
        <v>41926</v>
      </c>
      <c r="F837" s="3">
        <v>794.8</v>
      </c>
      <c r="G837">
        <f>COUNTIF($B$8:$B$1007,B837)</f>
        <v>13</v>
      </c>
      <c r="H837">
        <f>E837-D837+1</f>
        <v>5</v>
      </c>
      <c r="K837">
        <f t="shared" si="37"/>
        <v>920.8</v>
      </c>
      <c r="L837" s="6"/>
      <c r="N837" s="13">
        <f t="shared" si="38"/>
        <v>10</v>
      </c>
      <c r="V837">
        <f t="shared" si="39"/>
        <v>4</v>
      </c>
    </row>
    <row r="838" spans="1:22" x14ac:dyDescent="0.25">
      <c r="A838" t="s">
        <v>15</v>
      </c>
      <c r="B838" t="s">
        <v>16</v>
      </c>
      <c r="C838" t="s">
        <v>38</v>
      </c>
      <c r="D838" s="1">
        <v>41977</v>
      </c>
      <c r="E838" s="1">
        <v>41979</v>
      </c>
      <c r="F838" s="3">
        <v>536.79999999999995</v>
      </c>
      <c r="G838">
        <f>COUNTIF($B$8:$B$1007,B838)</f>
        <v>13</v>
      </c>
      <c r="H838">
        <f>E838-D838+1</f>
        <v>3</v>
      </c>
      <c r="K838">
        <f t="shared" si="37"/>
        <v>614.79999999999995</v>
      </c>
      <c r="L838" s="6"/>
      <c r="N838" s="13">
        <f t="shared" si="38"/>
        <v>12</v>
      </c>
      <c r="V838">
        <f t="shared" si="39"/>
        <v>2</v>
      </c>
    </row>
    <row r="839" spans="1:22" x14ac:dyDescent="0.25">
      <c r="A839" t="s">
        <v>15</v>
      </c>
      <c r="B839" t="s">
        <v>16</v>
      </c>
      <c r="C839" t="s">
        <v>8</v>
      </c>
      <c r="D839" s="1">
        <v>41983</v>
      </c>
      <c r="E839" s="1">
        <v>41987</v>
      </c>
      <c r="F839" s="3">
        <v>1524</v>
      </c>
      <c r="G839">
        <f>COUNTIF($B$8:$B$1007,B839)</f>
        <v>13</v>
      </c>
      <c r="H839">
        <f>E839-D839+1</f>
        <v>5</v>
      </c>
      <c r="K839">
        <f t="shared" si="37"/>
        <v>1650</v>
      </c>
      <c r="L839" s="6"/>
      <c r="N839" s="13">
        <f t="shared" si="38"/>
        <v>12</v>
      </c>
      <c r="V839">
        <f t="shared" si="39"/>
        <v>4</v>
      </c>
    </row>
    <row r="840" spans="1:22" x14ac:dyDescent="0.25">
      <c r="A840" t="s">
        <v>15</v>
      </c>
      <c r="B840" t="s">
        <v>16</v>
      </c>
      <c r="C840" t="s">
        <v>30</v>
      </c>
      <c r="D840" s="1">
        <v>41991</v>
      </c>
      <c r="E840" s="1">
        <v>41992</v>
      </c>
      <c r="F840" s="3">
        <v>331.5</v>
      </c>
      <c r="G840">
        <f>COUNTIF($B$8:$B$1007,B840)</f>
        <v>13</v>
      </c>
      <c r="H840">
        <f>E840-D840+1</f>
        <v>2</v>
      </c>
      <c r="K840">
        <f t="shared" si="37"/>
        <v>385.5</v>
      </c>
      <c r="L840" s="6"/>
      <c r="N840" s="13">
        <f t="shared" si="38"/>
        <v>12</v>
      </c>
      <c r="V840">
        <f t="shared" si="39"/>
        <v>1</v>
      </c>
    </row>
    <row r="841" spans="1:22" x14ac:dyDescent="0.25">
      <c r="A841" t="s">
        <v>15</v>
      </c>
      <c r="B841" t="s">
        <v>16</v>
      </c>
      <c r="C841" t="s">
        <v>59</v>
      </c>
      <c r="D841" s="1">
        <v>42002</v>
      </c>
      <c r="E841" s="1">
        <v>42002</v>
      </c>
      <c r="F841" s="3">
        <v>442</v>
      </c>
      <c r="G841">
        <f>COUNTIF($B$8:$B$1007,B841)</f>
        <v>13</v>
      </c>
      <c r="H841">
        <f>E841-D841+1</f>
        <v>1</v>
      </c>
      <c r="K841">
        <f t="shared" ref="K841:K904" si="40">IF(H841=1,F841+30,30+(H841-1)*24+F841)</f>
        <v>472</v>
      </c>
      <c r="L841" s="6"/>
      <c r="N841" s="13">
        <f t="shared" ref="N841:N904" si="41">MONTH(D841)</f>
        <v>12</v>
      </c>
      <c r="V841">
        <f t="shared" ref="V841:V904" si="42">E841-D841</f>
        <v>0</v>
      </c>
    </row>
    <row r="842" spans="1:22" x14ac:dyDescent="0.25">
      <c r="A842" t="s">
        <v>164</v>
      </c>
      <c r="B842" t="s">
        <v>165</v>
      </c>
      <c r="C842" t="s">
        <v>14</v>
      </c>
      <c r="D842" s="1">
        <v>41708</v>
      </c>
      <c r="E842" s="1">
        <v>41710</v>
      </c>
      <c r="F842" s="3">
        <v>426.5</v>
      </c>
      <c r="G842">
        <f>COUNTIF($B$8:$B$1007,B842)</f>
        <v>14</v>
      </c>
      <c r="H842">
        <f>E842-D842+1</f>
        <v>3</v>
      </c>
      <c r="K842">
        <f t="shared" si="40"/>
        <v>504.5</v>
      </c>
      <c r="L842" s="6"/>
      <c r="N842" s="13">
        <f t="shared" si="41"/>
        <v>3</v>
      </c>
      <c r="V842">
        <f t="shared" si="42"/>
        <v>2</v>
      </c>
    </row>
    <row r="843" spans="1:22" x14ac:dyDescent="0.25">
      <c r="A843" t="s">
        <v>164</v>
      </c>
      <c r="B843" t="s">
        <v>165</v>
      </c>
      <c r="C843" t="s">
        <v>27</v>
      </c>
      <c r="D843" s="1">
        <v>41794</v>
      </c>
      <c r="E843" s="1">
        <v>41795</v>
      </c>
      <c r="F843" s="3">
        <v>570</v>
      </c>
      <c r="G843">
        <f>COUNTIF($B$8:$B$1007,B843)</f>
        <v>14</v>
      </c>
      <c r="H843">
        <f>E843-D843+1</f>
        <v>2</v>
      </c>
      <c r="K843">
        <f t="shared" si="40"/>
        <v>624</v>
      </c>
      <c r="L843" s="6"/>
      <c r="N843" s="13">
        <f t="shared" si="41"/>
        <v>6</v>
      </c>
      <c r="V843">
        <f t="shared" si="42"/>
        <v>1</v>
      </c>
    </row>
    <row r="844" spans="1:22" x14ac:dyDescent="0.25">
      <c r="A844" t="s">
        <v>164</v>
      </c>
      <c r="B844" t="s">
        <v>165</v>
      </c>
      <c r="C844" t="s">
        <v>59</v>
      </c>
      <c r="D844" s="1">
        <v>41806</v>
      </c>
      <c r="E844" s="1">
        <v>41807</v>
      </c>
      <c r="F844" s="3">
        <v>601</v>
      </c>
      <c r="G844">
        <f>COUNTIF($B$8:$B$1007,B844)</f>
        <v>14</v>
      </c>
      <c r="H844">
        <f>E844-D844+1</f>
        <v>2</v>
      </c>
      <c r="K844">
        <f t="shared" si="40"/>
        <v>655</v>
      </c>
      <c r="L844" s="6"/>
      <c r="N844" s="13">
        <f t="shared" si="41"/>
        <v>6</v>
      </c>
      <c r="V844">
        <f t="shared" si="42"/>
        <v>1</v>
      </c>
    </row>
    <row r="845" spans="1:22" x14ac:dyDescent="0.25">
      <c r="A845" t="s">
        <v>164</v>
      </c>
      <c r="B845" t="s">
        <v>165</v>
      </c>
      <c r="C845" t="s">
        <v>47</v>
      </c>
      <c r="D845" s="1">
        <v>41827</v>
      </c>
      <c r="E845" s="1">
        <v>41827</v>
      </c>
      <c r="F845" s="3">
        <v>363.8</v>
      </c>
      <c r="G845">
        <f>COUNTIF($B$8:$B$1007,B845)</f>
        <v>14</v>
      </c>
      <c r="H845">
        <f>E845-D845+1</f>
        <v>1</v>
      </c>
      <c r="K845">
        <f t="shared" si="40"/>
        <v>393.8</v>
      </c>
      <c r="L845" s="6"/>
      <c r="N845" s="13">
        <f t="shared" si="41"/>
        <v>7</v>
      </c>
      <c r="V845">
        <f t="shared" si="42"/>
        <v>0</v>
      </c>
    </row>
    <row r="846" spans="1:22" x14ac:dyDescent="0.25">
      <c r="A846" t="s">
        <v>164</v>
      </c>
      <c r="B846" t="s">
        <v>165</v>
      </c>
      <c r="C846" t="s">
        <v>59</v>
      </c>
      <c r="D846" s="1">
        <v>41830</v>
      </c>
      <c r="E846" s="1">
        <v>41830</v>
      </c>
      <c r="F846" s="3">
        <v>442</v>
      </c>
      <c r="G846">
        <f>COUNTIF($B$8:$B$1007,B846)</f>
        <v>14</v>
      </c>
      <c r="H846">
        <f>E846-D846+1</f>
        <v>1</v>
      </c>
      <c r="K846">
        <f t="shared" si="40"/>
        <v>472</v>
      </c>
      <c r="L846" s="6"/>
      <c r="N846" s="13">
        <f t="shared" si="41"/>
        <v>7</v>
      </c>
      <c r="V846">
        <f t="shared" si="42"/>
        <v>0</v>
      </c>
    </row>
    <row r="847" spans="1:22" x14ac:dyDescent="0.25">
      <c r="A847" t="s">
        <v>164</v>
      </c>
      <c r="B847" t="s">
        <v>165</v>
      </c>
      <c r="C847" t="s">
        <v>47</v>
      </c>
      <c r="D847" s="1">
        <v>41851</v>
      </c>
      <c r="E847" s="1">
        <v>41852</v>
      </c>
      <c r="F847" s="3">
        <v>526.79999999999995</v>
      </c>
      <c r="G847">
        <f>COUNTIF($B$8:$B$1007,B847)</f>
        <v>14</v>
      </c>
      <c r="H847">
        <f>E847-D847+1</f>
        <v>2</v>
      </c>
      <c r="K847">
        <f t="shared" si="40"/>
        <v>580.79999999999995</v>
      </c>
      <c r="L847" s="6"/>
      <c r="N847" s="13">
        <f t="shared" si="41"/>
        <v>7</v>
      </c>
      <c r="V847">
        <f t="shared" si="42"/>
        <v>1</v>
      </c>
    </row>
    <row r="848" spans="1:22" x14ac:dyDescent="0.25">
      <c r="A848" t="s">
        <v>164</v>
      </c>
      <c r="B848" t="s">
        <v>165</v>
      </c>
      <c r="C848" t="s">
        <v>72</v>
      </c>
      <c r="D848" s="1">
        <v>41946</v>
      </c>
      <c r="E848" s="1">
        <v>41946</v>
      </c>
      <c r="F848" s="3">
        <v>494.7</v>
      </c>
      <c r="G848">
        <f>COUNTIF($B$8:$B$1007,B848)</f>
        <v>14</v>
      </c>
      <c r="H848">
        <f>E848-D848+1</f>
        <v>1</v>
      </c>
      <c r="K848">
        <f t="shared" si="40"/>
        <v>524.70000000000005</v>
      </c>
      <c r="L848" s="6"/>
      <c r="N848" s="13">
        <f t="shared" si="41"/>
        <v>11</v>
      </c>
      <c r="V848">
        <f t="shared" si="42"/>
        <v>0</v>
      </c>
    </row>
    <row r="849" spans="1:22" x14ac:dyDescent="0.25">
      <c r="A849" t="s">
        <v>164</v>
      </c>
      <c r="B849" t="s">
        <v>165</v>
      </c>
      <c r="C849" t="s">
        <v>66</v>
      </c>
      <c r="D849" s="1">
        <v>41950</v>
      </c>
      <c r="E849" s="1">
        <v>41950</v>
      </c>
      <c r="F849" s="3">
        <v>307.7</v>
      </c>
      <c r="G849">
        <f>COUNTIF($B$8:$B$1007,B849)</f>
        <v>14</v>
      </c>
      <c r="H849">
        <f>E849-D849+1</f>
        <v>1</v>
      </c>
      <c r="K849">
        <f t="shared" si="40"/>
        <v>337.7</v>
      </c>
      <c r="L849" s="6"/>
      <c r="N849" s="13">
        <f t="shared" si="41"/>
        <v>11</v>
      </c>
      <c r="V849">
        <f t="shared" si="42"/>
        <v>0</v>
      </c>
    </row>
    <row r="850" spans="1:22" x14ac:dyDescent="0.25">
      <c r="A850" t="s">
        <v>164</v>
      </c>
      <c r="B850" t="s">
        <v>165</v>
      </c>
      <c r="C850" t="s">
        <v>38</v>
      </c>
      <c r="D850" s="1">
        <v>41960</v>
      </c>
      <c r="E850" s="1">
        <v>41960</v>
      </c>
      <c r="F850" s="3">
        <v>278.8</v>
      </c>
      <c r="G850">
        <f>COUNTIF($B$8:$B$1007,B850)</f>
        <v>14</v>
      </c>
      <c r="H850">
        <f>E850-D850+1</f>
        <v>1</v>
      </c>
      <c r="K850">
        <f t="shared" si="40"/>
        <v>308.8</v>
      </c>
      <c r="L850" s="6"/>
      <c r="N850" s="13">
        <f t="shared" si="41"/>
        <v>11</v>
      </c>
      <c r="V850">
        <f t="shared" si="42"/>
        <v>0</v>
      </c>
    </row>
    <row r="851" spans="1:22" x14ac:dyDescent="0.25">
      <c r="A851" t="s">
        <v>164</v>
      </c>
      <c r="B851" t="s">
        <v>165</v>
      </c>
      <c r="C851" t="s">
        <v>17</v>
      </c>
      <c r="D851" s="1">
        <v>41962</v>
      </c>
      <c r="E851" s="1">
        <v>41962</v>
      </c>
      <c r="F851" s="3">
        <v>501.5</v>
      </c>
      <c r="G851">
        <f>COUNTIF($B$8:$B$1007,B851)</f>
        <v>14</v>
      </c>
      <c r="H851">
        <f>E851-D851+1</f>
        <v>1</v>
      </c>
      <c r="K851">
        <f t="shared" si="40"/>
        <v>531.5</v>
      </c>
      <c r="L851" s="6"/>
      <c r="N851" s="13">
        <f t="shared" si="41"/>
        <v>11</v>
      </c>
      <c r="V851">
        <f t="shared" si="42"/>
        <v>0</v>
      </c>
    </row>
    <row r="852" spans="1:22" x14ac:dyDescent="0.25">
      <c r="A852" t="s">
        <v>164</v>
      </c>
      <c r="B852" t="s">
        <v>165</v>
      </c>
      <c r="C852" t="s">
        <v>72</v>
      </c>
      <c r="D852" s="1">
        <v>41965</v>
      </c>
      <c r="E852" s="1">
        <v>41965</v>
      </c>
      <c r="F852" s="3">
        <v>494.7</v>
      </c>
      <c r="G852">
        <f>COUNTIF($B$8:$B$1007,B852)</f>
        <v>14</v>
      </c>
      <c r="H852">
        <f>E852-D852+1</f>
        <v>1</v>
      </c>
      <c r="K852">
        <f t="shared" si="40"/>
        <v>524.70000000000005</v>
      </c>
      <c r="L852" s="6"/>
      <c r="N852" s="13">
        <f t="shared" si="41"/>
        <v>11</v>
      </c>
      <c r="V852">
        <f t="shared" si="42"/>
        <v>0</v>
      </c>
    </row>
    <row r="853" spans="1:22" x14ac:dyDescent="0.25">
      <c r="A853" t="s">
        <v>164</v>
      </c>
      <c r="B853" t="s">
        <v>165</v>
      </c>
      <c r="C853" t="s">
        <v>14</v>
      </c>
      <c r="D853" s="1">
        <v>41968</v>
      </c>
      <c r="E853" s="1">
        <v>41968</v>
      </c>
      <c r="F853" s="3">
        <v>178.5</v>
      </c>
      <c r="G853">
        <f>COUNTIF($B$8:$B$1007,B853)</f>
        <v>14</v>
      </c>
      <c r="H853">
        <f>E853-D853+1</f>
        <v>1</v>
      </c>
      <c r="K853">
        <f t="shared" si="40"/>
        <v>208.5</v>
      </c>
      <c r="L853" s="6"/>
      <c r="N853" s="13">
        <f t="shared" si="41"/>
        <v>11</v>
      </c>
      <c r="V853">
        <f t="shared" si="42"/>
        <v>0</v>
      </c>
    </row>
    <row r="854" spans="1:22" x14ac:dyDescent="0.25">
      <c r="A854" t="s">
        <v>164</v>
      </c>
      <c r="B854" t="s">
        <v>165</v>
      </c>
      <c r="C854" t="s">
        <v>17</v>
      </c>
      <c r="D854" s="1">
        <v>41970</v>
      </c>
      <c r="E854" s="1">
        <v>41973</v>
      </c>
      <c r="F854" s="3">
        <v>1116.5</v>
      </c>
      <c r="G854">
        <f>COUNTIF($B$8:$B$1007,B854)</f>
        <v>14</v>
      </c>
      <c r="H854">
        <f>E854-D854+1</f>
        <v>4</v>
      </c>
      <c r="K854">
        <f t="shared" si="40"/>
        <v>1218.5</v>
      </c>
      <c r="L854" s="6"/>
      <c r="N854" s="13">
        <f t="shared" si="41"/>
        <v>11</v>
      </c>
      <c r="V854">
        <f t="shared" si="42"/>
        <v>3</v>
      </c>
    </row>
    <row r="855" spans="1:22" x14ac:dyDescent="0.25">
      <c r="A855" t="s">
        <v>164</v>
      </c>
      <c r="B855" t="s">
        <v>165</v>
      </c>
      <c r="C855" t="s">
        <v>17</v>
      </c>
      <c r="D855" s="1">
        <v>41995</v>
      </c>
      <c r="E855" s="1">
        <v>41995</v>
      </c>
      <c r="F855" s="3">
        <v>501.5</v>
      </c>
      <c r="G855">
        <f>COUNTIF($B$8:$B$1007,B855)</f>
        <v>14</v>
      </c>
      <c r="H855">
        <f>E855-D855+1</f>
        <v>1</v>
      </c>
      <c r="K855">
        <f t="shared" si="40"/>
        <v>531.5</v>
      </c>
      <c r="L855" s="6"/>
      <c r="N855" s="13">
        <f t="shared" si="41"/>
        <v>12</v>
      </c>
      <c r="V855">
        <f t="shared" si="42"/>
        <v>0</v>
      </c>
    </row>
    <row r="856" spans="1:22" x14ac:dyDescent="0.25">
      <c r="A856" t="s">
        <v>33</v>
      </c>
      <c r="B856" t="s">
        <v>41</v>
      </c>
      <c r="C856" t="s">
        <v>30</v>
      </c>
      <c r="D856" s="1">
        <v>41643</v>
      </c>
      <c r="E856" s="1">
        <v>41644</v>
      </c>
      <c r="F856" s="3">
        <v>331.5</v>
      </c>
      <c r="G856">
        <f>COUNTIF($B$8:$B$1007,B856)</f>
        <v>14</v>
      </c>
      <c r="H856">
        <f>E856-D856+1</f>
        <v>2</v>
      </c>
      <c r="K856">
        <f t="shared" si="40"/>
        <v>385.5</v>
      </c>
      <c r="L856" s="6"/>
      <c r="N856" s="13">
        <f t="shared" si="41"/>
        <v>1</v>
      </c>
      <c r="V856">
        <f t="shared" si="42"/>
        <v>1</v>
      </c>
    </row>
    <row r="857" spans="1:22" x14ac:dyDescent="0.25">
      <c r="A857" t="s">
        <v>33</v>
      </c>
      <c r="B857" t="s">
        <v>41</v>
      </c>
      <c r="C857" t="s">
        <v>14</v>
      </c>
      <c r="D857" s="1">
        <v>41646</v>
      </c>
      <c r="E857" s="1">
        <v>41646</v>
      </c>
      <c r="F857" s="3">
        <v>178.5</v>
      </c>
      <c r="G857">
        <f>COUNTIF($B$8:$B$1007,B857)</f>
        <v>14</v>
      </c>
      <c r="H857">
        <f>E857-D857+1</f>
        <v>1</v>
      </c>
      <c r="K857">
        <f t="shared" si="40"/>
        <v>208.5</v>
      </c>
      <c r="L857" s="6"/>
      <c r="N857" s="13">
        <f t="shared" si="41"/>
        <v>1</v>
      </c>
      <c r="V857">
        <f t="shared" si="42"/>
        <v>0</v>
      </c>
    </row>
    <row r="858" spans="1:22" x14ac:dyDescent="0.25">
      <c r="A858" t="s">
        <v>33</v>
      </c>
      <c r="B858" t="s">
        <v>41</v>
      </c>
      <c r="C858" t="s">
        <v>19</v>
      </c>
      <c r="D858" s="1">
        <v>41680</v>
      </c>
      <c r="E858" s="1">
        <v>41680</v>
      </c>
      <c r="F858" s="3">
        <v>513.4</v>
      </c>
      <c r="G858">
        <f>COUNTIF($B$8:$B$1007,B858)</f>
        <v>14</v>
      </c>
      <c r="H858">
        <f>E858-D858+1</f>
        <v>1</v>
      </c>
      <c r="K858">
        <f t="shared" si="40"/>
        <v>543.4</v>
      </c>
      <c r="L858" s="6"/>
      <c r="N858" s="13">
        <f t="shared" si="41"/>
        <v>2</v>
      </c>
      <c r="V858">
        <f t="shared" si="42"/>
        <v>0</v>
      </c>
    </row>
    <row r="859" spans="1:22" x14ac:dyDescent="0.25">
      <c r="A859" t="s">
        <v>33</v>
      </c>
      <c r="B859" t="s">
        <v>41</v>
      </c>
      <c r="C859" t="s">
        <v>11</v>
      </c>
      <c r="D859" s="1">
        <v>41689</v>
      </c>
      <c r="E859" s="1">
        <v>41691</v>
      </c>
      <c r="F859" s="3">
        <v>434.4</v>
      </c>
      <c r="G859">
        <f>COUNTIF($B$8:$B$1007,B859)</f>
        <v>14</v>
      </c>
      <c r="H859">
        <f>E859-D859+1</f>
        <v>3</v>
      </c>
      <c r="K859">
        <f t="shared" si="40"/>
        <v>512.4</v>
      </c>
      <c r="L859" s="6"/>
      <c r="N859" s="13">
        <f t="shared" si="41"/>
        <v>2</v>
      </c>
      <c r="V859">
        <f t="shared" si="42"/>
        <v>2</v>
      </c>
    </row>
    <row r="860" spans="1:22" x14ac:dyDescent="0.25">
      <c r="A860" t="s">
        <v>33</v>
      </c>
      <c r="B860" t="s">
        <v>41</v>
      </c>
      <c r="C860" t="s">
        <v>72</v>
      </c>
      <c r="D860" s="1">
        <v>41713</v>
      </c>
      <c r="E860" s="1">
        <v>41717</v>
      </c>
      <c r="F860" s="3">
        <v>1290.7</v>
      </c>
      <c r="G860">
        <f>COUNTIF($B$8:$B$1007,B860)</f>
        <v>14</v>
      </c>
      <c r="H860">
        <f>E860-D860+1</f>
        <v>5</v>
      </c>
      <c r="K860">
        <f t="shared" si="40"/>
        <v>1416.7</v>
      </c>
      <c r="L860" s="6"/>
      <c r="N860" s="13">
        <f t="shared" si="41"/>
        <v>3</v>
      </c>
      <c r="V860">
        <f t="shared" si="42"/>
        <v>4</v>
      </c>
    </row>
    <row r="861" spans="1:22" x14ac:dyDescent="0.25">
      <c r="A861" t="s">
        <v>33</v>
      </c>
      <c r="B861" t="s">
        <v>41</v>
      </c>
      <c r="C861" t="s">
        <v>8</v>
      </c>
      <c r="D861" s="1">
        <v>41743</v>
      </c>
      <c r="E861" s="1">
        <v>41744</v>
      </c>
      <c r="F861" s="3">
        <v>891</v>
      </c>
      <c r="G861">
        <f>COUNTIF($B$8:$B$1007,B861)</f>
        <v>14</v>
      </c>
      <c r="H861">
        <f>E861-D861+1</f>
        <v>2</v>
      </c>
      <c r="K861">
        <f t="shared" si="40"/>
        <v>945</v>
      </c>
      <c r="L861" s="6"/>
      <c r="N861" s="13">
        <f t="shared" si="41"/>
        <v>4</v>
      </c>
      <c r="V861">
        <f t="shared" si="42"/>
        <v>1</v>
      </c>
    </row>
    <row r="862" spans="1:22" x14ac:dyDescent="0.25">
      <c r="A862" t="s">
        <v>33</v>
      </c>
      <c r="B862" t="s">
        <v>41</v>
      </c>
      <c r="C862" t="s">
        <v>72</v>
      </c>
      <c r="D862" s="1">
        <v>41779</v>
      </c>
      <c r="E862" s="1">
        <v>41780</v>
      </c>
      <c r="F862" s="3">
        <v>693.7</v>
      </c>
      <c r="G862">
        <f>COUNTIF($B$8:$B$1007,B862)</f>
        <v>14</v>
      </c>
      <c r="H862">
        <f>E862-D862+1</f>
        <v>2</v>
      </c>
      <c r="K862">
        <f t="shared" si="40"/>
        <v>747.7</v>
      </c>
      <c r="L862" s="6"/>
      <c r="N862" s="13">
        <f t="shared" si="41"/>
        <v>5</v>
      </c>
      <c r="V862">
        <f t="shared" si="42"/>
        <v>1</v>
      </c>
    </row>
    <row r="863" spans="1:22" x14ac:dyDescent="0.25">
      <c r="A863" t="s">
        <v>33</v>
      </c>
      <c r="B863" t="s">
        <v>41</v>
      </c>
      <c r="C863" t="s">
        <v>72</v>
      </c>
      <c r="D863" s="1">
        <v>41803</v>
      </c>
      <c r="E863" s="1">
        <v>41806</v>
      </c>
      <c r="F863" s="3">
        <v>1091.7</v>
      </c>
      <c r="G863">
        <f>COUNTIF($B$8:$B$1007,B863)</f>
        <v>14</v>
      </c>
      <c r="H863">
        <f>E863-D863+1</f>
        <v>4</v>
      </c>
      <c r="K863">
        <f t="shared" si="40"/>
        <v>1193.7</v>
      </c>
      <c r="L863" s="6"/>
      <c r="N863" s="13">
        <f t="shared" si="41"/>
        <v>6</v>
      </c>
      <c r="V863">
        <f t="shared" si="42"/>
        <v>3</v>
      </c>
    </row>
    <row r="864" spans="1:22" x14ac:dyDescent="0.25">
      <c r="A864" t="s">
        <v>33</v>
      </c>
      <c r="B864" t="s">
        <v>41</v>
      </c>
      <c r="C864" t="s">
        <v>19</v>
      </c>
      <c r="D864" s="1">
        <v>41821</v>
      </c>
      <c r="E864" s="1">
        <v>41825</v>
      </c>
      <c r="F864" s="3">
        <v>1077.4000000000001</v>
      </c>
      <c r="G864">
        <f>COUNTIF($B$8:$B$1007,B864)</f>
        <v>14</v>
      </c>
      <c r="H864">
        <f>E864-D864+1</f>
        <v>5</v>
      </c>
      <c r="K864">
        <f t="shared" si="40"/>
        <v>1203.4000000000001</v>
      </c>
      <c r="L864" s="6"/>
      <c r="N864" s="13">
        <f t="shared" si="41"/>
        <v>7</v>
      </c>
      <c r="V864">
        <f t="shared" si="42"/>
        <v>4</v>
      </c>
    </row>
    <row r="865" spans="1:22" x14ac:dyDescent="0.25">
      <c r="A865" t="s">
        <v>33</v>
      </c>
      <c r="B865" t="s">
        <v>41</v>
      </c>
      <c r="C865" t="s">
        <v>19</v>
      </c>
      <c r="D865" s="1">
        <v>41827</v>
      </c>
      <c r="E865" s="1">
        <v>41829</v>
      </c>
      <c r="F865" s="3">
        <v>795.4</v>
      </c>
      <c r="G865">
        <f>COUNTIF($B$8:$B$1007,B865)</f>
        <v>14</v>
      </c>
      <c r="H865">
        <f>E865-D865+1</f>
        <v>3</v>
      </c>
      <c r="K865">
        <f t="shared" si="40"/>
        <v>873.4</v>
      </c>
      <c r="L865" s="6"/>
      <c r="N865" s="13">
        <f t="shared" si="41"/>
        <v>7</v>
      </c>
      <c r="V865">
        <f t="shared" si="42"/>
        <v>2</v>
      </c>
    </row>
    <row r="866" spans="1:22" x14ac:dyDescent="0.25">
      <c r="A866" t="s">
        <v>33</v>
      </c>
      <c r="B866" t="s">
        <v>41</v>
      </c>
      <c r="C866" t="s">
        <v>30</v>
      </c>
      <c r="D866" s="1">
        <v>41851</v>
      </c>
      <c r="E866" s="1">
        <v>41855</v>
      </c>
      <c r="F866" s="3">
        <v>688.5</v>
      </c>
      <c r="G866">
        <f>COUNTIF($B$8:$B$1007,B866)</f>
        <v>14</v>
      </c>
      <c r="H866">
        <f>E866-D866+1</f>
        <v>5</v>
      </c>
      <c r="K866">
        <f t="shared" si="40"/>
        <v>814.5</v>
      </c>
      <c r="L866" s="6"/>
      <c r="N866" s="13">
        <f t="shared" si="41"/>
        <v>7</v>
      </c>
      <c r="V866">
        <f t="shared" si="42"/>
        <v>4</v>
      </c>
    </row>
    <row r="867" spans="1:22" x14ac:dyDescent="0.25">
      <c r="A867" t="s">
        <v>33</v>
      </c>
      <c r="B867" t="s">
        <v>41</v>
      </c>
      <c r="C867" t="s">
        <v>17</v>
      </c>
      <c r="D867" s="1">
        <v>41898</v>
      </c>
      <c r="E867" s="1">
        <v>41898</v>
      </c>
      <c r="F867" s="3">
        <v>501.5</v>
      </c>
      <c r="G867">
        <f>COUNTIF($B$8:$B$1007,B867)</f>
        <v>14</v>
      </c>
      <c r="H867">
        <f>E867-D867+1</f>
        <v>1</v>
      </c>
      <c r="K867">
        <f t="shared" si="40"/>
        <v>531.5</v>
      </c>
      <c r="L867" s="6"/>
      <c r="N867" s="13">
        <f t="shared" si="41"/>
        <v>9</v>
      </c>
      <c r="V867">
        <f t="shared" si="42"/>
        <v>0</v>
      </c>
    </row>
    <row r="868" spans="1:22" x14ac:dyDescent="0.25">
      <c r="A868" t="s">
        <v>33</v>
      </c>
      <c r="B868" t="s">
        <v>41</v>
      </c>
      <c r="C868" t="s">
        <v>11</v>
      </c>
      <c r="D868" s="1">
        <v>41900</v>
      </c>
      <c r="E868" s="1">
        <v>41902</v>
      </c>
      <c r="F868" s="3">
        <v>434.4</v>
      </c>
      <c r="G868">
        <f>COUNTIF($B$8:$B$1007,B868)</f>
        <v>14</v>
      </c>
      <c r="H868">
        <f>E868-D868+1</f>
        <v>3</v>
      </c>
      <c r="K868">
        <f t="shared" si="40"/>
        <v>512.4</v>
      </c>
      <c r="L868" s="6"/>
      <c r="N868" s="13">
        <f t="shared" si="41"/>
        <v>9</v>
      </c>
      <c r="V868">
        <f t="shared" si="42"/>
        <v>2</v>
      </c>
    </row>
    <row r="869" spans="1:22" x14ac:dyDescent="0.25">
      <c r="A869" t="s">
        <v>33</v>
      </c>
      <c r="B869" t="s">
        <v>41</v>
      </c>
      <c r="C869" t="s">
        <v>11</v>
      </c>
      <c r="D869" s="1">
        <v>41922</v>
      </c>
      <c r="E869" s="1">
        <v>41925</v>
      </c>
      <c r="F869" s="3">
        <v>573.4</v>
      </c>
      <c r="G869">
        <f>COUNTIF($B$8:$B$1007,B869)</f>
        <v>14</v>
      </c>
      <c r="H869">
        <f>E869-D869+1</f>
        <v>4</v>
      </c>
      <c r="K869">
        <f t="shared" si="40"/>
        <v>675.4</v>
      </c>
      <c r="L869" s="6"/>
      <c r="N869" s="13">
        <f t="shared" si="41"/>
        <v>10</v>
      </c>
      <c r="V869">
        <f t="shared" si="42"/>
        <v>3</v>
      </c>
    </row>
    <row r="870" spans="1:22" x14ac:dyDescent="0.25">
      <c r="A870" t="s">
        <v>111</v>
      </c>
      <c r="B870" t="s">
        <v>112</v>
      </c>
      <c r="C870" t="s">
        <v>66</v>
      </c>
      <c r="D870" s="1">
        <v>41654</v>
      </c>
      <c r="E870" s="1">
        <v>41656</v>
      </c>
      <c r="F870" s="3">
        <v>663.7</v>
      </c>
      <c r="G870">
        <f>COUNTIF($B$8:$B$1007,B870)</f>
        <v>14</v>
      </c>
      <c r="H870">
        <f>E870-D870+1</f>
        <v>3</v>
      </c>
      <c r="K870">
        <f t="shared" si="40"/>
        <v>741.7</v>
      </c>
      <c r="L870" s="6"/>
      <c r="N870" s="13">
        <f t="shared" si="41"/>
        <v>1</v>
      </c>
      <c r="V870">
        <f t="shared" si="42"/>
        <v>2</v>
      </c>
    </row>
    <row r="871" spans="1:22" x14ac:dyDescent="0.25">
      <c r="A871" t="s">
        <v>111</v>
      </c>
      <c r="B871" t="s">
        <v>112</v>
      </c>
      <c r="C871" t="s">
        <v>17</v>
      </c>
      <c r="D871" s="1">
        <v>41658</v>
      </c>
      <c r="E871" s="1">
        <v>41658</v>
      </c>
      <c r="F871" s="3">
        <v>501.5</v>
      </c>
      <c r="G871">
        <f>COUNTIF($B$8:$B$1007,B871)</f>
        <v>14</v>
      </c>
      <c r="H871">
        <f>E871-D871+1</f>
        <v>1</v>
      </c>
      <c r="K871">
        <f t="shared" si="40"/>
        <v>531.5</v>
      </c>
      <c r="L871" s="6"/>
      <c r="N871" s="13">
        <f t="shared" si="41"/>
        <v>1</v>
      </c>
      <c r="V871">
        <f t="shared" si="42"/>
        <v>0</v>
      </c>
    </row>
    <row r="872" spans="1:22" x14ac:dyDescent="0.25">
      <c r="A872" t="s">
        <v>111</v>
      </c>
      <c r="B872" t="s">
        <v>112</v>
      </c>
      <c r="C872" t="s">
        <v>66</v>
      </c>
      <c r="D872" s="1">
        <v>41677</v>
      </c>
      <c r="E872" s="1">
        <v>41679</v>
      </c>
      <c r="F872" s="3">
        <v>663.7</v>
      </c>
      <c r="G872">
        <f>COUNTIF($B$8:$B$1007,B872)</f>
        <v>14</v>
      </c>
      <c r="H872">
        <f>E872-D872+1</f>
        <v>3</v>
      </c>
      <c r="K872">
        <f t="shared" si="40"/>
        <v>741.7</v>
      </c>
      <c r="L872" s="6"/>
      <c r="N872" s="13">
        <f t="shared" si="41"/>
        <v>2</v>
      </c>
      <c r="V872">
        <f t="shared" si="42"/>
        <v>2</v>
      </c>
    </row>
    <row r="873" spans="1:22" x14ac:dyDescent="0.25">
      <c r="A873" t="s">
        <v>111</v>
      </c>
      <c r="B873" t="s">
        <v>112</v>
      </c>
      <c r="C873" t="s">
        <v>11</v>
      </c>
      <c r="D873" s="1">
        <v>41701</v>
      </c>
      <c r="E873" s="1">
        <v>41701</v>
      </c>
      <c r="F873" s="3">
        <v>156.4</v>
      </c>
      <c r="G873">
        <f>COUNTIF($B$8:$B$1007,B873)</f>
        <v>14</v>
      </c>
      <c r="H873">
        <f>E873-D873+1</f>
        <v>1</v>
      </c>
      <c r="K873">
        <f t="shared" si="40"/>
        <v>186.4</v>
      </c>
      <c r="L873" s="6"/>
      <c r="N873" s="13">
        <f t="shared" si="41"/>
        <v>3</v>
      </c>
      <c r="V873">
        <f t="shared" si="42"/>
        <v>0</v>
      </c>
    </row>
    <row r="874" spans="1:22" x14ac:dyDescent="0.25">
      <c r="A874" t="s">
        <v>111</v>
      </c>
      <c r="B874" t="s">
        <v>112</v>
      </c>
      <c r="C874" t="s">
        <v>30</v>
      </c>
      <c r="D874" s="1">
        <v>41704</v>
      </c>
      <c r="E874" s="1">
        <v>41704</v>
      </c>
      <c r="F874" s="3">
        <v>212.5</v>
      </c>
      <c r="G874">
        <f>COUNTIF($B$8:$B$1007,B874)</f>
        <v>14</v>
      </c>
      <c r="H874">
        <f>E874-D874+1</f>
        <v>1</v>
      </c>
      <c r="K874">
        <f t="shared" si="40"/>
        <v>242.5</v>
      </c>
      <c r="L874" s="6"/>
      <c r="N874" s="13">
        <f t="shared" si="41"/>
        <v>3</v>
      </c>
      <c r="V874">
        <f t="shared" si="42"/>
        <v>0</v>
      </c>
    </row>
    <row r="875" spans="1:22" x14ac:dyDescent="0.25">
      <c r="A875" t="s">
        <v>111</v>
      </c>
      <c r="B875" t="s">
        <v>112</v>
      </c>
      <c r="C875" t="s">
        <v>17</v>
      </c>
      <c r="D875" s="1">
        <v>41743</v>
      </c>
      <c r="E875" s="1">
        <v>41744</v>
      </c>
      <c r="F875" s="3">
        <v>706.5</v>
      </c>
      <c r="G875">
        <f>COUNTIF($B$8:$B$1007,B875)</f>
        <v>14</v>
      </c>
      <c r="H875">
        <f>E875-D875+1</f>
        <v>2</v>
      </c>
      <c r="K875">
        <f t="shared" si="40"/>
        <v>760.5</v>
      </c>
      <c r="L875" s="6"/>
      <c r="N875" s="13">
        <f t="shared" si="41"/>
        <v>4</v>
      </c>
      <c r="V875">
        <f t="shared" si="42"/>
        <v>1</v>
      </c>
    </row>
    <row r="876" spans="1:22" x14ac:dyDescent="0.25">
      <c r="A876" t="s">
        <v>111</v>
      </c>
      <c r="B876" t="s">
        <v>112</v>
      </c>
      <c r="C876" t="s">
        <v>17</v>
      </c>
      <c r="D876" s="1">
        <v>41845</v>
      </c>
      <c r="E876" s="1">
        <v>41846</v>
      </c>
      <c r="F876" s="3">
        <v>706.5</v>
      </c>
      <c r="G876">
        <f>COUNTIF($B$8:$B$1007,B876)</f>
        <v>14</v>
      </c>
      <c r="H876">
        <f>E876-D876+1</f>
        <v>2</v>
      </c>
      <c r="K876">
        <f t="shared" si="40"/>
        <v>760.5</v>
      </c>
      <c r="L876" s="6"/>
      <c r="N876" s="13">
        <f t="shared" si="41"/>
        <v>7</v>
      </c>
      <c r="V876">
        <f t="shared" si="42"/>
        <v>1</v>
      </c>
    </row>
    <row r="877" spans="1:22" x14ac:dyDescent="0.25">
      <c r="A877" t="s">
        <v>111</v>
      </c>
      <c r="B877" t="s">
        <v>112</v>
      </c>
      <c r="C877" t="s">
        <v>72</v>
      </c>
      <c r="D877" s="1">
        <v>41851</v>
      </c>
      <c r="E877" s="1">
        <v>41852</v>
      </c>
      <c r="F877" s="3">
        <v>693.7</v>
      </c>
      <c r="G877">
        <f>COUNTIF($B$8:$B$1007,B877)</f>
        <v>14</v>
      </c>
      <c r="H877">
        <f>E877-D877+1</f>
        <v>2</v>
      </c>
      <c r="K877">
        <f t="shared" si="40"/>
        <v>747.7</v>
      </c>
      <c r="L877" s="6"/>
      <c r="N877" s="13">
        <f t="shared" si="41"/>
        <v>7</v>
      </c>
      <c r="V877">
        <f t="shared" si="42"/>
        <v>1</v>
      </c>
    </row>
    <row r="878" spans="1:22" x14ac:dyDescent="0.25">
      <c r="A878" t="s">
        <v>111</v>
      </c>
      <c r="B878" t="s">
        <v>112</v>
      </c>
      <c r="C878" t="s">
        <v>30</v>
      </c>
      <c r="D878" s="1">
        <v>41899</v>
      </c>
      <c r="E878" s="1">
        <v>41902</v>
      </c>
      <c r="F878" s="3">
        <v>569.5</v>
      </c>
      <c r="G878">
        <f>COUNTIF($B$8:$B$1007,B878)</f>
        <v>14</v>
      </c>
      <c r="H878">
        <f>E878-D878+1</f>
        <v>4</v>
      </c>
      <c r="K878">
        <f t="shared" si="40"/>
        <v>671.5</v>
      </c>
      <c r="L878" s="6"/>
      <c r="N878" s="13">
        <f t="shared" si="41"/>
        <v>9</v>
      </c>
      <c r="V878">
        <f t="shared" si="42"/>
        <v>3</v>
      </c>
    </row>
    <row r="879" spans="1:22" x14ac:dyDescent="0.25">
      <c r="A879" t="s">
        <v>111</v>
      </c>
      <c r="B879" t="s">
        <v>112</v>
      </c>
      <c r="C879" t="s">
        <v>47</v>
      </c>
      <c r="D879" s="1">
        <v>41911</v>
      </c>
      <c r="E879" s="1">
        <v>41914</v>
      </c>
      <c r="F879" s="3">
        <v>852.8</v>
      </c>
      <c r="G879">
        <f>COUNTIF($B$8:$B$1007,B879)</f>
        <v>14</v>
      </c>
      <c r="H879">
        <f>E879-D879+1</f>
        <v>4</v>
      </c>
      <c r="K879">
        <f t="shared" si="40"/>
        <v>954.8</v>
      </c>
      <c r="L879" s="6"/>
      <c r="N879" s="13">
        <f t="shared" si="41"/>
        <v>9</v>
      </c>
      <c r="V879">
        <f t="shared" si="42"/>
        <v>3</v>
      </c>
    </row>
    <row r="880" spans="1:22" x14ac:dyDescent="0.25">
      <c r="A880" t="s">
        <v>111</v>
      </c>
      <c r="B880" t="s">
        <v>112</v>
      </c>
      <c r="C880" t="s">
        <v>11</v>
      </c>
      <c r="D880" s="1">
        <v>41941</v>
      </c>
      <c r="E880" s="1">
        <v>41942</v>
      </c>
      <c r="F880" s="3">
        <v>295.39999999999998</v>
      </c>
      <c r="G880">
        <f>COUNTIF($B$8:$B$1007,B880)</f>
        <v>14</v>
      </c>
      <c r="H880">
        <f>E880-D880+1</f>
        <v>2</v>
      </c>
      <c r="K880">
        <f t="shared" si="40"/>
        <v>349.4</v>
      </c>
      <c r="L880" s="6"/>
      <c r="N880" s="13">
        <f t="shared" si="41"/>
        <v>10</v>
      </c>
      <c r="V880">
        <f t="shared" si="42"/>
        <v>1</v>
      </c>
    </row>
    <row r="881" spans="1:22" x14ac:dyDescent="0.25">
      <c r="A881" t="s">
        <v>111</v>
      </c>
      <c r="B881" t="s">
        <v>112</v>
      </c>
      <c r="C881" t="s">
        <v>66</v>
      </c>
      <c r="D881" s="1">
        <v>41947</v>
      </c>
      <c r="E881" s="1">
        <v>41948</v>
      </c>
      <c r="F881" s="3">
        <v>485.7</v>
      </c>
      <c r="G881">
        <f>COUNTIF($B$8:$B$1007,B881)</f>
        <v>14</v>
      </c>
      <c r="H881">
        <f>E881-D881+1</f>
        <v>2</v>
      </c>
      <c r="K881">
        <f t="shared" si="40"/>
        <v>539.70000000000005</v>
      </c>
      <c r="L881" s="6"/>
      <c r="N881" s="13">
        <f t="shared" si="41"/>
        <v>11</v>
      </c>
      <c r="V881">
        <f t="shared" si="42"/>
        <v>1</v>
      </c>
    </row>
    <row r="882" spans="1:22" x14ac:dyDescent="0.25">
      <c r="A882" t="s">
        <v>111</v>
      </c>
      <c r="B882" t="s">
        <v>112</v>
      </c>
      <c r="C882" t="s">
        <v>38</v>
      </c>
      <c r="D882" s="1">
        <v>41958</v>
      </c>
      <c r="E882" s="1">
        <v>41959</v>
      </c>
      <c r="F882" s="3">
        <v>407.8</v>
      </c>
      <c r="G882">
        <f>COUNTIF($B$8:$B$1007,B882)</f>
        <v>14</v>
      </c>
      <c r="H882">
        <f>E882-D882+1</f>
        <v>2</v>
      </c>
      <c r="K882">
        <f t="shared" si="40"/>
        <v>461.8</v>
      </c>
      <c r="L882" s="6"/>
      <c r="N882" s="13">
        <f t="shared" si="41"/>
        <v>11</v>
      </c>
      <c r="V882">
        <f t="shared" si="42"/>
        <v>1</v>
      </c>
    </row>
    <row r="883" spans="1:22" x14ac:dyDescent="0.25">
      <c r="A883" t="s">
        <v>111</v>
      </c>
      <c r="B883" t="s">
        <v>112</v>
      </c>
      <c r="C883" t="s">
        <v>59</v>
      </c>
      <c r="D883" s="1">
        <v>41982</v>
      </c>
      <c r="E883" s="1">
        <v>41984</v>
      </c>
      <c r="F883" s="3">
        <v>760</v>
      </c>
      <c r="G883">
        <f>COUNTIF($B$8:$B$1007,B883)</f>
        <v>14</v>
      </c>
      <c r="H883">
        <f>E883-D883+1</f>
        <v>3</v>
      </c>
      <c r="K883">
        <f t="shared" si="40"/>
        <v>838</v>
      </c>
      <c r="L883" s="6"/>
      <c r="N883" s="13">
        <f t="shared" si="41"/>
        <v>12</v>
      </c>
      <c r="V883">
        <f t="shared" si="42"/>
        <v>2</v>
      </c>
    </row>
    <row r="884" spans="1:22" x14ac:dyDescent="0.25">
      <c r="A884" t="s">
        <v>115</v>
      </c>
      <c r="B884" t="s">
        <v>140</v>
      </c>
      <c r="C884" t="s">
        <v>66</v>
      </c>
      <c r="D884" s="1">
        <v>41673</v>
      </c>
      <c r="E884" s="1">
        <v>41673</v>
      </c>
      <c r="F884" s="3">
        <v>307.7</v>
      </c>
      <c r="G884">
        <f>COUNTIF($B$8:$B$1007,B884)</f>
        <v>15</v>
      </c>
      <c r="H884">
        <f>E884-D884+1</f>
        <v>1</v>
      </c>
      <c r="K884">
        <f t="shared" si="40"/>
        <v>337.7</v>
      </c>
      <c r="L884" s="6"/>
      <c r="N884" s="13">
        <f t="shared" si="41"/>
        <v>2</v>
      </c>
      <c r="V884">
        <f t="shared" si="42"/>
        <v>0</v>
      </c>
    </row>
    <row r="885" spans="1:22" x14ac:dyDescent="0.25">
      <c r="A885" t="s">
        <v>115</v>
      </c>
      <c r="B885" t="s">
        <v>140</v>
      </c>
      <c r="C885" t="s">
        <v>59</v>
      </c>
      <c r="D885" s="1">
        <v>41677</v>
      </c>
      <c r="E885" s="1">
        <v>41677</v>
      </c>
      <c r="F885" s="3">
        <v>442</v>
      </c>
      <c r="G885">
        <f>COUNTIF($B$8:$B$1007,B885)</f>
        <v>15</v>
      </c>
      <c r="H885">
        <f>E885-D885+1</f>
        <v>1</v>
      </c>
      <c r="K885">
        <f t="shared" si="40"/>
        <v>472</v>
      </c>
      <c r="L885" s="6"/>
      <c r="N885" s="13">
        <f t="shared" si="41"/>
        <v>2</v>
      </c>
      <c r="V885">
        <f t="shared" si="42"/>
        <v>0</v>
      </c>
    </row>
    <row r="886" spans="1:22" x14ac:dyDescent="0.25">
      <c r="A886" t="s">
        <v>115</v>
      </c>
      <c r="B886" t="s">
        <v>140</v>
      </c>
      <c r="C886" t="s">
        <v>38</v>
      </c>
      <c r="D886" s="1">
        <v>41731</v>
      </c>
      <c r="E886" s="1">
        <v>41733</v>
      </c>
      <c r="F886" s="3">
        <v>536.79999999999995</v>
      </c>
      <c r="G886">
        <f>COUNTIF($B$8:$B$1007,B886)</f>
        <v>15</v>
      </c>
      <c r="H886">
        <f>E886-D886+1</f>
        <v>3</v>
      </c>
      <c r="K886">
        <f t="shared" si="40"/>
        <v>614.79999999999995</v>
      </c>
      <c r="L886" s="6"/>
      <c r="N886" s="13">
        <f t="shared" si="41"/>
        <v>4</v>
      </c>
      <c r="V886">
        <f t="shared" si="42"/>
        <v>2</v>
      </c>
    </row>
    <row r="887" spans="1:22" x14ac:dyDescent="0.25">
      <c r="A887" t="s">
        <v>115</v>
      </c>
      <c r="B887" t="s">
        <v>140</v>
      </c>
      <c r="C887" t="s">
        <v>27</v>
      </c>
      <c r="D887" s="1">
        <v>41887</v>
      </c>
      <c r="E887" s="1">
        <v>41887</v>
      </c>
      <c r="F887" s="3">
        <v>442</v>
      </c>
      <c r="G887">
        <f>COUNTIF($B$8:$B$1007,B887)</f>
        <v>15</v>
      </c>
      <c r="H887">
        <f>E887-D887+1</f>
        <v>1</v>
      </c>
      <c r="K887">
        <f t="shared" si="40"/>
        <v>472</v>
      </c>
      <c r="L887" s="6"/>
      <c r="N887" s="13">
        <f t="shared" si="41"/>
        <v>9</v>
      </c>
      <c r="V887">
        <f t="shared" si="42"/>
        <v>0</v>
      </c>
    </row>
    <row r="888" spans="1:22" x14ac:dyDescent="0.25">
      <c r="A888" t="s">
        <v>115</v>
      </c>
      <c r="B888" t="s">
        <v>140</v>
      </c>
      <c r="C888" t="s">
        <v>8</v>
      </c>
      <c r="D888" s="1">
        <v>41893</v>
      </c>
      <c r="E888" s="1">
        <v>41896</v>
      </c>
      <c r="F888" s="3">
        <v>1313</v>
      </c>
      <c r="G888">
        <f>COUNTIF($B$8:$B$1007,B888)</f>
        <v>15</v>
      </c>
      <c r="H888">
        <f>E888-D888+1</f>
        <v>4</v>
      </c>
      <c r="K888">
        <f t="shared" si="40"/>
        <v>1415</v>
      </c>
      <c r="L888" s="6"/>
      <c r="N888" s="13">
        <f t="shared" si="41"/>
        <v>9</v>
      </c>
      <c r="V888">
        <f t="shared" si="42"/>
        <v>3</v>
      </c>
    </row>
    <row r="889" spans="1:22" x14ac:dyDescent="0.25">
      <c r="A889" t="s">
        <v>115</v>
      </c>
      <c r="B889" t="s">
        <v>140</v>
      </c>
      <c r="C889" t="s">
        <v>72</v>
      </c>
      <c r="D889" s="1">
        <v>41898</v>
      </c>
      <c r="E889" s="1">
        <v>41899</v>
      </c>
      <c r="F889" s="3">
        <v>693.7</v>
      </c>
      <c r="G889">
        <f>COUNTIF($B$8:$B$1007,B889)</f>
        <v>15</v>
      </c>
      <c r="H889">
        <f>E889-D889+1</f>
        <v>2</v>
      </c>
      <c r="K889">
        <f t="shared" si="40"/>
        <v>747.7</v>
      </c>
      <c r="L889" s="6"/>
      <c r="N889" s="13">
        <f t="shared" si="41"/>
        <v>9</v>
      </c>
      <c r="V889">
        <f t="shared" si="42"/>
        <v>1</v>
      </c>
    </row>
    <row r="890" spans="1:22" x14ac:dyDescent="0.25">
      <c r="A890" t="s">
        <v>115</v>
      </c>
      <c r="B890" t="s">
        <v>140</v>
      </c>
      <c r="C890" t="s">
        <v>11</v>
      </c>
      <c r="D890" s="1">
        <v>41922</v>
      </c>
      <c r="E890" s="1">
        <v>41922</v>
      </c>
      <c r="F890" s="3">
        <v>156.4</v>
      </c>
      <c r="G890">
        <f>COUNTIF($B$8:$B$1007,B890)</f>
        <v>15</v>
      </c>
      <c r="H890">
        <f>E890-D890+1</f>
        <v>1</v>
      </c>
      <c r="K890">
        <f t="shared" si="40"/>
        <v>186.4</v>
      </c>
      <c r="L890" s="6"/>
      <c r="N890" s="13">
        <f t="shared" si="41"/>
        <v>10</v>
      </c>
      <c r="V890">
        <f t="shared" si="42"/>
        <v>0</v>
      </c>
    </row>
    <row r="891" spans="1:22" x14ac:dyDescent="0.25">
      <c r="A891" t="s">
        <v>115</v>
      </c>
      <c r="B891" t="s">
        <v>140</v>
      </c>
      <c r="C891" t="s">
        <v>24</v>
      </c>
      <c r="D891" s="1">
        <v>41935</v>
      </c>
      <c r="E891" s="1">
        <v>41935</v>
      </c>
      <c r="F891" s="3">
        <v>290.7</v>
      </c>
      <c r="G891">
        <f>COUNTIF($B$8:$B$1007,B891)</f>
        <v>15</v>
      </c>
      <c r="H891">
        <f>E891-D891+1</f>
        <v>1</v>
      </c>
      <c r="K891">
        <f t="shared" si="40"/>
        <v>320.7</v>
      </c>
      <c r="L891" s="6"/>
      <c r="N891" s="13">
        <f t="shared" si="41"/>
        <v>10</v>
      </c>
      <c r="V891">
        <f t="shared" si="42"/>
        <v>0</v>
      </c>
    </row>
    <row r="892" spans="1:22" x14ac:dyDescent="0.25">
      <c r="A892" t="s">
        <v>115</v>
      </c>
      <c r="B892" t="s">
        <v>140</v>
      </c>
      <c r="C892" t="s">
        <v>47</v>
      </c>
      <c r="D892" s="1">
        <v>41946</v>
      </c>
      <c r="E892" s="1">
        <v>41950</v>
      </c>
      <c r="F892" s="3">
        <v>1015.8</v>
      </c>
      <c r="G892">
        <f>COUNTIF($B$8:$B$1007,B892)</f>
        <v>15</v>
      </c>
      <c r="H892">
        <f>E892-D892+1</f>
        <v>5</v>
      </c>
      <c r="K892">
        <f t="shared" si="40"/>
        <v>1141.8</v>
      </c>
      <c r="L892" s="6"/>
      <c r="N892" s="13">
        <f t="shared" si="41"/>
        <v>11</v>
      </c>
      <c r="V892">
        <f t="shared" si="42"/>
        <v>4</v>
      </c>
    </row>
    <row r="893" spans="1:22" x14ac:dyDescent="0.25">
      <c r="A893" t="s">
        <v>115</v>
      </c>
      <c r="B893" t="s">
        <v>140</v>
      </c>
      <c r="C893" t="s">
        <v>66</v>
      </c>
      <c r="D893" s="1">
        <v>41960</v>
      </c>
      <c r="E893" s="1">
        <v>41960</v>
      </c>
      <c r="F893" s="3">
        <v>307.7</v>
      </c>
      <c r="G893">
        <f>COUNTIF($B$8:$B$1007,B893)</f>
        <v>15</v>
      </c>
      <c r="H893">
        <f>E893-D893+1</f>
        <v>1</v>
      </c>
      <c r="K893">
        <f t="shared" si="40"/>
        <v>337.7</v>
      </c>
      <c r="L893" s="6"/>
      <c r="N893" s="13">
        <f t="shared" si="41"/>
        <v>11</v>
      </c>
      <c r="V893">
        <f t="shared" si="42"/>
        <v>0</v>
      </c>
    </row>
    <row r="894" spans="1:22" x14ac:dyDescent="0.25">
      <c r="A894" t="s">
        <v>115</v>
      </c>
      <c r="B894" t="s">
        <v>140</v>
      </c>
      <c r="C894" t="s">
        <v>47</v>
      </c>
      <c r="D894" s="1">
        <v>41971</v>
      </c>
      <c r="E894" s="1">
        <v>41971</v>
      </c>
      <c r="F894" s="3">
        <v>363.8</v>
      </c>
      <c r="G894">
        <f>COUNTIF($B$8:$B$1007,B894)</f>
        <v>15</v>
      </c>
      <c r="H894">
        <f>E894-D894+1</f>
        <v>1</v>
      </c>
      <c r="K894">
        <f t="shared" si="40"/>
        <v>393.8</v>
      </c>
      <c r="L894" s="6"/>
      <c r="N894" s="13">
        <f t="shared" si="41"/>
        <v>11</v>
      </c>
      <c r="V894">
        <f t="shared" si="42"/>
        <v>0</v>
      </c>
    </row>
    <row r="895" spans="1:22" x14ac:dyDescent="0.25">
      <c r="A895" t="s">
        <v>115</v>
      </c>
      <c r="B895" t="s">
        <v>140</v>
      </c>
      <c r="C895" t="s">
        <v>8</v>
      </c>
      <c r="D895" s="1">
        <v>41974</v>
      </c>
      <c r="E895" s="1">
        <v>41974</v>
      </c>
      <c r="F895" s="3">
        <v>680</v>
      </c>
      <c r="G895">
        <f>COUNTIF($B$8:$B$1007,B895)</f>
        <v>15</v>
      </c>
      <c r="H895">
        <f>E895-D895+1</f>
        <v>1</v>
      </c>
      <c r="K895">
        <f t="shared" si="40"/>
        <v>710</v>
      </c>
      <c r="L895" s="6"/>
      <c r="N895" s="13">
        <f t="shared" si="41"/>
        <v>12</v>
      </c>
      <c r="V895">
        <f t="shared" si="42"/>
        <v>0</v>
      </c>
    </row>
    <row r="896" spans="1:22" x14ac:dyDescent="0.25">
      <c r="A896" t="s">
        <v>115</v>
      </c>
      <c r="B896" t="s">
        <v>140</v>
      </c>
      <c r="C896" t="s">
        <v>17</v>
      </c>
      <c r="D896" s="1">
        <v>41984</v>
      </c>
      <c r="E896" s="1">
        <v>41985</v>
      </c>
      <c r="F896" s="3">
        <v>706.5</v>
      </c>
      <c r="G896">
        <f>COUNTIF($B$8:$B$1007,B896)</f>
        <v>15</v>
      </c>
      <c r="H896">
        <f>E896-D896+1</f>
        <v>2</v>
      </c>
      <c r="K896">
        <f t="shared" si="40"/>
        <v>760.5</v>
      </c>
      <c r="L896" s="6"/>
      <c r="N896" s="13">
        <f t="shared" si="41"/>
        <v>12</v>
      </c>
      <c r="V896">
        <f t="shared" si="42"/>
        <v>1</v>
      </c>
    </row>
    <row r="897" spans="1:22" x14ac:dyDescent="0.25">
      <c r="A897" t="s">
        <v>115</v>
      </c>
      <c r="B897" t="s">
        <v>140</v>
      </c>
      <c r="C897" t="s">
        <v>11</v>
      </c>
      <c r="D897" s="1">
        <v>41995</v>
      </c>
      <c r="E897" s="1">
        <v>41996</v>
      </c>
      <c r="F897" s="3">
        <v>295.39999999999998</v>
      </c>
      <c r="G897">
        <f>COUNTIF($B$8:$B$1007,B897)</f>
        <v>15</v>
      </c>
      <c r="H897">
        <f>E897-D897+1</f>
        <v>2</v>
      </c>
      <c r="K897">
        <f t="shared" si="40"/>
        <v>349.4</v>
      </c>
      <c r="L897" s="6"/>
      <c r="N897" s="13">
        <f t="shared" si="41"/>
        <v>12</v>
      </c>
      <c r="V897">
        <f t="shared" si="42"/>
        <v>1</v>
      </c>
    </row>
    <row r="898" spans="1:22" x14ac:dyDescent="0.25">
      <c r="A898" t="s">
        <v>115</v>
      </c>
      <c r="B898" t="s">
        <v>140</v>
      </c>
      <c r="C898" t="s">
        <v>19</v>
      </c>
      <c r="D898" s="1">
        <v>42002</v>
      </c>
      <c r="E898" s="1">
        <v>42002</v>
      </c>
      <c r="F898" s="3">
        <v>513.4</v>
      </c>
      <c r="G898">
        <f>COUNTIF($B$8:$B$1007,B898)</f>
        <v>15</v>
      </c>
      <c r="H898">
        <f>E898-D898+1</f>
        <v>1</v>
      </c>
      <c r="K898">
        <f t="shared" si="40"/>
        <v>543.4</v>
      </c>
      <c r="L898" s="6"/>
      <c r="N898" s="13">
        <f t="shared" si="41"/>
        <v>12</v>
      </c>
      <c r="V898">
        <f t="shared" si="42"/>
        <v>0</v>
      </c>
    </row>
    <row r="899" spans="1:22" x14ac:dyDescent="0.25">
      <c r="A899" t="s">
        <v>9</v>
      </c>
      <c r="B899" t="s">
        <v>103</v>
      </c>
      <c r="C899" t="s">
        <v>47</v>
      </c>
      <c r="D899" s="1">
        <v>41654</v>
      </c>
      <c r="E899" s="1">
        <v>41658</v>
      </c>
      <c r="F899" s="3">
        <v>1015.8</v>
      </c>
      <c r="G899">
        <f>COUNTIF($B$8:$B$1007,B899)</f>
        <v>15</v>
      </c>
      <c r="H899">
        <f>E899-D899+1</f>
        <v>5</v>
      </c>
      <c r="K899">
        <f t="shared" si="40"/>
        <v>1141.8</v>
      </c>
      <c r="L899" s="6"/>
      <c r="N899" s="13">
        <f t="shared" si="41"/>
        <v>1</v>
      </c>
      <c r="V899">
        <f t="shared" si="42"/>
        <v>4</v>
      </c>
    </row>
    <row r="900" spans="1:22" x14ac:dyDescent="0.25">
      <c r="A900" t="s">
        <v>9</v>
      </c>
      <c r="B900" t="s">
        <v>103</v>
      </c>
      <c r="C900" t="s">
        <v>27</v>
      </c>
      <c r="D900" s="1">
        <v>41713</v>
      </c>
      <c r="E900" s="1">
        <v>41717</v>
      </c>
      <c r="F900" s="3">
        <v>954</v>
      </c>
      <c r="G900">
        <f>COUNTIF($B$8:$B$1007,B900)</f>
        <v>15</v>
      </c>
      <c r="H900">
        <f>E900-D900+1</f>
        <v>5</v>
      </c>
      <c r="K900">
        <f t="shared" si="40"/>
        <v>1080</v>
      </c>
      <c r="L900" s="6"/>
      <c r="N900" s="13">
        <f t="shared" si="41"/>
        <v>3</v>
      </c>
      <c r="V900">
        <f t="shared" si="42"/>
        <v>4</v>
      </c>
    </row>
    <row r="901" spans="1:22" x14ac:dyDescent="0.25">
      <c r="A901" t="s">
        <v>9</v>
      </c>
      <c r="B901" t="s">
        <v>103</v>
      </c>
      <c r="C901" t="s">
        <v>47</v>
      </c>
      <c r="D901" s="1">
        <v>41731</v>
      </c>
      <c r="E901" s="1">
        <v>41735</v>
      </c>
      <c r="F901" s="3">
        <v>1015.8</v>
      </c>
      <c r="G901">
        <f>COUNTIF($B$8:$B$1007,B901)</f>
        <v>15</v>
      </c>
      <c r="H901">
        <f>E901-D901+1</f>
        <v>5</v>
      </c>
      <c r="K901">
        <f t="shared" si="40"/>
        <v>1141.8</v>
      </c>
      <c r="L901" s="6"/>
      <c r="N901" s="13">
        <f t="shared" si="41"/>
        <v>4</v>
      </c>
      <c r="V901">
        <f t="shared" si="42"/>
        <v>4</v>
      </c>
    </row>
    <row r="902" spans="1:22" x14ac:dyDescent="0.25">
      <c r="A902" t="s">
        <v>9</v>
      </c>
      <c r="B902" t="s">
        <v>103</v>
      </c>
      <c r="C902" t="s">
        <v>19</v>
      </c>
      <c r="D902" s="1">
        <v>41747</v>
      </c>
      <c r="E902" s="1">
        <v>41747</v>
      </c>
      <c r="F902" s="3">
        <v>513.4</v>
      </c>
      <c r="G902">
        <f>COUNTIF($B$8:$B$1007,B902)</f>
        <v>15</v>
      </c>
      <c r="H902">
        <f>E902-D902+1</f>
        <v>1</v>
      </c>
      <c r="K902">
        <f t="shared" si="40"/>
        <v>543.4</v>
      </c>
      <c r="L902" s="6"/>
      <c r="N902" s="13">
        <f t="shared" si="41"/>
        <v>4</v>
      </c>
      <c r="V902">
        <f t="shared" si="42"/>
        <v>0</v>
      </c>
    </row>
    <row r="903" spans="1:22" x14ac:dyDescent="0.25">
      <c r="A903" t="s">
        <v>9</v>
      </c>
      <c r="B903" t="s">
        <v>103</v>
      </c>
      <c r="C903" t="s">
        <v>59</v>
      </c>
      <c r="D903" s="1">
        <v>41752</v>
      </c>
      <c r="E903" s="1">
        <v>41753</v>
      </c>
      <c r="F903" s="3">
        <v>601</v>
      </c>
      <c r="G903">
        <f>COUNTIF($B$8:$B$1007,B903)</f>
        <v>15</v>
      </c>
      <c r="H903">
        <f>E903-D903+1</f>
        <v>2</v>
      </c>
      <c r="K903">
        <f t="shared" si="40"/>
        <v>655</v>
      </c>
      <c r="L903" s="6"/>
      <c r="N903" s="13">
        <f t="shared" si="41"/>
        <v>4</v>
      </c>
      <c r="V903">
        <f t="shared" si="42"/>
        <v>1</v>
      </c>
    </row>
    <row r="904" spans="1:22" x14ac:dyDescent="0.25">
      <c r="A904" t="s">
        <v>9</v>
      </c>
      <c r="B904" t="s">
        <v>103</v>
      </c>
      <c r="C904" t="s">
        <v>19</v>
      </c>
      <c r="D904" s="1">
        <v>41815</v>
      </c>
      <c r="E904" s="1">
        <v>41816</v>
      </c>
      <c r="F904" s="3">
        <v>654.4</v>
      </c>
      <c r="G904">
        <f>COUNTIF($B$8:$B$1007,B904)</f>
        <v>15</v>
      </c>
      <c r="H904">
        <f>E904-D904+1</f>
        <v>2</v>
      </c>
      <c r="K904">
        <f t="shared" si="40"/>
        <v>708.4</v>
      </c>
      <c r="L904" s="6"/>
      <c r="N904" s="13">
        <f t="shared" si="41"/>
        <v>6</v>
      </c>
      <c r="V904">
        <f t="shared" si="42"/>
        <v>1</v>
      </c>
    </row>
    <row r="905" spans="1:22" x14ac:dyDescent="0.25">
      <c r="A905" t="s">
        <v>9</v>
      </c>
      <c r="B905" t="s">
        <v>103</v>
      </c>
      <c r="C905" t="s">
        <v>47</v>
      </c>
      <c r="D905" s="1">
        <v>41818</v>
      </c>
      <c r="E905" s="1">
        <v>41818</v>
      </c>
      <c r="F905" s="3">
        <v>363.8</v>
      </c>
      <c r="G905">
        <f>COUNTIF($B$8:$B$1007,B905)</f>
        <v>15</v>
      </c>
      <c r="H905">
        <f>E905-D905+1</f>
        <v>1</v>
      </c>
      <c r="K905">
        <f t="shared" ref="K905:K968" si="43">IF(H905=1,F905+30,30+(H905-1)*24+F905)</f>
        <v>393.8</v>
      </c>
      <c r="L905" s="6"/>
      <c r="N905" s="13">
        <f t="shared" ref="N905:N968" si="44">MONTH(D905)</f>
        <v>6</v>
      </c>
      <c r="V905">
        <f t="shared" ref="V905:V968" si="45">E905-D905</f>
        <v>0</v>
      </c>
    </row>
    <row r="906" spans="1:22" x14ac:dyDescent="0.25">
      <c r="A906" t="s">
        <v>9</v>
      </c>
      <c r="B906" t="s">
        <v>103</v>
      </c>
      <c r="C906" t="s">
        <v>24</v>
      </c>
      <c r="D906" s="1">
        <v>41839</v>
      </c>
      <c r="E906" s="1">
        <v>41840</v>
      </c>
      <c r="F906" s="3">
        <v>439.7</v>
      </c>
      <c r="G906">
        <f>COUNTIF($B$8:$B$1007,B906)</f>
        <v>15</v>
      </c>
      <c r="H906">
        <f>E906-D906+1</f>
        <v>2</v>
      </c>
      <c r="K906">
        <f t="shared" si="43"/>
        <v>493.7</v>
      </c>
      <c r="L906" s="6"/>
      <c r="N906" s="13">
        <f t="shared" si="44"/>
        <v>7</v>
      </c>
      <c r="V906">
        <f t="shared" si="45"/>
        <v>1</v>
      </c>
    </row>
    <row r="907" spans="1:22" x14ac:dyDescent="0.25">
      <c r="A907" t="s">
        <v>9</v>
      </c>
      <c r="B907" t="s">
        <v>103</v>
      </c>
      <c r="C907" t="s">
        <v>30</v>
      </c>
      <c r="D907" s="1">
        <v>41875</v>
      </c>
      <c r="E907" s="1">
        <v>41879</v>
      </c>
      <c r="F907" s="3">
        <v>688.5</v>
      </c>
      <c r="G907">
        <f>COUNTIF($B$8:$B$1007,B907)</f>
        <v>15</v>
      </c>
      <c r="H907">
        <f>E907-D907+1</f>
        <v>5</v>
      </c>
      <c r="K907">
        <f t="shared" si="43"/>
        <v>814.5</v>
      </c>
      <c r="L907" s="6"/>
      <c r="N907" s="13">
        <f t="shared" si="44"/>
        <v>8</v>
      </c>
      <c r="V907">
        <f t="shared" si="45"/>
        <v>4</v>
      </c>
    </row>
    <row r="908" spans="1:22" x14ac:dyDescent="0.25">
      <c r="A908" t="s">
        <v>9</v>
      </c>
      <c r="B908" t="s">
        <v>103</v>
      </c>
      <c r="C908" t="s">
        <v>38</v>
      </c>
      <c r="D908" s="1">
        <v>41911</v>
      </c>
      <c r="E908" s="1">
        <v>41911</v>
      </c>
      <c r="F908" s="3">
        <v>278.8</v>
      </c>
      <c r="G908">
        <f>COUNTIF($B$8:$B$1007,B908)</f>
        <v>15</v>
      </c>
      <c r="H908">
        <f>E908-D908+1</f>
        <v>1</v>
      </c>
      <c r="K908">
        <f t="shared" si="43"/>
        <v>308.8</v>
      </c>
      <c r="L908" s="6"/>
      <c r="N908" s="13">
        <f t="shared" si="44"/>
        <v>9</v>
      </c>
      <c r="V908">
        <f t="shared" si="45"/>
        <v>0</v>
      </c>
    </row>
    <row r="909" spans="1:22" x14ac:dyDescent="0.25">
      <c r="A909" t="s">
        <v>9</v>
      </c>
      <c r="B909" t="s">
        <v>103</v>
      </c>
      <c r="C909" t="s">
        <v>24</v>
      </c>
      <c r="D909" s="1">
        <v>41915</v>
      </c>
      <c r="E909" s="1">
        <v>41915</v>
      </c>
      <c r="F909" s="3">
        <v>290.7</v>
      </c>
      <c r="G909">
        <f>COUNTIF($B$8:$B$1007,B909)</f>
        <v>15</v>
      </c>
      <c r="H909">
        <f>E909-D909+1</f>
        <v>1</v>
      </c>
      <c r="K909">
        <f t="shared" si="43"/>
        <v>320.7</v>
      </c>
      <c r="L909" s="6"/>
      <c r="N909" s="13">
        <f t="shared" si="44"/>
        <v>10</v>
      </c>
      <c r="V909">
        <f t="shared" si="45"/>
        <v>0</v>
      </c>
    </row>
    <row r="910" spans="1:22" x14ac:dyDescent="0.25">
      <c r="A910" t="s">
        <v>9</v>
      </c>
      <c r="B910" t="s">
        <v>103</v>
      </c>
      <c r="C910" t="s">
        <v>24</v>
      </c>
      <c r="D910" s="1">
        <v>41929</v>
      </c>
      <c r="E910" s="1">
        <v>41932</v>
      </c>
      <c r="F910" s="3">
        <v>737.7</v>
      </c>
      <c r="G910">
        <f>COUNTIF($B$8:$B$1007,B910)</f>
        <v>15</v>
      </c>
      <c r="H910">
        <f>E910-D910+1</f>
        <v>4</v>
      </c>
      <c r="K910">
        <f t="shared" si="43"/>
        <v>839.7</v>
      </c>
      <c r="L910" s="6"/>
      <c r="N910" s="13">
        <f t="shared" si="44"/>
        <v>10</v>
      </c>
      <c r="V910">
        <f t="shared" si="45"/>
        <v>3</v>
      </c>
    </row>
    <row r="911" spans="1:22" x14ac:dyDescent="0.25">
      <c r="A911" t="s">
        <v>9</v>
      </c>
      <c r="B911" t="s">
        <v>103</v>
      </c>
      <c r="C911" t="s">
        <v>17</v>
      </c>
      <c r="D911" s="1">
        <v>41959</v>
      </c>
      <c r="E911" s="1">
        <v>41961</v>
      </c>
      <c r="F911" s="3">
        <v>911.5</v>
      </c>
      <c r="G911">
        <f>COUNTIF($B$8:$B$1007,B911)</f>
        <v>15</v>
      </c>
      <c r="H911">
        <f>E911-D911+1</f>
        <v>3</v>
      </c>
      <c r="K911">
        <f t="shared" si="43"/>
        <v>989.5</v>
      </c>
      <c r="L911" s="6"/>
      <c r="N911" s="13">
        <f t="shared" si="44"/>
        <v>11</v>
      </c>
      <c r="V911">
        <f t="shared" si="45"/>
        <v>2</v>
      </c>
    </row>
    <row r="912" spans="1:22" x14ac:dyDescent="0.25">
      <c r="A912" t="s">
        <v>9</v>
      </c>
      <c r="B912" t="s">
        <v>103</v>
      </c>
      <c r="C912" t="s">
        <v>11</v>
      </c>
      <c r="D912" s="1">
        <v>41965</v>
      </c>
      <c r="E912" s="1">
        <v>41965</v>
      </c>
      <c r="F912" s="3">
        <v>156.4</v>
      </c>
      <c r="G912">
        <f>COUNTIF($B$8:$B$1007,B912)</f>
        <v>15</v>
      </c>
      <c r="H912">
        <f>E912-D912+1</f>
        <v>1</v>
      </c>
      <c r="K912">
        <f t="shared" si="43"/>
        <v>186.4</v>
      </c>
      <c r="L912" s="6"/>
      <c r="N912" s="13">
        <f t="shared" si="44"/>
        <v>11</v>
      </c>
      <c r="V912">
        <f t="shared" si="45"/>
        <v>0</v>
      </c>
    </row>
    <row r="913" spans="1:22" x14ac:dyDescent="0.25">
      <c r="A913" t="s">
        <v>9</v>
      </c>
      <c r="B913" t="s">
        <v>103</v>
      </c>
      <c r="C913" t="s">
        <v>24</v>
      </c>
      <c r="D913" s="1">
        <v>42001</v>
      </c>
      <c r="E913" s="1">
        <v>42003</v>
      </c>
      <c r="F913" s="3">
        <v>588.70000000000005</v>
      </c>
      <c r="G913">
        <f>COUNTIF($B$8:$B$1007,B913)</f>
        <v>15</v>
      </c>
      <c r="H913">
        <f>E913-D913+1</f>
        <v>3</v>
      </c>
      <c r="K913">
        <f t="shared" si="43"/>
        <v>666.7</v>
      </c>
      <c r="L913" s="6"/>
      <c r="N913" s="13">
        <f t="shared" si="44"/>
        <v>12</v>
      </c>
      <c r="V913">
        <f t="shared" si="45"/>
        <v>2</v>
      </c>
    </row>
    <row r="914" spans="1:22" x14ac:dyDescent="0.25">
      <c r="A914" t="s">
        <v>22</v>
      </c>
      <c r="B914" t="s">
        <v>172</v>
      </c>
      <c r="C914" t="s">
        <v>72</v>
      </c>
      <c r="D914" s="1">
        <v>41803</v>
      </c>
      <c r="E914" s="1">
        <v>41803</v>
      </c>
      <c r="F914" s="3">
        <v>494.7</v>
      </c>
      <c r="G914">
        <f>COUNTIF($B$8:$B$1007,B914)</f>
        <v>15</v>
      </c>
      <c r="H914">
        <f>E914-D914+1</f>
        <v>1</v>
      </c>
      <c r="K914">
        <f t="shared" si="43"/>
        <v>524.70000000000005</v>
      </c>
      <c r="L914" s="6"/>
      <c r="N914" s="13">
        <f t="shared" si="44"/>
        <v>6</v>
      </c>
      <c r="V914">
        <f t="shared" si="45"/>
        <v>0</v>
      </c>
    </row>
    <row r="915" spans="1:22" x14ac:dyDescent="0.25">
      <c r="A915" t="s">
        <v>22</v>
      </c>
      <c r="B915" t="s">
        <v>172</v>
      </c>
      <c r="C915" t="s">
        <v>66</v>
      </c>
      <c r="D915" s="1">
        <v>41835</v>
      </c>
      <c r="E915" s="1">
        <v>41835</v>
      </c>
      <c r="F915" s="3">
        <v>307.7</v>
      </c>
      <c r="G915">
        <f>COUNTIF($B$8:$B$1007,B915)</f>
        <v>15</v>
      </c>
      <c r="H915">
        <f>E915-D915+1</f>
        <v>1</v>
      </c>
      <c r="K915">
        <f t="shared" si="43"/>
        <v>337.7</v>
      </c>
      <c r="L915" s="6"/>
      <c r="N915" s="13">
        <f t="shared" si="44"/>
        <v>7</v>
      </c>
      <c r="V915">
        <f t="shared" si="45"/>
        <v>0</v>
      </c>
    </row>
    <row r="916" spans="1:22" x14ac:dyDescent="0.25">
      <c r="A916" t="s">
        <v>22</v>
      </c>
      <c r="B916" t="s">
        <v>172</v>
      </c>
      <c r="C916" t="s">
        <v>30</v>
      </c>
      <c r="D916" s="1">
        <v>41839</v>
      </c>
      <c r="E916" s="1">
        <v>41843</v>
      </c>
      <c r="F916" s="3">
        <v>688.5</v>
      </c>
      <c r="G916">
        <f>COUNTIF($B$8:$B$1007,B916)</f>
        <v>15</v>
      </c>
      <c r="H916">
        <f>E916-D916+1</f>
        <v>5</v>
      </c>
      <c r="K916">
        <f t="shared" si="43"/>
        <v>814.5</v>
      </c>
      <c r="L916" s="6"/>
      <c r="N916" s="13">
        <f t="shared" si="44"/>
        <v>7</v>
      </c>
      <c r="V916">
        <f t="shared" si="45"/>
        <v>4</v>
      </c>
    </row>
    <row r="917" spans="1:22" x14ac:dyDescent="0.25">
      <c r="A917" t="s">
        <v>22</v>
      </c>
      <c r="B917" t="s">
        <v>172</v>
      </c>
      <c r="C917" t="s">
        <v>24</v>
      </c>
      <c r="D917" s="1">
        <v>41886</v>
      </c>
      <c r="E917" s="1">
        <v>41886</v>
      </c>
      <c r="F917" s="3">
        <v>290.7</v>
      </c>
      <c r="G917">
        <f>COUNTIF($B$8:$B$1007,B917)</f>
        <v>15</v>
      </c>
      <c r="H917">
        <f>E917-D917+1</f>
        <v>1</v>
      </c>
      <c r="K917">
        <f t="shared" si="43"/>
        <v>320.7</v>
      </c>
      <c r="L917" s="6"/>
      <c r="N917" s="13">
        <f t="shared" si="44"/>
        <v>9</v>
      </c>
      <c r="V917">
        <f t="shared" si="45"/>
        <v>0</v>
      </c>
    </row>
    <row r="918" spans="1:22" x14ac:dyDescent="0.25">
      <c r="A918" t="s">
        <v>22</v>
      </c>
      <c r="B918" t="s">
        <v>172</v>
      </c>
      <c r="C918" t="s">
        <v>27</v>
      </c>
      <c r="D918" s="1">
        <v>41890</v>
      </c>
      <c r="E918" s="1">
        <v>41890</v>
      </c>
      <c r="F918" s="3">
        <v>442</v>
      </c>
      <c r="G918">
        <f>COUNTIF($B$8:$B$1007,B918)</f>
        <v>15</v>
      </c>
      <c r="H918">
        <f>E918-D918+1</f>
        <v>1</v>
      </c>
      <c r="K918">
        <f t="shared" si="43"/>
        <v>472</v>
      </c>
      <c r="L918" s="6"/>
      <c r="N918" s="13">
        <f t="shared" si="44"/>
        <v>9</v>
      </c>
      <c r="V918">
        <f t="shared" si="45"/>
        <v>0</v>
      </c>
    </row>
    <row r="919" spans="1:22" x14ac:dyDescent="0.25">
      <c r="A919" t="s">
        <v>22</v>
      </c>
      <c r="B919" t="s">
        <v>172</v>
      </c>
      <c r="C919" t="s">
        <v>19</v>
      </c>
      <c r="D919" s="1">
        <v>41898</v>
      </c>
      <c r="E919" s="1">
        <v>41900</v>
      </c>
      <c r="F919" s="3">
        <v>795.4</v>
      </c>
      <c r="G919">
        <f>COUNTIF($B$8:$B$1007,B919)</f>
        <v>15</v>
      </c>
      <c r="H919">
        <f>E919-D919+1</f>
        <v>3</v>
      </c>
      <c r="K919">
        <f t="shared" si="43"/>
        <v>873.4</v>
      </c>
      <c r="L919" s="6"/>
      <c r="N919" s="13">
        <f t="shared" si="44"/>
        <v>9</v>
      </c>
      <c r="V919">
        <f t="shared" si="45"/>
        <v>2</v>
      </c>
    </row>
    <row r="920" spans="1:22" x14ac:dyDescent="0.25">
      <c r="A920" t="s">
        <v>22</v>
      </c>
      <c r="B920" t="s">
        <v>172</v>
      </c>
      <c r="C920" t="s">
        <v>11</v>
      </c>
      <c r="D920" s="1">
        <v>41911</v>
      </c>
      <c r="E920" s="1">
        <v>41915</v>
      </c>
      <c r="F920" s="3">
        <v>712.4</v>
      </c>
      <c r="G920">
        <f>COUNTIF($B$8:$B$1007,B920)</f>
        <v>15</v>
      </c>
      <c r="H920">
        <f>E920-D920+1</f>
        <v>5</v>
      </c>
      <c r="K920">
        <f t="shared" si="43"/>
        <v>838.4</v>
      </c>
      <c r="L920" s="6"/>
      <c r="N920" s="13">
        <f t="shared" si="44"/>
        <v>9</v>
      </c>
      <c r="V920">
        <f t="shared" si="45"/>
        <v>4</v>
      </c>
    </row>
    <row r="921" spans="1:22" x14ac:dyDescent="0.25">
      <c r="A921" t="s">
        <v>22</v>
      </c>
      <c r="B921" t="s">
        <v>172</v>
      </c>
      <c r="C921" t="s">
        <v>24</v>
      </c>
      <c r="D921" s="1">
        <v>41929</v>
      </c>
      <c r="E921" s="1">
        <v>41930</v>
      </c>
      <c r="F921" s="3">
        <v>439.7</v>
      </c>
      <c r="G921">
        <f>COUNTIF($B$8:$B$1007,B921)</f>
        <v>15</v>
      </c>
      <c r="H921">
        <f>E921-D921+1</f>
        <v>2</v>
      </c>
      <c r="K921">
        <f t="shared" si="43"/>
        <v>493.7</v>
      </c>
      <c r="L921" s="6"/>
      <c r="N921" s="13">
        <f t="shared" si="44"/>
        <v>10</v>
      </c>
      <c r="V921">
        <f t="shared" si="45"/>
        <v>1</v>
      </c>
    </row>
    <row r="922" spans="1:22" x14ac:dyDescent="0.25">
      <c r="A922" t="s">
        <v>22</v>
      </c>
      <c r="B922" t="s">
        <v>172</v>
      </c>
      <c r="C922" t="s">
        <v>66</v>
      </c>
      <c r="D922" s="1">
        <v>41934</v>
      </c>
      <c r="E922" s="1">
        <v>41935</v>
      </c>
      <c r="F922" s="3">
        <v>485.7</v>
      </c>
      <c r="G922">
        <f>COUNTIF($B$8:$B$1007,B922)</f>
        <v>15</v>
      </c>
      <c r="H922">
        <f>E922-D922+1</f>
        <v>2</v>
      </c>
      <c r="K922">
        <f t="shared" si="43"/>
        <v>539.70000000000005</v>
      </c>
      <c r="L922" s="6"/>
      <c r="N922" s="13">
        <f t="shared" si="44"/>
        <v>10</v>
      </c>
      <c r="V922">
        <f t="shared" si="45"/>
        <v>1</v>
      </c>
    </row>
    <row r="923" spans="1:22" x14ac:dyDescent="0.25">
      <c r="A923" t="s">
        <v>22</v>
      </c>
      <c r="B923" t="s">
        <v>172</v>
      </c>
      <c r="C923" t="s">
        <v>17</v>
      </c>
      <c r="D923" s="1">
        <v>41947</v>
      </c>
      <c r="E923" s="1">
        <v>41949</v>
      </c>
      <c r="F923" s="3">
        <v>911.5</v>
      </c>
      <c r="G923">
        <f>COUNTIF($B$8:$B$1007,B923)</f>
        <v>15</v>
      </c>
      <c r="H923">
        <f>E923-D923+1</f>
        <v>3</v>
      </c>
      <c r="K923">
        <f t="shared" si="43"/>
        <v>989.5</v>
      </c>
      <c r="L923" s="6"/>
      <c r="N923" s="13">
        <f t="shared" si="44"/>
        <v>11</v>
      </c>
      <c r="V923">
        <f t="shared" si="45"/>
        <v>2</v>
      </c>
    </row>
    <row r="924" spans="1:22" x14ac:dyDescent="0.25">
      <c r="A924" t="s">
        <v>22</v>
      </c>
      <c r="B924" t="s">
        <v>172</v>
      </c>
      <c r="C924" t="s">
        <v>72</v>
      </c>
      <c r="D924" s="1">
        <v>41959</v>
      </c>
      <c r="E924" s="1">
        <v>41963</v>
      </c>
      <c r="F924" s="3">
        <v>1290.7</v>
      </c>
      <c r="G924">
        <f>COUNTIF($B$8:$B$1007,B924)</f>
        <v>15</v>
      </c>
      <c r="H924">
        <f>E924-D924+1</f>
        <v>5</v>
      </c>
      <c r="K924">
        <f t="shared" si="43"/>
        <v>1416.7</v>
      </c>
      <c r="L924" s="6"/>
      <c r="N924" s="13">
        <f t="shared" si="44"/>
        <v>11</v>
      </c>
      <c r="V924">
        <f t="shared" si="45"/>
        <v>4</v>
      </c>
    </row>
    <row r="925" spans="1:22" x14ac:dyDescent="0.25">
      <c r="A925" t="s">
        <v>22</v>
      </c>
      <c r="B925" t="s">
        <v>172</v>
      </c>
      <c r="C925" t="s">
        <v>72</v>
      </c>
      <c r="D925" s="1">
        <v>41971</v>
      </c>
      <c r="E925" s="1">
        <v>41973</v>
      </c>
      <c r="F925" s="3">
        <v>892.7</v>
      </c>
      <c r="G925">
        <f>COUNTIF($B$8:$B$1007,B925)</f>
        <v>15</v>
      </c>
      <c r="H925">
        <f>E925-D925+1</f>
        <v>3</v>
      </c>
      <c r="K925">
        <f t="shared" si="43"/>
        <v>970.7</v>
      </c>
      <c r="L925" s="6"/>
      <c r="N925" s="13">
        <f t="shared" si="44"/>
        <v>11</v>
      </c>
      <c r="V925">
        <f t="shared" si="45"/>
        <v>2</v>
      </c>
    </row>
    <row r="926" spans="1:22" x14ac:dyDescent="0.25">
      <c r="A926" t="s">
        <v>22</v>
      </c>
      <c r="B926" t="s">
        <v>172</v>
      </c>
      <c r="C926" t="s">
        <v>30</v>
      </c>
      <c r="D926" s="1">
        <v>41975</v>
      </c>
      <c r="E926" s="1">
        <v>41976</v>
      </c>
      <c r="F926" s="3">
        <v>331.5</v>
      </c>
      <c r="G926">
        <f>COUNTIF($B$8:$B$1007,B926)</f>
        <v>15</v>
      </c>
      <c r="H926">
        <f>E926-D926+1</f>
        <v>2</v>
      </c>
      <c r="K926">
        <f t="shared" si="43"/>
        <v>385.5</v>
      </c>
      <c r="L926" s="6"/>
      <c r="N926" s="13">
        <f t="shared" si="44"/>
        <v>12</v>
      </c>
      <c r="V926">
        <f t="shared" si="45"/>
        <v>1</v>
      </c>
    </row>
    <row r="927" spans="1:22" x14ac:dyDescent="0.25">
      <c r="A927" t="s">
        <v>22</v>
      </c>
      <c r="B927" t="s">
        <v>172</v>
      </c>
      <c r="C927" t="s">
        <v>47</v>
      </c>
      <c r="D927" s="1">
        <v>41989</v>
      </c>
      <c r="E927" s="1">
        <v>41992</v>
      </c>
      <c r="F927" s="3">
        <v>852.8</v>
      </c>
      <c r="G927">
        <f>COUNTIF($B$8:$B$1007,B927)</f>
        <v>15</v>
      </c>
      <c r="H927">
        <f>E927-D927+1</f>
        <v>4</v>
      </c>
      <c r="K927">
        <f t="shared" si="43"/>
        <v>954.8</v>
      </c>
      <c r="L927" s="6"/>
      <c r="N927" s="13">
        <f t="shared" si="44"/>
        <v>12</v>
      </c>
      <c r="V927">
        <f t="shared" si="45"/>
        <v>3</v>
      </c>
    </row>
    <row r="928" spans="1:22" x14ac:dyDescent="0.25">
      <c r="A928" t="s">
        <v>22</v>
      </c>
      <c r="B928" t="s">
        <v>172</v>
      </c>
      <c r="C928" t="s">
        <v>17</v>
      </c>
      <c r="D928" s="1">
        <v>41994</v>
      </c>
      <c r="E928" s="1">
        <v>41994</v>
      </c>
      <c r="F928" s="3">
        <v>501.5</v>
      </c>
      <c r="G928">
        <f>COUNTIF($B$8:$B$1007,B928)</f>
        <v>15</v>
      </c>
      <c r="H928">
        <f>E928-D928+1</f>
        <v>1</v>
      </c>
      <c r="K928">
        <f t="shared" si="43"/>
        <v>531.5</v>
      </c>
      <c r="L928" s="6"/>
      <c r="N928" s="13">
        <f t="shared" si="44"/>
        <v>12</v>
      </c>
      <c r="V928">
        <f t="shared" si="45"/>
        <v>0</v>
      </c>
    </row>
    <row r="929" spans="1:22" x14ac:dyDescent="0.25">
      <c r="A929" t="s">
        <v>93</v>
      </c>
      <c r="B929" t="s">
        <v>94</v>
      </c>
      <c r="C929" t="s">
        <v>47</v>
      </c>
      <c r="D929" s="1">
        <v>41653</v>
      </c>
      <c r="E929" s="1">
        <v>41654</v>
      </c>
      <c r="F929" s="3">
        <v>526.79999999999995</v>
      </c>
      <c r="G929">
        <f>COUNTIF($B$8:$B$1007,B929)</f>
        <v>15</v>
      </c>
      <c r="H929">
        <f>E929-D929+1</f>
        <v>2</v>
      </c>
      <c r="K929">
        <f t="shared" si="43"/>
        <v>580.79999999999995</v>
      </c>
      <c r="L929" s="6"/>
      <c r="N929" s="13">
        <f t="shared" si="44"/>
        <v>1</v>
      </c>
      <c r="V929">
        <f t="shared" si="45"/>
        <v>1</v>
      </c>
    </row>
    <row r="930" spans="1:22" x14ac:dyDescent="0.25">
      <c r="A930" t="s">
        <v>93</v>
      </c>
      <c r="B930" t="s">
        <v>94</v>
      </c>
      <c r="C930" t="s">
        <v>8</v>
      </c>
      <c r="D930" s="1">
        <v>41657</v>
      </c>
      <c r="E930" s="1">
        <v>41657</v>
      </c>
      <c r="F930" s="3">
        <v>680</v>
      </c>
      <c r="G930">
        <f>COUNTIF($B$8:$B$1007,B930)</f>
        <v>15</v>
      </c>
      <c r="H930">
        <f>E930-D930+1</f>
        <v>1</v>
      </c>
      <c r="K930">
        <f t="shared" si="43"/>
        <v>710</v>
      </c>
      <c r="L930" s="6"/>
      <c r="N930" s="13">
        <f t="shared" si="44"/>
        <v>1</v>
      </c>
      <c r="V930">
        <f t="shared" si="45"/>
        <v>0</v>
      </c>
    </row>
    <row r="931" spans="1:22" x14ac:dyDescent="0.25">
      <c r="A931" t="s">
        <v>93</v>
      </c>
      <c r="B931" t="s">
        <v>94</v>
      </c>
      <c r="C931" t="s">
        <v>47</v>
      </c>
      <c r="D931" s="1">
        <v>41664</v>
      </c>
      <c r="E931" s="1">
        <v>41664</v>
      </c>
      <c r="F931" s="3">
        <v>363.8</v>
      </c>
      <c r="G931">
        <f>COUNTIF($B$8:$B$1007,B931)</f>
        <v>15</v>
      </c>
      <c r="H931">
        <f>E931-D931+1</f>
        <v>1</v>
      </c>
      <c r="K931">
        <f t="shared" si="43"/>
        <v>393.8</v>
      </c>
      <c r="L931" s="6"/>
      <c r="N931" s="13">
        <f t="shared" si="44"/>
        <v>1</v>
      </c>
      <c r="V931">
        <f t="shared" si="45"/>
        <v>0</v>
      </c>
    </row>
    <row r="932" spans="1:22" x14ac:dyDescent="0.25">
      <c r="A932" t="s">
        <v>93</v>
      </c>
      <c r="B932" t="s">
        <v>94</v>
      </c>
      <c r="C932" t="s">
        <v>8</v>
      </c>
      <c r="D932" s="1">
        <v>41666</v>
      </c>
      <c r="E932" s="1">
        <v>41666</v>
      </c>
      <c r="F932" s="3">
        <v>680</v>
      </c>
      <c r="G932">
        <f>COUNTIF($B$8:$B$1007,B932)</f>
        <v>15</v>
      </c>
      <c r="H932">
        <f>E932-D932+1</f>
        <v>1</v>
      </c>
      <c r="K932">
        <f t="shared" si="43"/>
        <v>710</v>
      </c>
      <c r="L932" s="6"/>
      <c r="N932" s="13">
        <f t="shared" si="44"/>
        <v>1</v>
      </c>
      <c r="V932">
        <f t="shared" si="45"/>
        <v>0</v>
      </c>
    </row>
    <row r="933" spans="1:22" x14ac:dyDescent="0.25">
      <c r="A933" t="s">
        <v>93</v>
      </c>
      <c r="B933" t="s">
        <v>94</v>
      </c>
      <c r="C933" t="s">
        <v>11</v>
      </c>
      <c r="D933" s="1">
        <v>41708</v>
      </c>
      <c r="E933" s="1">
        <v>41710</v>
      </c>
      <c r="F933" s="3">
        <v>434.4</v>
      </c>
      <c r="G933">
        <f>COUNTIF($B$8:$B$1007,B933)</f>
        <v>15</v>
      </c>
      <c r="H933">
        <f>E933-D933+1</f>
        <v>3</v>
      </c>
      <c r="K933">
        <f t="shared" si="43"/>
        <v>512.4</v>
      </c>
      <c r="L933" s="6"/>
      <c r="N933" s="13">
        <f t="shared" si="44"/>
        <v>3</v>
      </c>
      <c r="V933">
        <f t="shared" si="45"/>
        <v>2</v>
      </c>
    </row>
    <row r="934" spans="1:22" x14ac:dyDescent="0.25">
      <c r="A934" t="s">
        <v>93</v>
      </c>
      <c r="B934" t="s">
        <v>94</v>
      </c>
      <c r="C934" t="s">
        <v>19</v>
      </c>
      <c r="D934" s="1">
        <v>41725</v>
      </c>
      <c r="E934" s="1">
        <v>41726</v>
      </c>
      <c r="F934" s="3">
        <v>654.4</v>
      </c>
      <c r="G934">
        <f>COUNTIF($B$8:$B$1007,B934)</f>
        <v>15</v>
      </c>
      <c r="H934">
        <f>E934-D934+1</f>
        <v>2</v>
      </c>
      <c r="K934">
        <f t="shared" si="43"/>
        <v>708.4</v>
      </c>
      <c r="L934" s="6"/>
      <c r="N934" s="13">
        <f t="shared" si="44"/>
        <v>3</v>
      </c>
      <c r="V934">
        <f t="shared" si="45"/>
        <v>1</v>
      </c>
    </row>
    <row r="935" spans="1:22" x14ac:dyDescent="0.25">
      <c r="A935" t="s">
        <v>93</v>
      </c>
      <c r="B935" t="s">
        <v>94</v>
      </c>
      <c r="C935" t="s">
        <v>27</v>
      </c>
      <c r="D935" s="1">
        <v>41851</v>
      </c>
      <c r="E935" s="1">
        <v>41855</v>
      </c>
      <c r="F935" s="3">
        <v>954</v>
      </c>
      <c r="G935">
        <f>COUNTIF($B$8:$B$1007,B935)</f>
        <v>15</v>
      </c>
      <c r="H935">
        <f>E935-D935+1</f>
        <v>5</v>
      </c>
      <c r="K935">
        <f t="shared" si="43"/>
        <v>1080</v>
      </c>
      <c r="L935" s="6"/>
      <c r="N935" s="13">
        <f t="shared" si="44"/>
        <v>7</v>
      </c>
      <c r="V935">
        <f t="shared" si="45"/>
        <v>4</v>
      </c>
    </row>
    <row r="936" spans="1:22" x14ac:dyDescent="0.25">
      <c r="A936" t="s">
        <v>93</v>
      </c>
      <c r="B936" t="s">
        <v>94</v>
      </c>
      <c r="C936" t="s">
        <v>47</v>
      </c>
      <c r="D936" s="1">
        <v>41857</v>
      </c>
      <c r="E936" s="1">
        <v>41860</v>
      </c>
      <c r="F936" s="3">
        <v>852.8</v>
      </c>
      <c r="G936">
        <f>COUNTIF($B$8:$B$1007,B936)</f>
        <v>15</v>
      </c>
      <c r="H936">
        <f>E936-D936+1</f>
        <v>4</v>
      </c>
      <c r="K936">
        <f t="shared" si="43"/>
        <v>954.8</v>
      </c>
      <c r="L936" s="6"/>
      <c r="N936" s="13">
        <f t="shared" si="44"/>
        <v>8</v>
      </c>
      <c r="V936">
        <f t="shared" si="45"/>
        <v>3</v>
      </c>
    </row>
    <row r="937" spans="1:22" x14ac:dyDescent="0.25">
      <c r="A937" t="s">
        <v>93</v>
      </c>
      <c r="B937" t="s">
        <v>94</v>
      </c>
      <c r="C937" t="s">
        <v>66</v>
      </c>
      <c r="D937" s="1">
        <v>41863</v>
      </c>
      <c r="E937" s="1">
        <v>41865</v>
      </c>
      <c r="F937" s="3">
        <v>663.7</v>
      </c>
      <c r="G937">
        <f>COUNTIF($B$8:$B$1007,B937)</f>
        <v>15</v>
      </c>
      <c r="H937">
        <f>E937-D937+1</f>
        <v>3</v>
      </c>
      <c r="K937">
        <f t="shared" si="43"/>
        <v>741.7</v>
      </c>
      <c r="L937" s="6"/>
      <c r="N937" s="13">
        <f t="shared" si="44"/>
        <v>8</v>
      </c>
      <c r="V937">
        <f t="shared" si="45"/>
        <v>2</v>
      </c>
    </row>
    <row r="938" spans="1:22" x14ac:dyDescent="0.25">
      <c r="A938" t="s">
        <v>93</v>
      </c>
      <c r="B938" t="s">
        <v>94</v>
      </c>
      <c r="C938" t="s">
        <v>14</v>
      </c>
      <c r="D938" s="1">
        <v>41887</v>
      </c>
      <c r="E938" s="1">
        <v>41889</v>
      </c>
      <c r="F938" s="3">
        <v>426.5</v>
      </c>
      <c r="G938">
        <f>COUNTIF($B$8:$B$1007,B938)</f>
        <v>15</v>
      </c>
      <c r="H938">
        <f>E938-D938+1</f>
        <v>3</v>
      </c>
      <c r="K938">
        <f t="shared" si="43"/>
        <v>504.5</v>
      </c>
      <c r="L938" s="6"/>
      <c r="N938" s="13">
        <f t="shared" si="44"/>
        <v>9</v>
      </c>
      <c r="V938">
        <f t="shared" si="45"/>
        <v>2</v>
      </c>
    </row>
    <row r="939" spans="1:22" x14ac:dyDescent="0.25">
      <c r="A939" t="s">
        <v>93</v>
      </c>
      <c r="B939" t="s">
        <v>94</v>
      </c>
      <c r="C939" t="s">
        <v>11</v>
      </c>
      <c r="D939" s="1">
        <v>41960</v>
      </c>
      <c r="E939" s="1">
        <v>41962</v>
      </c>
      <c r="F939" s="3">
        <v>434.4</v>
      </c>
      <c r="G939">
        <f>COUNTIF($B$8:$B$1007,B939)</f>
        <v>15</v>
      </c>
      <c r="H939">
        <f>E939-D939+1</f>
        <v>3</v>
      </c>
      <c r="K939">
        <f t="shared" si="43"/>
        <v>512.4</v>
      </c>
      <c r="L939" s="6"/>
      <c r="N939" s="13">
        <f t="shared" si="44"/>
        <v>11</v>
      </c>
      <c r="V939">
        <f t="shared" si="45"/>
        <v>2</v>
      </c>
    </row>
    <row r="940" spans="1:22" x14ac:dyDescent="0.25">
      <c r="A940" t="s">
        <v>93</v>
      </c>
      <c r="B940" t="s">
        <v>94</v>
      </c>
      <c r="C940" t="s">
        <v>30</v>
      </c>
      <c r="D940" s="1">
        <v>41970</v>
      </c>
      <c r="E940" s="1">
        <v>41970</v>
      </c>
      <c r="F940" s="3">
        <v>212.5</v>
      </c>
      <c r="G940">
        <f>COUNTIF($B$8:$B$1007,B940)</f>
        <v>15</v>
      </c>
      <c r="H940">
        <f>E940-D940+1</f>
        <v>1</v>
      </c>
      <c r="K940">
        <f t="shared" si="43"/>
        <v>242.5</v>
      </c>
      <c r="L940" s="6"/>
      <c r="N940" s="13">
        <f t="shared" si="44"/>
        <v>11</v>
      </c>
      <c r="V940">
        <f t="shared" si="45"/>
        <v>0</v>
      </c>
    </row>
    <row r="941" spans="1:22" x14ac:dyDescent="0.25">
      <c r="A941" t="s">
        <v>93</v>
      </c>
      <c r="B941" t="s">
        <v>94</v>
      </c>
      <c r="C941" t="s">
        <v>19</v>
      </c>
      <c r="D941" s="1">
        <v>41974</v>
      </c>
      <c r="E941" s="1">
        <v>41974</v>
      </c>
      <c r="F941" s="3">
        <v>513.4</v>
      </c>
      <c r="G941">
        <f>COUNTIF($B$8:$B$1007,B941)</f>
        <v>15</v>
      </c>
      <c r="H941">
        <f>E941-D941+1</f>
        <v>1</v>
      </c>
      <c r="K941">
        <f t="shared" si="43"/>
        <v>543.4</v>
      </c>
      <c r="L941" s="6"/>
      <c r="N941" s="13">
        <f t="shared" si="44"/>
        <v>12</v>
      </c>
      <c r="V941">
        <f t="shared" si="45"/>
        <v>0</v>
      </c>
    </row>
    <row r="942" spans="1:22" x14ac:dyDescent="0.25">
      <c r="A942" t="s">
        <v>93</v>
      </c>
      <c r="B942" t="s">
        <v>94</v>
      </c>
      <c r="C942" t="s">
        <v>66</v>
      </c>
      <c r="D942" s="1">
        <v>41982</v>
      </c>
      <c r="E942" s="1">
        <v>41986</v>
      </c>
      <c r="F942" s="3">
        <v>1019.7</v>
      </c>
      <c r="G942">
        <f>COUNTIF($B$8:$B$1007,B942)</f>
        <v>15</v>
      </c>
      <c r="H942">
        <f>E942-D942+1</f>
        <v>5</v>
      </c>
      <c r="K942">
        <f t="shared" si="43"/>
        <v>1145.7</v>
      </c>
      <c r="L942" s="6"/>
      <c r="N942" s="13">
        <f t="shared" si="44"/>
        <v>12</v>
      </c>
      <c r="V942">
        <f t="shared" si="45"/>
        <v>4</v>
      </c>
    </row>
    <row r="943" spans="1:22" x14ac:dyDescent="0.25">
      <c r="A943" t="s">
        <v>93</v>
      </c>
      <c r="B943" t="s">
        <v>94</v>
      </c>
      <c r="C943" t="s">
        <v>38</v>
      </c>
      <c r="D943" s="1">
        <v>41995</v>
      </c>
      <c r="E943" s="1">
        <v>41995</v>
      </c>
      <c r="F943" s="3">
        <v>278.8</v>
      </c>
      <c r="G943">
        <f>COUNTIF($B$8:$B$1007,B943)</f>
        <v>15</v>
      </c>
      <c r="H943">
        <f>E943-D943+1</f>
        <v>1</v>
      </c>
      <c r="K943">
        <f t="shared" si="43"/>
        <v>308.8</v>
      </c>
      <c r="L943" s="6"/>
      <c r="N943" s="13">
        <f t="shared" si="44"/>
        <v>12</v>
      </c>
      <c r="V943">
        <f t="shared" si="45"/>
        <v>0</v>
      </c>
    </row>
    <row r="944" spans="1:22" x14ac:dyDescent="0.25">
      <c r="A944" t="s">
        <v>134</v>
      </c>
      <c r="B944" t="s">
        <v>149</v>
      </c>
      <c r="C944" t="s">
        <v>30</v>
      </c>
      <c r="D944" s="1">
        <v>41677</v>
      </c>
      <c r="E944" s="1">
        <v>41681</v>
      </c>
      <c r="F944" s="3">
        <v>688.5</v>
      </c>
      <c r="G944">
        <f>COUNTIF($B$8:$B$1007,B944)</f>
        <v>15</v>
      </c>
      <c r="H944">
        <f>E944-D944+1</f>
        <v>5</v>
      </c>
      <c r="K944">
        <f t="shared" si="43"/>
        <v>814.5</v>
      </c>
      <c r="L944" s="6"/>
      <c r="N944" s="13">
        <f t="shared" si="44"/>
        <v>2</v>
      </c>
      <c r="V944">
        <f t="shared" si="45"/>
        <v>4</v>
      </c>
    </row>
    <row r="945" spans="1:22" x14ac:dyDescent="0.25">
      <c r="A945" t="s">
        <v>134</v>
      </c>
      <c r="B945" t="s">
        <v>149</v>
      </c>
      <c r="C945" t="s">
        <v>24</v>
      </c>
      <c r="D945" s="1">
        <v>41791</v>
      </c>
      <c r="E945" s="1">
        <v>41793</v>
      </c>
      <c r="F945" s="3">
        <v>588.70000000000005</v>
      </c>
      <c r="G945">
        <f>COUNTIF($B$8:$B$1007,B945)</f>
        <v>15</v>
      </c>
      <c r="H945">
        <f>E945-D945+1</f>
        <v>3</v>
      </c>
      <c r="K945">
        <f t="shared" si="43"/>
        <v>666.7</v>
      </c>
      <c r="L945" s="6"/>
      <c r="N945" s="13">
        <f t="shared" si="44"/>
        <v>6</v>
      </c>
      <c r="V945">
        <f t="shared" si="45"/>
        <v>2</v>
      </c>
    </row>
    <row r="946" spans="1:22" x14ac:dyDescent="0.25">
      <c r="A946" t="s">
        <v>134</v>
      </c>
      <c r="B946" t="s">
        <v>149</v>
      </c>
      <c r="C946" t="s">
        <v>11</v>
      </c>
      <c r="D946" s="1">
        <v>41851</v>
      </c>
      <c r="E946" s="1">
        <v>41852</v>
      </c>
      <c r="F946" s="3">
        <v>295.39999999999998</v>
      </c>
      <c r="G946">
        <f>COUNTIF($B$8:$B$1007,B946)</f>
        <v>15</v>
      </c>
      <c r="H946">
        <f>E946-D946+1</f>
        <v>2</v>
      </c>
      <c r="K946">
        <f t="shared" si="43"/>
        <v>349.4</v>
      </c>
      <c r="L946" s="6"/>
      <c r="N946" s="13">
        <f t="shared" si="44"/>
        <v>7</v>
      </c>
      <c r="V946">
        <f t="shared" si="45"/>
        <v>1</v>
      </c>
    </row>
    <row r="947" spans="1:22" x14ac:dyDescent="0.25">
      <c r="A947" t="s">
        <v>134</v>
      </c>
      <c r="B947" t="s">
        <v>149</v>
      </c>
      <c r="C947" t="s">
        <v>24</v>
      </c>
      <c r="D947" s="1">
        <v>41875</v>
      </c>
      <c r="E947" s="1">
        <v>41879</v>
      </c>
      <c r="F947" s="3">
        <v>886.7</v>
      </c>
      <c r="G947">
        <f>COUNTIF($B$8:$B$1007,B947)</f>
        <v>15</v>
      </c>
      <c r="H947">
        <f>E947-D947+1</f>
        <v>5</v>
      </c>
      <c r="K947">
        <f t="shared" si="43"/>
        <v>1012.7</v>
      </c>
      <c r="L947" s="6"/>
      <c r="N947" s="13">
        <f t="shared" si="44"/>
        <v>8</v>
      </c>
      <c r="V947">
        <f t="shared" si="45"/>
        <v>4</v>
      </c>
    </row>
    <row r="948" spans="1:22" x14ac:dyDescent="0.25">
      <c r="A948" t="s">
        <v>134</v>
      </c>
      <c r="B948" t="s">
        <v>149</v>
      </c>
      <c r="C948" t="s">
        <v>8</v>
      </c>
      <c r="D948" s="1">
        <v>41881</v>
      </c>
      <c r="E948" s="1">
        <v>41882</v>
      </c>
      <c r="F948" s="3">
        <v>891</v>
      </c>
      <c r="G948">
        <f>COUNTIF($B$8:$B$1007,B948)</f>
        <v>15</v>
      </c>
      <c r="H948">
        <f>E948-D948+1</f>
        <v>2</v>
      </c>
      <c r="K948">
        <f t="shared" si="43"/>
        <v>945</v>
      </c>
      <c r="L948" s="6"/>
      <c r="N948" s="13">
        <f t="shared" si="44"/>
        <v>8</v>
      </c>
      <c r="V948">
        <f t="shared" si="45"/>
        <v>1</v>
      </c>
    </row>
    <row r="949" spans="1:22" x14ac:dyDescent="0.25">
      <c r="A949" t="s">
        <v>134</v>
      </c>
      <c r="B949" t="s">
        <v>149</v>
      </c>
      <c r="C949" t="s">
        <v>27</v>
      </c>
      <c r="D949" s="1">
        <v>41911</v>
      </c>
      <c r="E949" s="1">
        <v>41913</v>
      </c>
      <c r="F949" s="3">
        <v>698</v>
      </c>
      <c r="G949">
        <f>COUNTIF($B$8:$B$1007,B949)</f>
        <v>15</v>
      </c>
      <c r="H949">
        <f>E949-D949+1</f>
        <v>3</v>
      </c>
      <c r="K949">
        <f t="shared" si="43"/>
        <v>776</v>
      </c>
      <c r="L949" s="6"/>
      <c r="N949" s="13">
        <f t="shared" si="44"/>
        <v>9</v>
      </c>
      <c r="V949">
        <f t="shared" si="45"/>
        <v>2</v>
      </c>
    </row>
    <row r="950" spans="1:22" x14ac:dyDescent="0.25">
      <c r="A950" t="s">
        <v>134</v>
      </c>
      <c r="B950" t="s">
        <v>149</v>
      </c>
      <c r="C950" t="s">
        <v>17</v>
      </c>
      <c r="D950" s="1">
        <v>41947</v>
      </c>
      <c r="E950" s="1">
        <v>41947</v>
      </c>
      <c r="F950" s="3">
        <v>501.5</v>
      </c>
      <c r="G950">
        <f>COUNTIF($B$8:$B$1007,B950)</f>
        <v>15</v>
      </c>
      <c r="H950">
        <f>E950-D950+1</f>
        <v>1</v>
      </c>
      <c r="K950">
        <f t="shared" si="43"/>
        <v>531.5</v>
      </c>
      <c r="L950" s="6"/>
      <c r="N950" s="13">
        <f t="shared" si="44"/>
        <v>11</v>
      </c>
      <c r="V950">
        <f t="shared" si="45"/>
        <v>0</v>
      </c>
    </row>
    <row r="951" spans="1:22" x14ac:dyDescent="0.25">
      <c r="A951" t="s">
        <v>134</v>
      </c>
      <c r="B951" t="s">
        <v>149</v>
      </c>
      <c r="C951" t="s">
        <v>72</v>
      </c>
      <c r="D951" s="1">
        <v>41949</v>
      </c>
      <c r="E951" s="1">
        <v>41951</v>
      </c>
      <c r="F951" s="3">
        <v>892.7</v>
      </c>
      <c r="G951">
        <f>COUNTIF($B$8:$B$1007,B951)</f>
        <v>15</v>
      </c>
      <c r="H951">
        <f>E951-D951+1</f>
        <v>3</v>
      </c>
      <c r="K951">
        <f t="shared" si="43"/>
        <v>970.7</v>
      </c>
      <c r="L951" s="6"/>
      <c r="N951" s="13">
        <f t="shared" si="44"/>
        <v>11</v>
      </c>
      <c r="V951">
        <f t="shared" si="45"/>
        <v>2</v>
      </c>
    </row>
    <row r="952" spans="1:22" x14ac:dyDescent="0.25">
      <c r="A952" t="s">
        <v>134</v>
      </c>
      <c r="B952" t="s">
        <v>149</v>
      </c>
      <c r="C952" t="s">
        <v>38</v>
      </c>
      <c r="D952" s="1">
        <v>41956</v>
      </c>
      <c r="E952" s="1">
        <v>41957</v>
      </c>
      <c r="F952" s="3">
        <v>407.8</v>
      </c>
      <c r="G952">
        <f>COUNTIF($B$8:$B$1007,B952)</f>
        <v>15</v>
      </c>
      <c r="H952">
        <f>E952-D952+1</f>
        <v>2</v>
      </c>
      <c r="K952">
        <f t="shared" si="43"/>
        <v>461.8</v>
      </c>
      <c r="L952" s="6"/>
      <c r="N952" s="13">
        <f t="shared" si="44"/>
        <v>11</v>
      </c>
      <c r="V952">
        <f t="shared" si="45"/>
        <v>1</v>
      </c>
    </row>
    <row r="953" spans="1:22" x14ac:dyDescent="0.25">
      <c r="A953" t="s">
        <v>134</v>
      </c>
      <c r="B953" t="s">
        <v>149</v>
      </c>
      <c r="C953" t="s">
        <v>8</v>
      </c>
      <c r="D953" s="1">
        <v>41982</v>
      </c>
      <c r="E953" s="1">
        <v>41983</v>
      </c>
      <c r="F953" s="3">
        <v>891</v>
      </c>
      <c r="G953">
        <f>COUNTIF($B$8:$B$1007,B953)</f>
        <v>15</v>
      </c>
      <c r="H953">
        <f>E953-D953+1</f>
        <v>2</v>
      </c>
      <c r="K953">
        <f t="shared" si="43"/>
        <v>945</v>
      </c>
      <c r="L953" s="6"/>
      <c r="N953" s="13">
        <f t="shared" si="44"/>
        <v>12</v>
      </c>
      <c r="V953">
        <f t="shared" si="45"/>
        <v>1</v>
      </c>
    </row>
    <row r="954" spans="1:22" x14ac:dyDescent="0.25">
      <c r="A954" t="s">
        <v>134</v>
      </c>
      <c r="B954" t="s">
        <v>149</v>
      </c>
      <c r="C954" t="s">
        <v>66</v>
      </c>
      <c r="D954" s="1">
        <v>41985</v>
      </c>
      <c r="E954" s="1">
        <v>41985</v>
      </c>
      <c r="F954" s="3">
        <v>307.7</v>
      </c>
      <c r="G954">
        <f>COUNTIF($B$8:$B$1007,B954)</f>
        <v>15</v>
      </c>
      <c r="H954">
        <f>E954-D954+1</f>
        <v>1</v>
      </c>
      <c r="K954">
        <f t="shared" si="43"/>
        <v>337.7</v>
      </c>
      <c r="L954" s="6"/>
      <c r="N954" s="13">
        <f t="shared" si="44"/>
        <v>12</v>
      </c>
      <c r="V954">
        <f t="shared" si="45"/>
        <v>0</v>
      </c>
    </row>
    <row r="955" spans="1:22" x14ac:dyDescent="0.25">
      <c r="A955" t="s">
        <v>134</v>
      </c>
      <c r="B955" t="s">
        <v>149</v>
      </c>
      <c r="C955" t="s">
        <v>24</v>
      </c>
      <c r="D955" s="1">
        <v>41991</v>
      </c>
      <c r="E955" s="1">
        <v>41991</v>
      </c>
      <c r="F955" s="3">
        <v>290.7</v>
      </c>
      <c r="G955">
        <f>COUNTIF($B$8:$B$1007,B955)</f>
        <v>15</v>
      </c>
      <c r="H955">
        <f>E955-D955+1</f>
        <v>1</v>
      </c>
      <c r="K955">
        <f t="shared" si="43"/>
        <v>320.7</v>
      </c>
      <c r="L955" s="6"/>
      <c r="N955" s="13">
        <f t="shared" si="44"/>
        <v>12</v>
      </c>
      <c r="V955">
        <f t="shared" si="45"/>
        <v>0</v>
      </c>
    </row>
    <row r="956" spans="1:22" x14ac:dyDescent="0.25">
      <c r="A956" t="s">
        <v>134</v>
      </c>
      <c r="B956" t="s">
        <v>149</v>
      </c>
      <c r="C956" t="s">
        <v>17</v>
      </c>
      <c r="D956" s="1">
        <v>41995</v>
      </c>
      <c r="E956" s="1">
        <v>41996</v>
      </c>
      <c r="F956" s="3">
        <v>706.5</v>
      </c>
      <c r="G956">
        <f>COUNTIF($B$8:$B$1007,B956)</f>
        <v>15</v>
      </c>
      <c r="H956">
        <f>E956-D956+1</f>
        <v>2</v>
      </c>
      <c r="K956">
        <f t="shared" si="43"/>
        <v>760.5</v>
      </c>
      <c r="L956" s="6"/>
      <c r="N956" s="13">
        <f t="shared" si="44"/>
        <v>12</v>
      </c>
      <c r="V956">
        <f t="shared" si="45"/>
        <v>1</v>
      </c>
    </row>
    <row r="957" spans="1:22" x14ac:dyDescent="0.25">
      <c r="A957" t="s">
        <v>134</v>
      </c>
      <c r="B957" t="s">
        <v>149</v>
      </c>
      <c r="C957" t="s">
        <v>27</v>
      </c>
      <c r="D957" s="1">
        <v>41995</v>
      </c>
      <c r="E957" s="1">
        <v>41995</v>
      </c>
      <c r="F957" s="3">
        <v>442</v>
      </c>
      <c r="G957">
        <f>COUNTIF($B$8:$B$1007,B957)</f>
        <v>15</v>
      </c>
      <c r="H957">
        <f>E957-D957+1</f>
        <v>1</v>
      </c>
      <c r="K957">
        <f t="shared" si="43"/>
        <v>472</v>
      </c>
      <c r="L957" s="6"/>
      <c r="N957" s="13">
        <f t="shared" si="44"/>
        <v>12</v>
      </c>
      <c r="V957">
        <f t="shared" si="45"/>
        <v>0</v>
      </c>
    </row>
    <row r="958" spans="1:22" x14ac:dyDescent="0.25">
      <c r="A958" t="s">
        <v>134</v>
      </c>
      <c r="B958" t="s">
        <v>149</v>
      </c>
      <c r="C958" t="s">
        <v>72</v>
      </c>
      <c r="D958" s="1">
        <v>42002</v>
      </c>
      <c r="E958" s="1">
        <v>42002</v>
      </c>
      <c r="F958" s="3">
        <v>494.7</v>
      </c>
      <c r="G958">
        <f>COUNTIF($B$8:$B$1007,B958)</f>
        <v>15</v>
      </c>
      <c r="H958">
        <f>E958-D958+1</f>
        <v>1</v>
      </c>
      <c r="K958">
        <f t="shared" si="43"/>
        <v>524.70000000000005</v>
      </c>
      <c r="L958" s="6"/>
      <c r="N958" s="13">
        <f t="shared" si="44"/>
        <v>12</v>
      </c>
      <c r="V958">
        <f t="shared" si="45"/>
        <v>0</v>
      </c>
    </row>
    <row r="959" spans="1:22" x14ac:dyDescent="0.25">
      <c r="A959" t="s">
        <v>50</v>
      </c>
      <c r="B959" t="s">
        <v>51</v>
      </c>
      <c r="C959" t="s">
        <v>38</v>
      </c>
      <c r="D959" s="1">
        <v>41646</v>
      </c>
      <c r="E959" s="1">
        <v>41646</v>
      </c>
      <c r="F959" s="3">
        <v>278.8</v>
      </c>
      <c r="G959">
        <f>COUNTIF($B$8:$B$1007,B959)</f>
        <v>16</v>
      </c>
      <c r="H959">
        <f>E959-D959+1</f>
        <v>1</v>
      </c>
      <c r="K959">
        <f t="shared" si="43"/>
        <v>308.8</v>
      </c>
      <c r="L959" s="6"/>
      <c r="N959" s="13">
        <f t="shared" si="44"/>
        <v>1</v>
      </c>
      <c r="V959">
        <f t="shared" si="45"/>
        <v>0</v>
      </c>
    </row>
    <row r="960" spans="1:22" x14ac:dyDescent="0.25">
      <c r="A960" t="s">
        <v>50</v>
      </c>
      <c r="B960" t="s">
        <v>51</v>
      </c>
      <c r="C960" t="s">
        <v>59</v>
      </c>
      <c r="D960" s="1">
        <v>41654</v>
      </c>
      <c r="E960" s="1">
        <v>41656</v>
      </c>
      <c r="F960" s="3">
        <v>760</v>
      </c>
      <c r="G960">
        <f>COUNTIF($B$8:$B$1007,B960)</f>
        <v>16</v>
      </c>
      <c r="H960">
        <f>E960-D960+1</f>
        <v>3</v>
      </c>
      <c r="K960">
        <f t="shared" si="43"/>
        <v>838</v>
      </c>
      <c r="L960" s="6"/>
      <c r="N960" s="13">
        <f t="shared" si="44"/>
        <v>1</v>
      </c>
      <c r="V960">
        <f t="shared" si="45"/>
        <v>2</v>
      </c>
    </row>
    <row r="961" spans="1:22" x14ac:dyDescent="0.25">
      <c r="A961" t="s">
        <v>50</v>
      </c>
      <c r="B961" t="s">
        <v>51</v>
      </c>
      <c r="C961" t="s">
        <v>8</v>
      </c>
      <c r="D961" s="1">
        <v>41689</v>
      </c>
      <c r="E961" s="1">
        <v>41690</v>
      </c>
      <c r="F961" s="3">
        <v>891</v>
      </c>
      <c r="G961">
        <f>COUNTIF($B$8:$B$1007,B961)</f>
        <v>16</v>
      </c>
      <c r="H961">
        <f>E961-D961+1</f>
        <v>2</v>
      </c>
      <c r="K961">
        <f t="shared" si="43"/>
        <v>945</v>
      </c>
      <c r="L961" s="6"/>
      <c r="N961" s="13">
        <f t="shared" si="44"/>
        <v>2</v>
      </c>
      <c r="V961">
        <f t="shared" si="45"/>
        <v>1</v>
      </c>
    </row>
    <row r="962" spans="1:22" x14ac:dyDescent="0.25">
      <c r="A962" t="s">
        <v>50</v>
      </c>
      <c r="B962" t="s">
        <v>51</v>
      </c>
      <c r="C962" t="s">
        <v>8</v>
      </c>
      <c r="D962" s="1">
        <v>41815</v>
      </c>
      <c r="E962" s="1">
        <v>41816</v>
      </c>
      <c r="F962" s="3">
        <v>891</v>
      </c>
      <c r="G962">
        <f>COUNTIF($B$8:$B$1007,B962)</f>
        <v>16</v>
      </c>
      <c r="H962">
        <f>E962-D962+1</f>
        <v>2</v>
      </c>
      <c r="K962">
        <f t="shared" si="43"/>
        <v>945</v>
      </c>
      <c r="L962" s="6"/>
      <c r="N962" s="13">
        <f t="shared" si="44"/>
        <v>6</v>
      </c>
      <c r="V962">
        <f t="shared" si="45"/>
        <v>1</v>
      </c>
    </row>
    <row r="963" spans="1:22" x14ac:dyDescent="0.25">
      <c r="A963" t="s">
        <v>50</v>
      </c>
      <c r="B963" t="s">
        <v>51</v>
      </c>
      <c r="C963" t="s">
        <v>8</v>
      </c>
      <c r="D963" s="1">
        <v>41876</v>
      </c>
      <c r="E963" s="1">
        <v>41877</v>
      </c>
      <c r="F963" s="3">
        <v>891</v>
      </c>
      <c r="G963">
        <f>COUNTIF($B$8:$B$1007,B963)</f>
        <v>16</v>
      </c>
      <c r="H963">
        <f>E963-D963+1</f>
        <v>2</v>
      </c>
      <c r="K963">
        <f t="shared" si="43"/>
        <v>945</v>
      </c>
      <c r="L963" s="6"/>
      <c r="N963" s="13">
        <f t="shared" si="44"/>
        <v>8</v>
      </c>
      <c r="V963">
        <f t="shared" si="45"/>
        <v>1</v>
      </c>
    </row>
    <row r="964" spans="1:22" x14ac:dyDescent="0.25">
      <c r="A964" t="s">
        <v>50</v>
      </c>
      <c r="B964" t="s">
        <v>51</v>
      </c>
      <c r="C964" t="s">
        <v>72</v>
      </c>
      <c r="D964" s="1">
        <v>41881</v>
      </c>
      <c r="E964" s="1">
        <v>41882</v>
      </c>
      <c r="F964" s="3">
        <v>693.7</v>
      </c>
      <c r="G964">
        <f>COUNTIF($B$8:$B$1007,B964)</f>
        <v>16</v>
      </c>
      <c r="H964">
        <f>E964-D964+1</f>
        <v>2</v>
      </c>
      <c r="K964">
        <f t="shared" si="43"/>
        <v>747.7</v>
      </c>
      <c r="L964" s="6"/>
      <c r="N964" s="13">
        <f t="shared" si="44"/>
        <v>8</v>
      </c>
      <c r="V964">
        <f t="shared" si="45"/>
        <v>1</v>
      </c>
    </row>
    <row r="965" spans="1:22" x14ac:dyDescent="0.25">
      <c r="A965" t="s">
        <v>50</v>
      </c>
      <c r="B965" t="s">
        <v>51</v>
      </c>
      <c r="C965" t="s">
        <v>17</v>
      </c>
      <c r="D965" s="1">
        <v>41898</v>
      </c>
      <c r="E965" s="1">
        <v>41901</v>
      </c>
      <c r="F965" s="3">
        <v>1116.5</v>
      </c>
      <c r="G965">
        <f>COUNTIF($B$8:$B$1007,B965)</f>
        <v>16</v>
      </c>
      <c r="H965">
        <f>E965-D965+1</f>
        <v>4</v>
      </c>
      <c r="K965">
        <f t="shared" si="43"/>
        <v>1218.5</v>
      </c>
      <c r="L965" s="6"/>
      <c r="N965" s="13">
        <f t="shared" si="44"/>
        <v>9</v>
      </c>
      <c r="V965">
        <f t="shared" si="45"/>
        <v>3</v>
      </c>
    </row>
    <row r="966" spans="1:22" x14ac:dyDescent="0.25">
      <c r="A966" t="s">
        <v>50</v>
      </c>
      <c r="B966" t="s">
        <v>51</v>
      </c>
      <c r="C966" t="s">
        <v>72</v>
      </c>
      <c r="D966" s="1">
        <v>41899</v>
      </c>
      <c r="E966" s="1">
        <v>41902</v>
      </c>
      <c r="F966" s="3">
        <v>1091.7</v>
      </c>
      <c r="G966">
        <f>COUNTIF($B$8:$B$1007,B966)</f>
        <v>16</v>
      </c>
      <c r="H966">
        <f>E966-D966+1</f>
        <v>4</v>
      </c>
      <c r="K966">
        <f t="shared" si="43"/>
        <v>1193.7</v>
      </c>
      <c r="L966" s="6"/>
      <c r="N966" s="13">
        <f t="shared" si="44"/>
        <v>9</v>
      </c>
      <c r="V966">
        <f t="shared" si="45"/>
        <v>3</v>
      </c>
    </row>
    <row r="967" spans="1:22" x14ac:dyDescent="0.25">
      <c r="A967" t="s">
        <v>50</v>
      </c>
      <c r="B967" t="s">
        <v>51</v>
      </c>
      <c r="C967" t="s">
        <v>30</v>
      </c>
      <c r="D967" s="1">
        <v>41912</v>
      </c>
      <c r="E967" s="1">
        <v>41912</v>
      </c>
      <c r="F967" s="3">
        <v>212.5</v>
      </c>
      <c r="G967">
        <f>COUNTIF($B$8:$B$1007,B967)</f>
        <v>16</v>
      </c>
      <c r="H967">
        <f>E967-D967+1</f>
        <v>1</v>
      </c>
      <c r="K967">
        <f t="shared" si="43"/>
        <v>242.5</v>
      </c>
      <c r="L967" s="6"/>
      <c r="N967" s="13">
        <f t="shared" si="44"/>
        <v>9</v>
      </c>
      <c r="V967">
        <f t="shared" si="45"/>
        <v>0</v>
      </c>
    </row>
    <row r="968" spans="1:22" x14ac:dyDescent="0.25">
      <c r="A968" t="s">
        <v>50</v>
      </c>
      <c r="B968" t="s">
        <v>51</v>
      </c>
      <c r="C968" t="s">
        <v>27</v>
      </c>
      <c r="D968" s="1">
        <v>41922</v>
      </c>
      <c r="E968" s="1">
        <v>41922</v>
      </c>
      <c r="F968" s="3">
        <v>442</v>
      </c>
      <c r="G968">
        <f>COUNTIF($B$8:$B$1007,B968)</f>
        <v>16</v>
      </c>
      <c r="H968">
        <f>E968-D968+1</f>
        <v>1</v>
      </c>
      <c r="K968">
        <f t="shared" si="43"/>
        <v>472</v>
      </c>
      <c r="L968" s="6"/>
      <c r="N968" s="13">
        <f t="shared" si="44"/>
        <v>10</v>
      </c>
      <c r="V968">
        <f t="shared" si="45"/>
        <v>0</v>
      </c>
    </row>
    <row r="969" spans="1:22" x14ac:dyDescent="0.25">
      <c r="A969" t="s">
        <v>50</v>
      </c>
      <c r="B969" t="s">
        <v>51</v>
      </c>
      <c r="C969" t="s">
        <v>17</v>
      </c>
      <c r="D969" s="1">
        <v>41926</v>
      </c>
      <c r="E969" s="1">
        <v>41926</v>
      </c>
      <c r="F969" s="3">
        <v>501.5</v>
      </c>
      <c r="G969">
        <f>COUNTIF($B$8:$B$1007,B969)</f>
        <v>16</v>
      </c>
      <c r="H969">
        <f>E969-D969+1</f>
        <v>1</v>
      </c>
      <c r="K969">
        <f t="shared" ref="K969:K1007" si="46">IF(H969=1,F969+30,30+(H969-1)*24+F969)</f>
        <v>531.5</v>
      </c>
      <c r="L969" s="6"/>
      <c r="N969" s="13">
        <f t="shared" ref="N969:N1007" si="47">MONTH(D969)</f>
        <v>10</v>
      </c>
      <c r="V969">
        <f t="shared" ref="V969:V1007" si="48">E969-D969</f>
        <v>0</v>
      </c>
    </row>
    <row r="970" spans="1:22" x14ac:dyDescent="0.25">
      <c r="A970" t="s">
        <v>50</v>
      </c>
      <c r="B970" t="s">
        <v>51</v>
      </c>
      <c r="C970" t="s">
        <v>47</v>
      </c>
      <c r="D970" s="1">
        <v>41934</v>
      </c>
      <c r="E970" s="1">
        <v>41936</v>
      </c>
      <c r="F970" s="3">
        <v>689.8</v>
      </c>
      <c r="G970">
        <f>COUNTIF($B$8:$B$1007,B970)</f>
        <v>16</v>
      </c>
      <c r="H970">
        <f>E970-D970+1</f>
        <v>3</v>
      </c>
      <c r="K970">
        <f t="shared" si="46"/>
        <v>767.8</v>
      </c>
      <c r="L970" s="6"/>
      <c r="N970" s="13">
        <f t="shared" si="47"/>
        <v>10</v>
      </c>
      <c r="V970">
        <f t="shared" si="48"/>
        <v>2</v>
      </c>
    </row>
    <row r="971" spans="1:22" x14ac:dyDescent="0.25">
      <c r="A971" t="s">
        <v>50</v>
      </c>
      <c r="B971" t="s">
        <v>51</v>
      </c>
      <c r="C971" t="s">
        <v>17</v>
      </c>
      <c r="D971" s="1">
        <v>41971</v>
      </c>
      <c r="E971" s="1">
        <v>41971</v>
      </c>
      <c r="F971" s="3">
        <v>501.5</v>
      </c>
      <c r="G971">
        <f>COUNTIF($B$8:$B$1007,B971)</f>
        <v>16</v>
      </c>
      <c r="H971">
        <f>E971-D971+1</f>
        <v>1</v>
      </c>
      <c r="K971">
        <f t="shared" si="46"/>
        <v>531.5</v>
      </c>
      <c r="L971" s="6"/>
      <c r="N971" s="13">
        <f t="shared" si="47"/>
        <v>11</v>
      </c>
      <c r="V971">
        <f t="shared" si="48"/>
        <v>0</v>
      </c>
    </row>
    <row r="972" spans="1:22" x14ac:dyDescent="0.25">
      <c r="A972" t="s">
        <v>50</v>
      </c>
      <c r="B972" t="s">
        <v>51</v>
      </c>
      <c r="C972" t="s">
        <v>38</v>
      </c>
      <c r="D972" s="1">
        <v>41975</v>
      </c>
      <c r="E972" s="1">
        <v>41975</v>
      </c>
      <c r="F972" s="3">
        <v>278.8</v>
      </c>
      <c r="G972">
        <f>COUNTIF($B$8:$B$1007,B972)</f>
        <v>16</v>
      </c>
      <c r="H972">
        <f>E972-D972+1</f>
        <v>1</v>
      </c>
      <c r="K972">
        <f t="shared" si="46"/>
        <v>308.8</v>
      </c>
      <c r="L972" s="6"/>
      <c r="N972" s="13">
        <f t="shared" si="47"/>
        <v>12</v>
      </c>
      <c r="V972">
        <f t="shared" si="48"/>
        <v>0</v>
      </c>
    </row>
    <row r="973" spans="1:22" x14ac:dyDescent="0.25">
      <c r="A973" t="s">
        <v>50</v>
      </c>
      <c r="B973" t="s">
        <v>51</v>
      </c>
      <c r="C973" t="s">
        <v>17</v>
      </c>
      <c r="D973" s="1">
        <v>41989</v>
      </c>
      <c r="E973" s="1">
        <v>41990</v>
      </c>
      <c r="F973" s="3">
        <v>706.5</v>
      </c>
      <c r="G973">
        <f>COUNTIF($B$8:$B$1007,B973)</f>
        <v>16</v>
      </c>
      <c r="H973">
        <f>E973-D973+1</f>
        <v>2</v>
      </c>
      <c r="K973">
        <f t="shared" si="46"/>
        <v>760.5</v>
      </c>
      <c r="L973" s="6"/>
      <c r="N973" s="13">
        <f t="shared" si="47"/>
        <v>12</v>
      </c>
      <c r="V973">
        <f t="shared" si="48"/>
        <v>1</v>
      </c>
    </row>
    <row r="974" spans="1:22" x14ac:dyDescent="0.25">
      <c r="A974" t="s">
        <v>50</v>
      </c>
      <c r="B974" t="s">
        <v>51</v>
      </c>
      <c r="C974" t="s">
        <v>24</v>
      </c>
      <c r="D974" s="1">
        <v>41994</v>
      </c>
      <c r="E974" s="1">
        <v>41994</v>
      </c>
      <c r="F974" s="3">
        <v>290.7</v>
      </c>
      <c r="G974">
        <f>COUNTIF($B$8:$B$1007,B974)</f>
        <v>16</v>
      </c>
      <c r="H974">
        <f>E974-D974+1</f>
        <v>1</v>
      </c>
      <c r="K974">
        <f t="shared" si="46"/>
        <v>320.7</v>
      </c>
      <c r="L974" s="6"/>
      <c r="N974" s="13">
        <f t="shared" si="47"/>
        <v>12</v>
      </c>
      <c r="V974">
        <f t="shared" si="48"/>
        <v>0</v>
      </c>
    </row>
    <row r="975" spans="1:22" x14ac:dyDescent="0.25">
      <c r="A975" t="s">
        <v>93</v>
      </c>
      <c r="B975" t="s">
        <v>124</v>
      </c>
      <c r="C975" t="s">
        <v>59</v>
      </c>
      <c r="D975" s="1">
        <v>41661</v>
      </c>
      <c r="E975" s="1">
        <v>41661</v>
      </c>
      <c r="F975" s="3">
        <v>442</v>
      </c>
      <c r="G975">
        <f>COUNTIF($B$8:$B$1007,B975)</f>
        <v>16</v>
      </c>
      <c r="H975">
        <f>E975-D975+1</f>
        <v>1</v>
      </c>
      <c r="K975">
        <f t="shared" si="46"/>
        <v>472</v>
      </c>
      <c r="L975" s="6"/>
      <c r="N975" s="13">
        <f t="shared" si="47"/>
        <v>1</v>
      </c>
      <c r="V975">
        <f t="shared" si="48"/>
        <v>0</v>
      </c>
    </row>
    <row r="976" spans="1:22" x14ac:dyDescent="0.25">
      <c r="A976" t="s">
        <v>93</v>
      </c>
      <c r="B976" t="s">
        <v>124</v>
      </c>
      <c r="C976" t="s">
        <v>72</v>
      </c>
      <c r="D976" s="1">
        <v>41672</v>
      </c>
      <c r="E976" s="1">
        <v>41675</v>
      </c>
      <c r="F976" s="3">
        <v>1091.7</v>
      </c>
      <c r="G976">
        <f>COUNTIF($B$8:$B$1007,B976)</f>
        <v>16</v>
      </c>
      <c r="H976">
        <f>E976-D976+1</f>
        <v>4</v>
      </c>
      <c r="K976">
        <f t="shared" si="46"/>
        <v>1193.7</v>
      </c>
      <c r="L976" s="6"/>
      <c r="N976" s="13">
        <f t="shared" si="47"/>
        <v>2</v>
      </c>
      <c r="V976">
        <f t="shared" si="48"/>
        <v>3</v>
      </c>
    </row>
    <row r="977" spans="1:22" x14ac:dyDescent="0.25">
      <c r="A977" t="s">
        <v>93</v>
      </c>
      <c r="B977" t="s">
        <v>124</v>
      </c>
      <c r="C977" t="s">
        <v>24</v>
      </c>
      <c r="D977" s="1">
        <v>41791</v>
      </c>
      <c r="E977" s="1">
        <v>41795</v>
      </c>
      <c r="F977" s="3">
        <v>886.7</v>
      </c>
      <c r="G977">
        <f>COUNTIF($B$8:$B$1007,B977)</f>
        <v>16</v>
      </c>
      <c r="H977">
        <f>E977-D977+1</f>
        <v>5</v>
      </c>
      <c r="K977">
        <f t="shared" si="46"/>
        <v>1012.7</v>
      </c>
      <c r="L977" s="6"/>
      <c r="N977" s="13">
        <f t="shared" si="47"/>
        <v>6</v>
      </c>
      <c r="V977">
        <f t="shared" si="48"/>
        <v>4</v>
      </c>
    </row>
    <row r="978" spans="1:22" x14ac:dyDescent="0.25">
      <c r="A978" t="s">
        <v>93</v>
      </c>
      <c r="B978" t="s">
        <v>124</v>
      </c>
      <c r="C978" t="s">
        <v>66</v>
      </c>
      <c r="D978" s="1">
        <v>41797</v>
      </c>
      <c r="E978" s="1">
        <v>41799</v>
      </c>
      <c r="F978" s="3">
        <v>663.7</v>
      </c>
      <c r="G978">
        <f>COUNTIF($B$8:$B$1007,B978)</f>
        <v>16</v>
      </c>
      <c r="H978">
        <f>E978-D978+1</f>
        <v>3</v>
      </c>
      <c r="K978">
        <f t="shared" si="46"/>
        <v>741.7</v>
      </c>
      <c r="L978" s="6"/>
      <c r="N978" s="13">
        <f t="shared" si="47"/>
        <v>6</v>
      </c>
      <c r="V978">
        <f t="shared" si="48"/>
        <v>2</v>
      </c>
    </row>
    <row r="979" spans="1:22" x14ac:dyDescent="0.25">
      <c r="A979" t="s">
        <v>93</v>
      </c>
      <c r="B979" t="s">
        <v>124</v>
      </c>
      <c r="C979" t="s">
        <v>47</v>
      </c>
      <c r="D979" s="1">
        <v>41839</v>
      </c>
      <c r="E979" s="1">
        <v>41840</v>
      </c>
      <c r="F979" s="3">
        <v>526.79999999999995</v>
      </c>
      <c r="G979">
        <f>COUNTIF($B$8:$B$1007,B979)</f>
        <v>16</v>
      </c>
      <c r="H979">
        <f>E979-D979+1</f>
        <v>2</v>
      </c>
      <c r="K979">
        <f t="shared" si="46"/>
        <v>580.79999999999995</v>
      </c>
      <c r="L979" s="6"/>
      <c r="N979" s="13">
        <f t="shared" si="47"/>
        <v>7</v>
      </c>
      <c r="V979">
        <f t="shared" si="48"/>
        <v>1</v>
      </c>
    </row>
    <row r="980" spans="1:22" x14ac:dyDescent="0.25">
      <c r="A980" t="s">
        <v>93</v>
      </c>
      <c r="B980" t="s">
        <v>124</v>
      </c>
      <c r="C980" t="s">
        <v>72</v>
      </c>
      <c r="D980" s="1">
        <v>41851</v>
      </c>
      <c r="E980" s="1">
        <v>41853</v>
      </c>
      <c r="F980" s="3">
        <v>892.7</v>
      </c>
      <c r="G980">
        <f>COUNTIF($B$8:$B$1007,B980)</f>
        <v>16</v>
      </c>
      <c r="H980">
        <f>E980-D980+1</f>
        <v>3</v>
      </c>
      <c r="K980">
        <f t="shared" si="46"/>
        <v>970.7</v>
      </c>
      <c r="L980" s="6"/>
      <c r="N980" s="13">
        <f t="shared" si="47"/>
        <v>7</v>
      </c>
      <c r="V980">
        <f t="shared" si="48"/>
        <v>2</v>
      </c>
    </row>
    <row r="981" spans="1:22" x14ac:dyDescent="0.25">
      <c r="A981" t="s">
        <v>93</v>
      </c>
      <c r="B981" t="s">
        <v>124</v>
      </c>
      <c r="C981" t="s">
        <v>24</v>
      </c>
      <c r="D981" s="1">
        <v>41863</v>
      </c>
      <c r="E981" s="1">
        <v>41865</v>
      </c>
      <c r="F981" s="3">
        <v>588.70000000000005</v>
      </c>
      <c r="G981">
        <f>COUNTIF($B$8:$B$1007,B981)</f>
        <v>16</v>
      </c>
      <c r="H981">
        <f>E981-D981+1</f>
        <v>3</v>
      </c>
      <c r="K981">
        <f t="shared" si="46"/>
        <v>666.7</v>
      </c>
      <c r="L981" s="6"/>
      <c r="N981" s="13">
        <f t="shared" si="47"/>
        <v>8</v>
      </c>
      <c r="V981">
        <f t="shared" si="48"/>
        <v>2</v>
      </c>
    </row>
    <row r="982" spans="1:22" x14ac:dyDescent="0.25">
      <c r="A982" t="s">
        <v>93</v>
      </c>
      <c r="B982" t="s">
        <v>124</v>
      </c>
      <c r="C982" t="s">
        <v>8</v>
      </c>
      <c r="D982" s="1">
        <v>41869</v>
      </c>
      <c r="E982" s="1">
        <v>41871</v>
      </c>
      <c r="F982" s="3">
        <v>1102</v>
      </c>
      <c r="G982">
        <f>COUNTIF($B$8:$B$1007,B982)</f>
        <v>16</v>
      </c>
      <c r="H982">
        <f>E982-D982+1</f>
        <v>3</v>
      </c>
      <c r="K982">
        <f t="shared" si="46"/>
        <v>1180</v>
      </c>
      <c r="L982" s="6"/>
      <c r="N982" s="13">
        <f t="shared" si="47"/>
        <v>8</v>
      </c>
      <c r="V982">
        <f t="shared" si="48"/>
        <v>2</v>
      </c>
    </row>
    <row r="983" spans="1:22" x14ac:dyDescent="0.25">
      <c r="A983" t="s">
        <v>93</v>
      </c>
      <c r="B983" t="s">
        <v>124</v>
      </c>
      <c r="C983" t="s">
        <v>24</v>
      </c>
      <c r="D983" s="1">
        <v>41886</v>
      </c>
      <c r="E983" s="1">
        <v>41887</v>
      </c>
      <c r="F983" s="3">
        <v>439.7</v>
      </c>
      <c r="G983">
        <f>COUNTIF($B$8:$B$1007,B983)</f>
        <v>16</v>
      </c>
      <c r="H983">
        <f>E983-D983+1</f>
        <v>2</v>
      </c>
      <c r="K983">
        <f t="shared" si="46"/>
        <v>493.7</v>
      </c>
      <c r="L983" s="6"/>
      <c r="N983" s="13">
        <f t="shared" si="47"/>
        <v>9</v>
      </c>
      <c r="V983">
        <f t="shared" si="48"/>
        <v>1</v>
      </c>
    </row>
    <row r="984" spans="1:22" x14ac:dyDescent="0.25">
      <c r="A984" t="s">
        <v>93</v>
      </c>
      <c r="B984" t="s">
        <v>124</v>
      </c>
      <c r="C984" t="s">
        <v>17</v>
      </c>
      <c r="D984" s="1">
        <v>41889</v>
      </c>
      <c r="E984" s="1">
        <v>41889</v>
      </c>
      <c r="F984" s="3">
        <v>501.5</v>
      </c>
      <c r="G984">
        <f>COUNTIF($B$8:$B$1007,B984)</f>
        <v>16</v>
      </c>
      <c r="H984">
        <f>E984-D984+1</f>
        <v>1</v>
      </c>
      <c r="K984">
        <f t="shared" si="46"/>
        <v>531.5</v>
      </c>
      <c r="L984" s="6"/>
      <c r="N984" s="13">
        <f t="shared" si="47"/>
        <v>9</v>
      </c>
      <c r="V984">
        <f t="shared" si="48"/>
        <v>0</v>
      </c>
    </row>
    <row r="985" spans="1:22" x14ac:dyDescent="0.25">
      <c r="A985" t="s">
        <v>93</v>
      </c>
      <c r="B985" t="s">
        <v>124</v>
      </c>
      <c r="C985" t="s">
        <v>24</v>
      </c>
      <c r="D985" s="1">
        <v>41905</v>
      </c>
      <c r="E985" s="1">
        <v>41909</v>
      </c>
      <c r="F985" s="3">
        <v>886.7</v>
      </c>
      <c r="G985">
        <f>COUNTIF($B$8:$B$1007,B985)</f>
        <v>16</v>
      </c>
      <c r="H985">
        <f>E985-D985+1</f>
        <v>5</v>
      </c>
      <c r="K985">
        <f t="shared" si="46"/>
        <v>1012.7</v>
      </c>
      <c r="L985" s="6"/>
      <c r="N985" s="13">
        <f t="shared" si="47"/>
        <v>9</v>
      </c>
      <c r="V985">
        <f t="shared" si="48"/>
        <v>4</v>
      </c>
    </row>
    <row r="986" spans="1:22" x14ac:dyDescent="0.25">
      <c r="A986" t="s">
        <v>93</v>
      </c>
      <c r="B986" t="s">
        <v>124</v>
      </c>
      <c r="C986" t="s">
        <v>47</v>
      </c>
      <c r="D986" s="1">
        <v>41923</v>
      </c>
      <c r="E986" s="1">
        <v>41925</v>
      </c>
      <c r="F986" s="3">
        <v>689.8</v>
      </c>
      <c r="G986">
        <f>COUNTIF($B$8:$B$1007,B986)</f>
        <v>16</v>
      </c>
      <c r="H986">
        <f>E986-D986+1</f>
        <v>3</v>
      </c>
      <c r="K986">
        <f t="shared" si="46"/>
        <v>767.8</v>
      </c>
      <c r="L986" s="6"/>
      <c r="N986" s="13">
        <f t="shared" si="47"/>
        <v>10</v>
      </c>
      <c r="V986">
        <f t="shared" si="48"/>
        <v>2</v>
      </c>
    </row>
    <row r="987" spans="1:22" x14ac:dyDescent="0.25">
      <c r="A987" t="s">
        <v>93</v>
      </c>
      <c r="B987" t="s">
        <v>124</v>
      </c>
      <c r="C987" t="s">
        <v>72</v>
      </c>
      <c r="D987" s="1">
        <v>41934</v>
      </c>
      <c r="E987" s="1">
        <v>41935</v>
      </c>
      <c r="F987" s="3">
        <v>693.7</v>
      </c>
      <c r="G987">
        <f>COUNTIF($B$8:$B$1007,B987)</f>
        <v>16</v>
      </c>
      <c r="H987">
        <f>E987-D987+1</f>
        <v>2</v>
      </c>
      <c r="K987">
        <f t="shared" si="46"/>
        <v>747.7</v>
      </c>
      <c r="L987" s="6"/>
      <c r="N987" s="13">
        <f t="shared" si="47"/>
        <v>10</v>
      </c>
      <c r="V987">
        <f t="shared" si="48"/>
        <v>1</v>
      </c>
    </row>
    <row r="988" spans="1:22" x14ac:dyDescent="0.25">
      <c r="A988" t="s">
        <v>93</v>
      </c>
      <c r="B988" t="s">
        <v>124</v>
      </c>
      <c r="C988" t="s">
        <v>11</v>
      </c>
      <c r="D988" s="1">
        <v>41946</v>
      </c>
      <c r="E988" s="1">
        <v>41947</v>
      </c>
      <c r="F988" s="3">
        <v>295.39999999999998</v>
      </c>
      <c r="G988">
        <f>COUNTIF($B$8:$B$1007,B988)</f>
        <v>16</v>
      </c>
      <c r="H988">
        <f>E988-D988+1</f>
        <v>2</v>
      </c>
      <c r="K988">
        <f t="shared" si="46"/>
        <v>349.4</v>
      </c>
      <c r="L988" s="6"/>
      <c r="N988" s="13">
        <f t="shared" si="47"/>
        <v>11</v>
      </c>
      <c r="V988">
        <f t="shared" si="48"/>
        <v>1</v>
      </c>
    </row>
    <row r="989" spans="1:22" x14ac:dyDescent="0.25">
      <c r="A989" t="s">
        <v>93</v>
      </c>
      <c r="B989" t="s">
        <v>124</v>
      </c>
      <c r="C989" t="s">
        <v>72</v>
      </c>
      <c r="D989" s="1">
        <v>41982</v>
      </c>
      <c r="E989" s="1">
        <v>41982</v>
      </c>
      <c r="F989" s="3">
        <v>494.7</v>
      </c>
      <c r="G989">
        <f>COUNTIF($B$8:$B$1007,B989)</f>
        <v>16</v>
      </c>
      <c r="H989">
        <f>E989-D989+1</f>
        <v>1</v>
      </c>
      <c r="K989">
        <f t="shared" si="46"/>
        <v>524.70000000000005</v>
      </c>
      <c r="L989" s="6"/>
      <c r="N989" s="13">
        <f t="shared" si="47"/>
        <v>12</v>
      </c>
      <c r="V989">
        <f t="shared" si="48"/>
        <v>0</v>
      </c>
    </row>
    <row r="990" spans="1:22" x14ac:dyDescent="0.25">
      <c r="A990" t="s">
        <v>93</v>
      </c>
      <c r="B990" t="s">
        <v>124</v>
      </c>
      <c r="C990" t="s">
        <v>38</v>
      </c>
      <c r="D990" s="1">
        <v>41985</v>
      </c>
      <c r="E990" s="1">
        <v>41985</v>
      </c>
      <c r="F990" s="3">
        <v>278.8</v>
      </c>
      <c r="G990">
        <f>COUNTIF($B$8:$B$1007,B990)</f>
        <v>16</v>
      </c>
      <c r="H990">
        <f>E990-D990+1</f>
        <v>1</v>
      </c>
      <c r="K990">
        <f t="shared" si="46"/>
        <v>308.8</v>
      </c>
      <c r="L990" s="6"/>
      <c r="N990" s="13">
        <f t="shared" si="47"/>
        <v>12</v>
      </c>
      <c r="V990">
        <f t="shared" si="48"/>
        <v>0</v>
      </c>
    </row>
    <row r="991" spans="1:22" x14ac:dyDescent="0.25">
      <c r="A991" t="s">
        <v>113</v>
      </c>
      <c r="B991" t="s">
        <v>114</v>
      </c>
      <c r="C991" t="s">
        <v>11</v>
      </c>
      <c r="D991" s="1">
        <v>41654</v>
      </c>
      <c r="E991" s="1">
        <v>41658</v>
      </c>
      <c r="F991" s="3">
        <v>712.4</v>
      </c>
      <c r="G991">
        <f>COUNTIF($B$8:$B$1007,B991)</f>
        <v>17</v>
      </c>
      <c r="H991">
        <f>E991-D991+1</f>
        <v>5</v>
      </c>
      <c r="K991">
        <f t="shared" si="46"/>
        <v>838.4</v>
      </c>
      <c r="L991" s="6"/>
      <c r="N991" s="13">
        <f t="shared" si="47"/>
        <v>1</v>
      </c>
      <c r="V991">
        <f t="shared" si="48"/>
        <v>4</v>
      </c>
    </row>
    <row r="992" spans="1:22" x14ac:dyDescent="0.25">
      <c r="A992" t="s">
        <v>113</v>
      </c>
      <c r="B992" t="s">
        <v>114</v>
      </c>
      <c r="C992" t="s">
        <v>11</v>
      </c>
      <c r="D992" s="1">
        <v>41684</v>
      </c>
      <c r="E992" s="1">
        <v>41687</v>
      </c>
      <c r="F992" s="3">
        <v>573.4</v>
      </c>
      <c r="G992">
        <f>COUNTIF($B$8:$B$1007,B992)</f>
        <v>17</v>
      </c>
      <c r="H992">
        <f>E992-D992+1</f>
        <v>4</v>
      </c>
      <c r="K992">
        <f t="shared" si="46"/>
        <v>675.4</v>
      </c>
      <c r="L992" s="6"/>
      <c r="N992" s="13">
        <f t="shared" si="47"/>
        <v>2</v>
      </c>
      <c r="V992">
        <f t="shared" si="48"/>
        <v>3</v>
      </c>
    </row>
    <row r="993" spans="1:22" x14ac:dyDescent="0.25">
      <c r="A993" t="s">
        <v>113</v>
      </c>
      <c r="B993" t="s">
        <v>114</v>
      </c>
      <c r="C993" t="s">
        <v>59</v>
      </c>
      <c r="D993" s="1">
        <v>41719</v>
      </c>
      <c r="E993" s="1">
        <v>41720</v>
      </c>
      <c r="F993" s="3">
        <v>601</v>
      </c>
      <c r="G993">
        <f>COUNTIF($B$8:$B$1007,B993)</f>
        <v>17</v>
      </c>
      <c r="H993">
        <f>E993-D993+1</f>
        <v>2</v>
      </c>
      <c r="K993">
        <f t="shared" si="46"/>
        <v>655</v>
      </c>
      <c r="L993" s="6"/>
      <c r="N993" s="13">
        <f t="shared" si="47"/>
        <v>3</v>
      </c>
      <c r="V993">
        <f t="shared" si="48"/>
        <v>1</v>
      </c>
    </row>
    <row r="994" spans="1:22" x14ac:dyDescent="0.25">
      <c r="A994" t="s">
        <v>113</v>
      </c>
      <c r="B994" t="s">
        <v>114</v>
      </c>
      <c r="C994" t="s">
        <v>19</v>
      </c>
      <c r="D994" s="1">
        <v>41755</v>
      </c>
      <c r="E994" s="1">
        <v>41758</v>
      </c>
      <c r="F994" s="3">
        <v>936.4</v>
      </c>
      <c r="G994">
        <f>COUNTIF($B$8:$B$1007,B994)</f>
        <v>17</v>
      </c>
      <c r="H994">
        <f>E994-D994+1</f>
        <v>4</v>
      </c>
      <c r="K994">
        <f t="shared" si="46"/>
        <v>1038.4000000000001</v>
      </c>
      <c r="L994" s="6"/>
      <c r="N994" s="13">
        <f t="shared" si="47"/>
        <v>4</v>
      </c>
      <c r="V994">
        <f t="shared" si="48"/>
        <v>3</v>
      </c>
    </row>
    <row r="995" spans="1:22" x14ac:dyDescent="0.25">
      <c r="A995" t="s">
        <v>113</v>
      </c>
      <c r="B995" t="s">
        <v>114</v>
      </c>
      <c r="C995" t="s">
        <v>59</v>
      </c>
      <c r="D995" s="1">
        <v>41815</v>
      </c>
      <c r="E995" s="1">
        <v>41817</v>
      </c>
      <c r="F995" s="3">
        <v>760</v>
      </c>
      <c r="G995">
        <f>COUNTIF($B$8:$B$1007,B995)</f>
        <v>17</v>
      </c>
      <c r="H995">
        <f>E995-D995+1</f>
        <v>3</v>
      </c>
      <c r="K995">
        <f t="shared" si="46"/>
        <v>838</v>
      </c>
      <c r="L995" s="6"/>
      <c r="N995" s="13">
        <f t="shared" si="47"/>
        <v>6</v>
      </c>
      <c r="V995">
        <f t="shared" si="48"/>
        <v>2</v>
      </c>
    </row>
    <row r="996" spans="1:22" x14ac:dyDescent="0.25">
      <c r="A996" t="s">
        <v>113</v>
      </c>
      <c r="B996" t="s">
        <v>114</v>
      </c>
      <c r="C996" t="s">
        <v>38</v>
      </c>
      <c r="D996" s="1">
        <v>41851</v>
      </c>
      <c r="E996" s="1">
        <v>41852</v>
      </c>
      <c r="F996" s="3">
        <v>407.8</v>
      </c>
      <c r="G996">
        <f>COUNTIF($B$8:$B$1007,B996)</f>
        <v>17</v>
      </c>
      <c r="H996">
        <f>E996-D996+1</f>
        <v>2</v>
      </c>
      <c r="K996">
        <f t="shared" si="46"/>
        <v>461.8</v>
      </c>
      <c r="L996" s="6"/>
      <c r="N996" s="13">
        <f t="shared" si="47"/>
        <v>7</v>
      </c>
      <c r="V996">
        <f t="shared" si="48"/>
        <v>1</v>
      </c>
    </row>
    <row r="997" spans="1:22" x14ac:dyDescent="0.25">
      <c r="A997" t="s">
        <v>113</v>
      </c>
      <c r="B997" t="s">
        <v>114</v>
      </c>
      <c r="C997" t="s">
        <v>17</v>
      </c>
      <c r="D997" s="1">
        <v>41869</v>
      </c>
      <c r="E997" s="1">
        <v>41871</v>
      </c>
      <c r="F997" s="3">
        <v>911.5</v>
      </c>
      <c r="G997">
        <f>COUNTIF($B$8:$B$1007,B997)</f>
        <v>17</v>
      </c>
      <c r="H997">
        <f>E997-D997+1</f>
        <v>3</v>
      </c>
      <c r="K997">
        <f t="shared" si="46"/>
        <v>989.5</v>
      </c>
      <c r="L997" s="6"/>
      <c r="N997" s="13">
        <f t="shared" si="47"/>
        <v>8</v>
      </c>
      <c r="V997">
        <f t="shared" si="48"/>
        <v>2</v>
      </c>
    </row>
    <row r="998" spans="1:22" x14ac:dyDescent="0.25">
      <c r="A998" t="s">
        <v>113</v>
      </c>
      <c r="B998" t="s">
        <v>114</v>
      </c>
      <c r="C998" t="s">
        <v>72</v>
      </c>
      <c r="D998" s="1">
        <v>41875</v>
      </c>
      <c r="E998" s="1">
        <v>41877</v>
      </c>
      <c r="F998" s="3">
        <v>892.7</v>
      </c>
      <c r="G998">
        <f>COUNTIF($B$8:$B$1007,B998)</f>
        <v>17</v>
      </c>
      <c r="H998">
        <f>E998-D998+1</f>
        <v>3</v>
      </c>
      <c r="K998">
        <f t="shared" si="46"/>
        <v>970.7</v>
      </c>
      <c r="L998" s="6"/>
      <c r="N998" s="13">
        <f t="shared" si="47"/>
        <v>8</v>
      </c>
      <c r="V998">
        <f t="shared" si="48"/>
        <v>2</v>
      </c>
    </row>
    <row r="999" spans="1:22" x14ac:dyDescent="0.25">
      <c r="A999" t="s">
        <v>113</v>
      </c>
      <c r="B999" t="s">
        <v>114</v>
      </c>
      <c r="C999" t="s">
        <v>8</v>
      </c>
      <c r="D999" s="1">
        <v>41899</v>
      </c>
      <c r="E999" s="1">
        <v>41901</v>
      </c>
      <c r="F999" s="3">
        <v>1102</v>
      </c>
      <c r="G999">
        <f>COUNTIF($B$8:$B$1007,B999)</f>
        <v>17</v>
      </c>
      <c r="H999">
        <f>E999-D999+1</f>
        <v>3</v>
      </c>
      <c r="K999">
        <f t="shared" si="46"/>
        <v>1180</v>
      </c>
      <c r="L999" s="6"/>
      <c r="N999" s="13">
        <f t="shared" si="47"/>
        <v>9</v>
      </c>
      <c r="V999">
        <f t="shared" si="48"/>
        <v>2</v>
      </c>
    </row>
    <row r="1000" spans="1:22" x14ac:dyDescent="0.25">
      <c r="A1000" t="s">
        <v>113</v>
      </c>
      <c r="B1000" t="s">
        <v>114</v>
      </c>
      <c r="C1000" t="s">
        <v>24</v>
      </c>
      <c r="D1000" s="1">
        <v>41914</v>
      </c>
      <c r="E1000" s="1">
        <v>41915</v>
      </c>
      <c r="F1000" s="3">
        <v>439.7</v>
      </c>
      <c r="G1000">
        <f>COUNTIF($B$8:$B$1007,B1000)</f>
        <v>17</v>
      </c>
      <c r="H1000">
        <f>E1000-D1000+1</f>
        <v>2</v>
      </c>
      <c r="K1000">
        <f t="shared" si="46"/>
        <v>493.7</v>
      </c>
      <c r="L1000" s="6"/>
      <c r="N1000" s="13">
        <f t="shared" si="47"/>
        <v>10</v>
      </c>
      <c r="V1000">
        <f t="shared" si="48"/>
        <v>1</v>
      </c>
    </row>
    <row r="1001" spans="1:22" x14ac:dyDescent="0.25">
      <c r="A1001" t="s">
        <v>113</v>
      </c>
      <c r="B1001" t="s">
        <v>114</v>
      </c>
      <c r="C1001" t="s">
        <v>19</v>
      </c>
      <c r="D1001" s="1">
        <v>41925</v>
      </c>
      <c r="E1001" s="1">
        <v>41925</v>
      </c>
      <c r="F1001" s="3">
        <v>513.4</v>
      </c>
      <c r="G1001">
        <f>COUNTIF($B$8:$B$1007,B1001)</f>
        <v>17</v>
      </c>
      <c r="H1001">
        <f>E1001-D1001+1</f>
        <v>1</v>
      </c>
      <c r="K1001">
        <f t="shared" si="46"/>
        <v>543.4</v>
      </c>
      <c r="L1001" s="6"/>
      <c r="N1001" s="13">
        <f t="shared" si="47"/>
        <v>10</v>
      </c>
      <c r="V1001">
        <f t="shared" si="48"/>
        <v>0</v>
      </c>
    </row>
    <row r="1002" spans="1:22" x14ac:dyDescent="0.25">
      <c r="A1002" t="s">
        <v>113</v>
      </c>
      <c r="B1002" t="s">
        <v>114</v>
      </c>
      <c r="C1002" t="s">
        <v>24</v>
      </c>
      <c r="D1002" s="1">
        <v>41928</v>
      </c>
      <c r="E1002" s="1">
        <v>41928</v>
      </c>
      <c r="F1002" s="3">
        <v>290.7</v>
      </c>
      <c r="G1002">
        <f>COUNTIF($B$8:$B$1007,B1002)</f>
        <v>17</v>
      </c>
      <c r="H1002">
        <f>E1002-D1002+1</f>
        <v>1</v>
      </c>
      <c r="K1002">
        <f t="shared" si="46"/>
        <v>320.7</v>
      </c>
      <c r="L1002" s="6"/>
      <c r="N1002" s="13">
        <f t="shared" si="47"/>
        <v>10</v>
      </c>
      <c r="V1002">
        <f t="shared" si="48"/>
        <v>0</v>
      </c>
    </row>
    <row r="1003" spans="1:22" x14ac:dyDescent="0.25">
      <c r="A1003" t="s">
        <v>113</v>
      </c>
      <c r="B1003" t="s">
        <v>114</v>
      </c>
      <c r="C1003" t="s">
        <v>24</v>
      </c>
      <c r="D1003" s="1">
        <v>41941</v>
      </c>
      <c r="E1003" s="1">
        <v>41942</v>
      </c>
      <c r="F1003" s="3">
        <v>439.7</v>
      </c>
      <c r="G1003">
        <f>COUNTIF($B$8:$B$1007,B1003)</f>
        <v>17</v>
      </c>
      <c r="H1003">
        <f>E1003-D1003+1</f>
        <v>2</v>
      </c>
      <c r="K1003">
        <f t="shared" si="46"/>
        <v>493.7</v>
      </c>
      <c r="L1003" s="6"/>
      <c r="N1003" s="13">
        <f t="shared" si="47"/>
        <v>10</v>
      </c>
      <c r="V1003">
        <f t="shared" si="48"/>
        <v>1</v>
      </c>
    </row>
    <row r="1004" spans="1:22" x14ac:dyDescent="0.25">
      <c r="A1004" t="s">
        <v>113</v>
      </c>
      <c r="B1004" t="s">
        <v>114</v>
      </c>
      <c r="C1004" t="s">
        <v>11</v>
      </c>
      <c r="D1004" s="1">
        <v>41946</v>
      </c>
      <c r="E1004" s="1">
        <v>41947</v>
      </c>
      <c r="F1004" s="3">
        <v>295.39999999999998</v>
      </c>
      <c r="G1004">
        <f>COUNTIF($B$8:$B$1007,B1004)</f>
        <v>17</v>
      </c>
      <c r="H1004">
        <f>E1004-D1004+1</f>
        <v>2</v>
      </c>
      <c r="K1004">
        <f t="shared" si="46"/>
        <v>349.4</v>
      </c>
      <c r="L1004" s="6"/>
      <c r="N1004" s="13">
        <f t="shared" si="47"/>
        <v>11</v>
      </c>
      <c r="V1004">
        <f t="shared" si="48"/>
        <v>1</v>
      </c>
    </row>
    <row r="1005" spans="1:22" x14ac:dyDescent="0.25">
      <c r="A1005" t="s">
        <v>113</v>
      </c>
      <c r="B1005" t="s">
        <v>114</v>
      </c>
      <c r="C1005" t="s">
        <v>59</v>
      </c>
      <c r="D1005" s="1">
        <v>41950</v>
      </c>
      <c r="E1005" s="1">
        <v>41950</v>
      </c>
      <c r="F1005" s="3">
        <v>442</v>
      </c>
      <c r="G1005">
        <f>COUNTIF($B$8:$B$1007,B1005)</f>
        <v>17</v>
      </c>
      <c r="H1005">
        <f>E1005-D1005+1</f>
        <v>1</v>
      </c>
      <c r="K1005">
        <f t="shared" si="46"/>
        <v>472</v>
      </c>
      <c r="L1005" s="6"/>
      <c r="N1005" s="13">
        <f t="shared" si="47"/>
        <v>11</v>
      </c>
      <c r="V1005">
        <f t="shared" si="48"/>
        <v>0</v>
      </c>
    </row>
    <row r="1006" spans="1:22" x14ac:dyDescent="0.25">
      <c r="A1006" t="s">
        <v>113</v>
      </c>
      <c r="B1006" t="s">
        <v>114</v>
      </c>
      <c r="C1006" t="s">
        <v>8</v>
      </c>
      <c r="D1006" s="1">
        <v>41960</v>
      </c>
      <c r="E1006" s="1">
        <v>41962</v>
      </c>
      <c r="F1006" s="3">
        <v>1102</v>
      </c>
      <c r="G1006">
        <f>COUNTIF($B$8:$B$1007,B1006)</f>
        <v>17</v>
      </c>
      <c r="H1006">
        <f>E1006-D1006+1</f>
        <v>3</v>
      </c>
      <c r="K1006">
        <f t="shared" si="46"/>
        <v>1180</v>
      </c>
      <c r="L1006" s="6"/>
      <c r="N1006" s="13">
        <f t="shared" si="47"/>
        <v>11</v>
      </c>
      <c r="V1006">
        <f t="shared" si="48"/>
        <v>2</v>
      </c>
    </row>
    <row r="1007" spans="1:22" x14ac:dyDescent="0.25">
      <c r="A1007" t="s">
        <v>113</v>
      </c>
      <c r="B1007" t="s">
        <v>114</v>
      </c>
      <c r="C1007" t="s">
        <v>66</v>
      </c>
      <c r="D1007" s="1">
        <v>41985</v>
      </c>
      <c r="E1007" s="1">
        <v>41985</v>
      </c>
      <c r="F1007" s="3">
        <v>307.7</v>
      </c>
      <c r="G1007">
        <f>COUNTIF($B$8:$B$1007,B1007)</f>
        <v>17</v>
      </c>
      <c r="H1007">
        <f>E1007-D1007+1</f>
        <v>1</v>
      </c>
      <c r="K1007">
        <f t="shared" si="46"/>
        <v>337.7</v>
      </c>
      <c r="L1007" s="6"/>
      <c r="N1007" s="13">
        <f t="shared" si="47"/>
        <v>12</v>
      </c>
      <c r="V1007">
        <f t="shared" si="48"/>
        <v>0</v>
      </c>
    </row>
  </sheetData>
  <sortState xmlns:xlrd2="http://schemas.microsoft.com/office/spreadsheetml/2017/richdata2" ref="A8:H1007">
    <sortCondition ref="H8:H1007"/>
  </sortState>
  <mergeCells count="4">
    <mergeCell ref="V6:X6"/>
    <mergeCell ref="H6:J6"/>
    <mergeCell ref="K6:M6"/>
    <mergeCell ref="N6:U6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BULAN</dc:creator>
  <cp:lastModifiedBy>BULAN</cp:lastModifiedBy>
  <dcterms:created xsi:type="dcterms:W3CDTF">2020-04-22T12:29:41Z</dcterms:created>
  <dcterms:modified xsi:type="dcterms:W3CDTF">2020-04-23T14:26:01Z</dcterms:modified>
</cp:coreProperties>
</file>