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56" i="3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F3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2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G88" i="1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<sst xmlns="http://schemas.openxmlformats.org/spreadsheetml/2006/main" count="279" uniqueCount="107">
  <si>
    <t>20151012_190522</t>
  </si>
  <si>
    <t>20151012_191023</t>
  </si>
  <si>
    <t>20151012_191525</t>
  </si>
  <si>
    <t>20151012_192026</t>
  </si>
  <si>
    <t>20151012_192527</t>
  </si>
  <si>
    <t>20151012_193029</t>
  </si>
  <si>
    <t>20151012_193530</t>
  </si>
  <si>
    <t>20151012_194032</t>
  </si>
  <si>
    <t>20151012_194533</t>
  </si>
  <si>
    <t>20151012_195034</t>
  </si>
  <si>
    <t>20151012_195536</t>
  </si>
  <si>
    <t>20151012_200037</t>
  </si>
  <si>
    <t>20151012_200538</t>
  </si>
  <si>
    <t>20151012_201039</t>
  </si>
  <si>
    <t>20151012_201541</t>
  </si>
  <si>
    <t>20151012_202042</t>
  </si>
  <si>
    <t>20151012_202544</t>
  </si>
  <si>
    <t>20151012_203045</t>
  </si>
  <si>
    <t>20151012_203546</t>
  </si>
  <si>
    <t>20151012_204047</t>
  </si>
  <si>
    <t>20151012_204549</t>
  </si>
  <si>
    <t>20151012_205050</t>
  </si>
  <si>
    <t>20151012_205552</t>
  </si>
  <si>
    <t>20151012_210053</t>
  </si>
  <si>
    <t>20151012_210555</t>
  </si>
  <si>
    <t>20151012_211056</t>
  </si>
  <si>
    <t>20151012_211557</t>
  </si>
  <si>
    <t>20151012_212058</t>
  </si>
  <si>
    <t>20151012_212559</t>
  </si>
  <si>
    <t>20151012_213101</t>
  </si>
  <si>
    <t>20151012_213602</t>
  </si>
  <si>
    <t>20151012_214103</t>
  </si>
  <si>
    <t>20151012_214605</t>
  </si>
  <si>
    <t>20151012_215106</t>
  </si>
  <si>
    <t>20151012_215607</t>
  </si>
  <si>
    <t>20151012_220109</t>
  </si>
  <si>
    <t>20151012_220610</t>
  </si>
  <si>
    <t>20151012_221111</t>
  </si>
  <si>
    <t>20151012_221613</t>
  </si>
  <si>
    <t>20151012_222114</t>
  </si>
  <si>
    <t>20151012_222615</t>
  </si>
  <si>
    <t>20151012_223117</t>
  </si>
  <si>
    <t>20151012_223618</t>
  </si>
  <si>
    <t>20151012_224119</t>
  </si>
  <si>
    <t>20151012_224621</t>
  </si>
  <si>
    <t>20151012_225122</t>
  </si>
  <si>
    <t>20151012_225623</t>
  </si>
  <si>
    <t>20151012_230124</t>
  </si>
  <si>
    <t>20151012_230626</t>
  </si>
  <si>
    <t>20151012_231127</t>
  </si>
  <si>
    <t>20151012_231629</t>
  </si>
  <si>
    <t>20151012_232130</t>
  </si>
  <si>
    <t>20151012_232631</t>
  </si>
  <si>
    <t>20151012_233132</t>
  </si>
  <si>
    <t>20151012_233634</t>
  </si>
  <si>
    <t>20151012_234135</t>
  </si>
  <si>
    <t>20151012_234636</t>
  </si>
  <si>
    <t>20151012_235137</t>
  </si>
  <si>
    <t>20151012_235639</t>
  </si>
  <si>
    <t>20151013_000140</t>
  </si>
  <si>
    <t>20151013_000642</t>
  </si>
  <si>
    <t>20151013_001143</t>
  </si>
  <si>
    <t>20151013_001644</t>
  </si>
  <si>
    <t>20151013_002145</t>
  </si>
  <si>
    <t>20151013_002647</t>
  </si>
  <si>
    <t>20151013_003148</t>
  </si>
  <si>
    <t>20151013_003649</t>
  </si>
  <si>
    <t>20151013_004151</t>
  </si>
  <si>
    <t>20151013_004652</t>
  </si>
  <si>
    <t>20151013_005153</t>
  </si>
  <si>
    <t>20151013_005655</t>
  </si>
  <si>
    <t>20151013_010156</t>
  </si>
  <si>
    <t>20151013_010657</t>
  </si>
  <si>
    <t>20151013_011159</t>
  </si>
  <si>
    <t>20151013_011700</t>
  </si>
  <si>
    <t>20151013_012201</t>
  </si>
  <si>
    <t>20151013_012702</t>
  </si>
  <si>
    <t>20151013_013204</t>
  </si>
  <si>
    <t>20151013_013705</t>
  </si>
  <si>
    <t>20151013_014206</t>
  </si>
  <si>
    <t>20151013_014708</t>
  </si>
  <si>
    <t>20151013_015209</t>
  </si>
  <si>
    <t>20151013_015710</t>
  </si>
  <si>
    <t>20151013_020211</t>
  </si>
  <si>
    <t>20151013_020712</t>
  </si>
  <si>
    <t>20151013_021715</t>
  </si>
  <si>
    <t>20151013_022216</t>
  </si>
  <si>
    <t>20151013_022718</t>
  </si>
  <si>
    <t>20151012_190021</t>
  </si>
  <si>
    <t>编号</t>
    <phoneticPr fontId="1" type="noConversion"/>
  </si>
  <si>
    <t>时间</t>
    <phoneticPr fontId="1" type="noConversion"/>
  </si>
  <si>
    <t>男生睡觉人数</t>
    <phoneticPr fontId="1" type="noConversion"/>
  </si>
  <si>
    <t>女生睡觉分数</t>
    <phoneticPr fontId="1" type="noConversion"/>
  </si>
  <si>
    <t>男生睡觉%</t>
    <phoneticPr fontId="1" type="noConversion"/>
  </si>
  <si>
    <t>女生睡觉%</t>
    <phoneticPr fontId="1" type="noConversion"/>
  </si>
  <si>
    <t>备注：男生共217户，女生202户，共计419户</t>
    <phoneticPr fontId="1" type="noConversion"/>
  </si>
  <si>
    <t>男生睡觉速递</t>
    <phoneticPr fontId="1" type="noConversion"/>
  </si>
  <si>
    <t>女生睡觉速度</t>
    <phoneticPr fontId="1" type="noConversion"/>
  </si>
  <si>
    <t>总计睡觉%</t>
    <phoneticPr fontId="1" type="noConversion"/>
  </si>
  <si>
    <t>总计睡觉人数</t>
    <phoneticPr fontId="1" type="noConversion"/>
  </si>
  <si>
    <t>女生睡觉人数</t>
    <phoneticPr fontId="1" type="noConversion"/>
  </si>
  <si>
    <t>总计</t>
    <phoneticPr fontId="1" type="noConversion"/>
  </si>
  <si>
    <t>总计%</t>
    <phoneticPr fontId="1" type="noConversion"/>
  </si>
  <si>
    <t>备注：男生共217户，女生202户，共计419户。合理假设人们从20:00之后才开始睡觉</t>
    <phoneticPr fontId="1" type="noConversion"/>
  </si>
  <si>
    <t>男生睡觉速度</t>
    <phoneticPr fontId="1" type="noConversion"/>
  </si>
  <si>
    <t>总速度</t>
    <phoneticPr fontId="1" type="noConversion"/>
  </si>
  <si>
    <t>红色标注的区域为睡眠数度最快，是国科大的最佳睡眠时间，有60%的人在这个时间段内睡觉。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</si>
</sst>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Sheet1!$D$1</c:f>
              <c:strCache>
                <c:ptCount val="1"/>
                <c:pt idx="0">
                  <c:v>男生睡觉%</c:v>
                </c:pt>
              </c:strCache>
            </c:strRef>
          </c:tx>
          <c:marker>
            <c:symbol val="none"/>
          </c:marker>
          <c:val>
            <c:numRef>
              <c:f>Sheet1!$D$2:$D$90</c:f>
              <c:numCache>
                <c:formatCode>General</c:formatCode>
                <c:ptCount val="89"/>
                <c:pt idx="0">
                  <c:v>0</c:v>
                </c:pt>
                <c:pt idx="1">
                  <c:v>9.2165898617511521E-3</c:v>
                </c:pt>
                <c:pt idx="2">
                  <c:v>1.3824884792626729E-2</c:v>
                </c:pt>
                <c:pt idx="3">
                  <c:v>4.1474654377880185E-2</c:v>
                </c:pt>
                <c:pt idx="4">
                  <c:v>4.6082949308755762E-2</c:v>
                </c:pt>
                <c:pt idx="5">
                  <c:v>5.0691244239631339E-2</c:v>
                </c:pt>
                <c:pt idx="6">
                  <c:v>5.5299539170506916E-2</c:v>
                </c:pt>
                <c:pt idx="7">
                  <c:v>5.9907834101382486E-2</c:v>
                </c:pt>
                <c:pt idx="8">
                  <c:v>6.9124423963133647E-2</c:v>
                </c:pt>
                <c:pt idx="9">
                  <c:v>7.3732718894009217E-2</c:v>
                </c:pt>
                <c:pt idx="10">
                  <c:v>9.2165898617511524E-2</c:v>
                </c:pt>
                <c:pt idx="11">
                  <c:v>9.2165898617511524E-2</c:v>
                </c:pt>
                <c:pt idx="12">
                  <c:v>0.10138248847926268</c:v>
                </c:pt>
                <c:pt idx="13">
                  <c:v>0.10599078341013825</c:v>
                </c:pt>
                <c:pt idx="14">
                  <c:v>0.11059907834101383</c:v>
                </c:pt>
                <c:pt idx="15">
                  <c:v>0.1152073732718894</c:v>
                </c:pt>
                <c:pt idx="16">
                  <c:v>0.11981566820276497</c:v>
                </c:pt>
                <c:pt idx="17">
                  <c:v>0.11981566820276497</c:v>
                </c:pt>
                <c:pt idx="18">
                  <c:v>0.12903225806451613</c:v>
                </c:pt>
                <c:pt idx="19">
                  <c:v>0.12903225806451613</c:v>
                </c:pt>
                <c:pt idx="20">
                  <c:v>0.12903225806451613</c:v>
                </c:pt>
                <c:pt idx="21">
                  <c:v>0.12903225806451613</c:v>
                </c:pt>
                <c:pt idx="22">
                  <c:v>0.12903225806451613</c:v>
                </c:pt>
                <c:pt idx="23">
                  <c:v>0.13824884792626729</c:v>
                </c:pt>
                <c:pt idx="24">
                  <c:v>0.14746543778801843</c:v>
                </c:pt>
                <c:pt idx="25">
                  <c:v>0.14746543778801843</c:v>
                </c:pt>
                <c:pt idx="26">
                  <c:v>0.15207373271889402</c:v>
                </c:pt>
                <c:pt idx="27">
                  <c:v>0.15668202764976957</c:v>
                </c:pt>
                <c:pt idx="28">
                  <c:v>0.16589861751152074</c:v>
                </c:pt>
                <c:pt idx="29">
                  <c:v>0.16589861751152074</c:v>
                </c:pt>
                <c:pt idx="30">
                  <c:v>0.17050691244239632</c:v>
                </c:pt>
                <c:pt idx="31">
                  <c:v>0.17050691244239632</c:v>
                </c:pt>
                <c:pt idx="32">
                  <c:v>0.17511520737327188</c:v>
                </c:pt>
                <c:pt idx="33">
                  <c:v>0.17972350230414746</c:v>
                </c:pt>
                <c:pt idx="34">
                  <c:v>0.17972350230414746</c:v>
                </c:pt>
                <c:pt idx="35">
                  <c:v>0.19354838709677419</c:v>
                </c:pt>
                <c:pt idx="36">
                  <c:v>0.19815668202764977</c:v>
                </c:pt>
                <c:pt idx="37">
                  <c:v>0.19815668202764977</c:v>
                </c:pt>
                <c:pt idx="38">
                  <c:v>0.2119815668202765</c:v>
                </c:pt>
                <c:pt idx="39">
                  <c:v>0.23502304147465439</c:v>
                </c:pt>
                <c:pt idx="40">
                  <c:v>0.24423963133640553</c:v>
                </c:pt>
                <c:pt idx="41">
                  <c:v>0.24423963133640553</c:v>
                </c:pt>
                <c:pt idx="42">
                  <c:v>0.24884792626728111</c:v>
                </c:pt>
                <c:pt idx="43">
                  <c:v>0.25806451612903225</c:v>
                </c:pt>
                <c:pt idx="44">
                  <c:v>0.26728110599078342</c:v>
                </c:pt>
                <c:pt idx="45">
                  <c:v>0.27649769585253459</c:v>
                </c:pt>
                <c:pt idx="46">
                  <c:v>0.29032258064516131</c:v>
                </c:pt>
                <c:pt idx="47">
                  <c:v>0.29953917050691242</c:v>
                </c:pt>
                <c:pt idx="48">
                  <c:v>0.30875576036866359</c:v>
                </c:pt>
                <c:pt idx="49">
                  <c:v>0.31797235023041476</c:v>
                </c:pt>
                <c:pt idx="50">
                  <c:v>0.32718894009216593</c:v>
                </c:pt>
                <c:pt idx="51">
                  <c:v>0.36405529953917048</c:v>
                </c:pt>
                <c:pt idx="52">
                  <c:v>0.4009216589861751</c:v>
                </c:pt>
                <c:pt idx="53">
                  <c:v>0.41935483870967744</c:v>
                </c:pt>
                <c:pt idx="54">
                  <c:v>0.44239631336405533</c:v>
                </c:pt>
                <c:pt idx="55">
                  <c:v>0.47926267281105989</c:v>
                </c:pt>
                <c:pt idx="56">
                  <c:v>0.50691244239631339</c:v>
                </c:pt>
                <c:pt idx="57">
                  <c:v>0.53456221198156684</c:v>
                </c:pt>
                <c:pt idx="58">
                  <c:v>0.56682027649769584</c:v>
                </c:pt>
                <c:pt idx="59">
                  <c:v>0.60368663594470051</c:v>
                </c:pt>
                <c:pt idx="60">
                  <c:v>0.64055299539170507</c:v>
                </c:pt>
                <c:pt idx="61">
                  <c:v>0.66359447004608296</c:v>
                </c:pt>
                <c:pt idx="62">
                  <c:v>0.67741935483870963</c:v>
                </c:pt>
                <c:pt idx="63">
                  <c:v>0.70967741935483875</c:v>
                </c:pt>
                <c:pt idx="64">
                  <c:v>0.75115207373271886</c:v>
                </c:pt>
                <c:pt idx="65">
                  <c:v>0.77880184331797231</c:v>
                </c:pt>
                <c:pt idx="66">
                  <c:v>0.8018433179723502</c:v>
                </c:pt>
                <c:pt idx="67">
                  <c:v>0.81105990783410142</c:v>
                </c:pt>
                <c:pt idx="68">
                  <c:v>0.82027649769585254</c:v>
                </c:pt>
                <c:pt idx="69">
                  <c:v>0.83870967741935487</c:v>
                </c:pt>
                <c:pt idx="70">
                  <c:v>0.87557603686635943</c:v>
                </c:pt>
                <c:pt idx="71">
                  <c:v>0.89400921658986177</c:v>
                </c:pt>
                <c:pt idx="72">
                  <c:v>0.90322580645161288</c:v>
                </c:pt>
                <c:pt idx="73">
                  <c:v>0.90783410138248843</c:v>
                </c:pt>
                <c:pt idx="74">
                  <c:v>0.91705069124423966</c:v>
                </c:pt>
                <c:pt idx="75">
                  <c:v>0.92165898617511521</c:v>
                </c:pt>
                <c:pt idx="76">
                  <c:v>0.94009216589861755</c:v>
                </c:pt>
                <c:pt idx="77">
                  <c:v>0.9447004608294931</c:v>
                </c:pt>
                <c:pt idx="78">
                  <c:v>0.95391705069124422</c:v>
                </c:pt>
                <c:pt idx="79">
                  <c:v>0.95852534562211977</c:v>
                </c:pt>
                <c:pt idx="80">
                  <c:v>0.96313364055299544</c:v>
                </c:pt>
                <c:pt idx="81">
                  <c:v>0.967741935483871</c:v>
                </c:pt>
                <c:pt idx="82">
                  <c:v>0.97235023041474655</c:v>
                </c:pt>
                <c:pt idx="83">
                  <c:v>0.98156682027649766</c:v>
                </c:pt>
                <c:pt idx="84">
                  <c:v>0.98156682027649766</c:v>
                </c:pt>
                <c:pt idx="85">
                  <c:v>0.98156682027649766</c:v>
                </c:pt>
                <c:pt idx="86">
                  <c:v>0.98156682027649766</c:v>
                </c:pt>
                <c:pt idx="87">
                  <c:v>0.98156682027649766</c:v>
                </c:pt>
                <c:pt idx="88">
                  <c:v>0.98156682027649766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女生睡觉%</c:v>
                </c:pt>
              </c:strCache>
            </c:strRef>
          </c:tx>
          <c:marker>
            <c:symbol val="none"/>
          </c:marker>
          <c:val>
            <c:numRef>
              <c:f>Sheet1!$F$2:$F$90</c:f>
              <c:numCache>
                <c:formatCode>General</c:formatCode>
                <c:ptCount val="89"/>
                <c:pt idx="0">
                  <c:v>0</c:v>
                </c:pt>
                <c:pt idx="1">
                  <c:v>4.9504950495049506E-3</c:v>
                </c:pt>
                <c:pt idx="2">
                  <c:v>9.9009900990099011E-3</c:v>
                </c:pt>
                <c:pt idx="3">
                  <c:v>2.4752475247524754E-2</c:v>
                </c:pt>
                <c:pt idx="4">
                  <c:v>2.4752475247524754E-2</c:v>
                </c:pt>
                <c:pt idx="5">
                  <c:v>2.4752475247524754E-2</c:v>
                </c:pt>
                <c:pt idx="6">
                  <c:v>2.4752475247524754E-2</c:v>
                </c:pt>
                <c:pt idx="7">
                  <c:v>2.4752475247524754E-2</c:v>
                </c:pt>
                <c:pt idx="8">
                  <c:v>2.9702970297029702E-2</c:v>
                </c:pt>
                <c:pt idx="9">
                  <c:v>2.9702970297029702E-2</c:v>
                </c:pt>
                <c:pt idx="10">
                  <c:v>2.9702970297029702E-2</c:v>
                </c:pt>
                <c:pt idx="11">
                  <c:v>3.9603960396039604E-2</c:v>
                </c:pt>
                <c:pt idx="12">
                  <c:v>3.9603960396039604E-2</c:v>
                </c:pt>
                <c:pt idx="13">
                  <c:v>4.4554455445544552E-2</c:v>
                </c:pt>
                <c:pt idx="14">
                  <c:v>5.9405940594059403E-2</c:v>
                </c:pt>
                <c:pt idx="15">
                  <c:v>5.9405940594059403E-2</c:v>
                </c:pt>
                <c:pt idx="16">
                  <c:v>6.4356435643564358E-2</c:v>
                </c:pt>
                <c:pt idx="17">
                  <c:v>6.4356435643564358E-2</c:v>
                </c:pt>
                <c:pt idx="18">
                  <c:v>6.4356435643564358E-2</c:v>
                </c:pt>
                <c:pt idx="19">
                  <c:v>6.4356435643564358E-2</c:v>
                </c:pt>
                <c:pt idx="20">
                  <c:v>7.4257425742574254E-2</c:v>
                </c:pt>
                <c:pt idx="21">
                  <c:v>7.4257425742574254E-2</c:v>
                </c:pt>
                <c:pt idx="22">
                  <c:v>7.9207920792079209E-2</c:v>
                </c:pt>
                <c:pt idx="23">
                  <c:v>7.9207920792079209E-2</c:v>
                </c:pt>
                <c:pt idx="24">
                  <c:v>8.4158415841584164E-2</c:v>
                </c:pt>
                <c:pt idx="25">
                  <c:v>8.9108910891089105E-2</c:v>
                </c:pt>
                <c:pt idx="26">
                  <c:v>9.405940594059406E-2</c:v>
                </c:pt>
                <c:pt idx="27">
                  <c:v>9.405940594059406E-2</c:v>
                </c:pt>
                <c:pt idx="28">
                  <c:v>9.405940594059406E-2</c:v>
                </c:pt>
                <c:pt idx="29">
                  <c:v>9.405940594059406E-2</c:v>
                </c:pt>
                <c:pt idx="30">
                  <c:v>9.405940594059406E-2</c:v>
                </c:pt>
                <c:pt idx="31">
                  <c:v>0.10396039603960396</c:v>
                </c:pt>
                <c:pt idx="32">
                  <c:v>0.11386138613861387</c:v>
                </c:pt>
                <c:pt idx="33">
                  <c:v>0.11386138613861387</c:v>
                </c:pt>
                <c:pt idx="34">
                  <c:v>0.12376237623762376</c:v>
                </c:pt>
                <c:pt idx="35">
                  <c:v>0.12376237623762376</c:v>
                </c:pt>
                <c:pt idx="36">
                  <c:v>0.12376237623762376</c:v>
                </c:pt>
                <c:pt idx="37">
                  <c:v>0.12871287128712872</c:v>
                </c:pt>
                <c:pt idx="38">
                  <c:v>0.13366336633663367</c:v>
                </c:pt>
                <c:pt idx="39">
                  <c:v>0.14356435643564355</c:v>
                </c:pt>
                <c:pt idx="40">
                  <c:v>0.14356435643564355</c:v>
                </c:pt>
                <c:pt idx="41">
                  <c:v>0.14356435643564355</c:v>
                </c:pt>
                <c:pt idx="42">
                  <c:v>0.14851485148514851</c:v>
                </c:pt>
                <c:pt idx="43">
                  <c:v>0.17326732673267325</c:v>
                </c:pt>
                <c:pt idx="44">
                  <c:v>0.19801980198019803</c:v>
                </c:pt>
                <c:pt idx="45">
                  <c:v>0.21287128712871287</c:v>
                </c:pt>
                <c:pt idx="46">
                  <c:v>0.22772277227722773</c:v>
                </c:pt>
                <c:pt idx="47">
                  <c:v>0.25742574257425743</c:v>
                </c:pt>
                <c:pt idx="48">
                  <c:v>0.27722772277227725</c:v>
                </c:pt>
                <c:pt idx="49">
                  <c:v>0.31188118811881188</c:v>
                </c:pt>
                <c:pt idx="50">
                  <c:v>0.33663366336633666</c:v>
                </c:pt>
                <c:pt idx="51">
                  <c:v>0.36633663366336633</c:v>
                </c:pt>
                <c:pt idx="52">
                  <c:v>0.38118811881188119</c:v>
                </c:pt>
                <c:pt idx="53">
                  <c:v>0.42574257425742573</c:v>
                </c:pt>
                <c:pt idx="54">
                  <c:v>0.48514851485148514</c:v>
                </c:pt>
                <c:pt idx="55">
                  <c:v>0.52475247524752477</c:v>
                </c:pt>
                <c:pt idx="56">
                  <c:v>0.5544554455445545</c:v>
                </c:pt>
                <c:pt idx="57">
                  <c:v>0.58910891089108908</c:v>
                </c:pt>
                <c:pt idx="58">
                  <c:v>0.63366336633663367</c:v>
                </c:pt>
                <c:pt idx="59">
                  <c:v>0.66831683168316836</c:v>
                </c:pt>
                <c:pt idx="60">
                  <c:v>0.71287128712871284</c:v>
                </c:pt>
                <c:pt idx="61">
                  <c:v>0.73762376237623761</c:v>
                </c:pt>
                <c:pt idx="62">
                  <c:v>0.79207920792079212</c:v>
                </c:pt>
                <c:pt idx="63">
                  <c:v>0.81188118811881194</c:v>
                </c:pt>
                <c:pt idx="64">
                  <c:v>0.8366336633663366</c:v>
                </c:pt>
                <c:pt idx="65">
                  <c:v>0.87128712871287128</c:v>
                </c:pt>
                <c:pt idx="66">
                  <c:v>0.90099009900990101</c:v>
                </c:pt>
                <c:pt idx="67">
                  <c:v>0.92079207920792083</c:v>
                </c:pt>
                <c:pt idx="68">
                  <c:v>0.93069306930693074</c:v>
                </c:pt>
                <c:pt idx="69">
                  <c:v>0.9356435643564357</c:v>
                </c:pt>
                <c:pt idx="70">
                  <c:v>0.9356435643564357</c:v>
                </c:pt>
                <c:pt idx="71">
                  <c:v>0.9356435643564357</c:v>
                </c:pt>
                <c:pt idx="72">
                  <c:v>0.9356435643564357</c:v>
                </c:pt>
                <c:pt idx="73">
                  <c:v>0.9455445544554455</c:v>
                </c:pt>
                <c:pt idx="74">
                  <c:v>0.95544554455445541</c:v>
                </c:pt>
                <c:pt idx="75">
                  <c:v>0.95544554455445541</c:v>
                </c:pt>
                <c:pt idx="76">
                  <c:v>0.96039603960396036</c:v>
                </c:pt>
                <c:pt idx="77">
                  <c:v>0.96039603960396036</c:v>
                </c:pt>
                <c:pt idx="78">
                  <c:v>0.97029702970297027</c:v>
                </c:pt>
                <c:pt idx="79">
                  <c:v>0.97029702970297027</c:v>
                </c:pt>
                <c:pt idx="80">
                  <c:v>0.97524752475247523</c:v>
                </c:pt>
                <c:pt idx="81">
                  <c:v>0.97524752475247523</c:v>
                </c:pt>
                <c:pt idx="82">
                  <c:v>0.97524752475247523</c:v>
                </c:pt>
                <c:pt idx="83">
                  <c:v>0.97524752475247523</c:v>
                </c:pt>
                <c:pt idx="84">
                  <c:v>0.97524752475247523</c:v>
                </c:pt>
                <c:pt idx="85">
                  <c:v>0.97524752475247523</c:v>
                </c:pt>
                <c:pt idx="86">
                  <c:v>0.97524752475247523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总计睡觉%</c:v>
                </c:pt>
              </c:strCache>
            </c:strRef>
          </c:tx>
          <c:marker>
            <c:symbol val="none"/>
          </c:marker>
          <c:val>
            <c:numRef>
              <c:f>Sheet1!$H$2:$H$90</c:f>
              <c:numCache>
                <c:formatCode>General</c:formatCode>
                <c:ptCount val="89"/>
                <c:pt idx="0">
                  <c:v>0</c:v>
                </c:pt>
                <c:pt idx="1">
                  <c:v>7.1599045346062056E-3</c:v>
                </c:pt>
                <c:pt idx="2">
                  <c:v>1.1933174224343675E-2</c:v>
                </c:pt>
                <c:pt idx="3">
                  <c:v>3.3412887828162291E-2</c:v>
                </c:pt>
                <c:pt idx="4">
                  <c:v>3.5799522673031027E-2</c:v>
                </c:pt>
                <c:pt idx="5">
                  <c:v>3.8186157517899763E-2</c:v>
                </c:pt>
                <c:pt idx="6">
                  <c:v>4.0572792362768499E-2</c:v>
                </c:pt>
                <c:pt idx="7">
                  <c:v>4.2959427207637228E-2</c:v>
                </c:pt>
                <c:pt idx="8">
                  <c:v>5.0119331742243436E-2</c:v>
                </c:pt>
                <c:pt idx="9">
                  <c:v>5.2505966587112173E-2</c:v>
                </c:pt>
                <c:pt idx="10">
                  <c:v>6.205250596658711E-2</c:v>
                </c:pt>
                <c:pt idx="11">
                  <c:v>6.6825775656324582E-2</c:v>
                </c:pt>
                <c:pt idx="12">
                  <c:v>7.1599045346062054E-2</c:v>
                </c:pt>
                <c:pt idx="13">
                  <c:v>7.6372315035799526E-2</c:v>
                </c:pt>
                <c:pt idx="14">
                  <c:v>8.5918854415274457E-2</c:v>
                </c:pt>
                <c:pt idx="15">
                  <c:v>8.83054892601432E-2</c:v>
                </c:pt>
                <c:pt idx="16">
                  <c:v>9.3078758949880672E-2</c:v>
                </c:pt>
                <c:pt idx="17">
                  <c:v>9.3078758949880672E-2</c:v>
                </c:pt>
                <c:pt idx="18">
                  <c:v>9.7852028639618144E-2</c:v>
                </c:pt>
                <c:pt idx="19">
                  <c:v>9.7852028639618144E-2</c:v>
                </c:pt>
                <c:pt idx="20">
                  <c:v>0.1026252983293556</c:v>
                </c:pt>
                <c:pt idx="21">
                  <c:v>0.1026252983293556</c:v>
                </c:pt>
                <c:pt idx="22">
                  <c:v>0.10501193317422435</c:v>
                </c:pt>
                <c:pt idx="23">
                  <c:v>0.10978520286396182</c:v>
                </c:pt>
                <c:pt idx="24">
                  <c:v>0.11694510739856802</c:v>
                </c:pt>
                <c:pt idx="25">
                  <c:v>0.11933174224343675</c:v>
                </c:pt>
                <c:pt idx="26">
                  <c:v>0.12410501193317422</c:v>
                </c:pt>
                <c:pt idx="27">
                  <c:v>0.12649164677804295</c:v>
                </c:pt>
                <c:pt idx="28">
                  <c:v>0.13126491646778043</c:v>
                </c:pt>
                <c:pt idx="29">
                  <c:v>0.13126491646778043</c:v>
                </c:pt>
                <c:pt idx="30">
                  <c:v>0.13365155131264916</c:v>
                </c:pt>
                <c:pt idx="31">
                  <c:v>0.13842482100238662</c:v>
                </c:pt>
                <c:pt idx="32">
                  <c:v>0.14558472553699284</c:v>
                </c:pt>
                <c:pt idx="33">
                  <c:v>0.14797136038186157</c:v>
                </c:pt>
                <c:pt idx="34">
                  <c:v>0.15274463007159905</c:v>
                </c:pt>
                <c:pt idx="35">
                  <c:v>0.15990453460620524</c:v>
                </c:pt>
                <c:pt idx="36">
                  <c:v>0.162291169451074</c:v>
                </c:pt>
                <c:pt idx="37">
                  <c:v>0.16467780429594273</c:v>
                </c:pt>
                <c:pt idx="38">
                  <c:v>0.17422434367541767</c:v>
                </c:pt>
                <c:pt idx="39">
                  <c:v>0.1909307875894988</c:v>
                </c:pt>
                <c:pt idx="40">
                  <c:v>0.19570405727923629</c:v>
                </c:pt>
                <c:pt idx="41">
                  <c:v>0.19570405727923629</c:v>
                </c:pt>
                <c:pt idx="42">
                  <c:v>0.20047732696897375</c:v>
                </c:pt>
                <c:pt idx="43">
                  <c:v>0.21718377088305491</c:v>
                </c:pt>
                <c:pt idx="44">
                  <c:v>0.23389021479713604</c:v>
                </c:pt>
                <c:pt idx="45">
                  <c:v>0.24582338902147971</c:v>
                </c:pt>
                <c:pt idx="46">
                  <c:v>0.26014319809069214</c:v>
                </c:pt>
                <c:pt idx="47">
                  <c:v>0.27923627684964203</c:v>
                </c:pt>
                <c:pt idx="48">
                  <c:v>0.2935560859188544</c:v>
                </c:pt>
                <c:pt idx="49">
                  <c:v>0.31503579952267302</c:v>
                </c:pt>
                <c:pt idx="50">
                  <c:v>0.33174224343675418</c:v>
                </c:pt>
                <c:pt idx="51">
                  <c:v>0.36515513126491644</c:v>
                </c:pt>
                <c:pt idx="52">
                  <c:v>0.39140811455847258</c:v>
                </c:pt>
                <c:pt idx="53">
                  <c:v>0.42243436754176611</c:v>
                </c:pt>
                <c:pt idx="54">
                  <c:v>0.46300715990453462</c:v>
                </c:pt>
                <c:pt idx="55">
                  <c:v>0.50119331742243434</c:v>
                </c:pt>
                <c:pt idx="56">
                  <c:v>0.5298329355608592</c:v>
                </c:pt>
                <c:pt idx="57">
                  <c:v>0.56085918854415273</c:v>
                </c:pt>
                <c:pt idx="58">
                  <c:v>0.59904534606205251</c:v>
                </c:pt>
                <c:pt idx="59">
                  <c:v>0.6348448687350835</c:v>
                </c:pt>
                <c:pt idx="60">
                  <c:v>0.67541766109785206</c:v>
                </c:pt>
                <c:pt idx="61">
                  <c:v>0.69928400954653935</c:v>
                </c:pt>
                <c:pt idx="62">
                  <c:v>0.73269689737470167</c:v>
                </c:pt>
                <c:pt idx="63">
                  <c:v>0.75894988066825775</c:v>
                </c:pt>
                <c:pt idx="64">
                  <c:v>0.79236276849642007</c:v>
                </c:pt>
                <c:pt idx="65">
                  <c:v>0.8233890214797136</c:v>
                </c:pt>
                <c:pt idx="66">
                  <c:v>0.84964200477326968</c:v>
                </c:pt>
                <c:pt idx="67">
                  <c:v>0.86396181384248205</c:v>
                </c:pt>
                <c:pt idx="68">
                  <c:v>0.87350835322195708</c:v>
                </c:pt>
                <c:pt idx="69">
                  <c:v>0.88544152744630067</c:v>
                </c:pt>
                <c:pt idx="70">
                  <c:v>0.90453460620525061</c:v>
                </c:pt>
                <c:pt idx="71">
                  <c:v>0.91408114558472553</c:v>
                </c:pt>
                <c:pt idx="72">
                  <c:v>0.91885441527446299</c:v>
                </c:pt>
                <c:pt idx="73">
                  <c:v>0.92601431980906923</c:v>
                </c:pt>
                <c:pt idx="74">
                  <c:v>0.93556085918854415</c:v>
                </c:pt>
                <c:pt idx="75">
                  <c:v>0.93794749403341293</c:v>
                </c:pt>
                <c:pt idx="76">
                  <c:v>0.94988066825775652</c:v>
                </c:pt>
                <c:pt idx="77">
                  <c:v>0.95226730310262531</c:v>
                </c:pt>
                <c:pt idx="78">
                  <c:v>0.96181384248210022</c:v>
                </c:pt>
                <c:pt idx="79">
                  <c:v>0.96420047732696901</c:v>
                </c:pt>
                <c:pt idx="80">
                  <c:v>0.96897374701670647</c:v>
                </c:pt>
                <c:pt idx="81">
                  <c:v>0.97136038186157514</c:v>
                </c:pt>
                <c:pt idx="82">
                  <c:v>0.97374701670644392</c:v>
                </c:pt>
                <c:pt idx="83">
                  <c:v>0.97852028639618138</c:v>
                </c:pt>
                <c:pt idx="84">
                  <c:v>0.97852028639618138</c:v>
                </c:pt>
                <c:pt idx="85">
                  <c:v>0.97852028639618138</c:v>
                </c:pt>
                <c:pt idx="86">
                  <c:v>0.97852028639618138</c:v>
                </c:pt>
              </c:numCache>
            </c:numRef>
          </c:val>
        </c:ser>
        <c:marker val="1"/>
        <c:axId val="81938688"/>
        <c:axId val="82805504"/>
      </c:lineChart>
      <c:catAx>
        <c:axId val="81938688"/>
        <c:scaling>
          <c:orientation val="minMax"/>
        </c:scaling>
        <c:axPos val="b"/>
        <c:tickLblPos val="nextTo"/>
        <c:crossAx val="82805504"/>
        <c:crosses val="autoZero"/>
        <c:auto val="1"/>
        <c:lblAlgn val="ctr"/>
        <c:lblOffset val="100"/>
      </c:catAx>
      <c:valAx>
        <c:axId val="82805504"/>
        <c:scaling>
          <c:orientation val="minMax"/>
        </c:scaling>
        <c:axPos val="l"/>
        <c:majorGridlines/>
        <c:numFmt formatCode="General" sourceLinked="1"/>
        <c:tickLblPos val="nextTo"/>
        <c:crossAx val="81938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Sheet2!$C$1</c:f>
              <c:strCache>
                <c:ptCount val="1"/>
                <c:pt idx="0">
                  <c:v>男生睡觉速递</c:v>
                </c:pt>
              </c:strCache>
            </c:strRef>
          </c:tx>
          <c:marker>
            <c:symbol val="none"/>
          </c:marker>
          <c:val>
            <c:numRef>
              <c:f>Sheet2!$C$2:$C$90</c:f>
              <c:numCache>
                <c:formatCode>General</c:formatCode>
                <c:ptCount val="89"/>
                <c:pt idx="0">
                  <c:v>2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8</c:v>
                </c:pt>
                <c:pt idx="51">
                  <c:v>8</c:v>
                </c:pt>
                <c:pt idx="52">
                  <c:v>4</c:v>
                </c:pt>
                <c:pt idx="53">
                  <c:v>5</c:v>
                </c:pt>
                <c:pt idx="54">
                  <c:v>8</c:v>
                </c:pt>
                <c:pt idx="55">
                  <c:v>6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5</c:v>
                </c:pt>
                <c:pt idx="61">
                  <c:v>3</c:v>
                </c:pt>
                <c:pt idx="62">
                  <c:v>7</c:v>
                </c:pt>
                <c:pt idx="63">
                  <c:v>9</c:v>
                </c:pt>
                <c:pt idx="64">
                  <c:v>6</c:v>
                </c:pt>
                <c:pt idx="65">
                  <c:v>5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8</c:v>
                </c:pt>
                <c:pt idx="70">
                  <c:v>4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女生睡觉速度</c:v>
                </c:pt>
              </c:strCache>
            </c:strRef>
          </c:tx>
          <c:marker>
            <c:symbol val="none"/>
          </c:marker>
          <c:val>
            <c:numRef>
              <c:f>Sheet2!$D$2:$D$90</c:f>
              <c:numCache>
                <c:formatCode>General</c:formatCode>
                <c:ptCount val="8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5</c:v>
                </c:pt>
                <c:pt idx="45">
                  <c:v>3</c:v>
                </c:pt>
                <c:pt idx="46">
                  <c:v>3</c:v>
                </c:pt>
                <c:pt idx="47">
                  <c:v>6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6</c:v>
                </c:pt>
                <c:pt idx="52">
                  <c:v>3</c:v>
                </c:pt>
                <c:pt idx="53">
                  <c:v>9</c:v>
                </c:pt>
                <c:pt idx="54">
                  <c:v>12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9</c:v>
                </c:pt>
                <c:pt idx="59">
                  <c:v>7</c:v>
                </c:pt>
                <c:pt idx="60">
                  <c:v>9</c:v>
                </c:pt>
                <c:pt idx="61">
                  <c:v>5</c:v>
                </c:pt>
                <c:pt idx="62">
                  <c:v>11</c:v>
                </c:pt>
                <c:pt idx="63">
                  <c:v>4</c:v>
                </c:pt>
                <c:pt idx="64">
                  <c:v>5</c:v>
                </c:pt>
                <c:pt idx="65">
                  <c:v>7</c:v>
                </c:pt>
                <c:pt idx="66">
                  <c:v>6</c:v>
                </c:pt>
                <c:pt idx="67">
                  <c:v>4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</c:ser>
        <c:marker val="1"/>
        <c:axId val="85665280"/>
        <c:axId val="85666816"/>
      </c:lineChart>
      <c:catAx>
        <c:axId val="85665280"/>
        <c:scaling>
          <c:orientation val="minMax"/>
        </c:scaling>
        <c:axPos val="b"/>
        <c:tickLblPos val="nextTo"/>
        <c:crossAx val="85666816"/>
        <c:crosses val="autoZero"/>
        <c:auto val="1"/>
        <c:lblAlgn val="ctr"/>
        <c:lblOffset val="100"/>
      </c:catAx>
      <c:valAx>
        <c:axId val="85666816"/>
        <c:scaling>
          <c:orientation val="minMax"/>
        </c:scaling>
        <c:axPos val="l"/>
        <c:majorGridlines/>
        <c:numFmt formatCode="General" sourceLinked="1"/>
        <c:tickLblPos val="nextTo"/>
        <c:crossAx val="85665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Sheet3!$F$1</c:f>
              <c:strCache>
                <c:ptCount val="1"/>
                <c:pt idx="0">
                  <c:v>男生睡觉%</c:v>
                </c:pt>
              </c:strCache>
            </c:strRef>
          </c:tx>
          <c:marker>
            <c:symbol val="none"/>
          </c:marker>
          <c:val>
            <c:numRef>
              <c:f>Sheet3!$F$2:$F$76</c:f>
              <c:numCache>
                <c:formatCode>0.00%</c:formatCode>
                <c:ptCount val="75"/>
                <c:pt idx="0">
                  <c:v>0</c:v>
                </c:pt>
                <c:pt idx="1">
                  <c:v>4.608294930875576E-3</c:v>
                </c:pt>
                <c:pt idx="2">
                  <c:v>9.2165898617511521E-3</c:v>
                </c:pt>
                <c:pt idx="3">
                  <c:v>1.3824884792626729E-2</c:v>
                </c:pt>
                <c:pt idx="4">
                  <c:v>1.8433179723502304E-2</c:v>
                </c:pt>
                <c:pt idx="5">
                  <c:v>1.8433179723502304E-2</c:v>
                </c:pt>
                <c:pt idx="6">
                  <c:v>2.7649769585253458E-2</c:v>
                </c:pt>
                <c:pt idx="7">
                  <c:v>2.7649769585253458E-2</c:v>
                </c:pt>
                <c:pt idx="8">
                  <c:v>2.7649769585253458E-2</c:v>
                </c:pt>
                <c:pt idx="9">
                  <c:v>2.7649769585253458E-2</c:v>
                </c:pt>
                <c:pt idx="10">
                  <c:v>2.7649769585253458E-2</c:v>
                </c:pt>
                <c:pt idx="11">
                  <c:v>3.6866359447004608E-2</c:v>
                </c:pt>
                <c:pt idx="12">
                  <c:v>4.6082949308755762E-2</c:v>
                </c:pt>
                <c:pt idx="13">
                  <c:v>4.6082949308755762E-2</c:v>
                </c:pt>
                <c:pt idx="14">
                  <c:v>5.5299539170506916E-2</c:v>
                </c:pt>
                <c:pt idx="15">
                  <c:v>5.9907834101382486E-2</c:v>
                </c:pt>
                <c:pt idx="16">
                  <c:v>6.9124423963133647E-2</c:v>
                </c:pt>
                <c:pt idx="17">
                  <c:v>7.3732718894009217E-2</c:v>
                </c:pt>
                <c:pt idx="18">
                  <c:v>7.8341013824884786E-2</c:v>
                </c:pt>
                <c:pt idx="19">
                  <c:v>7.8341013824884786E-2</c:v>
                </c:pt>
                <c:pt idx="20">
                  <c:v>8.294930875576037E-2</c:v>
                </c:pt>
                <c:pt idx="21">
                  <c:v>9.2165898617511524E-2</c:v>
                </c:pt>
                <c:pt idx="22">
                  <c:v>9.2165898617511524E-2</c:v>
                </c:pt>
                <c:pt idx="23">
                  <c:v>0.11059907834101383</c:v>
                </c:pt>
                <c:pt idx="24">
                  <c:v>0.1152073732718894</c:v>
                </c:pt>
                <c:pt idx="25">
                  <c:v>0.1152073732718894</c:v>
                </c:pt>
                <c:pt idx="26">
                  <c:v>0.12903225806451613</c:v>
                </c:pt>
                <c:pt idx="27">
                  <c:v>0.15207373271889402</c:v>
                </c:pt>
                <c:pt idx="28">
                  <c:v>0.16129032258064516</c:v>
                </c:pt>
                <c:pt idx="29">
                  <c:v>0.16129032258064516</c:v>
                </c:pt>
                <c:pt idx="30">
                  <c:v>0.16589861751152074</c:v>
                </c:pt>
                <c:pt idx="31">
                  <c:v>0.17511520737327188</c:v>
                </c:pt>
                <c:pt idx="32">
                  <c:v>0.18433179723502305</c:v>
                </c:pt>
                <c:pt idx="33">
                  <c:v>0.19354838709677419</c:v>
                </c:pt>
                <c:pt idx="34">
                  <c:v>0.20737327188940091</c:v>
                </c:pt>
                <c:pt idx="35">
                  <c:v>0.21658986175115208</c:v>
                </c:pt>
                <c:pt idx="36">
                  <c:v>0.22580645161290322</c:v>
                </c:pt>
                <c:pt idx="37">
                  <c:v>0.23502304147465439</c:v>
                </c:pt>
                <c:pt idx="38">
                  <c:v>0.24884792626728111</c:v>
                </c:pt>
                <c:pt idx="39">
                  <c:v>0.2857142857142857</c:v>
                </c:pt>
                <c:pt idx="40">
                  <c:v>0.32258064516129031</c:v>
                </c:pt>
                <c:pt idx="41">
                  <c:v>0.34101382488479265</c:v>
                </c:pt>
                <c:pt idx="42">
                  <c:v>0.3686635944700461</c:v>
                </c:pt>
                <c:pt idx="43">
                  <c:v>0.40552995391705071</c:v>
                </c:pt>
                <c:pt idx="44">
                  <c:v>0.43317972350230416</c:v>
                </c:pt>
                <c:pt idx="45">
                  <c:v>0.47004608294930877</c:v>
                </c:pt>
                <c:pt idx="46">
                  <c:v>0.50230414746543783</c:v>
                </c:pt>
                <c:pt idx="47">
                  <c:v>0.53917050691244239</c:v>
                </c:pt>
                <c:pt idx="48">
                  <c:v>0.57603686635944695</c:v>
                </c:pt>
                <c:pt idx="49">
                  <c:v>0.59907834101382484</c:v>
                </c:pt>
                <c:pt idx="50">
                  <c:v>0.61290322580645162</c:v>
                </c:pt>
                <c:pt idx="51">
                  <c:v>0.65437788018433185</c:v>
                </c:pt>
                <c:pt idx="52">
                  <c:v>0.70046082949308752</c:v>
                </c:pt>
                <c:pt idx="53">
                  <c:v>0.73271889400921664</c:v>
                </c:pt>
                <c:pt idx="54">
                  <c:v>0.75576036866359442</c:v>
                </c:pt>
                <c:pt idx="55">
                  <c:v>0.76497695852534564</c:v>
                </c:pt>
                <c:pt idx="56">
                  <c:v>0.77419354838709675</c:v>
                </c:pt>
                <c:pt idx="57">
                  <c:v>0.8018433179723502</c:v>
                </c:pt>
                <c:pt idx="58">
                  <c:v>0.84331797235023043</c:v>
                </c:pt>
                <c:pt idx="59">
                  <c:v>0.86635944700460832</c:v>
                </c:pt>
                <c:pt idx="60">
                  <c:v>0.87557603686635943</c:v>
                </c:pt>
                <c:pt idx="61">
                  <c:v>0.88018433179723499</c:v>
                </c:pt>
                <c:pt idx="62">
                  <c:v>0.88940092165898621</c:v>
                </c:pt>
                <c:pt idx="63">
                  <c:v>0.89400921658986177</c:v>
                </c:pt>
                <c:pt idx="64">
                  <c:v>0.91705069124423966</c:v>
                </c:pt>
                <c:pt idx="65">
                  <c:v>0.92165898617511521</c:v>
                </c:pt>
                <c:pt idx="66">
                  <c:v>0.93087557603686633</c:v>
                </c:pt>
                <c:pt idx="67">
                  <c:v>0.93548387096774188</c:v>
                </c:pt>
                <c:pt idx="68">
                  <c:v>0.94009216589861755</c:v>
                </c:pt>
                <c:pt idx="69">
                  <c:v>0.9447004608294931</c:v>
                </c:pt>
                <c:pt idx="70">
                  <c:v>0.94930875576036866</c:v>
                </c:pt>
                <c:pt idx="71">
                  <c:v>0.95852534562211977</c:v>
                </c:pt>
                <c:pt idx="72">
                  <c:v>0.95852534562211977</c:v>
                </c:pt>
                <c:pt idx="73">
                  <c:v>0.95852534562211977</c:v>
                </c:pt>
                <c:pt idx="74">
                  <c:v>0.95852534562211977</c:v>
                </c:pt>
              </c:numCache>
            </c:numRef>
          </c:val>
        </c:ser>
        <c:ser>
          <c:idx val="1"/>
          <c:order val="1"/>
          <c:tx>
            <c:strRef>
              <c:f>Sheet3!$G$1</c:f>
              <c:strCache>
                <c:ptCount val="1"/>
                <c:pt idx="0">
                  <c:v>女生睡觉%</c:v>
                </c:pt>
              </c:strCache>
            </c:strRef>
          </c:tx>
          <c:marker>
            <c:symbol val="none"/>
          </c:marker>
          <c:val>
            <c:numRef>
              <c:f>Sheet3!$G$2:$G$76</c:f>
              <c:numCache>
                <c:formatCode>0.00%</c:formatCode>
                <c:ptCount val="75"/>
                <c:pt idx="0">
                  <c:v>0</c:v>
                </c:pt>
                <c:pt idx="1">
                  <c:v>4.9504950495049506E-3</c:v>
                </c:pt>
                <c:pt idx="2">
                  <c:v>1.9801980198019802E-2</c:v>
                </c:pt>
                <c:pt idx="3">
                  <c:v>2.4752475247524754E-2</c:v>
                </c:pt>
                <c:pt idx="4">
                  <c:v>2.9702970297029702E-2</c:v>
                </c:pt>
                <c:pt idx="5">
                  <c:v>2.9702970297029702E-2</c:v>
                </c:pt>
                <c:pt idx="6">
                  <c:v>2.9702970297029702E-2</c:v>
                </c:pt>
                <c:pt idx="7">
                  <c:v>2.9702970297029702E-2</c:v>
                </c:pt>
                <c:pt idx="8">
                  <c:v>3.9603960396039604E-2</c:v>
                </c:pt>
                <c:pt idx="9">
                  <c:v>3.9603960396039604E-2</c:v>
                </c:pt>
                <c:pt idx="10">
                  <c:v>4.4554455445544552E-2</c:v>
                </c:pt>
                <c:pt idx="11">
                  <c:v>4.4554455445544552E-2</c:v>
                </c:pt>
                <c:pt idx="12">
                  <c:v>4.9504950495049507E-2</c:v>
                </c:pt>
                <c:pt idx="13">
                  <c:v>5.4455445544554455E-2</c:v>
                </c:pt>
                <c:pt idx="14">
                  <c:v>5.9405940594059403E-2</c:v>
                </c:pt>
                <c:pt idx="15">
                  <c:v>5.9405940594059403E-2</c:v>
                </c:pt>
                <c:pt idx="16">
                  <c:v>5.9405940594059403E-2</c:v>
                </c:pt>
                <c:pt idx="17">
                  <c:v>5.9405940594059403E-2</c:v>
                </c:pt>
                <c:pt idx="18">
                  <c:v>5.9405940594059403E-2</c:v>
                </c:pt>
                <c:pt idx="19">
                  <c:v>6.9306930693069313E-2</c:v>
                </c:pt>
                <c:pt idx="20">
                  <c:v>7.9207920792079209E-2</c:v>
                </c:pt>
                <c:pt idx="21">
                  <c:v>7.9207920792079209E-2</c:v>
                </c:pt>
                <c:pt idx="22">
                  <c:v>8.9108910891089105E-2</c:v>
                </c:pt>
                <c:pt idx="23">
                  <c:v>8.9108910891089105E-2</c:v>
                </c:pt>
                <c:pt idx="24">
                  <c:v>8.9108910891089105E-2</c:v>
                </c:pt>
                <c:pt idx="25">
                  <c:v>9.405940594059406E-2</c:v>
                </c:pt>
                <c:pt idx="26">
                  <c:v>9.9009900990099015E-2</c:v>
                </c:pt>
                <c:pt idx="27">
                  <c:v>0.10891089108910891</c:v>
                </c:pt>
                <c:pt idx="28">
                  <c:v>0.10891089108910891</c:v>
                </c:pt>
                <c:pt idx="29">
                  <c:v>0.10891089108910891</c:v>
                </c:pt>
                <c:pt idx="30">
                  <c:v>0.11386138613861387</c:v>
                </c:pt>
                <c:pt idx="31">
                  <c:v>0.13861386138613863</c:v>
                </c:pt>
                <c:pt idx="32">
                  <c:v>0.16336633663366337</c:v>
                </c:pt>
                <c:pt idx="33">
                  <c:v>0.17821782178217821</c:v>
                </c:pt>
                <c:pt idx="34">
                  <c:v>0.19306930693069307</c:v>
                </c:pt>
                <c:pt idx="35">
                  <c:v>0.22772277227722773</c:v>
                </c:pt>
                <c:pt idx="36">
                  <c:v>0.25742574257425743</c:v>
                </c:pt>
                <c:pt idx="37">
                  <c:v>0.29207920792079206</c:v>
                </c:pt>
                <c:pt idx="38">
                  <c:v>0.31683168316831684</c:v>
                </c:pt>
                <c:pt idx="39">
                  <c:v>0.34653465346534651</c:v>
                </c:pt>
                <c:pt idx="40">
                  <c:v>0.36138613861386137</c:v>
                </c:pt>
                <c:pt idx="41">
                  <c:v>0.40594059405940597</c:v>
                </c:pt>
                <c:pt idx="42">
                  <c:v>0.46534653465346537</c:v>
                </c:pt>
                <c:pt idx="43">
                  <c:v>0.50495049504950495</c:v>
                </c:pt>
                <c:pt idx="44">
                  <c:v>0.53465346534653468</c:v>
                </c:pt>
                <c:pt idx="45">
                  <c:v>0.57425742574257421</c:v>
                </c:pt>
                <c:pt idx="46">
                  <c:v>0.61881188118811881</c:v>
                </c:pt>
                <c:pt idx="47">
                  <c:v>0.65346534653465349</c:v>
                </c:pt>
                <c:pt idx="48">
                  <c:v>0.69801980198019797</c:v>
                </c:pt>
                <c:pt idx="49">
                  <c:v>0.72277227722772275</c:v>
                </c:pt>
                <c:pt idx="50">
                  <c:v>0.78217821782178221</c:v>
                </c:pt>
                <c:pt idx="51">
                  <c:v>0.80198019801980203</c:v>
                </c:pt>
                <c:pt idx="52">
                  <c:v>0.82673267326732669</c:v>
                </c:pt>
                <c:pt idx="53">
                  <c:v>0.86138613861386137</c:v>
                </c:pt>
                <c:pt idx="54">
                  <c:v>0.8910891089108911</c:v>
                </c:pt>
                <c:pt idx="55">
                  <c:v>0.91089108910891092</c:v>
                </c:pt>
                <c:pt idx="56">
                  <c:v>0.92079207920792083</c:v>
                </c:pt>
                <c:pt idx="57">
                  <c:v>0.92574257425742579</c:v>
                </c:pt>
                <c:pt idx="58">
                  <c:v>0.92574257425742579</c:v>
                </c:pt>
                <c:pt idx="59">
                  <c:v>0.92574257425742579</c:v>
                </c:pt>
                <c:pt idx="60">
                  <c:v>0.92574257425742579</c:v>
                </c:pt>
                <c:pt idx="61">
                  <c:v>0.9356435643564357</c:v>
                </c:pt>
                <c:pt idx="62">
                  <c:v>0.9455445544554455</c:v>
                </c:pt>
                <c:pt idx="63">
                  <c:v>0.9455445544554455</c:v>
                </c:pt>
                <c:pt idx="64">
                  <c:v>0.95544554455445541</c:v>
                </c:pt>
                <c:pt idx="65">
                  <c:v>0.95544554455445541</c:v>
                </c:pt>
                <c:pt idx="66">
                  <c:v>0.96534653465346532</c:v>
                </c:pt>
                <c:pt idx="67">
                  <c:v>0.96534653465346532</c:v>
                </c:pt>
                <c:pt idx="68">
                  <c:v>0.97029702970297027</c:v>
                </c:pt>
                <c:pt idx="69">
                  <c:v>0.97029702970297027</c:v>
                </c:pt>
                <c:pt idx="70">
                  <c:v>0.97029702970297027</c:v>
                </c:pt>
                <c:pt idx="71">
                  <c:v>0.97029702970297027</c:v>
                </c:pt>
                <c:pt idx="72">
                  <c:v>0.97029702970297027</c:v>
                </c:pt>
                <c:pt idx="73">
                  <c:v>0.97029702970297027</c:v>
                </c:pt>
                <c:pt idx="74">
                  <c:v>0.97029702970297027</c:v>
                </c:pt>
              </c:numCache>
            </c:numRef>
          </c:val>
        </c:ser>
        <c:ser>
          <c:idx val="2"/>
          <c:order val="2"/>
          <c:tx>
            <c:strRef>
              <c:f>Sheet3!$H$1</c:f>
              <c:strCache>
                <c:ptCount val="1"/>
                <c:pt idx="0">
                  <c:v>总计%</c:v>
                </c:pt>
              </c:strCache>
            </c:strRef>
          </c:tx>
          <c:marker>
            <c:symbol val="none"/>
          </c:marker>
          <c:val>
            <c:numRef>
              <c:f>Sheet3!$H$2:$H$76</c:f>
              <c:numCache>
                <c:formatCode>0.00%</c:formatCode>
                <c:ptCount val="75"/>
                <c:pt idx="0">
                  <c:v>0</c:v>
                </c:pt>
                <c:pt idx="1">
                  <c:v>4.7732696897374704E-3</c:v>
                </c:pt>
                <c:pt idx="2">
                  <c:v>1.4319809069212411E-2</c:v>
                </c:pt>
                <c:pt idx="3">
                  <c:v>1.9093078758949882E-2</c:v>
                </c:pt>
                <c:pt idx="4">
                  <c:v>2.386634844868735E-2</c:v>
                </c:pt>
                <c:pt idx="5">
                  <c:v>2.386634844868735E-2</c:v>
                </c:pt>
                <c:pt idx="6">
                  <c:v>2.8639618138424822E-2</c:v>
                </c:pt>
                <c:pt idx="7">
                  <c:v>2.8639618138424822E-2</c:v>
                </c:pt>
                <c:pt idx="8">
                  <c:v>3.3412887828162291E-2</c:v>
                </c:pt>
                <c:pt idx="9">
                  <c:v>3.3412887828162291E-2</c:v>
                </c:pt>
                <c:pt idx="10">
                  <c:v>3.5799522673031027E-2</c:v>
                </c:pt>
                <c:pt idx="11">
                  <c:v>4.0572792362768499E-2</c:v>
                </c:pt>
                <c:pt idx="12">
                  <c:v>4.77326968973747E-2</c:v>
                </c:pt>
                <c:pt idx="13">
                  <c:v>5.0119331742243436E-2</c:v>
                </c:pt>
                <c:pt idx="14">
                  <c:v>5.7279236276849645E-2</c:v>
                </c:pt>
                <c:pt idx="15">
                  <c:v>5.9665871121718374E-2</c:v>
                </c:pt>
                <c:pt idx="16">
                  <c:v>6.4439140811455853E-2</c:v>
                </c:pt>
                <c:pt idx="17">
                  <c:v>6.6825775656324582E-2</c:v>
                </c:pt>
                <c:pt idx="18">
                  <c:v>6.9212410501193311E-2</c:v>
                </c:pt>
                <c:pt idx="19">
                  <c:v>7.3985680190930783E-2</c:v>
                </c:pt>
                <c:pt idx="20">
                  <c:v>8.1145584725536998E-2</c:v>
                </c:pt>
                <c:pt idx="21">
                  <c:v>8.5918854415274457E-2</c:v>
                </c:pt>
                <c:pt idx="22">
                  <c:v>9.0692124105011929E-2</c:v>
                </c:pt>
                <c:pt idx="23">
                  <c:v>0.10023866348448687</c:v>
                </c:pt>
                <c:pt idx="24">
                  <c:v>0.1026252983293556</c:v>
                </c:pt>
                <c:pt idx="25">
                  <c:v>0.10501193317422435</c:v>
                </c:pt>
                <c:pt idx="26">
                  <c:v>0.11455847255369929</c:v>
                </c:pt>
                <c:pt idx="27">
                  <c:v>0.13126491646778043</c:v>
                </c:pt>
                <c:pt idx="28">
                  <c:v>0.13603818615751789</c:v>
                </c:pt>
                <c:pt idx="29">
                  <c:v>0.13603818615751789</c:v>
                </c:pt>
                <c:pt idx="30">
                  <c:v>0.14081145584725538</c:v>
                </c:pt>
                <c:pt idx="31">
                  <c:v>0.15751789976133651</c:v>
                </c:pt>
                <c:pt idx="32">
                  <c:v>0.17422434367541767</c:v>
                </c:pt>
                <c:pt idx="33">
                  <c:v>0.18615751789976134</c:v>
                </c:pt>
                <c:pt idx="34">
                  <c:v>0.20047732696897375</c:v>
                </c:pt>
                <c:pt idx="35">
                  <c:v>0.22195704057279236</c:v>
                </c:pt>
                <c:pt idx="36">
                  <c:v>0.24105011933174225</c:v>
                </c:pt>
                <c:pt idx="37">
                  <c:v>0.26252983293556087</c:v>
                </c:pt>
                <c:pt idx="38">
                  <c:v>0.28162291169451076</c:v>
                </c:pt>
                <c:pt idx="39">
                  <c:v>0.31503579952267302</c:v>
                </c:pt>
                <c:pt idx="40">
                  <c:v>0.3412887828162291</c:v>
                </c:pt>
                <c:pt idx="41">
                  <c:v>0.37231503579952269</c:v>
                </c:pt>
                <c:pt idx="42">
                  <c:v>0.41527446300715992</c:v>
                </c:pt>
                <c:pt idx="43">
                  <c:v>0.45346062052505964</c:v>
                </c:pt>
                <c:pt idx="44">
                  <c:v>0.4821002386634845</c:v>
                </c:pt>
                <c:pt idx="45">
                  <c:v>0.52028639618138428</c:v>
                </c:pt>
                <c:pt idx="46">
                  <c:v>0.55847255369928406</c:v>
                </c:pt>
                <c:pt idx="47">
                  <c:v>0.59427207637231505</c:v>
                </c:pt>
                <c:pt idx="48">
                  <c:v>0.6348448687350835</c:v>
                </c:pt>
                <c:pt idx="49">
                  <c:v>0.6587112171837709</c:v>
                </c:pt>
                <c:pt idx="50">
                  <c:v>0.6945107398568019</c:v>
                </c:pt>
                <c:pt idx="51">
                  <c:v>0.72553699284009543</c:v>
                </c:pt>
                <c:pt idx="52">
                  <c:v>0.76133651551312653</c:v>
                </c:pt>
                <c:pt idx="53">
                  <c:v>0.79474940334128874</c:v>
                </c:pt>
                <c:pt idx="54">
                  <c:v>0.82100238663484482</c:v>
                </c:pt>
                <c:pt idx="55">
                  <c:v>0.8353221957040573</c:v>
                </c:pt>
                <c:pt idx="56">
                  <c:v>0.84486873508353222</c:v>
                </c:pt>
                <c:pt idx="57">
                  <c:v>0.86157517899761338</c:v>
                </c:pt>
                <c:pt idx="58">
                  <c:v>0.883054892601432</c:v>
                </c:pt>
                <c:pt idx="59">
                  <c:v>0.8949880668257757</c:v>
                </c:pt>
                <c:pt idx="60">
                  <c:v>0.89976133651551315</c:v>
                </c:pt>
                <c:pt idx="61">
                  <c:v>0.90692124105011929</c:v>
                </c:pt>
                <c:pt idx="62">
                  <c:v>0.91646778042959431</c:v>
                </c:pt>
                <c:pt idx="63">
                  <c:v>0.91885441527446299</c:v>
                </c:pt>
                <c:pt idx="64">
                  <c:v>0.93556085918854415</c:v>
                </c:pt>
                <c:pt idx="65">
                  <c:v>0.93794749403341293</c:v>
                </c:pt>
                <c:pt idx="66">
                  <c:v>0.94749403341288785</c:v>
                </c:pt>
                <c:pt idx="67">
                  <c:v>0.94988066825775652</c:v>
                </c:pt>
                <c:pt idx="68">
                  <c:v>0.95465393794749398</c:v>
                </c:pt>
                <c:pt idx="69">
                  <c:v>0.95704057279236276</c:v>
                </c:pt>
                <c:pt idx="70">
                  <c:v>0.95942720763723155</c:v>
                </c:pt>
                <c:pt idx="71">
                  <c:v>0.96420047732696901</c:v>
                </c:pt>
                <c:pt idx="72">
                  <c:v>0.96420047732696901</c:v>
                </c:pt>
                <c:pt idx="73">
                  <c:v>0.96420047732696901</c:v>
                </c:pt>
                <c:pt idx="74">
                  <c:v>0.96420047732696901</c:v>
                </c:pt>
              </c:numCache>
            </c:numRef>
          </c:val>
        </c:ser>
        <c:marker val="1"/>
        <c:axId val="75942528"/>
        <c:axId val="76966912"/>
      </c:lineChart>
      <c:catAx>
        <c:axId val="75942528"/>
        <c:scaling>
          <c:orientation val="minMax"/>
        </c:scaling>
        <c:axPos val="b"/>
        <c:tickLblPos val="nextTo"/>
        <c:crossAx val="76966912"/>
        <c:crosses val="autoZero"/>
        <c:auto val="1"/>
        <c:lblAlgn val="ctr"/>
        <c:lblOffset val="100"/>
      </c:catAx>
      <c:valAx>
        <c:axId val="76966912"/>
        <c:scaling>
          <c:orientation val="minMax"/>
        </c:scaling>
        <c:axPos val="l"/>
        <c:majorGridlines/>
        <c:numFmt formatCode="0.00%" sourceLinked="1"/>
        <c:tickLblPos val="nextTo"/>
        <c:crossAx val="759425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Sheet3!$I$1</c:f>
              <c:strCache>
                <c:ptCount val="1"/>
                <c:pt idx="0">
                  <c:v>男生睡觉速度</c:v>
                </c:pt>
              </c:strCache>
            </c:strRef>
          </c:tx>
          <c:marker>
            <c:symbol val="none"/>
          </c:marker>
          <c:val>
            <c:numRef>
              <c:f>Sheet3!$I$2:$I$78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5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8</c:v>
                </c:pt>
                <c:pt idx="40">
                  <c:v>8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6</c:v>
                </c:pt>
                <c:pt idx="45">
                  <c:v>8</c:v>
                </c:pt>
                <c:pt idx="46">
                  <c:v>7</c:v>
                </c:pt>
                <c:pt idx="47">
                  <c:v>8</c:v>
                </c:pt>
                <c:pt idx="48">
                  <c:v>8</c:v>
                </c:pt>
                <c:pt idx="49">
                  <c:v>5</c:v>
                </c:pt>
                <c:pt idx="50">
                  <c:v>3</c:v>
                </c:pt>
                <c:pt idx="51">
                  <c:v>9</c:v>
                </c:pt>
                <c:pt idx="52">
                  <c:v>10</c:v>
                </c:pt>
                <c:pt idx="53">
                  <c:v>7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6</c:v>
                </c:pt>
                <c:pt idx="58">
                  <c:v>9</c:v>
                </c:pt>
                <c:pt idx="59">
                  <c:v>5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Sheet3!$J$1</c:f>
              <c:strCache>
                <c:ptCount val="1"/>
                <c:pt idx="0">
                  <c:v>女生睡觉速度</c:v>
                </c:pt>
              </c:strCache>
            </c:strRef>
          </c:tx>
          <c:marker>
            <c:symbol val="none"/>
          </c:marker>
          <c:val>
            <c:numRef>
              <c:f>Sheet3!$J$2:$J$78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5</c:v>
                </c:pt>
                <c:pt idx="32">
                  <c:v>5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6</c:v>
                </c:pt>
                <c:pt idx="37">
                  <c:v>7</c:v>
                </c:pt>
                <c:pt idx="38">
                  <c:v>5</c:v>
                </c:pt>
                <c:pt idx="39">
                  <c:v>6</c:v>
                </c:pt>
                <c:pt idx="40">
                  <c:v>3</c:v>
                </c:pt>
                <c:pt idx="41">
                  <c:v>9</c:v>
                </c:pt>
                <c:pt idx="42">
                  <c:v>12</c:v>
                </c:pt>
                <c:pt idx="43">
                  <c:v>8</c:v>
                </c:pt>
                <c:pt idx="44">
                  <c:v>6</c:v>
                </c:pt>
                <c:pt idx="45">
                  <c:v>8</c:v>
                </c:pt>
                <c:pt idx="46">
                  <c:v>9</c:v>
                </c:pt>
                <c:pt idx="47">
                  <c:v>7</c:v>
                </c:pt>
                <c:pt idx="48">
                  <c:v>9</c:v>
                </c:pt>
                <c:pt idx="49">
                  <c:v>5</c:v>
                </c:pt>
                <c:pt idx="50">
                  <c:v>12</c:v>
                </c:pt>
                <c:pt idx="51">
                  <c:v>4</c:v>
                </c:pt>
                <c:pt idx="52">
                  <c:v>5</c:v>
                </c:pt>
                <c:pt idx="53">
                  <c:v>7</c:v>
                </c:pt>
                <c:pt idx="54">
                  <c:v>6</c:v>
                </c:pt>
                <c:pt idx="55">
                  <c:v>4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Sheet3!$K$1</c:f>
              <c:strCache>
                <c:ptCount val="1"/>
                <c:pt idx="0">
                  <c:v>总速度</c:v>
                </c:pt>
              </c:strCache>
            </c:strRef>
          </c:tx>
          <c:marker>
            <c:symbol val="none"/>
          </c:marker>
          <c:val>
            <c:numRef>
              <c:f>Sheet3!$K$2:$K$78</c:f>
              <c:numCache>
                <c:formatCode>General</c:formatCode>
                <c:ptCount val="7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7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7</c:v>
                </c:pt>
                <c:pt idx="32">
                  <c:v>7</c:v>
                </c:pt>
                <c:pt idx="33">
                  <c:v>5</c:v>
                </c:pt>
                <c:pt idx="34">
                  <c:v>6</c:v>
                </c:pt>
                <c:pt idx="35">
                  <c:v>9</c:v>
                </c:pt>
                <c:pt idx="36">
                  <c:v>8</c:v>
                </c:pt>
                <c:pt idx="37">
                  <c:v>9</c:v>
                </c:pt>
                <c:pt idx="38">
                  <c:v>8</c:v>
                </c:pt>
                <c:pt idx="39">
                  <c:v>14</c:v>
                </c:pt>
                <c:pt idx="40">
                  <c:v>11</c:v>
                </c:pt>
                <c:pt idx="41">
                  <c:v>13</c:v>
                </c:pt>
                <c:pt idx="42">
                  <c:v>18</c:v>
                </c:pt>
                <c:pt idx="43">
                  <c:v>16</c:v>
                </c:pt>
                <c:pt idx="44">
                  <c:v>12</c:v>
                </c:pt>
                <c:pt idx="45">
                  <c:v>16</c:v>
                </c:pt>
                <c:pt idx="46">
                  <c:v>16</c:v>
                </c:pt>
                <c:pt idx="47">
                  <c:v>15</c:v>
                </c:pt>
                <c:pt idx="48">
                  <c:v>17</c:v>
                </c:pt>
                <c:pt idx="49">
                  <c:v>10</c:v>
                </c:pt>
                <c:pt idx="50">
                  <c:v>15</c:v>
                </c:pt>
                <c:pt idx="51">
                  <c:v>13</c:v>
                </c:pt>
                <c:pt idx="52">
                  <c:v>15</c:v>
                </c:pt>
                <c:pt idx="53">
                  <c:v>14</c:v>
                </c:pt>
                <c:pt idx="54">
                  <c:v>11</c:v>
                </c:pt>
                <c:pt idx="55">
                  <c:v>6</c:v>
                </c:pt>
                <c:pt idx="56">
                  <c:v>4</c:v>
                </c:pt>
                <c:pt idx="57">
                  <c:v>7</c:v>
                </c:pt>
                <c:pt idx="58">
                  <c:v>9</c:v>
                </c:pt>
                <c:pt idx="59">
                  <c:v>5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1</c:v>
                </c:pt>
                <c:pt idx="64">
                  <c:v>7</c:v>
                </c:pt>
                <c:pt idx="65">
                  <c:v>1</c:v>
                </c:pt>
                <c:pt idx="66">
                  <c:v>4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</c:ser>
        <c:marker val="1"/>
        <c:axId val="85607552"/>
        <c:axId val="86677760"/>
      </c:lineChart>
      <c:catAx>
        <c:axId val="85607552"/>
        <c:scaling>
          <c:orientation val="minMax"/>
        </c:scaling>
        <c:axPos val="b"/>
        <c:tickLblPos val="nextTo"/>
        <c:crossAx val="86677760"/>
        <c:crosses val="autoZero"/>
        <c:auto val="1"/>
        <c:lblAlgn val="ctr"/>
        <c:lblOffset val="100"/>
      </c:catAx>
      <c:valAx>
        <c:axId val="86677760"/>
        <c:scaling>
          <c:orientation val="minMax"/>
        </c:scaling>
        <c:axPos val="l"/>
        <c:majorGridlines/>
        <c:numFmt formatCode="General" sourceLinked="1"/>
        <c:tickLblPos val="nextTo"/>
        <c:crossAx val="85607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2</xdr:row>
      <xdr:rowOff>95250</xdr:rowOff>
    </xdr:from>
    <xdr:to>
      <xdr:col>23</xdr:col>
      <xdr:colOff>190500</xdr:colOff>
      <xdr:row>33</xdr:row>
      <xdr:rowOff>57150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3</xdr:row>
      <xdr:rowOff>38099</xdr:rowOff>
    </xdr:from>
    <xdr:to>
      <xdr:col>20</xdr:col>
      <xdr:colOff>133350</xdr:colOff>
      <xdr:row>27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590549</xdr:colOff>
      <xdr:row>2</xdr:row>
      <xdr:rowOff>171449</xdr:rowOff>
    </xdr:from>
    <xdr:to>
      <xdr:col>24</xdr:col>
      <xdr:colOff>200025</xdr:colOff>
      <xdr:row>32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238124</xdr:colOff>
      <xdr:row>33</xdr:row>
      <xdr:rowOff>28575</xdr:rowOff>
    </xdr:from>
    <xdr:to>
      <xdr:col>23</xdr:col>
      <xdr:colOff>514349</xdr:colOff>
      <xdr:row>60</xdr:row>
      <xdr:rowOff>123825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workbookViewId="0">
      <selection activeCell="E1" sqref="E1:E1048576"/>
    </sheetView>
  </sheetViews>
  <sheetFormatPr defaultRowHeight="13.5"/>
  <cols>
    <col min="2" max="2" width="21" customWidth="1"/>
    <col min="3" max="3" width="13.625" customWidth="1"/>
    <col min="7" max="7" width="12.125" customWidth="1"/>
  </cols>
  <sheetData>
    <row r="1" spans="1:9">
      <c r="A1" t="s">
        <v>89</v>
      </c>
      <c r="B1" t="s">
        <v>90</v>
      </c>
      <c r="C1" t="s">
        <v>91</v>
      </c>
      <c r="D1" t="s">
        <v>93</v>
      </c>
      <c r="E1" t="s">
        <v>92</v>
      </c>
      <c r="F1" t="s">
        <v>94</v>
      </c>
      <c r="G1" t="s">
        <v>99</v>
      </c>
      <c r="H1" t="s">
        <v>98</v>
      </c>
    </row>
    <row r="2" spans="1:9">
      <c r="A2">
        <v>1</v>
      </c>
      <c r="B2" t="s">
        <v>88</v>
      </c>
      <c r="C2">
        <v>0</v>
      </c>
      <c r="D2">
        <f>C2/217</f>
        <v>0</v>
      </c>
      <c r="E2">
        <v>0</v>
      </c>
      <c r="F2">
        <f>E2/202</f>
        <v>0</v>
      </c>
      <c r="G2">
        <f>C2+E2</f>
        <v>0</v>
      </c>
      <c r="H2">
        <f>G2/(217+202)</f>
        <v>0</v>
      </c>
      <c r="I2" t="s">
        <v>95</v>
      </c>
    </row>
    <row r="3" spans="1:9">
      <c r="A3">
        <v>2</v>
      </c>
      <c r="B3" t="s">
        <v>0</v>
      </c>
      <c r="C3">
        <v>2</v>
      </c>
      <c r="D3">
        <f t="shared" ref="D3:D66" si="0">C3/217</f>
        <v>9.2165898617511521E-3</v>
      </c>
      <c r="E3">
        <v>1</v>
      </c>
      <c r="F3">
        <f t="shared" ref="F3:F66" si="1">E3/202</f>
        <v>4.9504950495049506E-3</v>
      </c>
      <c r="G3">
        <f t="shared" ref="G3:G66" si="2">C3+E3</f>
        <v>3</v>
      </c>
      <c r="H3">
        <f t="shared" ref="H3:H66" si="3">G3/(217+202)</f>
        <v>7.1599045346062056E-3</v>
      </c>
    </row>
    <row r="4" spans="1:9">
      <c r="A4">
        <v>3</v>
      </c>
      <c r="B4" t="s">
        <v>1</v>
      </c>
      <c r="C4">
        <v>3</v>
      </c>
      <c r="D4">
        <f t="shared" si="0"/>
        <v>1.3824884792626729E-2</v>
      </c>
      <c r="E4">
        <v>2</v>
      </c>
      <c r="F4">
        <f t="shared" si="1"/>
        <v>9.9009900990099011E-3</v>
      </c>
      <c r="G4">
        <f t="shared" si="2"/>
        <v>5</v>
      </c>
      <c r="H4">
        <f t="shared" si="3"/>
        <v>1.1933174224343675E-2</v>
      </c>
    </row>
    <row r="5" spans="1:9">
      <c r="A5">
        <v>4</v>
      </c>
      <c r="B5" t="s">
        <v>2</v>
      </c>
      <c r="C5">
        <v>9</v>
      </c>
      <c r="D5">
        <f t="shared" si="0"/>
        <v>4.1474654377880185E-2</v>
      </c>
      <c r="E5">
        <v>5</v>
      </c>
      <c r="F5">
        <f t="shared" si="1"/>
        <v>2.4752475247524754E-2</v>
      </c>
      <c r="G5">
        <f t="shared" si="2"/>
        <v>14</v>
      </c>
      <c r="H5">
        <f t="shared" si="3"/>
        <v>3.3412887828162291E-2</v>
      </c>
    </row>
    <row r="6" spans="1:9">
      <c r="A6">
        <v>5</v>
      </c>
      <c r="B6" t="s">
        <v>3</v>
      </c>
      <c r="C6">
        <v>10</v>
      </c>
      <c r="D6">
        <f t="shared" si="0"/>
        <v>4.6082949308755762E-2</v>
      </c>
      <c r="E6">
        <v>5</v>
      </c>
      <c r="F6">
        <f t="shared" si="1"/>
        <v>2.4752475247524754E-2</v>
      </c>
      <c r="G6">
        <f t="shared" si="2"/>
        <v>15</v>
      </c>
      <c r="H6">
        <f t="shared" si="3"/>
        <v>3.5799522673031027E-2</v>
      </c>
    </row>
    <row r="7" spans="1:9">
      <c r="A7">
        <v>6</v>
      </c>
      <c r="B7" t="s">
        <v>4</v>
      </c>
      <c r="C7">
        <v>11</v>
      </c>
      <c r="D7">
        <f t="shared" si="0"/>
        <v>5.0691244239631339E-2</v>
      </c>
      <c r="E7">
        <v>5</v>
      </c>
      <c r="F7">
        <f t="shared" si="1"/>
        <v>2.4752475247524754E-2</v>
      </c>
      <c r="G7">
        <f t="shared" si="2"/>
        <v>16</v>
      </c>
      <c r="H7">
        <f t="shared" si="3"/>
        <v>3.8186157517899763E-2</v>
      </c>
    </row>
    <row r="8" spans="1:9">
      <c r="A8">
        <v>7</v>
      </c>
      <c r="B8" t="s">
        <v>5</v>
      </c>
      <c r="C8">
        <v>12</v>
      </c>
      <c r="D8">
        <f t="shared" si="0"/>
        <v>5.5299539170506916E-2</v>
      </c>
      <c r="E8">
        <v>5</v>
      </c>
      <c r="F8">
        <f t="shared" si="1"/>
        <v>2.4752475247524754E-2</v>
      </c>
      <c r="G8">
        <f t="shared" si="2"/>
        <v>17</v>
      </c>
      <c r="H8">
        <f t="shared" si="3"/>
        <v>4.0572792362768499E-2</v>
      </c>
    </row>
    <row r="9" spans="1:9">
      <c r="A9">
        <v>8</v>
      </c>
      <c r="B9" t="s">
        <v>6</v>
      </c>
      <c r="C9">
        <v>13</v>
      </c>
      <c r="D9">
        <f t="shared" si="0"/>
        <v>5.9907834101382486E-2</v>
      </c>
      <c r="E9">
        <v>5</v>
      </c>
      <c r="F9">
        <f t="shared" si="1"/>
        <v>2.4752475247524754E-2</v>
      </c>
      <c r="G9">
        <f t="shared" si="2"/>
        <v>18</v>
      </c>
      <c r="H9">
        <f t="shared" si="3"/>
        <v>4.2959427207637228E-2</v>
      </c>
    </row>
    <row r="10" spans="1:9">
      <c r="A10">
        <v>9</v>
      </c>
      <c r="B10" t="s">
        <v>7</v>
      </c>
      <c r="C10">
        <v>15</v>
      </c>
      <c r="D10">
        <f t="shared" si="0"/>
        <v>6.9124423963133647E-2</v>
      </c>
      <c r="E10">
        <v>6</v>
      </c>
      <c r="F10">
        <f t="shared" si="1"/>
        <v>2.9702970297029702E-2</v>
      </c>
      <c r="G10">
        <f t="shared" si="2"/>
        <v>21</v>
      </c>
      <c r="H10">
        <f t="shared" si="3"/>
        <v>5.0119331742243436E-2</v>
      </c>
    </row>
    <row r="11" spans="1:9">
      <c r="A11">
        <v>10</v>
      </c>
      <c r="B11" t="s">
        <v>8</v>
      </c>
      <c r="C11">
        <v>16</v>
      </c>
      <c r="D11">
        <f t="shared" si="0"/>
        <v>7.3732718894009217E-2</v>
      </c>
      <c r="E11">
        <v>6</v>
      </c>
      <c r="F11">
        <f t="shared" si="1"/>
        <v>2.9702970297029702E-2</v>
      </c>
      <c r="G11">
        <f t="shared" si="2"/>
        <v>22</v>
      </c>
      <c r="H11">
        <f t="shared" si="3"/>
        <v>5.2505966587112173E-2</v>
      </c>
    </row>
    <row r="12" spans="1:9">
      <c r="A12">
        <v>11</v>
      </c>
      <c r="B12" t="s">
        <v>9</v>
      </c>
      <c r="C12">
        <v>20</v>
      </c>
      <c r="D12">
        <f t="shared" si="0"/>
        <v>9.2165898617511524E-2</v>
      </c>
      <c r="E12">
        <v>6</v>
      </c>
      <c r="F12">
        <f t="shared" si="1"/>
        <v>2.9702970297029702E-2</v>
      </c>
      <c r="G12">
        <f t="shared" si="2"/>
        <v>26</v>
      </c>
      <c r="H12">
        <f t="shared" si="3"/>
        <v>6.205250596658711E-2</v>
      </c>
    </row>
    <row r="13" spans="1:9">
      <c r="A13">
        <v>12</v>
      </c>
      <c r="B13" t="s">
        <v>10</v>
      </c>
      <c r="C13">
        <v>20</v>
      </c>
      <c r="D13">
        <f t="shared" si="0"/>
        <v>9.2165898617511524E-2</v>
      </c>
      <c r="E13">
        <v>8</v>
      </c>
      <c r="F13">
        <f t="shared" si="1"/>
        <v>3.9603960396039604E-2</v>
      </c>
      <c r="G13">
        <f t="shared" si="2"/>
        <v>28</v>
      </c>
      <c r="H13">
        <f t="shared" si="3"/>
        <v>6.6825775656324582E-2</v>
      </c>
    </row>
    <row r="14" spans="1:9">
      <c r="A14">
        <v>13</v>
      </c>
      <c r="B14" t="s">
        <v>11</v>
      </c>
      <c r="C14">
        <v>22</v>
      </c>
      <c r="D14">
        <f t="shared" si="0"/>
        <v>0.10138248847926268</v>
      </c>
      <c r="E14">
        <v>8</v>
      </c>
      <c r="F14">
        <f t="shared" si="1"/>
        <v>3.9603960396039604E-2</v>
      </c>
      <c r="G14">
        <f t="shared" si="2"/>
        <v>30</v>
      </c>
      <c r="H14">
        <f t="shared" si="3"/>
        <v>7.1599045346062054E-2</v>
      </c>
    </row>
    <row r="15" spans="1:9">
      <c r="A15">
        <v>14</v>
      </c>
      <c r="B15" t="s">
        <v>12</v>
      </c>
      <c r="C15">
        <v>23</v>
      </c>
      <c r="D15">
        <f t="shared" si="0"/>
        <v>0.10599078341013825</v>
      </c>
      <c r="E15">
        <v>9</v>
      </c>
      <c r="F15">
        <f t="shared" si="1"/>
        <v>4.4554455445544552E-2</v>
      </c>
      <c r="G15">
        <f t="shared" si="2"/>
        <v>32</v>
      </c>
      <c r="H15">
        <f t="shared" si="3"/>
        <v>7.6372315035799526E-2</v>
      </c>
    </row>
    <row r="16" spans="1:9">
      <c r="A16">
        <v>15</v>
      </c>
      <c r="B16" t="s">
        <v>13</v>
      </c>
      <c r="C16">
        <v>24</v>
      </c>
      <c r="D16">
        <f t="shared" si="0"/>
        <v>0.11059907834101383</v>
      </c>
      <c r="E16">
        <v>12</v>
      </c>
      <c r="F16">
        <f t="shared" si="1"/>
        <v>5.9405940594059403E-2</v>
      </c>
      <c r="G16">
        <f t="shared" si="2"/>
        <v>36</v>
      </c>
      <c r="H16">
        <f t="shared" si="3"/>
        <v>8.5918854415274457E-2</v>
      </c>
    </row>
    <row r="17" spans="1:8">
      <c r="A17">
        <v>16</v>
      </c>
      <c r="B17" t="s">
        <v>14</v>
      </c>
      <c r="C17">
        <v>25</v>
      </c>
      <c r="D17">
        <f t="shared" si="0"/>
        <v>0.1152073732718894</v>
      </c>
      <c r="E17">
        <v>12</v>
      </c>
      <c r="F17">
        <f t="shared" si="1"/>
        <v>5.9405940594059403E-2</v>
      </c>
      <c r="G17">
        <f t="shared" si="2"/>
        <v>37</v>
      </c>
      <c r="H17">
        <f t="shared" si="3"/>
        <v>8.83054892601432E-2</v>
      </c>
    </row>
    <row r="18" spans="1:8">
      <c r="A18">
        <v>17</v>
      </c>
      <c r="B18" t="s">
        <v>15</v>
      </c>
      <c r="C18">
        <v>26</v>
      </c>
      <c r="D18">
        <f t="shared" si="0"/>
        <v>0.11981566820276497</v>
      </c>
      <c r="E18">
        <v>13</v>
      </c>
      <c r="F18">
        <f t="shared" si="1"/>
        <v>6.4356435643564358E-2</v>
      </c>
      <c r="G18">
        <f t="shared" si="2"/>
        <v>39</v>
      </c>
      <c r="H18">
        <f t="shared" si="3"/>
        <v>9.3078758949880672E-2</v>
      </c>
    </row>
    <row r="19" spans="1:8">
      <c r="A19">
        <v>18</v>
      </c>
      <c r="B19" t="s">
        <v>16</v>
      </c>
      <c r="C19">
        <v>26</v>
      </c>
      <c r="D19">
        <f t="shared" si="0"/>
        <v>0.11981566820276497</v>
      </c>
      <c r="E19">
        <v>13</v>
      </c>
      <c r="F19">
        <f t="shared" si="1"/>
        <v>6.4356435643564358E-2</v>
      </c>
      <c r="G19">
        <f t="shared" si="2"/>
        <v>39</v>
      </c>
      <c r="H19">
        <f t="shared" si="3"/>
        <v>9.3078758949880672E-2</v>
      </c>
    </row>
    <row r="20" spans="1:8">
      <c r="A20">
        <v>19</v>
      </c>
      <c r="B20" t="s">
        <v>17</v>
      </c>
      <c r="C20">
        <v>28</v>
      </c>
      <c r="D20">
        <f t="shared" si="0"/>
        <v>0.12903225806451613</v>
      </c>
      <c r="E20">
        <v>13</v>
      </c>
      <c r="F20">
        <f t="shared" si="1"/>
        <v>6.4356435643564358E-2</v>
      </c>
      <c r="G20">
        <f t="shared" si="2"/>
        <v>41</v>
      </c>
      <c r="H20">
        <f t="shared" si="3"/>
        <v>9.7852028639618144E-2</v>
      </c>
    </row>
    <row r="21" spans="1:8">
      <c r="A21">
        <v>20</v>
      </c>
      <c r="B21" t="s">
        <v>18</v>
      </c>
      <c r="C21">
        <v>28</v>
      </c>
      <c r="D21">
        <f t="shared" si="0"/>
        <v>0.12903225806451613</v>
      </c>
      <c r="E21">
        <v>13</v>
      </c>
      <c r="F21">
        <f t="shared" si="1"/>
        <v>6.4356435643564358E-2</v>
      </c>
      <c r="G21">
        <f t="shared" si="2"/>
        <v>41</v>
      </c>
      <c r="H21">
        <f t="shared" si="3"/>
        <v>9.7852028639618144E-2</v>
      </c>
    </row>
    <row r="22" spans="1:8">
      <c r="A22">
        <v>21</v>
      </c>
      <c r="B22" t="s">
        <v>19</v>
      </c>
      <c r="C22">
        <v>28</v>
      </c>
      <c r="D22">
        <f t="shared" si="0"/>
        <v>0.12903225806451613</v>
      </c>
      <c r="E22">
        <v>15</v>
      </c>
      <c r="F22">
        <f t="shared" si="1"/>
        <v>7.4257425742574254E-2</v>
      </c>
      <c r="G22">
        <f t="shared" si="2"/>
        <v>43</v>
      </c>
      <c r="H22">
        <f t="shared" si="3"/>
        <v>0.1026252983293556</v>
      </c>
    </row>
    <row r="23" spans="1:8">
      <c r="A23">
        <v>22</v>
      </c>
      <c r="B23" t="s">
        <v>20</v>
      </c>
      <c r="C23">
        <v>28</v>
      </c>
      <c r="D23">
        <f t="shared" si="0"/>
        <v>0.12903225806451613</v>
      </c>
      <c r="E23">
        <v>15</v>
      </c>
      <c r="F23">
        <f t="shared" si="1"/>
        <v>7.4257425742574254E-2</v>
      </c>
      <c r="G23">
        <f t="shared" si="2"/>
        <v>43</v>
      </c>
      <c r="H23">
        <f t="shared" si="3"/>
        <v>0.1026252983293556</v>
      </c>
    </row>
    <row r="24" spans="1:8">
      <c r="A24">
        <v>23</v>
      </c>
      <c r="B24" t="s">
        <v>21</v>
      </c>
      <c r="C24">
        <v>28</v>
      </c>
      <c r="D24">
        <f t="shared" si="0"/>
        <v>0.12903225806451613</v>
      </c>
      <c r="E24">
        <v>16</v>
      </c>
      <c r="F24">
        <f t="shared" si="1"/>
        <v>7.9207920792079209E-2</v>
      </c>
      <c r="G24">
        <f t="shared" si="2"/>
        <v>44</v>
      </c>
      <c r="H24">
        <f t="shared" si="3"/>
        <v>0.10501193317422435</v>
      </c>
    </row>
    <row r="25" spans="1:8">
      <c r="A25">
        <v>24</v>
      </c>
      <c r="B25" t="s">
        <v>22</v>
      </c>
      <c r="C25">
        <v>30</v>
      </c>
      <c r="D25">
        <f t="shared" si="0"/>
        <v>0.13824884792626729</v>
      </c>
      <c r="E25">
        <v>16</v>
      </c>
      <c r="F25">
        <f t="shared" si="1"/>
        <v>7.9207920792079209E-2</v>
      </c>
      <c r="G25">
        <f t="shared" si="2"/>
        <v>46</v>
      </c>
      <c r="H25">
        <f t="shared" si="3"/>
        <v>0.10978520286396182</v>
      </c>
    </row>
    <row r="26" spans="1:8">
      <c r="A26">
        <v>25</v>
      </c>
      <c r="B26" t="s">
        <v>23</v>
      </c>
      <c r="C26">
        <v>32</v>
      </c>
      <c r="D26">
        <f t="shared" si="0"/>
        <v>0.14746543778801843</v>
      </c>
      <c r="E26">
        <v>17</v>
      </c>
      <c r="F26">
        <f t="shared" si="1"/>
        <v>8.4158415841584164E-2</v>
      </c>
      <c r="G26">
        <f t="shared" si="2"/>
        <v>49</v>
      </c>
      <c r="H26">
        <f t="shared" si="3"/>
        <v>0.11694510739856802</v>
      </c>
    </row>
    <row r="27" spans="1:8">
      <c r="A27">
        <v>26</v>
      </c>
      <c r="B27" t="s">
        <v>24</v>
      </c>
      <c r="C27">
        <v>32</v>
      </c>
      <c r="D27">
        <f t="shared" si="0"/>
        <v>0.14746543778801843</v>
      </c>
      <c r="E27">
        <v>18</v>
      </c>
      <c r="F27">
        <f t="shared" si="1"/>
        <v>8.9108910891089105E-2</v>
      </c>
      <c r="G27">
        <f t="shared" si="2"/>
        <v>50</v>
      </c>
      <c r="H27">
        <f t="shared" si="3"/>
        <v>0.11933174224343675</v>
      </c>
    </row>
    <row r="28" spans="1:8">
      <c r="A28">
        <v>27</v>
      </c>
      <c r="B28" t="s">
        <v>25</v>
      </c>
      <c r="C28">
        <v>33</v>
      </c>
      <c r="D28">
        <f t="shared" si="0"/>
        <v>0.15207373271889402</v>
      </c>
      <c r="E28">
        <v>19</v>
      </c>
      <c r="F28">
        <f t="shared" si="1"/>
        <v>9.405940594059406E-2</v>
      </c>
      <c r="G28">
        <f t="shared" si="2"/>
        <v>52</v>
      </c>
      <c r="H28">
        <f t="shared" si="3"/>
        <v>0.12410501193317422</v>
      </c>
    </row>
    <row r="29" spans="1:8">
      <c r="A29">
        <v>28</v>
      </c>
      <c r="B29" t="s">
        <v>26</v>
      </c>
      <c r="C29">
        <v>34</v>
      </c>
      <c r="D29">
        <f t="shared" si="0"/>
        <v>0.15668202764976957</v>
      </c>
      <c r="E29">
        <v>19</v>
      </c>
      <c r="F29">
        <f t="shared" si="1"/>
        <v>9.405940594059406E-2</v>
      </c>
      <c r="G29">
        <f t="shared" si="2"/>
        <v>53</v>
      </c>
      <c r="H29">
        <f t="shared" si="3"/>
        <v>0.12649164677804295</v>
      </c>
    </row>
    <row r="30" spans="1:8">
      <c r="A30">
        <v>29</v>
      </c>
      <c r="B30" t="s">
        <v>27</v>
      </c>
      <c r="C30">
        <v>36</v>
      </c>
      <c r="D30">
        <f t="shared" si="0"/>
        <v>0.16589861751152074</v>
      </c>
      <c r="E30">
        <v>19</v>
      </c>
      <c r="F30">
        <f t="shared" si="1"/>
        <v>9.405940594059406E-2</v>
      </c>
      <c r="G30">
        <f t="shared" si="2"/>
        <v>55</v>
      </c>
      <c r="H30">
        <f t="shared" si="3"/>
        <v>0.13126491646778043</v>
      </c>
    </row>
    <row r="31" spans="1:8">
      <c r="A31">
        <v>30</v>
      </c>
      <c r="B31" t="s">
        <v>28</v>
      </c>
      <c r="C31">
        <v>36</v>
      </c>
      <c r="D31">
        <f t="shared" si="0"/>
        <v>0.16589861751152074</v>
      </c>
      <c r="E31">
        <v>19</v>
      </c>
      <c r="F31">
        <f t="shared" si="1"/>
        <v>9.405940594059406E-2</v>
      </c>
      <c r="G31">
        <f t="shared" si="2"/>
        <v>55</v>
      </c>
      <c r="H31">
        <f t="shared" si="3"/>
        <v>0.13126491646778043</v>
      </c>
    </row>
    <row r="32" spans="1:8">
      <c r="A32">
        <v>31</v>
      </c>
      <c r="B32" t="s">
        <v>29</v>
      </c>
      <c r="C32">
        <v>37</v>
      </c>
      <c r="D32">
        <f t="shared" si="0"/>
        <v>0.17050691244239632</v>
      </c>
      <c r="E32">
        <v>19</v>
      </c>
      <c r="F32">
        <f t="shared" si="1"/>
        <v>9.405940594059406E-2</v>
      </c>
      <c r="G32">
        <f t="shared" si="2"/>
        <v>56</v>
      </c>
      <c r="H32">
        <f t="shared" si="3"/>
        <v>0.13365155131264916</v>
      </c>
    </row>
    <row r="33" spans="1:8">
      <c r="A33">
        <v>32</v>
      </c>
      <c r="B33" t="s">
        <v>30</v>
      </c>
      <c r="C33">
        <v>37</v>
      </c>
      <c r="D33">
        <f t="shared" si="0"/>
        <v>0.17050691244239632</v>
      </c>
      <c r="E33">
        <v>21</v>
      </c>
      <c r="F33">
        <f t="shared" si="1"/>
        <v>0.10396039603960396</v>
      </c>
      <c r="G33">
        <f t="shared" si="2"/>
        <v>58</v>
      </c>
      <c r="H33">
        <f t="shared" si="3"/>
        <v>0.13842482100238662</v>
      </c>
    </row>
    <row r="34" spans="1:8">
      <c r="A34">
        <v>33</v>
      </c>
      <c r="B34" t="s">
        <v>31</v>
      </c>
      <c r="C34">
        <v>38</v>
      </c>
      <c r="D34">
        <f t="shared" si="0"/>
        <v>0.17511520737327188</v>
      </c>
      <c r="E34">
        <v>23</v>
      </c>
      <c r="F34">
        <f t="shared" si="1"/>
        <v>0.11386138613861387</v>
      </c>
      <c r="G34">
        <f t="shared" si="2"/>
        <v>61</v>
      </c>
      <c r="H34">
        <f t="shared" si="3"/>
        <v>0.14558472553699284</v>
      </c>
    </row>
    <row r="35" spans="1:8">
      <c r="A35">
        <v>34</v>
      </c>
      <c r="B35" t="s">
        <v>32</v>
      </c>
      <c r="C35">
        <v>39</v>
      </c>
      <c r="D35">
        <f t="shared" si="0"/>
        <v>0.17972350230414746</v>
      </c>
      <c r="E35">
        <v>23</v>
      </c>
      <c r="F35">
        <f t="shared" si="1"/>
        <v>0.11386138613861387</v>
      </c>
      <c r="G35">
        <f t="shared" si="2"/>
        <v>62</v>
      </c>
      <c r="H35">
        <f t="shared" si="3"/>
        <v>0.14797136038186157</v>
      </c>
    </row>
    <row r="36" spans="1:8">
      <c r="A36">
        <v>35</v>
      </c>
      <c r="B36" t="s">
        <v>33</v>
      </c>
      <c r="C36">
        <v>39</v>
      </c>
      <c r="D36">
        <f t="shared" si="0"/>
        <v>0.17972350230414746</v>
      </c>
      <c r="E36">
        <v>25</v>
      </c>
      <c r="F36">
        <f t="shared" si="1"/>
        <v>0.12376237623762376</v>
      </c>
      <c r="G36">
        <f t="shared" si="2"/>
        <v>64</v>
      </c>
      <c r="H36">
        <f t="shared" si="3"/>
        <v>0.15274463007159905</v>
      </c>
    </row>
    <row r="37" spans="1:8">
      <c r="A37">
        <v>36</v>
      </c>
      <c r="B37" t="s">
        <v>34</v>
      </c>
      <c r="C37">
        <v>42</v>
      </c>
      <c r="D37">
        <f t="shared" si="0"/>
        <v>0.19354838709677419</v>
      </c>
      <c r="E37">
        <v>25</v>
      </c>
      <c r="F37">
        <f t="shared" si="1"/>
        <v>0.12376237623762376</v>
      </c>
      <c r="G37">
        <f t="shared" si="2"/>
        <v>67</v>
      </c>
      <c r="H37">
        <f t="shared" si="3"/>
        <v>0.15990453460620524</v>
      </c>
    </row>
    <row r="38" spans="1:8">
      <c r="A38">
        <v>37</v>
      </c>
      <c r="B38" t="s">
        <v>35</v>
      </c>
      <c r="C38">
        <v>43</v>
      </c>
      <c r="D38">
        <f t="shared" si="0"/>
        <v>0.19815668202764977</v>
      </c>
      <c r="E38">
        <v>25</v>
      </c>
      <c r="F38">
        <f t="shared" si="1"/>
        <v>0.12376237623762376</v>
      </c>
      <c r="G38">
        <f t="shared" si="2"/>
        <v>68</v>
      </c>
      <c r="H38">
        <f t="shared" si="3"/>
        <v>0.162291169451074</v>
      </c>
    </row>
    <row r="39" spans="1:8">
      <c r="A39">
        <v>38</v>
      </c>
      <c r="B39" t="s">
        <v>36</v>
      </c>
      <c r="C39">
        <v>43</v>
      </c>
      <c r="D39">
        <f t="shared" si="0"/>
        <v>0.19815668202764977</v>
      </c>
      <c r="E39">
        <v>26</v>
      </c>
      <c r="F39">
        <f t="shared" si="1"/>
        <v>0.12871287128712872</v>
      </c>
      <c r="G39">
        <f t="shared" si="2"/>
        <v>69</v>
      </c>
      <c r="H39">
        <f t="shared" si="3"/>
        <v>0.16467780429594273</v>
      </c>
    </row>
    <row r="40" spans="1:8">
      <c r="A40">
        <v>39</v>
      </c>
      <c r="B40" t="s">
        <v>37</v>
      </c>
      <c r="C40">
        <v>46</v>
      </c>
      <c r="D40">
        <f t="shared" si="0"/>
        <v>0.2119815668202765</v>
      </c>
      <c r="E40">
        <v>27</v>
      </c>
      <c r="F40">
        <f t="shared" si="1"/>
        <v>0.13366336633663367</v>
      </c>
      <c r="G40">
        <f t="shared" si="2"/>
        <v>73</v>
      </c>
      <c r="H40">
        <f t="shared" si="3"/>
        <v>0.17422434367541767</v>
      </c>
    </row>
    <row r="41" spans="1:8">
      <c r="A41">
        <v>40</v>
      </c>
      <c r="B41" t="s">
        <v>38</v>
      </c>
      <c r="C41">
        <v>51</v>
      </c>
      <c r="D41">
        <f t="shared" si="0"/>
        <v>0.23502304147465439</v>
      </c>
      <c r="E41">
        <v>29</v>
      </c>
      <c r="F41">
        <f t="shared" si="1"/>
        <v>0.14356435643564355</v>
      </c>
      <c r="G41">
        <f t="shared" si="2"/>
        <v>80</v>
      </c>
      <c r="H41">
        <f t="shared" si="3"/>
        <v>0.1909307875894988</v>
      </c>
    </row>
    <row r="42" spans="1:8">
      <c r="A42">
        <v>41</v>
      </c>
      <c r="B42" t="s">
        <v>39</v>
      </c>
      <c r="C42">
        <v>53</v>
      </c>
      <c r="D42">
        <f t="shared" si="0"/>
        <v>0.24423963133640553</v>
      </c>
      <c r="E42">
        <v>29</v>
      </c>
      <c r="F42">
        <f t="shared" si="1"/>
        <v>0.14356435643564355</v>
      </c>
      <c r="G42">
        <f t="shared" si="2"/>
        <v>82</v>
      </c>
      <c r="H42">
        <f t="shared" si="3"/>
        <v>0.19570405727923629</v>
      </c>
    </row>
    <row r="43" spans="1:8">
      <c r="A43">
        <v>42</v>
      </c>
      <c r="B43" t="s">
        <v>40</v>
      </c>
      <c r="C43">
        <v>53</v>
      </c>
      <c r="D43">
        <f t="shared" si="0"/>
        <v>0.24423963133640553</v>
      </c>
      <c r="E43">
        <v>29</v>
      </c>
      <c r="F43">
        <f t="shared" si="1"/>
        <v>0.14356435643564355</v>
      </c>
      <c r="G43">
        <f t="shared" si="2"/>
        <v>82</v>
      </c>
      <c r="H43">
        <f t="shared" si="3"/>
        <v>0.19570405727923629</v>
      </c>
    </row>
    <row r="44" spans="1:8">
      <c r="A44">
        <v>43</v>
      </c>
      <c r="B44" t="s">
        <v>41</v>
      </c>
      <c r="C44">
        <v>54</v>
      </c>
      <c r="D44">
        <f t="shared" si="0"/>
        <v>0.24884792626728111</v>
      </c>
      <c r="E44">
        <v>30</v>
      </c>
      <c r="F44">
        <f t="shared" si="1"/>
        <v>0.14851485148514851</v>
      </c>
      <c r="G44">
        <f t="shared" si="2"/>
        <v>84</v>
      </c>
      <c r="H44">
        <f t="shared" si="3"/>
        <v>0.20047732696897375</v>
      </c>
    </row>
    <row r="45" spans="1:8">
      <c r="A45">
        <v>44</v>
      </c>
      <c r="B45" t="s">
        <v>42</v>
      </c>
      <c r="C45">
        <v>56</v>
      </c>
      <c r="D45">
        <f t="shared" si="0"/>
        <v>0.25806451612903225</v>
      </c>
      <c r="E45">
        <v>35</v>
      </c>
      <c r="F45">
        <f t="shared" si="1"/>
        <v>0.17326732673267325</v>
      </c>
      <c r="G45">
        <f t="shared" si="2"/>
        <v>91</v>
      </c>
      <c r="H45">
        <f t="shared" si="3"/>
        <v>0.21718377088305491</v>
      </c>
    </row>
    <row r="46" spans="1:8">
      <c r="A46">
        <v>45</v>
      </c>
      <c r="B46" t="s">
        <v>43</v>
      </c>
      <c r="C46">
        <v>58</v>
      </c>
      <c r="D46">
        <f t="shared" si="0"/>
        <v>0.26728110599078342</v>
      </c>
      <c r="E46">
        <v>40</v>
      </c>
      <c r="F46">
        <f t="shared" si="1"/>
        <v>0.19801980198019803</v>
      </c>
      <c r="G46">
        <f t="shared" si="2"/>
        <v>98</v>
      </c>
      <c r="H46">
        <f t="shared" si="3"/>
        <v>0.23389021479713604</v>
      </c>
    </row>
    <row r="47" spans="1:8">
      <c r="A47">
        <v>46</v>
      </c>
      <c r="B47" t="s">
        <v>44</v>
      </c>
      <c r="C47">
        <v>60</v>
      </c>
      <c r="D47">
        <f t="shared" si="0"/>
        <v>0.27649769585253459</v>
      </c>
      <c r="E47">
        <v>43</v>
      </c>
      <c r="F47">
        <f t="shared" si="1"/>
        <v>0.21287128712871287</v>
      </c>
      <c r="G47">
        <f t="shared" si="2"/>
        <v>103</v>
      </c>
      <c r="H47">
        <f t="shared" si="3"/>
        <v>0.24582338902147971</v>
      </c>
    </row>
    <row r="48" spans="1:8">
      <c r="A48">
        <v>47</v>
      </c>
      <c r="B48" t="s">
        <v>45</v>
      </c>
      <c r="C48">
        <v>63</v>
      </c>
      <c r="D48">
        <f t="shared" si="0"/>
        <v>0.29032258064516131</v>
      </c>
      <c r="E48">
        <v>46</v>
      </c>
      <c r="F48">
        <f t="shared" si="1"/>
        <v>0.22772277227722773</v>
      </c>
      <c r="G48">
        <f t="shared" si="2"/>
        <v>109</v>
      </c>
      <c r="H48">
        <f t="shared" si="3"/>
        <v>0.26014319809069214</v>
      </c>
    </row>
    <row r="49" spans="1:8">
      <c r="A49">
        <v>48</v>
      </c>
      <c r="B49" t="s">
        <v>46</v>
      </c>
      <c r="C49">
        <v>65</v>
      </c>
      <c r="D49">
        <f t="shared" si="0"/>
        <v>0.29953917050691242</v>
      </c>
      <c r="E49">
        <v>52</v>
      </c>
      <c r="F49">
        <f t="shared" si="1"/>
        <v>0.25742574257425743</v>
      </c>
      <c r="G49">
        <f t="shared" si="2"/>
        <v>117</v>
      </c>
      <c r="H49">
        <f t="shared" si="3"/>
        <v>0.27923627684964203</v>
      </c>
    </row>
    <row r="50" spans="1:8">
      <c r="A50">
        <v>49</v>
      </c>
      <c r="B50" t="s">
        <v>47</v>
      </c>
      <c r="C50">
        <v>67</v>
      </c>
      <c r="D50">
        <f t="shared" si="0"/>
        <v>0.30875576036866359</v>
      </c>
      <c r="E50">
        <v>56</v>
      </c>
      <c r="F50">
        <f t="shared" si="1"/>
        <v>0.27722772277227725</v>
      </c>
      <c r="G50">
        <f t="shared" si="2"/>
        <v>123</v>
      </c>
      <c r="H50">
        <f t="shared" si="3"/>
        <v>0.2935560859188544</v>
      </c>
    </row>
    <row r="51" spans="1:8">
      <c r="A51">
        <v>50</v>
      </c>
      <c r="B51" t="s">
        <v>48</v>
      </c>
      <c r="C51">
        <v>69</v>
      </c>
      <c r="D51">
        <f t="shared" si="0"/>
        <v>0.31797235023041476</v>
      </c>
      <c r="E51">
        <v>63</v>
      </c>
      <c r="F51">
        <f t="shared" si="1"/>
        <v>0.31188118811881188</v>
      </c>
      <c r="G51">
        <f t="shared" si="2"/>
        <v>132</v>
      </c>
      <c r="H51">
        <f t="shared" si="3"/>
        <v>0.31503579952267302</v>
      </c>
    </row>
    <row r="52" spans="1:8">
      <c r="A52">
        <v>51</v>
      </c>
      <c r="B52" t="s">
        <v>49</v>
      </c>
      <c r="C52">
        <v>71</v>
      </c>
      <c r="D52">
        <f t="shared" si="0"/>
        <v>0.32718894009216593</v>
      </c>
      <c r="E52">
        <v>68</v>
      </c>
      <c r="F52">
        <f t="shared" si="1"/>
        <v>0.33663366336633666</v>
      </c>
      <c r="G52">
        <f t="shared" si="2"/>
        <v>139</v>
      </c>
      <c r="H52">
        <f t="shared" si="3"/>
        <v>0.33174224343675418</v>
      </c>
    </row>
    <row r="53" spans="1:8">
      <c r="A53">
        <v>52</v>
      </c>
      <c r="B53" t="s">
        <v>50</v>
      </c>
      <c r="C53">
        <v>79</v>
      </c>
      <c r="D53">
        <f t="shared" si="0"/>
        <v>0.36405529953917048</v>
      </c>
      <c r="E53">
        <v>74</v>
      </c>
      <c r="F53">
        <f t="shared" si="1"/>
        <v>0.36633663366336633</v>
      </c>
      <c r="G53">
        <f t="shared" si="2"/>
        <v>153</v>
      </c>
      <c r="H53">
        <f t="shared" si="3"/>
        <v>0.36515513126491644</v>
      </c>
    </row>
    <row r="54" spans="1:8">
      <c r="A54">
        <v>53</v>
      </c>
      <c r="B54" t="s">
        <v>51</v>
      </c>
      <c r="C54">
        <v>87</v>
      </c>
      <c r="D54">
        <f t="shared" si="0"/>
        <v>0.4009216589861751</v>
      </c>
      <c r="E54">
        <v>77</v>
      </c>
      <c r="F54">
        <f t="shared" si="1"/>
        <v>0.38118811881188119</v>
      </c>
      <c r="G54">
        <f t="shared" si="2"/>
        <v>164</v>
      </c>
      <c r="H54">
        <f t="shared" si="3"/>
        <v>0.39140811455847258</v>
      </c>
    </row>
    <row r="55" spans="1:8">
      <c r="A55">
        <v>54</v>
      </c>
      <c r="B55" t="s">
        <v>52</v>
      </c>
      <c r="C55">
        <v>91</v>
      </c>
      <c r="D55">
        <f t="shared" si="0"/>
        <v>0.41935483870967744</v>
      </c>
      <c r="E55">
        <v>86</v>
      </c>
      <c r="F55">
        <f t="shared" si="1"/>
        <v>0.42574257425742573</v>
      </c>
      <c r="G55">
        <f t="shared" si="2"/>
        <v>177</v>
      </c>
      <c r="H55">
        <f t="shared" si="3"/>
        <v>0.42243436754176611</v>
      </c>
    </row>
    <row r="56" spans="1:8">
      <c r="A56">
        <v>55</v>
      </c>
      <c r="B56" t="s">
        <v>53</v>
      </c>
      <c r="C56">
        <v>96</v>
      </c>
      <c r="D56">
        <f t="shared" si="0"/>
        <v>0.44239631336405533</v>
      </c>
      <c r="E56">
        <v>98</v>
      </c>
      <c r="F56">
        <f t="shared" si="1"/>
        <v>0.48514851485148514</v>
      </c>
      <c r="G56">
        <f t="shared" si="2"/>
        <v>194</v>
      </c>
      <c r="H56">
        <f t="shared" si="3"/>
        <v>0.46300715990453462</v>
      </c>
    </row>
    <row r="57" spans="1:8">
      <c r="A57">
        <v>56</v>
      </c>
      <c r="B57" t="s">
        <v>54</v>
      </c>
      <c r="C57">
        <v>104</v>
      </c>
      <c r="D57">
        <f t="shared" si="0"/>
        <v>0.47926267281105989</v>
      </c>
      <c r="E57">
        <v>106</v>
      </c>
      <c r="F57">
        <f t="shared" si="1"/>
        <v>0.52475247524752477</v>
      </c>
      <c r="G57">
        <f t="shared" si="2"/>
        <v>210</v>
      </c>
      <c r="H57">
        <f t="shared" si="3"/>
        <v>0.50119331742243434</v>
      </c>
    </row>
    <row r="58" spans="1:8">
      <c r="A58">
        <v>57</v>
      </c>
      <c r="B58" t="s">
        <v>55</v>
      </c>
      <c r="C58">
        <v>110</v>
      </c>
      <c r="D58">
        <f t="shared" si="0"/>
        <v>0.50691244239631339</v>
      </c>
      <c r="E58">
        <v>112</v>
      </c>
      <c r="F58">
        <f t="shared" si="1"/>
        <v>0.5544554455445545</v>
      </c>
      <c r="G58">
        <f t="shared" si="2"/>
        <v>222</v>
      </c>
      <c r="H58">
        <f t="shared" si="3"/>
        <v>0.5298329355608592</v>
      </c>
    </row>
    <row r="59" spans="1:8">
      <c r="A59">
        <v>58</v>
      </c>
      <c r="B59" t="s">
        <v>56</v>
      </c>
      <c r="C59">
        <v>116</v>
      </c>
      <c r="D59">
        <f t="shared" si="0"/>
        <v>0.53456221198156684</v>
      </c>
      <c r="E59">
        <v>119</v>
      </c>
      <c r="F59">
        <f t="shared" si="1"/>
        <v>0.58910891089108908</v>
      </c>
      <c r="G59">
        <f t="shared" si="2"/>
        <v>235</v>
      </c>
      <c r="H59">
        <f t="shared" si="3"/>
        <v>0.56085918854415273</v>
      </c>
    </row>
    <row r="60" spans="1:8">
      <c r="A60">
        <v>59</v>
      </c>
      <c r="B60" t="s">
        <v>57</v>
      </c>
      <c r="C60">
        <v>123</v>
      </c>
      <c r="D60">
        <f t="shared" si="0"/>
        <v>0.56682027649769584</v>
      </c>
      <c r="E60">
        <v>128</v>
      </c>
      <c r="F60">
        <f t="shared" si="1"/>
        <v>0.63366336633663367</v>
      </c>
      <c r="G60">
        <f t="shared" si="2"/>
        <v>251</v>
      </c>
      <c r="H60">
        <f t="shared" si="3"/>
        <v>0.59904534606205251</v>
      </c>
    </row>
    <row r="61" spans="1:8">
      <c r="A61">
        <v>60</v>
      </c>
      <c r="B61" t="s">
        <v>58</v>
      </c>
      <c r="C61">
        <v>131</v>
      </c>
      <c r="D61">
        <f t="shared" si="0"/>
        <v>0.60368663594470051</v>
      </c>
      <c r="E61">
        <v>135</v>
      </c>
      <c r="F61">
        <f t="shared" si="1"/>
        <v>0.66831683168316836</v>
      </c>
      <c r="G61">
        <f t="shared" si="2"/>
        <v>266</v>
      </c>
      <c r="H61">
        <f t="shared" si="3"/>
        <v>0.6348448687350835</v>
      </c>
    </row>
    <row r="62" spans="1:8">
      <c r="A62">
        <v>61</v>
      </c>
      <c r="B62" t="s">
        <v>59</v>
      </c>
      <c r="C62">
        <v>139</v>
      </c>
      <c r="D62">
        <f t="shared" si="0"/>
        <v>0.64055299539170507</v>
      </c>
      <c r="E62">
        <v>144</v>
      </c>
      <c r="F62">
        <f t="shared" si="1"/>
        <v>0.71287128712871284</v>
      </c>
      <c r="G62">
        <f t="shared" si="2"/>
        <v>283</v>
      </c>
      <c r="H62">
        <f t="shared" si="3"/>
        <v>0.67541766109785206</v>
      </c>
    </row>
    <row r="63" spans="1:8">
      <c r="A63">
        <v>62</v>
      </c>
      <c r="B63" t="s">
        <v>60</v>
      </c>
      <c r="C63">
        <v>144</v>
      </c>
      <c r="D63">
        <f t="shared" si="0"/>
        <v>0.66359447004608296</v>
      </c>
      <c r="E63">
        <v>149</v>
      </c>
      <c r="F63">
        <f t="shared" si="1"/>
        <v>0.73762376237623761</v>
      </c>
      <c r="G63">
        <f t="shared" si="2"/>
        <v>293</v>
      </c>
      <c r="H63">
        <f t="shared" si="3"/>
        <v>0.69928400954653935</v>
      </c>
    </row>
    <row r="64" spans="1:8">
      <c r="A64">
        <v>63</v>
      </c>
      <c r="B64" t="s">
        <v>61</v>
      </c>
      <c r="C64">
        <v>147</v>
      </c>
      <c r="D64">
        <f t="shared" si="0"/>
        <v>0.67741935483870963</v>
      </c>
      <c r="E64">
        <v>160</v>
      </c>
      <c r="F64">
        <f t="shared" si="1"/>
        <v>0.79207920792079212</v>
      </c>
      <c r="G64">
        <f t="shared" si="2"/>
        <v>307</v>
      </c>
      <c r="H64">
        <f t="shared" si="3"/>
        <v>0.73269689737470167</v>
      </c>
    </row>
    <row r="65" spans="1:8">
      <c r="A65">
        <v>64</v>
      </c>
      <c r="B65" t="s">
        <v>62</v>
      </c>
      <c r="C65">
        <v>154</v>
      </c>
      <c r="D65">
        <f t="shared" si="0"/>
        <v>0.70967741935483875</v>
      </c>
      <c r="E65">
        <v>164</v>
      </c>
      <c r="F65">
        <f t="shared" si="1"/>
        <v>0.81188118811881194</v>
      </c>
      <c r="G65">
        <f t="shared" si="2"/>
        <v>318</v>
      </c>
      <c r="H65">
        <f t="shared" si="3"/>
        <v>0.75894988066825775</v>
      </c>
    </row>
    <row r="66" spans="1:8">
      <c r="A66">
        <v>65</v>
      </c>
      <c r="B66" t="s">
        <v>63</v>
      </c>
      <c r="C66">
        <v>163</v>
      </c>
      <c r="D66">
        <f t="shared" si="0"/>
        <v>0.75115207373271886</v>
      </c>
      <c r="E66">
        <v>169</v>
      </c>
      <c r="F66">
        <f t="shared" si="1"/>
        <v>0.8366336633663366</v>
      </c>
      <c r="G66">
        <f t="shared" si="2"/>
        <v>332</v>
      </c>
      <c r="H66">
        <f t="shared" si="3"/>
        <v>0.79236276849642007</v>
      </c>
    </row>
    <row r="67" spans="1:8">
      <c r="A67">
        <v>66</v>
      </c>
      <c r="B67" t="s">
        <v>64</v>
      </c>
      <c r="C67">
        <v>169</v>
      </c>
      <c r="D67">
        <f t="shared" ref="D67:D90" si="4">C67/217</f>
        <v>0.77880184331797231</v>
      </c>
      <c r="E67">
        <v>176</v>
      </c>
      <c r="F67">
        <f t="shared" ref="F67:F88" si="5">E67/202</f>
        <v>0.87128712871287128</v>
      </c>
      <c r="G67">
        <f t="shared" ref="G67:G90" si="6">C67+E67</f>
        <v>345</v>
      </c>
      <c r="H67">
        <f t="shared" ref="H67:H88" si="7">G67/(217+202)</f>
        <v>0.8233890214797136</v>
      </c>
    </row>
    <row r="68" spans="1:8">
      <c r="A68">
        <v>67</v>
      </c>
      <c r="B68" t="s">
        <v>65</v>
      </c>
      <c r="C68">
        <v>174</v>
      </c>
      <c r="D68">
        <f t="shared" si="4"/>
        <v>0.8018433179723502</v>
      </c>
      <c r="E68">
        <v>182</v>
      </c>
      <c r="F68">
        <f t="shared" si="5"/>
        <v>0.90099009900990101</v>
      </c>
      <c r="G68">
        <f t="shared" si="6"/>
        <v>356</v>
      </c>
      <c r="H68">
        <f t="shared" si="7"/>
        <v>0.84964200477326968</v>
      </c>
    </row>
    <row r="69" spans="1:8">
      <c r="A69">
        <v>68</v>
      </c>
      <c r="B69" t="s">
        <v>66</v>
      </c>
      <c r="C69">
        <v>176</v>
      </c>
      <c r="D69">
        <f t="shared" si="4"/>
        <v>0.81105990783410142</v>
      </c>
      <c r="E69">
        <v>186</v>
      </c>
      <c r="F69">
        <f t="shared" si="5"/>
        <v>0.92079207920792083</v>
      </c>
      <c r="G69">
        <f t="shared" si="6"/>
        <v>362</v>
      </c>
      <c r="H69">
        <f t="shared" si="7"/>
        <v>0.86396181384248205</v>
      </c>
    </row>
    <row r="70" spans="1:8">
      <c r="A70">
        <v>69</v>
      </c>
      <c r="B70" t="s">
        <v>67</v>
      </c>
      <c r="C70">
        <v>178</v>
      </c>
      <c r="D70">
        <f t="shared" si="4"/>
        <v>0.82027649769585254</v>
      </c>
      <c r="E70">
        <v>188</v>
      </c>
      <c r="F70">
        <f t="shared" si="5"/>
        <v>0.93069306930693074</v>
      </c>
      <c r="G70">
        <f t="shared" si="6"/>
        <v>366</v>
      </c>
      <c r="H70">
        <f t="shared" si="7"/>
        <v>0.87350835322195708</v>
      </c>
    </row>
    <row r="71" spans="1:8">
      <c r="A71">
        <v>70</v>
      </c>
      <c r="B71" t="s">
        <v>68</v>
      </c>
      <c r="C71">
        <v>182</v>
      </c>
      <c r="D71">
        <f t="shared" si="4"/>
        <v>0.83870967741935487</v>
      </c>
      <c r="E71">
        <v>189</v>
      </c>
      <c r="F71">
        <f t="shared" si="5"/>
        <v>0.9356435643564357</v>
      </c>
      <c r="G71">
        <f t="shared" si="6"/>
        <v>371</v>
      </c>
      <c r="H71">
        <f t="shared" si="7"/>
        <v>0.88544152744630067</v>
      </c>
    </row>
    <row r="72" spans="1:8">
      <c r="A72">
        <v>71</v>
      </c>
      <c r="B72" t="s">
        <v>69</v>
      </c>
      <c r="C72">
        <v>190</v>
      </c>
      <c r="D72">
        <f t="shared" si="4"/>
        <v>0.87557603686635943</v>
      </c>
      <c r="E72">
        <v>189</v>
      </c>
      <c r="F72">
        <f t="shared" si="5"/>
        <v>0.9356435643564357</v>
      </c>
      <c r="G72">
        <f t="shared" si="6"/>
        <v>379</v>
      </c>
      <c r="H72">
        <f t="shared" si="7"/>
        <v>0.90453460620525061</v>
      </c>
    </row>
    <row r="73" spans="1:8">
      <c r="A73">
        <v>72</v>
      </c>
      <c r="B73" t="s">
        <v>70</v>
      </c>
      <c r="C73">
        <v>194</v>
      </c>
      <c r="D73">
        <f t="shared" si="4"/>
        <v>0.89400921658986177</v>
      </c>
      <c r="E73">
        <v>189</v>
      </c>
      <c r="F73">
        <f t="shared" si="5"/>
        <v>0.9356435643564357</v>
      </c>
      <c r="G73">
        <f t="shared" si="6"/>
        <v>383</v>
      </c>
      <c r="H73">
        <f t="shared" si="7"/>
        <v>0.91408114558472553</v>
      </c>
    </row>
    <row r="74" spans="1:8">
      <c r="A74">
        <v>73</v>
      </c>
      <c r="B74" t="s">
        <v>71</v>
      </c>
      <c r="C74">
        <v>196</v>
      </c>
      <c r="D74">
        <f t="shared" si="4"/>
        <v>0.90322580645161288</v>
      </c>
      <c r="E74">
        <v>189</v>
      </c>
      <c r="F74">
        <f t="shared" si="5"/>
        <v>0.9356435643564357</v>
      </c>
      <c r="G74">
        <f t="shared" si="6"/>
        <v>385</v>
      </c>
      <c r="H74">
        <f t="shared" si="7"/>
        <v>0.91885441527446299</v>
      </c>
    </row>
    <row r="75" spans="1:8">
      <c r="A75">
        <v>74</v>
      </c>
      <c r="B75" t="s">
        <v>72</v>
      </c>
      <c r="C75">
        <v>197</v>
      </c>
      <c r="D75">
        <f t="shared" si="4"/>
        <v>0.90783410138248843</v>
      </c>
      <c r="E75">
        <v>191</v>
      </c>
      <c r="F75">
        <f t="shared" si="5"/>
        <v>0.9455445544554455</v>
      </c>
      <c r="G75">
        <f t="shared" si="6"/>
        <v>388</v>
      </c>
      <c r="H75">
        <f t="shared" si="7"/>
        <v>0.92601431980906923</v>
      </c>
    </row>
    <row r="76" spans="1:8">
      <c r="A76">
        <v>75</v>
      </c>
      <c r="B76" t="s">
        <v>73</v>
      </c>
      <c r="C76">
        <v>199</v>
      </c>
      <c r="D76">
        <f t="shared" si="4"/>
        <v>0.91705069124423966</v>
      </c>
      <c r="E76">
        <v>193</v>
      </c>
      <c r="F76">
        <f t="shared" si="5"/>
        <v>0.95544554455445541</v>
      </c>
      <c r="G76">
        <f t="shared" si="6"/>
        <v>392</v>
      </c>
      <c r="H76">
        <f t="shared" si="7"/>
        <v>0.93556085918854415</v>
      </c>
    </row>
    <row r="77" spans="1:8">
      <c r="A77">
        <v>76</v>
      </c>
      <c r="B77" t="s">
        <v>74</v>
      </c>
      <c r="C77">
        <v>200</v>
      </c>
      <c r="D77">
        <f t="shared" si="4"/>
        <v>0.92165898617511521</v>
      </c>
      <c r="E77">
        <v>193</v>
      </c>
      <c r="F77">
        <f t="shared" si="5"/>
        <v>0.95544554455445541</v>
      </c>
      <c r="G77">
        <f t="shared" si="6"/>
        <v>393</v>
      </c>
      <c r="H77">
        <f t="shared" si="7"/>
        <v>0.93794749403341293</v>
      </c>
    </row>
    <row r="78" spans="1:8">
      <c r="A78">
        <v>77</v>
      </c>
      <c r="B78" t="s">
        <v>75</v>
      </c>
      <c r="C78">
        <v>204</v>
      </c>
      <c r="D78">
        <f t="shared" si="4"/>
        <v>0.94009216589861755</v>
      </c>
      <c r="E78">
        <v>194</v>
      </c>
      <c r="F78">
        <f t="shared" si="5"/>
        <v>0.96039603960396036</v>
      </c>
      <c r="G78">
        <f t="shared" si="6"/>
        <v>398</v>
      </c>
      <c r="H78">
        <f t="shared" si="7"/>
        <v>0.94988066825775652</v>
      </c>
    </row>
    <row r="79" spans="1:8">
      <c r="A79">
        <v>78</v>
      </c>
      <c r="B79" t="s">
        <v>76</v>
      </c>
      <c r="C79">
        <v>205</v>
      </c>
      <c r="D79">
        <f t="shared" si="4"/>
        <v>0.9447004608294931</v>
      </c>
      <c r="E79">
        <v>194</v>
      </c>
      <c r="F79">
        <f t="shared" si="5"/>
        <v>0.96039603960396036</v>
      </c>
      <c r="G79">
        <f t="shared" si="6"/>
        <v>399</v>
      </c>
      <c r="H79">
        <f t="shared" si="7"/>
        <v>0.95226730310262531</v>
      </c>
    </row>
    <row r="80" spans="1:8">
      <c r="A80">
        <v>79</v>
      </c>
      <c r="B80" t="s">
        <v>77</v>
      </c>
      <c r="C80">
        <v>207</v>
      </c>
      <c r="D80">
        <f t="shared" si="4"/>
        <v>0.95391705069124422</v>
      </c>
      <c r="E80">
        <v>196</v>
      </c>
      <c r="F80">
        <f t="shared" si="5"/>
        <v>0.97029702970297027</v>
      </c>
      <c r="G80">
        <f t="shared" si="6"/>
        <v>403</v>
      </c>
      <c r="H80">
        <f t="shared" si="7"/>
        <v>0.96181384248210022</v>
      </c>
    </row>
    <row r="81" spans="1:8">
      <c r="A81">
        <v>80</v>
      </c>
      <c r="B81" t="s">
        <v>78</v>
      </c>
      <c r="C81">
        <v>208</v>
      </c>
      <c r="D81">
        <f t="shared" si="4"/>
        <v>0.95852534562211977</v>
      </c>
      <c r="E81">
        <v>196</v>
      </c>
      <c r="F81">
        <f t="shared" si="5"/>
        <v>0.97029702970297027</v>
      </c>
      <c r="G81">
        <f t="shared" si="6"/>
        <v>404</v>
      </c>
      <c r="H81">
        <f t="shared" si="7"/>
        <v>0.96420047732696901</v>
      </c>
    </row>
    <row r="82" spans="1:8">
      <c r="A82">
        <v>81</v>
      </c>
      <c r="B82" t="s">
        <v>79</v>
      </c>
      <c r="C82">
        <v>209</v>
      </c>
      <c r="D82">
        <f t="shared" si="4"/>
        <v>0.96313364055299544</v>
      </c>
      <c r="E82">
        <v>197</v>
      </c>
      <c r="F82">
        <f t="shared" si="5"/>
        <v>0.97524752475247523</v>
      </c>
      <c r="G82">
        <f t="shared" si="6"/>
        <v>406</v>
      </c>
      <c r="H82">
        <f t="shared" si="7"/>
        <v>0.96897374701670647</v>
      </c>
    </row>
    <row r="83" spans="1:8">
      <c r="A83">
        <v>82</v>
      </c>
      <c r="B83" t="s">
        <v>80</v>
      </c>
      <c r="C83">
        <v>210</v>
      </c>
      <c r="D83">
        <f t="shared" si="4"/>
        <v>0.967741935483871</v>
      </c>
      <c r="E83">
        <v>197</v>
      </c>
      <c r="F83">
        <f t="shared" si="5"/>
        <v>0.97524752475247523</v>
      </c>
      <c r="G83">
        <f t="shared" si="6"/>
        <v>407</v>
      </c>
      <c r="H83">
        <f t="shared" si="7"/>
        <v>0.97136038186157514</v>
      </c>
    </row>
    <row r="84" spans="1:8">
      <c r="A84">
        <v>83</v>
      </c>
      <c r="B84" t="s">
        <v>81</v>
      </c>
      <c r="C84">
        <v>211</v>
      </c>
      <c r="D84">
        <f t="shared" si="4"/>
        <v>0.97235023041474655</v>
      </c>
      <c r="E84">
        <v>197</v>
      </c>
      <c r="F84">
        <f t="shared" si="5"/>
        <v>0.97524752475247523</v>
      </c>
      <c r="G84">
        <f t="shared" si="6"/>
        <v>408</v>
      </c>
      <c r="H84">
        <f t="shared" si="7"/>
        <v>0.97374701670644392</v>
      </c>
    </row>
    <row r="85" spans="1:8">
      <c r="A85">
        <v>84</v>
      </c>
      <c r="B85" t="s">
        <v>82</v>
      </c>
      <c r="C85">
        <v>213</v>
      </c>
      <c r="D85">
        <f t="shared" si="4"/>
        <v>0.98156682027649766</v>
      </c>
      <c r="E85">
        <v>197</v>
      </c>
      <c r="F85">
        <f t="shared" si="5"/>
        <v>0.97524752475247523</v>
      </c>
      <c r="G85">
        <f t="shared" si="6"/>
        <v>410</v>
      </c>
      <c r="H85">
        <f t="shared" si="7"/>
        <v>0.97852028639618138</v>
      </c>
    </row>
    <row r="86" spans="1:8">
      <c r="A86">
        <v>85</v>
      </c>
      <c r="B86" t="s">
        <v>83</v>
      </c>
      <c r="C86">
        <v>213</v>
      </c>
      <c r="D86">
        <f t="shared" si="4"/>
        <v>0.98156682027649766</v>
      </c>
      <c r="E86">
        <v>197</v>
      </c>
      <c r="F86">
        <f t="shared" si="5"/>
        <v>0.97524752475247523</v>
      </c>
      <c r="G86">
        <f t="shared" si="6"/>
        <v>410</v>
      </c>
      <c r="H86">
        <f t="shared" si="7"/>
        <v>0.97852028639618138</v>
      </c>
    </row>
    <row r="87" spans="1:8">
      <c r="A87">
        <v>86</v>
      </c>
      <c r="B87" t="s">
        <v>84</v>
      </c>
      <c r="C87">
        <v>213</v>
      </c>
      <c r="D87">
        <f t="shared" si="4"/>
        <v>0.98156682027649766</v>
      </c>
      <c r="E87">
        <v>197</v>
      </c>
      <c r="F87">
        <f t="shared" si="5"/>
        <v>0.97524752475247523</v>
      </c>
      <c r="G87">
        <f t="shared" si="6"/>
        <v>410</v>
      </c>
      <c r="H87">
        <f t="shared" si="7"/>
        <v>0.97852028639618138</v>
      </c>
    </row>
    <row r="88" spans="1:8">
      <c r="A88">
        <v>87</v>
      </c>
      <c r="B88" t="s">
        <v>85</v>
      </c>
      <c r="C88">
        <v>213</v>
      </c>
      <c r="D88">
        <f t="shared" si="4"/>
        <v>0.98156682027649766</v>
      </c>
      <c r="E88">
        <v>197</v>
      </c>
      <c r="F88">
        <f t="shared" si="5"/>
        <v>0.97524752475247523</v>
      </c>
      <c r="G88">
        <f>C88+E88</f>
        <v>410</v>
      </c>
      <c r="H88">
        <f t="shared" si="7"/>
        <v>0.97852028639618138</v>
      </c>
    </row>
    <row r="89" spans="1:8">
      <c r="A89">
        <v>88</v>
      </c>
      <c r="B89" t="s">
        <v>86</v>
      </c>
      <c r="C89">
        <v>213</v>
      </c>
      <c r="D89">
        <f t="shared" si="4"/>
        <v>0.98156682027649766</v>
      </c>
    </row>
    <row r="90" spans="1:8">
      <c r="A90">
        <v>89</v>
      </c>
      <c r="B90" t="s">
        <v>87</v>
      </c>
      <c r="C90">
        <v>213</v>
      </c>
      <c r="D90">
        <f t="shared" si="4"/>
        <v>0.98156682027649766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workbookViewId="0">
      <selection activeCell="D1" sqref="C1:D1048576"/>
    </sheetView>
  </sheetViews>
  <sheetFormatPr defaultRowHeight="13.5"/>
  <cols>
    <col min="2" max="2" width="20" customWidth="1"/>
  </cols>
  <sheetData>
    <row r="1" spans="1:4">
      <c r="A1" t="s">
        <v>89</v>
      </c>
      <c r="B1" t="s">
        <v>90</v>
      </c>
      <c r="C1" t="s">
        <v>96</v>
      </c>
      <c r="D1" t="s">
        <v>97</v>
      </c>
    </row>
    <row r="2" spans="1:4">
      <c r="A2">
        <v>1</v>
      </c>
      <c r="B2" t="s">
        <v>88</v>
      </c>
      <c r="C2">
        <v>2</v>
      </c>
      <c r="D2">
        <v>0</v>
      </c>
    </row>
    <row r="3" spans="1:4">
      <c r="A3">
        <v>2</v>
      </c>
      <c r="B3" t="s">
        <v>0</v>
      </c>
      <c r="C3">
        <v>1</v>
      </c>
      <c r="D3">
        <v>1</v>
      </c>
    </row>
    <row r="4" spans="1:4">
      <c r="A4">
        <v>3</v>
      </c>
      <c r="B4" t="s">
        <v>1</v>
      </c>
      <c r="C4">
        <v>6</v>
      </c>
      <c r="D4">
        <v>1</v>
      </c>
    </row>
    <row r="5" spans="1:4">
      <c r="A5">
        <v>4</v>
      </c>
      <c r="B5" t="s">
        <v>2</v>
      </c>
      <c r="C5">
        <v>1</v>
      </c>
      <c r="D5">
        <v>3</v>
      </c>
    </row>
    <row r="6" spans="1:4">
      <c r="A6">
        <v>5</v>
      </c>
      <c r="B6" t="s">
        <v>3</v>
      </c>
      <c r="C6">
        <v>1</v>
      </c>
      <c r="D6">
        <v>0</v>
      </c>
    </row>
    <row r="7" spans="1:4">
      <c r="A7">
        <v>6</v>
      </c>
      <c r="B7" t="s">
        <v>4</v>
      </c>
      <c r="C7">
        <v>1</v>
      </c>
      <c r="D7">
        <v>0</v>
      </c>
    </row>
    <row r="8" spans="1:4">
      <c r="A8">
        <v>7</v>
      </c>
      <c r="B8" t="s">
        <v>5</v>
      </c>
      <c r="C8">
        <v>1</v>
      </c>
      <c r="D8">
        <v>0</v>
      </c>
    </row>
    <row r="9" spans="1:4">
      <c r="A9">
        <v>8</v>
      </c>
      <c r="B9" t="s">
        <v>6</v>
      </c>
      <c r="C9">
        <v>2</v>
      </c>
      <c r="D9">
        <v>0</v>
      </c>
    </row>
    <row r="10" spans="1:4">
      <c r="A10">
        <v>9</v>
      </c>
      <c r="B10" t="s">
        <v>7</v>
      </c>
      <c r="C10">
        <v>1</v>
      </c>
      <c r="D10">
        <v>1</v>
      </c>
    </row>
    <row r="11" spans="1:4">
      <c r="A11">
        <v>10</v>
      </c>
      <c r="B11" t="s">
        <v>8</v>
      </c>
      <c r="C11">
        <v>4</v>
      </c>
      <c r="D11">
        <v>0</v>
      </c>
    </row>
    <row r="12" spans="1:4">
      <c r="A12">
        <v>11</v>
      </c>
      <c r="B12" t="s">
        <v>9</v>
      </c>
      <c r="C12">
        <v>0</v>
      </c>
      <c r="D12">
        <v>0</v>
      </c>
    </row>
    <row r="13" spans="1:4">
      <c r="A13">
        <v>12</v>
      </c>
      <c r="B13" t="s">
        <v>10</v>
      </c>
      <c r="C13">
        <v>2</v>
      </c>
      <c r="D13">
        <v>2</v>
      </c>
    </row>
    <row r="14" spans="1:4">
      <c r="A14">
        <v>13</v>
      </c>
      <c r="B14" t="s">
        <v>11</v>
      </c>
      <c r="C14">
        <v>1</v>
      </c>
      <c r="D14">
        <v>0</v>
      </c>
    </row>
    <row r="15" spans="1:4">
      <c r="A15">
        <v>14</v>
      </c>
      <c r="B15" t="s">
        <v>12</v>
      </c>
      <c r="C15">
        <v>1</v>
      </c>
      <c r="D15">
        <v>1</v>
      </c>
    </row>
    <row r="16" spans="1:4">
      <c r="A16">
        <v>15</v>
      </c>
      <c r="B16" t="s">
        <v>13</v>
      </c>
      <c r="C16">
        <v>1</v>
      </c>
      <c r="D16">
        <v>3</v>
      </c>
    </row>
    <row r="17" spans="1:4">
      <c r="A17">
        <v>16</v>
      </c>
      <c r="B17" t="s">
        <v>14</v>
      </c>
      <c r="C17">
        <v>1</v>
      </c>
      <c r="D17">
        <v>0</v>
      </c>
    </row>
    <row r="18" spans="1:4">
      <c r="A18">
        <v>17</v>
      </c>
      <c r="B18" t="s">
        <v>15</v>
      </c>
      <c r="C18">
        <v>0</v>
      </c>
      <c r="D18">
        <v>1</v>
      </c>
    </row>
    <row r="19" spans="1:4">
      <c r="A19">
        <v>18</v>
      </c>
      <c r="B19" t="s">
        <v>16</v>
      </c>
      <c r="C19">
        <v>2</v>
      </c>
      <c r="D19">
        <v>0</v>
      </c>
    </row>
    <row r="20" spans="1:4">
      <c r="A20">
        <v>19</v>
      </c>
      <c r="B20" t="s">
        <v>17</v>
      </c>
      <c r="C20">
        <v>0</v>
      </c>
      <c r="D20">
        <v>0</v>
      </c>
    </row>
    <row r="21" spans="1:4">
      <c r="A21">
        <v>20</v>
      </c>
      <c r="B21" t="s">
        <v>18</v>
      </c>
      <c r="C21">
        <v>0</v>
      </c>
      <c r="D21">
        <v>0</v>
      </c>
    </row>
    <row r="22" spans="1:4">
      <c r="A22">
        <v>21</v>
      </c>
      <c r="B22" t="s">
        <v>19</v>
      </c>
      <c r="C22">
        <v>0</v>
      </c>
      <c r="D22">
        <v>2</v>
      </c>
    </row>
    <row r="23" spans="1:4">
      <c r="A23">
        <v>22</v>
      </c>
      <c r="B23" t="s">
        <v>20</v>
      </c>
      <c r="C23">
        <v>0</v>
      </c>
      <c r="D23">
        <v>0</v>
      </c>
    </row>
    <row r="24" spans="1:4">
      <c r="A24">
        <v>23</v>
      </c>
      <c r="B24" t="s">
        <v>21</v>
      </c>
      <c r="C24">
        <v>2</v>
      </c>
      <c r="D24">
        <v>1</v>
      </c>
    </row>
    <row r="25" spans="1:4">
      <c r="A25">
        <v>24</v>
      </c>
      <c r="B25" t="s">
        <v>22</v>
      </c>
      <c r="C25">
        <v>2</v>
      </c>
      <c r="D25">
        <v>0</v>
      </c>
    </row>
    <row r="26" spans="1:4">
      <c r="A26">
        <v>25</v>
      </c>
      <c r="B26" t="s">
        <v>23</v>
      </c>
      <c r="C26">
        <v>0</v>
      </c>
      <c r="D26">
        <v>1</v>
      </c>
    </row>
    <row r="27" spans="1:4">
      <c r="A27">
        <v>26</v>
      </c>
      <c r="B27" t="s">
        <v>24</v>
      </c>
      <c r="C27">
        <v>1</v>
      </c>
      <c r="D27">
        <v>1</v>
      </c>
    </row>
    <row r="28" spans="1:4">
      <c r="A28">
        <v>27</v>
      </c>
      <c r="B28" t="s">
        <v>25</v>
      </c>
      <c r="C28">
        <v>1</v>
      </c>
      <c r="D28">
        <v>1</v>
      </c>
    </row>
    <row r="29" spans="1:4">
      <c r="A29">
        <v>28</v>
      </c>
      <c r="B29" t="s">
        <v>26</v>
      </c>
      <c r="C29">
        <v>2</v>
      </c>
      <c r="D29">
        <v>0</v>
      </c>
    </row>
    <row r="30" spans="1:4">
      <c r="A30">
        <v>29</v>
      </c>
      <c r="B30" t="s">
        <v>27</v>
      </c>
      <c r="C30">
        <v>0</v>
      </c>
      <c r="D30">
        <v>0</v>
      </c>
    </row>
    <row r="31" spans="1:4">
      <c r="A31">
        <v>30</v>
      </c>
      <c r="B31" t="s">
        <v>28</v>
      </c>
      <c r="C31">
        <v>1</v>
      </c>
      <c r="D31">
        <v>0</v>
      </c>
    </row>
    <row r="32" spans="1:4">
      <c r="A32">
        <v>31</v>
      </c>
      <c r="B32" t="s">
        <v>29</v>
      </c>
      <c r="C32">
        <v>0</v>
      </c>
      <c r="D32">
        <v>0</v>
      </c>
    </row>
    <row r="33" spans="1:4">
      <c r="A33">
        <v>32</v>
      </c>
      <c r="B33" t="s">
        <v>30</v>
      </c>
      <c r="C33">
        <v>1</v>
      </c>
      <c r="D33">
        <v>2</v>
      </c>
    </row>
    <row r="34" spans="1:4">
      <c r="A34">
        <v>33</v>
      </c>
      <c r="B34" t="s">
        <v>31</v>
      </c>
      <c r="C34">
        <v>1</v>
      </c>
      <c r="D34">
        <v>2</v>
      </c>
    </row>
    <row r="35" spans="1:4">
      <c r="A35">
        <v>34</v>
      </c>
      <c r="B35" t="s">
        <v>32</v>
      </c>
      <c r="C35">
        <v>0</v>
      </c>
      <c r="D35">
        <v>0</v>
      </c>
    </row>
    <row r="36" spans="1:4">
      <c r="A36">
        <v>35</v>
      </c>
      <c r="B36" t="s">
        <v>33</v>
      </c>
      <c r="C36">
        <v>3</v>
      </c>
      <c r="D36">
        <v>2</v>
      </c>
    </row>
    <row r="37" spans="1:4">
      <c r="A37">
        <v>36</v>
      </c>
      <c r="B37" t="s">
        <v>34</v>
      </c>
      <c r="C37">
        <v>1</v>
      </c>
      <c r="D37">
        <v>0</v>
      </c>
    </row>
    <row r="38" spans="1:4">
      <c r="A38">
        <v>37</v>
      </c>
      <c r="B38" t="s">
        <v>35</v>
      </c>
      <c r="C38">
        <v>0</v>
      </c>
      <c r="D38">
        <v>0</v>
      </c>
    </row>
    <row r="39" spans="1:4">
      <c r="A39">
        <v>38</v>
      </c>
      <c r="B39" t="s">
        <v>36</v>
      </c>
      <c r="C39">
        <v>3</v>
      </c>
      <c r="D39">
        <v>1</v>
      </c>
    </row>
    <row r="40" spans="1:4">
      <c r="A40">
        <v>39</v>
      </c>
      <c r="B40" t="s">
        <v>37</v>
      </c>
      <c r="C40">
        <v>5</v>
      </c>
      <c r="D40">
        <v>1</v>
      </c>
    </row>
    <row r="41" spans="1:4">
      <c r="A41">
        <v>40</v>
      </c>
      <c r="B41" t="s">
        <v>38</v>
      </c>
      <c r="C41">
        <v>2</v>
      </c>
      <c r="D41">
        <v>2</v>
      </c>
    </row>
    <row r="42" spans="1:4">
      <c r="A42">
        <v>41</v>
      </c>
      <c r="B42" t="s">
        <v>39</v>
      </c>
      <c r="C42">
        <v>0</v>
      </c>
      <c r="D42">
        <v>0</v>
      </c>
    </row>
    <row r="43" spans="1:4">
      <c r="A43">
        <v>42</v>
      </c>
      <c r="B43" t="s">
        <v>40</v>
      </c>
      <c r="C43">
        <v>1</v>
      </c>
      <c r="D43">
        <v>0</v>
      </c>
    </row>
    <row r="44" spans="1:4">
      <c r="A44">
        <v>43</v>
      </c>
      <c r="B44" t="s">
        <v>41</v>
      </c>
      <c r="C44">
        <v>2</v>
      </c>
      <c r="D44">
        <v>1</v>
      </c>
    </row>
    <row r="45" spans="1:4">
      <c r="A45">
        <v>44</v>
      </c>
      <c r="B45" t="s">
        <v>42</v>
      </c>
      <c r="C45">
        <v>2</v>
      </c>
      <c r="D45">
        <v>5</v>
      </c>
    </row>
    <row r="46" spans="1:4">
      <c r="A46">
        <v>45</v>
      </c>
      <c r="B46" t="s">
        <v>43</v>
      </c>
      <c r="C46">
        <v>2</v>
      </c>
      <c r="D46">
        <v>5</v>
      </c>
    </row>
    <row r="47" spans="1:4">
      <c r="A47">
        <v>46</v>
      </c>
      <c r="B47" t="s">
        <v>44</v>
      </c>
      <c r="C47">
        <v>3</v>
      </c>
      <c r="D47">
        <v>3</v>
      </c>
    </row>
    <row r="48" spans="1:4">
      <c r="A48">
        <v>47</v>
      </c>
      <c r="B48" t="s">
        <v>45</v>
      </c>
      <c r="C48">
        <v>2</v>
      </c>
      <c r="D48">
        <v>3</v>
      </c>
    </row>
    <row r="49" spans="1:4">
      <c r="A49">
        <v>48</v>
      </c>
      <c r="B49" t="s">
        <v>46</v>
      </c>
      <c r="C49">
        <v>2</v>
      </c>
      <c r="D49">
        <v>6</v>
      </c>
    </row>
    <row r="50" spans="1:4">
      <c r="A50">
        <v>49</v>
      </c>
      <c r="B50" t="s">
        <v>47</v>
      </c>
      <c r="C50">
        <v>2</v>
      </c>
      <c r="D50">
        <v>4</v>
      </c>
    </row>
    <row r="51" spans="1:4">
      <c r="A51">
        <v>50</v>
      </c>
      <c r="B51" t="s">
        <v>48</v>
      </c>
      <c r="C51">
        <v>2</v>
      </c>
      <c r="D51">
        <v>7</v>
      </c>
    </row>
    <row r="52" spans="1:4">
      <c r="A52">
        <v>51</v>
      </c>
      <c r="B52" t="s">
        <v>49</v>
      </c>
      <c r="C52">
        <v>8</v>
      </c>
      <c r="D52">
        <v>5</v>
      </c>
    </row>
    <row r="53" spans="1:4">
      <c r="A53">
        <v>52</v>
      </c>
      <c r="B53" t="s">
        <v>50</v>
      </c>
      <c r="C53">
        <v>8</v>
      </c>
      <c r="D53">
        <v>6</v>
      </c>
    </row>
    <row r="54" spans="1:4">
      <c r="A54">
        <v>53</v>
      </c>
      <c r="B54" t="s">
        <v>51</v>
      </c>
      <c r="C54">
        <v>4</v>
      </c>
      <c r="D54">
        <v>3</v>
      </c>
    </row>
    <row r="55" spans="1:4">
      <c r="A55">
        <v>54</v>
      </c>
      <c r="B55" t="s">
        <v>52</v>
      </c>
      <c r="C55">
        <v>5</v>
      </c>
      <c r="D55">
        <v>9</v>
      </c>
    </row>
    <row r="56" spans="1:4">
      <c r="A56">
        <v>55</v>
      </c>
      <c r="B56" t="s">
        <v>53</v>
      </c>
      <c r="C56">
        <v>8</v>
      </c>
      <c r="D56">
        <v>12</v>
      </c>
    </row>
    <row r="57" spans="1:4">
      <c r="A57">
        <v>56</v>
      </c>
      <c r="B57" t="s">
        <v>54</v>
      </c>
      <c r="C57">
        <v>6</v>
      </c>
      <c r="D57">
        <v>8</v>
      </c>
    </row>
    <row r="58" spans="1:4">
      <c r="A58">
        <v>57</v>
      </c>
      <c r="B58" t="s">
        <v>55</v>
      </c>
      <c r="C58">
        <v>6</v>
      </c>
      <c r="D58">
        <v>6</v>
      </c>
    </row>
    <row r="59" spans="1:4">
      <c r="A59">
        <v>58</v>
      </c>
      <c r="B59" t="s">
        <v>56</v>
      </c>
      <c r="C59">
        <v>7</v>
      </c>
      <c r="D59">
        <v>7</v>
      </c>
    </row>
    <row r="60" spans="1:4">
      <c r="A60">
        <v>59</v>
      </c>
      <c r="B60" t="s">
        <v>57</v>
      </c>
      <c r="C60">
        <v>8</v>
      </c>
      <c r="D60">
        <v>9</v>
      </c>
    </row>
    <row r="61" spans="1:4">
      <c r="A61">
        <v>60</v>
      </c>
      <c r="B61" t="s">
        <v>58</v>
      </c>
      <c r="C61">
        <v>8</v>
      </c>
      <c r="D61">
        <v>7</v>
      </c>
    </row>
    <row r="62" spans="1:4">
      <c r="A62">
        <v>61</v>
      </c>
      <c r="B62" t="s">
        <v>59</v>
      </c>
      <c r="C62">
        <v>5</v>
      </c>
      <c r="D62">
        <v>9</v>
      </c>
    </row>
    <row r="63" spans="1:4">
      <c r="A63">
        <v>62</v>
      </c>
      <c r="B63" t="s">
        <v>60</v>
      </c>
      <c r="C63">
        <v>3</v>
      </c>
      <c r="D63">
        <v>5</v>
      </c>
    </row>
    <row r="64" spans="1:4">
      <c r="A64">
        <v>63</v>
      </c>
      <c r="B64" t="s">
        <v>61</v>
      </c>
      <c r="C64">
        <v>7</v>
      </c>
      <c r="D64">
        <v>11</v>
      </c>
    </row>
    <row r="65" spans="1:4">
      <c r="A65">
        <v>64</v>
      </c>
      <c r="B65" t="s">
        <v>62</v>
      </c>
      <c r="C65">
        <v>9</v>
      </c>
      <c r="D65">
        <v>4</v>
      </c>
    </row>
    <row r="66" spans="1:4">
      <c r="A66">
        <v>65</v>
      </c>
      <c r="B66" t="s">
        <v>63</v>
      </c>
      <c r="C66">
        <v>6</v>
      </c>
      <c r="D66">
        <v>5</v>
      </c>
    </row>
    <row r="67" spans="1:4">
      <c r="A67">
        <v>66</v>
      </c>
      <c r="B67" t="s">
        <v>64</v>
      </c>
      <c r="C67">
        <v>5</v>
      </c>
      <c r="D67">
        <v>7</v>
      </c>
    </row>
    <row r="68" spans="1:4">
      <c r="A68">
        <v>67</v>
      </c>
      <c r="B68" t="s">
        <v>65</v>
      </c>
      <c r="C68">
        <v>2</v>
      </c>
      <c r="D68">
        <v>6</v>
      </c>
    </row>
    <row r="69" spans="1:4">
      <c r="A69">
        <v>68</v>
      </c>
      <c r="B69" t="s">
        <v>66</v>
      </c>
      <c r="C69">
        <v>2</v>
      </c>
      <c r="D69">
        <v>4</v>
      </c>
    </row>
    <row r="70" spans="1:4">
      <c r="A70">
        <v>69</v>
      </c>
      <c r="B70" t="s">
        <v>67</v>
      </c>
      <c r="C70">
        <v>4</v>
      </c>
      <c r="D70">
        <v>2</v>
      </c>
    </row>
    <row r="71" spans="1:4">
      <c r="A71">
        <v>70</v>
      </c>
      <c r="B71" t="s">
        <v>68</v>
      </c>
      <c r="C71">
        <v>8</v>
      </c>
      <c r="D71">
        <v>1</v>
      </c>
    </row>
    <row r="72" spans="1:4">
      <c r="A72">
        <v>71</v>
      </c>
      <c r="B72" t="s">
        <v>69</v>
      </c>
      <c r="C72">
        <v>4</v>
      </c>
      <c r="D72">
        <v>0</v>
      </c>
    </row>
    <row r="73" spans="1:4">
      <c r="A73">
        <v>72</v>
      </c>
      <c r="B73" t="s">
        <v>70</v>
      </c>
      <c r="C73">
        <v>2</v>
      </c>
      <c r="D73">
        <v>0</v>
      </c>
    </row>
    <row r="74" spans="1:4">
      <c r="A74">
        <v>73</v>
      </c>
      <c r="B74" t="s">
        <v>71</v>
      </c>
      <c r="C74">
        <v>1</v>
      </c>
      <c r="D74">
        <v>0</v>
      </c>
    </row>
    <row r="75" spans="1:4">
      <c r="A75">
        <v>74</v>
      </c>
      <c r="B75" t="s">
        <v>72</v>
      </c>
      <c r="C75">
        <v>2</v>
      </c>
      <c r="D75">
        <v>2</v>
      </c>
    </row>
    <row r="76" spans="1:4">
      <c r="A76">
        <v>75</v>
      </c>
      <c r="B76" t="s">
        <v>73</v>
      </c>
      <c r="C76">
        <v>1</v>
      </c>
      <c r="D76">
        <v>2</v>
      </c>
    </row>
    <row r="77" spans="1:4">
      <c r="A77">
        <v>76</v>
      </c>
      <c r="B77" t="s">
        <v>74</v>
      </c>
      <c r="C77">
        <v>4</v>
      </c>
      <c r="D77">
        <v>0</v>
      </c>
    </row>
    <row r="78" spans="1:4">
      <c r="A78">
        <v>77</v>
      </c>
      <c r="B78" t="s">
        <v>75</v>
      </c>
      <c r="C78">
        <v>1</v>
      </c>
      <c r="D78">
        <v>1</v>
      </c>
    </row>
    <row r="79" spans="1:4">
      <c r="A79">
        <v>78</v>
      </c>
      <c r="B79" t="s">
        <v>76</v>
      </c>
      <c r="C79">
        <v>2</v>
      </c>
      <c r="D79">
        <v>0</v>
      </c>
    </row>
    <row r="80" spans="1:4">
      <c r="A80">
        <v>79</v>
      </c>
      <c r="B80" t="s">
        <v>77</v>
      </c>
      <c r="C80">
        <v>1</v>
      </c>
      <c r="D80">
        <v>2</v>
      </c>
    </row>
    <row r="81" spans="1:4">
      <c r="A81">
        <v>80</v>
      </c>
      <c r="B81" t="s">
        <v>78</v>
      </c>
      <c r="C81">
        <v>1</v>
      </c>
      <c r="D81">
        <v>0</v>
      </c>
    </row>
    <row r="82" spans="1:4">
      <c r="A82">
        <v>81</v>
      </c>
      <c r="B82" t="s">
        <v>79</v>
      </c>
      <c r="C82">
        <v>1</v>
      </c>
      <c r="D82">
        <v>1</v>
      </c>
    </row>
    <row r="83" spans="1:4">
      <c r="A83">
        <v>82</v>
      </c>
      <c r="B83" t="s">
        <v>80</v>
      </c>
      <c r="C83">
        <v>1</v>
      </c>
      <c r="D83">
        <v>0</v>
      </c>
    </row>
    <row r="84" spans="1:4">
      <c r="A84">
        <v>83</v>
      </c>
      <c r="B84" t="s">
        <v>81</v>
      </c>
      <c r="C84">
        <v>2</v>
      </c>
      <c r="D84">
        <v>0</v>
      </c>
    </row>
    <row r="85" spans="1:4">
      <c r="A85">
        <v>84</v>
      </c>
      <c r="B85" t="s">
        <v>82</v>
      </c>
      <c r="C85">
        <v>0</v>
      </c>
      <c r="D85">
        <v>0</v>
      </c>
    </row>
    <row r="86" spans="1:4">
      <c r="A86">
        <v>85</v>
      </c>
      <c r="B86" t="s">
        <v>83</v>
      </c>
      <c r="C86">
        <v>0</v>
      </c>
      <c r="D86">
        <v>0</v>
      </c>
    </row>
    <row r="87" spans="1:4">
      <c r="A87">
        <v>86</v>
      </c>
      <c r="B87" t="s">
        <v>84</v>
      </c>
      <c r="C87">
        <v>0</v>
      </c>
      <c r="D87">
        <v>0</v>
      </c>
    </row>
    <row r="88" spans="1:4">
      <c r="A88">
        <v>87</v>
      </c>
      <c r="B88" t="s">
        <v>85</v>
      </c>
      <c r="C88">
        <v>0</v>
      </c>
      <c r="D88">
        <v>0</v>
      </c>
    </row>
    <row r="89" spans="1:4">
      <c r="A89">
        <v>88</v>
      </c>
      <c r="B89" t="s">
        <v>86</v>
      </c>
      <c r="C89">
        <v>0</v>
      </c>
    </row>
    <row r="90" spans="1:4">
      <c r="A90">
        <v>89</v>
      </c>
      <c r="B90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6"/>
  <sheetViews>
    <sheetView tabSelected="1" topLeftCell="A28" workbookViewId="0">
      <selection activeCell="L63" sqref="L63"/>
    </sheetView>
  </sheetViews>
  <sheetFormatPr defaultRowHeight="13.5"/>
  <cols>
    <col min="2" max="2" width="17.375" customWidth="1"/>
  </cols>
  <sheetData>
    <row r="1" spans="1:12">
      <c r="A1" t="s">
        <v>89</v>
      </c>
      <c r="B1" t="s">
        <v>90</v>
      </c>
      <c r="C1" t="s">
        <v>91</v>
      </c>
      <c r="D1" t="s">
        <v>100</v>
      </c>
      <c r="E1" t="s">
        <v>101</v>
      </c>
      <c r="F1" t="s">
        <v>93</v>
      </c>
      <c r="G1" t="s">
        <v>94</v>
      </c>
      <c r="H1" t="s">
        <v>102</v>
      </c>
      <c r="I1" t="s">
        <v>104</v>
      </c>
      <c r="J1" t="s">
        <v>97</v>
      </c>
      <c r="K1" t="s">
        <v>105</v>
      </c>
    </row>
    <row r="2" spans="1:12">
      <c r="A2">
        <v>13</v>
      </c>
      <c r="B2" t="s">
        <v>11</v>
      </c>
      <c r="C2">
        <v>0</v>
      </c>
      <c r="D2">
        <v>0</v>
      </c>
      <c r="E2">
        <f>C2+D2</f>
        <v>0</v>
      </c>
      <c r="F2" s="1">
        <f>C2/217</f>
        <v>0</v>
      </c>
      <c r="G2" s="1">
        <f>D2/202</f>
        <v>0</v>
      </c>
      <c r="H2" s="1">
        <f>E2/(217+202)</f>
        <v>0</v>
      </c>
      <c r="I2">
        <v>0</v>
      </c>
      <c r="J2">
        <v>0</v>
      </c>
      <c r="K2">
        <f>I2+J2</f>
        <v>0</v>
      </c>
      <c r="L2" t="s">
        <v>103</v>
      </c>
    </row>
    <row r="3" spans="1:12">
      <c r="A3">
        <v>14</v>
      </c>
      <c r="B3" t="s">
        <v>12</v>
      </c>
      <c r="C3">
        <v>1</v>
      </c>
      <c r="D3">
        <v>1</v>
      </c>
      <c r="E3">
        <f t="shared" ref="E3:E66" si="0">C3+D3</f>
        <v>2</v>
      </c>
      <c r="F3" s="1">
        <f>C3/217</f>
        <v>4.608294930875576E-3</v>
      </c>
      <c r="G3" s="1">
        <f t="shared" ref="G3:G66" si="1">D3/202</f>
        <v>4.9504950495049506E-3</v>
      </c>
      <c r="H3" s="1">
        <f t="shared" ref="H3:H66" si="2">E3/(217+202)</f>
        <v>4.7732696897374704E-3</v>
      </c>
      <c r="I3">
        <v>1</v>
      </c>
      <c r="J3">
        <v>1</v>
      </c>
      <c r="K3">
        <f t="shared" ref="K3:K66" si="3">I3+J3</f>
        <v>2</v>
      </c>
    </row>
    <row r="4" spans="1:12">
      <c r="A4">
        <v>15</v>
      </c>
      <c r="B4" t="s">
        <v>13</v>
      </c>
      <c r="C4">
        <v>2</v>
      </c>
      <c r="D4">
        <v>4</v>
      </c>
      <c r="E4">
        <f t="shared" si="0"/>
        <v>6</v>
      </c>
      <c r="F4" s="1">
        <f t="shared" ref="F3:F66" si="4">C4/217</f>
        <v>9.2165898617511521E-3</v>
      </c>
      <c r="G4" s="1">
        <f t="shared" si="1"/>
        <v>1.9801980198019802E-2</v>
      </c>
      <c r="H4" s="1">
        <f t="shared" si="2"/>
        <v>1.4319809069212411E-2</v>
      </c>
      <c r="I4">
        <v>1</v>
      </c>
      <c r="J4">
        <v>3</v>
      </c>
      <c r="K4">
        <f t="shared" si="3"/>
        <v>4</v>
      </c>
    </row>
    <row r="5" spans="1:12">
      <c r="A5">
        <v>16</v>
      </c>
      <c r="B5" t="s">
        <v>14</v>
      </c>
      <c r="C5">
        <v>3</v>
      </c>
      <c r="D5">
        <v>5</v>
      </c>
      <c r="E5">
        <f t="shared" si="0"/>
        <v>8</v>
      </c>
      <c r="F5" s="1">
        <f t="shared" si="4"/>
        <v>1.3824884792626729E-2</v>
      </c>
      <c r="G5" s="1">
        <f t="shared" si="1"/>
        <v>2.4752475247524754E-2</v>
      </c>
      <c r="H5" s="1">
        <f t="shared" si="2"/>
        <v>1.9093078758949882E-2</v>
      </c>
      <c r="I5">
        <v>1</v>
      </c>
      <c r="J5">
        <v>1</v>
      </c>
      <c r="K5">
        <f t="shared" si="3"/>
        <v>2</v>
      </c>
    </row>
    <row r="6" spans="1:12">
      <c r="A6">
        <v>17</v>
      </c>
      <c r="B6" t="s">
        <v>15</v>
      </c>
      <c r="C6">
        <v>4</v>
      </c>
      <c r="D6">
        <v>6</v>
      </c>
      <c r="E6">
        <f t="shared" si="0"/>
        <v>10</v>
      </c>
      <c r="F6" s="1">
        <f t="shared" si="4"/>
        <v>1.8433179723502304E-2</v>
      </c>
      <c r="G6" s="1">
        <f t="shared" si="1"/>
        <v>2.9702970297029702E-2</v>
      </c>
      <c r="H6" s="1">
        <f t="shared" si="2"/>
        <v>2.386634844868735E-2</v>
      </c>
      <c r="I6">
        <v>1</v>
      </c>
      <c r="J6">
        <v>1</v>
      </c>
      <c r="K6">
        <f t="shared" si="3"/>
        <v>2</v>
      </c>
    </row>
    <row r="7" spans="1:12">
      <c r="A7">
        <v>18</v>
      </c>
      <c r="B7" t="s">
        <v>16</v>
      </c>
      <c r="C7">
        <v>4</v>
      </c>
      <c r="D7">
        <v>6</v>
      </c>
      <c r="E7">
        <f t="shared" si="0"/>
        <v>10</v>
      </c>
      <c r="F7" s="1">
        <f t="shared" si="4"/>
        <v>1.8433179723502304E-2</v>
      </c>
      <c r="G7" s="1">
        <f t="shared" si="1"/>
        <v>2.9702970297029702E-2</v>
      </c>
      <c r="H7" s="1">
        <f t="shared" si="2"/>
        <v>2.386634844868735E-2</v>
      </c>
      <c r="I7">
        <v>0</v>
      </c>
      <c r="J7">
        <v>0</v>
      </c>
      <c r="K7">
        <f t="shared" si="3"/>
        <v>0</v>
      </c>
    </row>
    <row r="8" spans="1:12">
      <c r="A8">
        <v>19</v>
      </c>
      <c r="B8" t="s">
        <v>17</v>
      </c>
      <c r="C8">
        <v>6</v>
      </c>
      <c r="D8">
        <v>6</v>
      </c>
      <c r="E8">
        <f t="shared" si="0"/>
        <v>12</v>
      </c>
      <c r="F8" s="1">
        <f t="shared" si="4"/>
        <v>2.7649769585253458E-2</v>
      </c>
      <c r="G8" s="1">
        <f t="shared" si="1"/>
        <v>2.9702970297029702E-2</v>
      </c>
      <c r="H8" s="1">
        <f t="shared" si="2"/>
        <v>2.8639618138424822E-2</v>
      </c>
      <c r="I8">
        <v>2</v>
      </c>
      <c r="J8">
        <v>0</v>
      </c>
      <c r="K8">
        <f t="shared" si="3"/>
        <v>2</v>
      </c>
    </row>
    <row r="9" spans="1:12">
      <c r="A9">
        <v>20</v>
      </c>
      <c r="B9" t="s">
        <v>18</v>
      </c>
      <c r="C9">
        <v>6</v>
      </c>
      <c r="D9">
        <v>6</v>
      </c>
      <c r="E9">
        <f t="shared" si="0"/>
        <v>12</v>
      </c>
      <c r="F9" s="1">
        <f t="shared" si="4"/>
        <v>2.7649769585253458E-2</v>
      </c>
      <c r="G9" s="1">
        <f t="shared" si="1"/>
        <v>2.9702970297029702E-2</v>
      </c>
      <c r="H9" s="1">
        <f t="shared" si="2"/>
        <v>2.8639618138424822E-2</v>
      </c>
      <c r="I9">
        <v>0</v>
      </c>
      <c r="J9">
        <v>0</v>
      </c>
      <c r="K9">
        <f t="shared" si="3"/>
        <v>0</v>
      </c>
    </row>
    <row r="10" spans="1:12">
      <c r="A10">
        <v>21</v>
      </c>
      <c r="B10" t="s">
        <v>19</v>
      </c>
      <c r="C10">
        <v>6</v>
      </c>
      <c r="D10">
        <v>8</v>
      </c>
      <c r="E10">
        <f t="shared" si="0"/>
        <v>14</v>
      </c>
      <c r="F10" s="1">
        <f t="shared" si="4"/>
        <v>2.7649769585253458E-2</v>
      </c>
      <c r="G10" s="1">
        <f t="shared" si="1"/>
        <v>3.9603960396039604E-2</v>
      </c>
      <c r="H10" s="1">
        <f t="shared" si="2"/>
        <v>3.3412887828162291E-2</v>
      </c>
      <c r="I10">
        <v>0</v>
      </c>
      <c r="J10">
        <v>2</v>
      </c>
      <c r="K10">
        <f t="shared" si="3"/>
        <v>2</v>
      </c>
    </row>
    <row r="11" spans="1:12">
      <c r="A11">
        <v>22</v>
      </c>
      <c r="B11" t="s">
        <v>20</v>
      </c>
      <c r="C11">
        <v>6</v>
      </c>
      <c r="D11">
        <v>8</v>
      </c>
      <c r="E11">
        <f t="shared" si="0"/>
        <v>14</v>
      </c>
      <c r="F11" s="1">
        <f t="shared" si="4"/>
        <v>2.7649769585253458E-2</v>
      </c>
      <c r="G11" s="1">
        <f t="shared" si="1"/>
        <v>3.9603960396039604E-2</v>
      </c>
      <c r="H11" s="1">
        <f t="shared" si="2"/>
        <v>3.3412887828162291E-2</v>
      </c>
      <c r="I11">
        <v>0</v>
      </c>
      <c r="J11">
        <v>0</v>
      </c>
      <c r="K11">
        <f t="shared" si="3"/>
        <v>0</v>
      </c>
    </row>
    <row r="12" spans="1:12">
      <c r="A12">
        <v>23</v>
      </c>
      <c r="B12" t="s">
        <v>21</v>
      </c>
      <c r="C12">
        <v>6</v>
      </c>
      <c r="D12">
        <v>9</v>
      </c>
      <c r="E12">
        <f t="shared" si="0"/>
        <v>15</v>
      </c>
      <c r="F12" s="1">
        <f t="shared" si="4"/>
        <v>2.7649769585253458E-2</v>
      </c>
      <c r="G12" s="1">
        <f t="shared" si="1"/>
        <v>4.4554455445544552E-2</v>
      </c>
      <c r="H12" s="1">
        <f t="shared" si="2"/>
        <v>3.5799522673031027E-2</v>
      </c>
      <c r="I12">
        <v>0</v>
      </c>
      <c r="J12">
        <v>1</v>
      </c>
      <c r="K12">
        <f t="shared" si="3"/>
        <v>1</v>
      </c>
    </row>
    <row r="13" spans="1:12">
      <c r="A13">
        <v>24</v>
      </c>
      <c r="B13" t="s">
        <v>22</v>
      </c>
      <c r="C13">
        <v>8</v>
      </c>
      <c r="D13">
        <v>9</v>
      </c>
      <c r="E13">
        <f t="shared" si="0"/>
        <v>17</v>
      </c>
      <c r="F13" s="1">
        <f t="shared" si="4"/>
        <v>3.6866359447004608E-2</v>
      </c>
      <c r="G13" s="1">
        <f t="shared" si="1"/>
        <v>4.4554455445544552E-2</v>
      </c>
      <c r="H13" s="1">
        <f t="shared" si="2"/>
        <v>4.0572792362768499E-2</v>
      </c>
      <c r="I13">
        <v>2</v>
      </c>
      <c r="J13">
        <v>0</v>
      </c>
      <c r="K13">
        <f t="shared" si="3"/>
        <v>2</v>
      </c>
    </row>
    <row r="14" spans="1:12">
      <c r="A14">
        <v>25</v>
      </c>
      <c r="B14" t="s">
        <v>23</v>
      </c>
      <c r="C14">
        <v>10</v>
      </c>
      <c r="D14">
        <v>10</v>
      </c>
      <c r="E14">
        <f t="shared" si="0"/>
        <v>20</v>
      </c>
      <c r="F14" s="1">
        <f t="shared" si="4"/>
        <v>4.6082949308755762E-2</v>
      </c>
      <c r="G14" s="1">
        <f t="shared" si="1"/>
        <v>4.9504950495049507E-2</v>
      </c>
      <c r="H14" s="1">
        <f t="shared" si="2"/>
        <v>4.77326968973747E-2</v>
      </c>
      <c r="I14">
        <v>2</v>
      </c>
      <c r="J14">
        <v>1</v>
      </c>
      <c r="K14">
        <f t="shared" si="3"/>
        <v>3</v>
      </c>
    </row>
    <row r="15" spans="1:12">
      <c r="A15">
        <v>26</v>
      </c>
      <c r="B15" t="s">
        <v>24</v>
      </c>
      <c r="C15">
        <v>10</v>
      </c>
      <c r="D15">
        <v>11</v>
      </c>
      <c r="E15">
        <f t="shared" si="0"/>
        <v>21</v>
      </c>
      <c r="F15" s="1">
        <f t="shared" si="4"/>
        <v>4.6082949308755762E-2</v>
      </c>
      <c r="G15" s="1">
        <f t="shared" si="1"/>
        <v>5.4455445544554455E-2</v>
      </c>
      <c r="H15" s="1">
        <f t="shared" si="2"/>
        <v>5.0119331742243436E-2</v>
      </c>
      <c r="I15">
        <v>0</v>
      </c>
      <c r="J15">
        <v>1</v>
      </c>
      <c r="K15">
        <f t="shared" si="3"/>
        <v>1</v>
      </c>
    </row>
    <row r="16" spans="1:12">
      <c r="A16">
        <v>27</v>
      </c>
      <c r="B16" t="s">
        <v>25</v>
      </c>
      <c r="C16">
        <v>12</v>
      </c>
      <c r="D16">
        <v>12</v>
      </c>
      <c r="E16">
        <f t="shared" si="0"/>
        <v>24</v>
      </c>
      <c r="F16" s="1">
        <f t="shared" si="4"/>
        <v>5.5299539170506916E-2</v>
      </c>
      <c r="G16" s="1">
        <f t="shared" si="1"/>
        <v>5.9405940594059403E-2</v>
      </c>
      <c r="H16" s="1">
        <f t="shared" si="2"/>
        <v>5.7279236276849645E-2</v>
      </c>
      <c r="I16">
        <v>2</v>
      </c>
      <c r="J16">
        <v>1</v>
      </c>
      <c r="K16">
        <f t="shared" si="3"/>
        <v>3</v>
      </c>
    </row>
    <row r="17" spans="1:11">
      <c r="A17">
        <v>28</v>
      </c>
      <c r="B17" t="s">
        <v>26</v>
      </c>
      <c r="C17">
        <v>13</v>
      </c>
      <c r="D17">
        <v>12</v>
      </c>
      <c r="E17">
        <f t="shared" si="0"/>
        <v>25</v>
      </c>
      <c r="F17" s="1">
        <f t="shared" si="4"/>
        <v>5.9907834101382486E-2</v>
      </c>
      <c r="G17" s="1">
        <f t="shared" si="1"/>
        <v>5.9405940594059403E-2</v>
      </c>
      <c r="H17" s="1">
        <f t="shared" si="2"/>
        <v>5.9665871121718374E-2</v>
      </c>
      <c r="I17">
        <v>1</v>
      </c>
      <c r="J17">
        <v>0</v>
      </c>
      <c r="K17">
        <f t="shared" si="3"/>
        <v>1</v>
      </c>
    </row>
    <row r="18" spans="1:11">
      <c r="A18">
        <v>29</v>
      </c>
      <c r="B18" t="s">
        <v>27</v>
      </c>
      <c r="C18">
        <v>15</v>
      </c>
      <c r="D18">
        <v>12</v>
      </c>
      <c r="E18">
        <f t="shared" si="0"/>
        <v>27</v>
      </c>
      <c r="F18" s="1">
        <f t="shared" si="4"/>
        <v>6.9124423963133647E-2</v>
      </c>
      <c r="G18" s="1">
        <f t="shared" si="1"/>
        <v>5.9405940594059403E-2</v>
      </c>
      <c r="H18" s="1">
        <f t="shared" si="2"/>
        <v>6.4439140811455853E-2</v>
      </c>
      <c r="I18">
        <v>2</v>
      </c>
      <c r="J18">
        <v>0</v>
      </c>
      <c r="K18">
        <f t="shared" si="3"/>
        <v>2</v>
      </c>
    </row>
    <row r="19" spans="1:11">
      <c r="A19">
        <v>30</v>
      </c>
      <c r="B19" t="s">
        <v>28</v>
      </c>
      <c r="C19">
        <v>16</v>
      </c>
      <c r="D19">
        <v>12</v>
      </c>
      <c r="E19">
        <f t="shared" si="0"/>
        <v>28</v>
      </c>
      <c r="F19" s="1">
        <f t="shared" si="4"/>
        <v>7.3732718894009217E-2</v>
      </c>
      <c r="G19" s="1">
        <f t="shared" si="1"/>
        <v>5.9405940594059403E-2</v>
      </c>
      <c r="H19" s="1">
        <f t="shared" si="2"/>
        <v>6.6825775656324582E-2</v>
      </c>
      <c r="I19">
        <v>1</v>
      </c>
      <c r="J19">
        <v>0</v>
      </c>
      <c r="K19">
        <f t="shared" si="3"/>
        <v>1</v>
      </c>
    </row>
    <row r="20" spans="1:11">
      <c r="A20">
        <v>31</v>
      </c>
      <c r="B20" t="s">
        <v>29</v>
      </c>
      <c r="C20">
        <v>17</v>
      </c>
      <c r="D20">
        <v>12</v>
      </c>
      <c r="E20">
        <f t="shared" si="0"/>
        <v>29</v>
      </c>
      <c r="F20" s="1">
        <f t="shared" si="4"/>
        <v>7.8341013824884786E-2</v>
      </c>
      <c r="G20" s="1">
        <f t="shared" si="1"/>
        <v>5.9405940594059403E-2</v>
      </c>
      <c r="H20" s="1">
        <f t="shared" si="2"/>
        <v>6.9212410501193311E-2</v>
      </c>
      <c r="I20">
        <v>1</v>
      </c>
      <c r="J20">
        <v>0</v>
      </c>
      <c r="K20">
        <f t="shared" si="3"/>
        <v>1</v>
      </c>
    </row>
    <row r="21" spans="1:11">
      <c r="A21">
        <v>32</v>
      </c>
      <c r="B21" t="s">
        <v>30</v>
      </c>
      <c r="C21">
        <v>17</v>
      </c>
      <c r="D21">
        <v>14</v>
      </c>
      <c r="E21">
        <f t="shared" si="0"/>
        <v>31</v>
      </c>
      <c r="F21" s="1">
        <f t="shared" si="4"/>
        <v>7.8341013824884786E-2</v>
      </c>
      <c r="G21" s="1">
        <f t="shared" si="1"/>
        <v>6.9306930693069313E-2</v>
      </c>
      <c r="H21" s="1">
        <f t="shared" si="2"/>
        <v>7.3985680190930783E-2</v>
      </c>
      <c r="I21">
        <v>0</v>
      </c>
      <c r="J21">
        <v>2</v>
      </c>
      <c r="K21">
        <f t="shared" si="3"/>
        <v>2</v>
      </c>
    </row>
    <row r="22" spans="1:11">
      <c r="A22">
        <v>33</v>
      </c>
      <c r="B22" t="s">
        <v>31</v>
      </c>
      <c r="C22">
        <v>18</v>
      </c>
      <c r="D22">
        <v>16</v>
      </c>
      <c r="E22">
        <f t="shared" si="0"/>
        <v>34</v>
      </c>
      <c r="F22" s="1">
        <f t="shared" si="4"/>
        <v>8.294930875576037E-2</v>
      </c>
      <c r="G22" s="1">
        <f t="shared" si="1"/>
        <v>7.9207920792079209E-2</v>
      </c>
      <c r="H22" s="1">
        <f t="shared" si="2"/>
        <v>8.1145584725536998E-2</v>
      </c>
      <c r="I22">
        <v>1</v>
      </c>
      <c r="J22">
        <v>2</v>
      </c>
      <c r="K22">
        <f t="shared" si="3"/>
        <v>3</v>
      </c>
    </row>
    <row r="23" spans="1:11">
      <c r="A23">
        <v>34</v>
      </c>
      <c r="B23" t="s">
        <v>32</v>
      </c>
      <c r="C23">
        <v>20</v>
      </c>
      <c r="D23">
        <v>16</v>
      </c>
      <c r="E23">
        <f t="shared" si="0"/>
        <v>36</v>
      </c>
      <c r="F23" s="1">
        <f t="shared" si="4"/>
        <v>9.2165898617511524E-2</v>
      </c>
      <c r="G23" s="1">
        <f t="shared" si="1"/>
        <v>7.9207920792079209E-2</v>
      </c>
      <c r="H23" s="1">
        <f t="shared" si="2"/>
        <v>8.5918854415274457E-2</v>
      </c>
      <c r="I23">
        <v>2</v>
      </c>
      <c r="J23">
        <v>0</v>
      </c>
      <c r="K23">
        <f t="shared" si="3"/>
        <v>2</v>
      </c>
    </row>
    <row r="24" spans="1:11">
      <c r="A24">
        <v>35</v>
      </c>
      <c r="B24" t="s">
        <v>33</v>
      </c>
      <c r="C24">
        <v>20</v>
      </c>
      <c r="D24">
        <v>18</v>
      </c>
      <c r="E24">
        <f t="shared" si="0"/>
        <v>38</v>
      </c>
      <c r="F24" s="1">
        <f t="shared" si="4"/>
        <v>9.2165898617511524E-2</v>
      </c>
      <c r="G24" s="1">
        <f t="shared" si="1"/>
        <v>8.9108910891089105E-2</v>
      </c>
      <c r="H24" s="1">
        <f t="shared" si="2"/>
        <v>9.0692124105011929E-2</v>
      </c>
      <c r="I24">
        <v>0</v>
      </c>
      <c r="J24">
        <v>2</v>
      </c>
      <c r="K24">
        <f t="shared" si="3"/>
        <v>2</v>
      </c>
    </row>
    <row r="25" spans="1:11">
      <c r="A25">
        <v>36</v>
      </c>
      <c r="B25" t="s">
        <v>34</v>
      </c>
      <c r="C25">
        <v>24</v>
      </c>
      <c r="D25">
        <v>18</v>
      </c>
      <c r="E25">
        <f t="shared" si="0"/>
        <v>42</v>
      </c>
      <c r="F25" s="1">
        <f t="shared" si="4"/>
        <v>0.11059907834101383</v>
      </c>
      <c r="G25" s="1">
        <f t="shared" si="1"/>
        <v>8.9108910891089105E-2</v>
      </c>
      <c r="H25" s="1">
        <f t="shared" si="2"/>
        <v>0.10023866348448687</v>
      </c>
      <c r="I25">
        <v>4</v>
      </c>
      <c r="J25">
        <v>0</v>
      </c>
      <c r="K25">
        <f t="shared" si="3"/>
        <v>4</v>
      </c>
    </row>
    <row r="26" spans="1:11">
      <c r="A26">
        <v>37</v>
      </c>
      <c r="B26" t="s">
        <v>35</v>
      </c>
      <c r="C26">
        <v>25</v>
      </c>
      <c r="D26">
        <v>18</v>
      </c>
      <c r="E26">
        <f t="shared" si="0"/>
        <v>43</v>
      </c>
      <c r="F26" s="1">
        <f t="shared" si="4"/>
        <v>0.1152073732718894</v>
      </c>
      <c r="G26" s="1">
        <f t="shared" si="1"/>
        <v>8.9108910891089105E-2</v>
      </c>
      <c r="H26" s="1">
        <f t="shared" si="2"/>
        <v>0.1026252983293556</v>
      </c>
      <c r="I26">
        <v>1</v>
      </c>
      <c r="J26">
        <v>0</v>
      </c>
      <c r="K26">
        <f t="shared" si="3"/>
        <v>1</v>
      </c>
    </row>
    <row r="27" spans="1:11">
      <c r="A27">
        <v>38</v>
      </c>
      <c r="B27" t="s">
        <v>36</v>
      </c>
      <c r="C27">
        <v>25</v>
      </c>
      <c r="D27">
        <v>19</v>
      </c>
      <c r="E27">
        <f t="shared" si="0"/>
        <v>44</v>
      </c>
      <c r="F27" s="1">
        <f t="shared" si="4"/>
        <v>0.1152073732718894</v>
      </c>
      <c r="G27" s="1">
        <f t="shared" si="1"/>
        <v>9.405940594059406E-2</v>
      </c>
      <c r="H27" s="1">
        <f t="shared" si="2"/>
        <v>0.10501193317422435</v>
      </c>
      <c r="I27">
        <v>0</v>
      </c>
      <c r="J27">
        <v>1</v>
      </c>
      <c r="K27">
        <f t="shared" si="3"/>
        <v>1</v>
      </c>
    </row>
    <row r="28" spans="1:11">
      <c r="A28">
        <v>39</v>
      </c>
      <c r="B28" t="s">
        <v>37</v>
      </c>
      <c r="C28">
        <v>28</v>
      </c>
      <c r="D28">
        <v>20</v>
      </c>
      <c r="E28">
        <f t="shared" si="0"/>
        <v>48</v>
      </c>
      <c r="F28" s="1">
        <f t="shared" si="4"/>
        <v>0.12903225806451613</v>
      </c>
      <c r="G28" s="1">
        <f t="shared" si="1"/>
        <v>9.9009900990099015E-2</v>
      </c>
      <c r="H28" s="1">
        <f t="shared" si="2"/>
        <v>0.11455847255369929</v>
      </c>
      <c r="I28">
        <v>3</v>
      </c>
      <c r="J28">
        <v>1</v>
      </c>
      <c r="K28">
        <f t="shared" si="3"/>
        <v>4</v>
      </c>
    </row>
    <row r="29" spans="1:11">
      <c r="A29">
        <v>40</v>
      </c>
      <c r="B29" t="s">
        <v>38</v>
      </c>
      <c r="C29">
        <v>33</v>
      </c>
      <c r="D29">
        <v>22</v>
      </c>
      <c r="E29">
        <f t="shared" si="0"/>
        <v>55</v>
      </c>
      <c r="F29" s="1">
        <f t="shared" si="4"/>
        <v>0.15207373271889402</v>
      </c>
      <c r="G29" s="1">
        <f t="shared" si="1"/>
        <v>0.10891089108910891</v>
      </c>
      <c r="H29" s="1">
        <f t="shared" si="2"/>
        <v>0.13126491646778043</v>
      </c>
      <c r="I29">
        <v>5</v>
      </c>
      <c r="J29">
        <v>2</v>
      </c>
      <c r="K29">
        <f t="shared" si="3"/>
        <v>7</v>
      </c>
    </row>
    <row r="30" spans="1:11">
      <c r="A30">
        <v>41</v>
      </c>
      <c r="B30" t="s">
        <v>39</v>
      </c>
      <c r="C30">
        <v>35</v>
      </c>
      <c r="D30">
        <v>22</v>
      </c>
      <c r="E30">
        <f t="shared" si="0"/>
        <v>57</v>
      </c>
      <c r="F30" s="1">
        <f t="shared" si="4"/>
        <v>0.16129032258064516</v>
      </c>
      <c r="G30" s="1">
        <f t="shared" si="1"/>
        <v>0.10891089108910891</v>
      </c>
      <c r="H30" s="1">
        <f t="shared" si="2"/>
        <v>0.13603818615751789</v>
      </c>
      <c r="I30">
        <v>2</v>
      </c>
      <c r="J30">
        <v>0</v>
      </c>
      <c r="K30">
        <f t="shared" si="3"/>
        <v>2</v>
      </c>
    </row>
    <row r="31" spans="1:11">
      <c r="A31">
        <v>42</v>
      </c>
      <c r="B31" t="s">
        <v>40</v>
      </c>
      <c r="C31">
        <v>35</v>
      </c>
      <c r="D31">
        <v>22</v>
      </c>
      <c r="E31">
        <f t="shared" si="0"/>
        <v>57</v>
      </c>
      <c r="F31" s="1">
        <f t="shared" si="4"/>
        <v>0.16129032258064516</v>
      </c>
      <c r="G31" s="1">
        <f t="shared" si="1"/>
        <v>0.10891089108910891</v>
      </c>
      <c r="H31" s="1">
        <f t="shared" si="2"/>
        <v>0.13603818615751789</v>
      </c>
      <c r="I31">
        <v>0</v>
      </c>
      <c r="J31">
        <v>0</v>
      </c>
      <c r="K31">
        <f t="shared" si="3"/>
        <v>0</v>
      </c>
    </row>
    <row r="32" spans="1:11">
      <c r="A32">
        <v>43</v>
      </c>
      <c r="B32" t="s">
        <v>41</v>
      </c>
      <c r="C32">
        <v>36</v>
      </c>
      <c r="D32">
        <v>23</v>
      </c>
      <c r="E32">
        <f t="shared" si="0"/>
        <v>59</v>
      </c>
      <c r="F32" s="1">
        <f t="shared" si="4"/>
        <v>0.16589861751152074</v>
      </c>
      <c r="G32" s="1">
        <f t="shared" si="1"/>
        <v>0.11386138613861387</v>
      </c>
      <c r="H32" s="1">
        <f t="shared" si="2"/>
        <v>0.14081145584725538</v>
      </c>
      <c r="I32">
        <v>1</v>
      </c>
      <c r="J32">
        <v>1</v>
      </c>
      <c r="K32">
        <f t="shared" si="3"/>
        <v>2</v>
      </c>
    </row>
    <row r="33" spans="1:11">
      <c r="A33">
        <v>44</v>
      </c>
      <c r="B33" t="s">
        <v>42</v>
      </c>
      <c r="C33">
        <v>38</v>
      </c>
      <c r="D33">
        <v>28</v>
      </c>
      <c r="E33">
        <f t="shared" si="0"/>
        <v>66</v>
      </c>
      <c r="F33" s="1">
        <f t="shared" si="4"/>
        <v>0.17511520737327188</v>
      </c>
      <c r="G33" s="1">
        <f t="shared" si="1"/>
        <v>0.13861386138613863</v>
      </c>
      <c r="H33" s="1">
        <f t="shared" si="2"/>
        <v>0.15751789976133651</v>
      </c>
      <c r="I33">
        <v>2</v>
      </c>
      <c r="J33">
        <v>5</v>
      </c>
      <c r="K33">
        <f t="shared" si="3"/>
        <v>7</v>
      </c>
    </row>
    <row r="34" spans="1:11">
      <c r="A34">
        <v>45</v>
      </c>
      <c r="B34" t="s">
        <v>43</v>
      </c>
      <c r="C34">
        <v>40</v>
      </c>
      <c r="D34">
        <v>33</v>
      </c>
      <c r="E34">
        <f t="shared" si="0"/>
        <v>73</v>
      </c>
      <c r="F34" s="1">
        <f t="shared" si="4"/>
        <v>0.18433179723502305</v>
      </c>
      <c r="G34" s="1">
        <f t="shared" si="1"/>
        <v>0.16336633663366337</v>
      </c>
      <c r="H34" s="1">
        <f t="shared" si="2"/>
        <v>0.17422434367541767</v>
      </c>
      <c r="I34">
        <v>2</v>
      </c>
      <c r="J34">
        <v>5</v>
      </c>
      <c r="K34">
        <f t="shared" si="3"/>
        <v>7</v>
      </c>
    </row>
    <row r="35" spans="1:11">
      <c r="A35">
        <v>46</v>
      </c>
      <c r="B35" t="s">
        <v>44</v>
      </c>
      <c r="C35">
        <v>42</v>
      </c>
      <c r="D35">
        <v>36</v>
      </c>
      <c r="E35">
        <f t="shared" si="0"/>
        <v>78</v>
      </c>
      <c r="F35" s="1">
        <f t="shared" si="4"/>
        <v>0.19354838709677419</v>
      </c>
      <c r="G35" s="1">
        <f t="shared" si="1"/>
        <v>0.17821782178217821</v>
      </c>
      <c r="H35" s="1">
        <f t="shared" si="2"/>
        <v>0.18615751789976134</v>
      </c>
      <c r="I35">
        <v>2</v>
      </c>
      <c r="J35">
        <v>3</v>
      </c>
      <c r="K35">
        <f t="shared" si="3"/>
        <v>5</v>
      </c>
    </row>
    <row r="36" spans="1:11">
      <c r="A36">
        <v>47</v>
      </c>
      <c r="B36" t="s">
        <v>45</v>
      </c>
      <c r="C36">
        <v>45</v>
      </c>
      <c r="D36">
        <v>39</v>
      </c>
      <c r="E36">
        <f t="shared" si="0"/>
        <v>84</v>
      </c>
      <c r="F36" s="1">
        <f t="shared" si="4"/>
        <v>0.20737327188940091</v>
      </c>
      <c r="G36" s="1">
        <f t="shared" si="1"/>
        <v>0.19306930693069307</v>
      </c>
      <c r="H36" s="1">
        <f t="shared" si="2"/>
        <v>0.20047732696897375</v>
      </c>
      <c r="I36">
        <v>3</v>
      </c>
      <c r="J36">
        <v>3</v>
      </c>
      <c r="K36">
        <f t="shared" si="3"/>
        <v>6</v>
      </c>
    </row>
    <row r="37" spans="1:11">
      <c r="A37">
        <v>48</v>
      </c>
      <c r="B37" t="s">
        <v>46</v>
      </c>
      <c r="C37">
        <v>47</v>
      </c>
      <c r="D37">
        <v>46</v>
      </c>
      <c r="E37">
        <f t="shared" si="0"/>
        <v>93</v>
      </c>
      <c r="F37" s="1">
        <f t="shared" si="4"/>
        <v>0.21658986175115208</v>
      </c>
      <c r="G37" s="1">
        <f t="shared" si="1"/>
        <v>0.22772277227722773</v>
      </c>
      <c r="H37" s="1">
        <f t="shared" si="2"/>
        <v>0.22195704057279236</v>
      </c>
      <c r="I37">
        <v>2</v>
      </c>
      <c r="J37">
        <v>7</v>
      </c>
      <c r="K37">
        <f t="shared" si="3"/>
        <v>9</v>
      </c>
    </row>
    <row r="38" spans="1:11">
      <c r="A38">
        <v>49</v>
      </c>
      <c r="B38" t="s">
        <v>47</v>
      </c>
      <c r="C38">
        <v>49</v>
      </c>
      <c r="D38">
        <v>52</v>
      </c>
      <c r="E38">
        <f t="shared" si="0"/>
        <v>101</v>
      </c>
      <c r="F38" s="1">
        <f t="shared" si="4"/>
        <v>0.22580645161290322</v>
      </c>
      <c r="G38" s="1">
        <f t="shared" si="1"/>
        <v>0.25742574257425743</v>
      </c>
      <c r="H38" s="1">
        <f t="shared" si="2"/>
        <v>0.24105011933174225</v>
      </c>
      <c r="I38">
        <v>2</v>
      </c>
      <c r="J38">
        <v>6</v>
      </c>
      <c r="K38" s="2">
        <f t="shared" si="3"/>
        <v>8</v>
      </c>
    </row>
    <row r="39" spans="1:11">
      <c r="A39">
        <v>50</v>
      </c>
      <c r="B39" t="s">
        <v>48</v>
      </c>
      <c r="C39">
        <v>51</v>
      </c>
      <c r="D39">
        <v>59</v>
      </c>
      <c r="E39">
        <f t="shared" si="0"/>
        <v>110</v>
      </c>
      <c r="F39" s="1">
        <f t="shared" si="4"/>
        <v>0.23502304147465439</v>
      </c>
      <c r="G39" s="1">
        <f t="shared" si="1"/>
        <v>0.29207920792079206</v>
      </c>
      <c r="H39" s="1">
        <f t="shared" si="2"/>
        <v>0.26252983293556087</v>
      </c>
      <c r="I39">
        <v>2</v>
      </c>
      <c r="J39">
        <v>7</v>
      </c>
      <c r="K39" s="2">
        <f t="shared" si="3"/>
        <v>9</v>
      </c>
    </row>
    <row r="40" spans="1:11">
      <c r="A40">
        <v>51</v>
      </c>
      <c r="B40" t="s">
        <v>49</v>
      </c>
      <c r="C40">
        <v>54</v>
      </c>
      <c r="D40">
        <v>64</v>
      </c>
      <c r="E40">
        <f t="shared" si="0"/>
        <v>118</v>
      </c>
      <c r="F40" s="1">
        <f t="shared" si="4"/>
        <v>0.24884792626728111</v>
      </c>
      <c r="G40" s="1">
        <f t="shared" si="1"/>
        <v>0.31683168316831684</v>
      </c>
      <c r="H40" s="1">
        <f t="shared" si="2"/>
        <v>0.28162291169451076</v>
      </c>
      <c r="I40">
        <v>3</v>
      </c>
      <c r="J40">
        <v>5</v>
      </c>
      <c r="K40" s="2">
        <f t="shared" si="3"/>
        <v>8</v>
      </c>
    </row>
    <row r="41" spans="1:11">
      <c r="A41">
        <v>52</v>
      </c>
      <c r="B41" t="s">
        <v>50</v>
      </c>
      <c r="C41">
        <v>62</v>
      </c>
      <c r="D41">
        <v>70</v>
      </c>
      <c r="E41">
        <f t="shared" si="0"/>
        <v>132</v>
      </c>
      <c r="F41" s="1">
        <f t="shared" si="4"/>
        <v>0.2857142857142857</v>
      </c>
      <c r="G41" s="1">
        <f t="shared" si="1"/>
        <v>0.34653465346534651</v>
      </c>
      <c r="H41" s="1">
        <f t="shared" si="2"/>
        <v>0.31503579952267302</v>
      </c>
      <c r="I41">
        <v>8</v>
      </c>
      <c r="J41">
        <v>6</v>
      </c>
      <c r="K41" s="2">
        <f t="shared" si="3"/>
        <v>14</v>
      </c>
    </row>
    <row r="42" spans="1:11">
      <c r="A42">
        <v>53</v>
      </c>
      <c r="B42" t="s">
        <v>51</v>
      </c>
      <c r="C42">
        <v>70</v>
      </c>
      <c r="D42">
        <v>73</v>
      </c>
      <c r="E42">
        <f t="shared" si="0"/>
        <v>143</v>
      </c>
      <c r="F42" s="1">
        <f t="shared" si="4"/>
        <v>0.32258064516129031</v>
      </c>
      <c r="G42" s="1">
        <f t="shared" si="1"/>
        <v>0.36138613861386137</v>
      </c>
      <c r="H42" s="1">
        <f t="shared" si="2"/>
        <v>0.3412887828162291</v>
      </c>
      <c r="I42">
        <v>8</v>
      </c>
      <c r="J42">
        <v>3</v>
      </c>
      <c r="K42" s="2">
        <f t="shared" si="3"/>
        <v>11</v>
      </c>
    </row>
    <row r="43" spans="1:11">
      <c r="A43">
        <v>54</v>
      </c>
      <c r="B43" t="s">
        <v>52</v>
      </c>
      <c r="C43">
        <v>74</v>
      </c>
      <c r="D43">
        <v>82</v>
      </c>
      <c r="E43">
        <f t="shared" si="0"/>
        <v>156</v>
      </c>
      <c r="F43" s="1">
        <f t="shared" si="4"/>
        <v>0.34101382488479265</v>
      </c>
      <c r="G43" s="1">
        <f t="shared" si="1"/>
        <v>0.40594059405940597</v>
      </c>
      <c r="H43" s="1">
        <f t="shared" si="2"/>
        <v>0.37231503579952269</v>
      </c>
      <c r="I43">
        <v>4</v>
      </c>
      <c r="J43">
        <v>9</v>
      </c>
      <c r="K43" s="2">
        <f t="shared" si="3"/>
        <v>13</v>
      </c>
    </row>
    <row r="44" spans="1:11">
      <c r="A44">
        <v>55</v>
      </c>
      <c r="B44" t="s">
        <v>53</v>
      </c>
      <c r="C44">
        <v>80</v>
      </c>
      <c r="D44">
        <v>94</v>
      </c>
      <c r="E44">
        <f t="shared" si="0"/>
        <v>174</v>
      </c>
      <c r="F44" s="1">
        <f t="shared" si="4"/>
        <v>0.3686635944700461</v>
      </c>
      <c r="G44" s="1">
        <f t="shared" si="1"/>
        <v>0.46534653465346537</v>
      </c>
      <c r="H44" s="1">
        <f t="shared" si="2"/>
        <v>0.41527446300715992</v>
      </c>
      <c r="I44">
        <v>6</v>
      </c>
      <c r="J44">
        <v>12</v>
      </c>
      <c r="K44" s="2">
        <f t="shared" si="3"/>
        <v>18</v>
      </c>
    </row>
    <row r="45" spans="1:11">
      <c r="A45">
        <v>56</v>
      </c>
      <c r="B45" t="s">
        <v>54</v>
      </c>
      <c r="C45">
        <v>88</v>
      </c>
      <c r="D45">
        <v>102</v>
      </c>
      <c r="E45">
        <f t="shared" si="0"/>
        <v>190</v>
      </c>
      <c r="F45" s="1">
        <f t="shared" si="4"/>
        <v>0.40552995391705071</v>
      </c>
      <c r="G45" s="1">
        <f t="shared" si="1"/>
        <v>0.50495049504950495</v>
      </c>
      <c r="H45" s="1">
        <f t="shared" si="2"/>
        <v>0.45346062052505964</v>
      </c>
      <c r="I45">
        <v>8</v>
      </c>
      <c r="J45">
        <v>8</v>
      </c>
      <c r="K45" s="2">
        <f t="shared" si="3"/>
        <v>16</v>
      </c>
    </row>
    <row r="46" spans="1:11">
      <c r="A46">
        <v>57</v>
      </c>
      <c r="B46" t="s">
        <v>55</v>
      </c>
      <c r="C46">
        <v>94</v>
      </c>
      <c r="D46">
        <v>108</v>
      </c>
      <c r="E46">
        <f t="shared" si="0"/>
        <v>202</v>
      </c>
      <c r="F46" s="1">
        <f t="shared" si="4"/>
        <v>0.43317972350230416</v>
      </c>
      <c r="G46" s="1">
        <f t="shared" si="1"/>
        <v>0.53465346534653468</v>
      </c>
      <c r="H46" s="1">
        <f t="shared" si="2"/>
        <v>0.4821002386634845</v>
      </c>
      <c r="I46">
        <v>6</v>
      </c>
      <c r="J46">
        <v>6</v>
      </c>
      <c r="K46" s="2">
        <f t="shared" si="3"/>
        <v>12</v>
      </c>
    </row>
    <row r="47" spans="1:11">
      <c r="A47">
        <v>58</v>
      </c>
      <c r="B47" t="s">
        <v>56</v>
      </c>
      <c r="C47">
        <v>102</v>
      </c>
      <c r="D47">
        <v>116</v>
      </c>
      <c r="E47">
        <f t="shared" si="0"/>
        <v>218</v>
      </c>
      <c r="F47" s="1">
        <f t="shared" si="4"/>
        <v>0.47004608294930877</v>
      </c>
      <c r="G47" s="1">
        <f t="shared" si="1"/>
        <v>0.57425742574257421</v>
      </c>
      <c r="H47" s="1">
        <f t="shared" si="2"/>
        <v>0.52028639618138428</v>
      </c>
      <c r="I47">
        <v>8</v>
      </c>
      <c r="J47">
        <v>8</v>
      </c>
      <c r="K47" s="2">
        <f t="shared" si="3"/>
        <v>16</v>
      </c>
    </row>
    <row r="48" spans="1:11">
      <c r="A48">
        <v>59</v>
      </c>
      <c r="B48" t="s">
        <v>57</v>
      </c>
      <c r="C48">
        <v>109</v>
      </c>
      <c r="D48">
        <v>125</v>
      </c>
      <c r="E48">
        <f t="shared" si="0"/>
        <v>234</v>
      </c>
      <c r="F48" s="1">
        <f t="shared" si="4"/>
        <v>0.50230414746543783</v>
      </c>
      <c r="G48" s="1">
        <f t="shared" si="1"/>
        <v>0.61881188118811881</v>
      </c>
      <c r="H48" s="1">
        <f t="shared" si="2"/>
        <v>0.55847255369928406</v>
      </c>
      <c r="I48">
        <v>7</v>
      </c>
      <c r="J48">
        <v>9</v>
      </c>
      <c r="K48" s="2">
        <f t="shared" si="3"/>
        <v>16</v>
      </c>
    </row>
    <row r="49" spans="1:12">
      <c r="A49">
        <v>60</v>
      </c>
      <c r="B49" t="s">
        <v>58</v>
      </c>
      <c r="C49">
        <v>117</v>
      </c>
      <c r="D49">
        <v>132</v>
      </c>
      <c r="E49">
        <f t="shared" si="0"/>
        <v>249</v>
      </c>
      <c r="F49" s="1">
        <f t="shared" si="4"/>
        <v>0.53917050691244239</v>
      </c>
      <c r="G49" s="1">
        <f t="shared" si="1"/>
        <v>0.65346534653465349</v>
      </c>
      <c r="H49" s="1">
        <f t="shared" si="2"/>
        <v>0.59427207637231505</v>
      </c>
      <c r="I49">
        <v>8</v>
      </c>
      <c r="J49">
        <v>7</v>
      </c>
      <c r="K49" s="2">
        <f t="shared" si="3"/>
        <v>15</v>
      </c>
    </row>
    <row r="50" spans="1:12">
      <c r="A50">
        <v>61</v>
      </c>
      <c r="B50" t="s">
        <v>59</v>
      </c>
      <c r="C50">
        <v>125</v>
      </c>
      <c r="D50">
        <v>141</v>
      </c>
      <c r="E50">
        <f t="shared" si="0"/>
        <v>266</v>
      </c>
      <c r="F50" s="1">
        <f t="shared" si="4"/>
        <v>0.57603686635944695</v>
      </c>
      <c r="G50" s="1">
        <f t="shared" si="1"/>
        <v>0.69801980198019797</v>
      </c>
      <c r="H50" s="1">
        <f t="shared" si="2"/>
        <v>0.6348448687350835</v>
      </c>
      <c r="I50">
        <v>8</v>
      </c>
      <c r="J50">
        <v>9</v>
      </c>
      <c r="K50" s="2">
        <f t="shared" si="3"/>
        <v>17</v>
      </c>
    </row>
    <row r="51" spans="1:12">
      <c r="A51">
        <v>62</v>
      </c>
      <c r="B51" t="s">
        <v>60</v>
      </c>
      <c r="C51">
        <v>130</v>
      </c>
      <c r="D51">
        <v>146</v>
      </c>
      <c r="E51">
        <f t="shared" si="0"/>
        <v>276</v>
      </c>
      <c r="F51" s="1">
        <f t="shared" si="4"/>
        <v>0.59907834101382484</v>
      </c>
      <c r="G51" s="1">
        <f t="shared" si="1"/>
        <v>0.72277227722772275</v>
      </c>
      <c r="H51" s="1">
        <f t="shared" si="2"/>
        <v>0.6587112171837709</v>
      </c>
      <c r="I51">
        <v>5</v>
      </c>
      <c r="J51">
        <v>5</v>
      </c>
      <c r="K51" s="2">
        <f t="shared" si="3"/>
        <v>10</v>
      </c>
    </row>
    <row r="52" spans="1:12">
      <c r="A52">
        <v>63</v>
      </c>
      <c r="B52" t="s">
        <v>61</v>
      </c>
      <c r="C52">
        <v>133</v>
      </c>
      <c r="D52">
        <v>158</v>
      </c>
      <c r="E52">
        <f t="shared" si="0"/>
        <v>291</v>
      </c>
      <c r="F52" s="1">
        <f t="shared" si="4"/>
        <v>0.61290322580645162</v>
      </c>
      <c r="G52" s="1">
        <f t="shared" si="1"/>
        <v>0.78217821782178221</v>
      </c>
      <c r="H52" s="1">
        <f t="shared" si="2"/>
        <v>0.6945107398568019</v>
      </c>
      <c r="I52">
        <v>3</v>
      </c>
      <c r="J52">
        <v>12</v>
      </c>
      <c r="K52" s="2">
        <f t="shared" si="3"/>
        <v>15</v>
      </c>
    </row>
    <row r="53" spans="1:12">
      <c r="A53">
        <v>64</v>
      </c>
      <c r="B53" t="s">
        <v>62</v>
      </c>
      <c r="C53">
        <v>142</v>
      </c>
      <c r="D53">
        <v>162</v>
      </c>
      <c r="E53">
        <f t="shared" si="0"/>
        <v>304</v>
      </c>
      <c r="F53" s="1">
        <f t="shared" si="4"/>
        <v>0.65437788018433185</v>
      </c>
      <c r="G53" s="1">
        <f t="shared" si="1"/>
        <v>0.80198019801980203</v>
      </c>
      <c r="H53" s="1">
        <f t="shared" si="2"/>
        <v>0.72553699284009543</v>
      </c>
      <c r="I53">
        <v>9</v>
      </c>
      <c r="J53">
        <v>4</v>
      </c>
      <c r="K53" s="2">
        <f t="shared" si="3"/>
        <v>13</v>
      </c>
    </row>
    <row r="54" spans="1:12">
      <c r="A54">
        <v>65</v>
      </c>
      <c r="B54" t="s">
        <v>63</v>
      </c>
      <c r="C54">
        <v>152</v>
      </c>
      <c r="D54">
        <v>167</v>
      </c>
      <c r="E54">
        <f t="shared" si="0"/>
        <v>319</v>
      </c>
      <c r="F54" s="1">
        <f t="shared" si="4"/>
        <v>0.70046082949308752</v>
      </c>
      <c r="G54" s="1">
        <f t="shared" si="1"/>
        <v>0.82673267326732669</v>
      </c>
      <c r="H54" s="1">
        <f t="shared" si="2"/>
        <v>0.76133651551312653</v>
      </c>
      <c r="I54">
        <v>10</v>
      </c>
      <c r="J54">
        <v>5</v>
      </c>
      <c r="K54" s="2">
        <f t="shared" si="3"/>
        <v>15</v>
      </c>
    </row>
    <row r="55" spans="1:12">
      <c r="A55">
        <v>66</v>
      </c>
      <c r="B55" t="s">
        <v>64</v>
      </c>
      <c r="C55">
        <v>159</v>
      </c>
      <c r="D55">
        <v>174</v>
      </c>
      <c r="E55">
        <f t="shared" si="0"/>
        <v>333</v>
      </c>
      <c r="F55" s="1">
        <f t="shared" si="4"/>
        <v>0.73271889400921664</v>
      </c>
      <c r="G55" s="1">
        <f t="shared" si="1"/>
        <v>0.86138613861386137</v>
      </c>
      <c r="H55" s="1">
        <f t="shared" si="2"/>
        <v>0.79474940334128874</v>
      </c>
      <c r="I55">
        <v>7</v>
      </c>
      <c r="J55">
        <v>7</v>
      </c>
      <c r="K55" s="2">
        <f t="shared" si="3"/>
        <v>14</v>
      </c>
    </row>
    <row r="56" spans="1:12">
      <c r="A56">
        <v>67</v>
      </c>
      <c r="B56" t="s">
        <v>65</v>
      </c>
      <c r="C56">
        <v>164</v>
      </c>
      <c r="D56">
        <v>180</v>
      </c>
      <c r="E56">
        <f t="shared" si="0"/>
        <v>344</v>
      </c>
      <c r="F56" s="1">
        <f t="shared" si="4"/>
        <v>0.75576036866359442</v>
      </c>
      <c r="G56" s="1">
        <f t="shared" si="1"/>
        <v>0.8910891089108911</v>
      </c>
      <c r="H56" s="1">
        <f t="shared" si="2"/>
        <v>0.82100238663484482</v>
      </c>
      <c r="I56">
        <v>5</v>
      </c>
      <c r="J56">
        <v>6</v>
      </c>
      <c r="K56" s="2">
        <f t="shared" si="3"/>
        <v>11</v>
      </c>
      <c r="L56">
        <f>SUM(K38:K56)</f>
        <v>251</v>
      </c>
    </row>
    <row r="57" spans="1:12">
      <c r="A57">
        <v>68</v>
      </c>
      <c r="B57" t="s">
        <v>66</v>
      </c>
      <c r="C57">
        <v>166</v>
      </c>
      <c r="D57">
        <v>184</v>
      </c>
      <c r="E57">
        <f t="shared" si="0"/>
        <v>350</v>
      </c>
      <c r="F57" s="1">
        <f t="shared" si="4"/>
        <v>0.76497695852534564</v>
      </c>
      <c r="G57" s="1">
        <f t="shared" si="1"/>
        <v>0.91089108910891092</v>
      </c>
      <c r="H57" s="1">
        <f t="shared" si="2"/>
        <v>0.8353221957040573</v>
      </c>
      <c r="I57">
        <v>2</v>
      </c>
      <c r="J57">
        <v>4</v>
      </c>
      <c r="K57">
        <f t="shared" si="3"/>
        <v>6</v>
      </c>
    </row>
    <row r="58" spans="1:12">
      <c r="A58">
        <v>69</v>
      </c>
      <c r="B58" t="s">
        <v>67</v>
      </c>
      <c r="C58">
        <v>168</v>
      </c>
      <c r="D58">
        <v>186</v>
      </c>
      <c r="E58">
        <f t="shared" si="0"/>
        <v>354</v>
      </c>
      <c r="F58" s="1">
        <f t="shared" si="4"/>
        <v>0.77419354838709675</v>
      </c>
      <c r="G58" s="1">
        <f t="shared" si="1"/>
        <v>0.92079207920792083</v>
      </c>
      <c r="H58" s="1">
        <f t="shared" si="2"/>
        <v>0.84486873508353222</v>
      </c>
      <c r="I58">
        <v>2</v>
      </c>
      <c r="J58">
        <v>2</v>
      </c>
      <c r="K58">
        <f t="shared" si="3"/>
        <v>4</v>
      </c>
    </row>
    <row r="59" spans="1:12">
      <c r="A59">
        <v>70</v>
      </c>
      <c r="B59" t="s">
        <v>68</v>
      </c>
      <c r="C59">
        <v>174</v>
      </c>
      <c r="D59">
        <v>187</v>
      </c>
      <c r="E59">
        <f t="shared" si="0"/>
        <v>361</v>
      </c>
      <c r="F59" s="1">
        <f t="shared" si="4"/>
        <v>0.8018433179723502</v>
      </c>
      <c r="G59" s="1">
        <f t="shared" si="1"/>
        <v>0.92574257425742579</v>
      </c>
      <c r="H59" s="1">
        <f t="shared" si="2"/>
        <v>0.86157517899761338</v>
      </c>
      <c r="I59">
        <v>6</v>
      </c>
      <c r="J59">
        <v>1</v>
      </c>
      <c r="K59">
        <f t="shared" si="3"/>
        <v>7</v>
      </c>
    </row>
    <row r="60" spans="1:12">
      <c r="A60">
        <v>71</v>
      </c>
      <c r="B60" t="s">
        <v>69</v>
      </c>
      <c r="C60">
        <v>183</v>
      </c>
      <c r="D60">
        <v>187</v>
      </c>
      <c r="E60">
        <f t="shared" si="0"/>
        <v>370</v>
      </c>
      <c r="F60" s="1">
        <f t="shared" si="4"/>
        <v>0.84331797235023043</v>
      </c>
      <c r="G60" s="1">
        <f t="shared" si="1"/>
        <v>0.92574257425742579</v>
      </c>
      <c r="H60" s="1">
        <f t="shared" si="2"/>
        <v>0.883054892601432</v>
      </c>
      <c r="I60">
        <v>9</v>
      </c>
      <c r="J60">
        <v>0</v>
      </c>
      <c r="K60">
        <f t="shared" si="3"/>
        <v>9</v>
      </c>
    </row>
    <row r="61" spans="1:12">
      <c r="A61">
        <v>72</v>
      </c>
      <c r="B61" t="s">
        <v>70</v>
      </c>
      <c r="C61">
        <v>188</v>
      </c>
      <c r="D61">
        <v>187</v>
      </c>
      <c r="E61">
        <f t="shared" si="0"/>
        <v>375</v>
      </c>
      <c r="F61" s="1">
        <f t="shared" si="4"/>
        <v>0.86635944700460832</v>
      </c>
      <c r="G61" s="1">
        <f t="shared" si="1"/>
        <v>0.92574257425742579</v>
      </c>
      <c r="H61" s="1">
        <f t="shared" si="2"/>
        <v>0.8949880668257757</v>
      </c>
      <c r="I61">
        <v>5</v>
      </c>
      <c r="J61">
        <v>0</v>
      </c>
      <c r="K61">
        <f t="shared" si="3"/>
        <v>5</v>
      </c>
    </row>
    <row r="62" spans="1:12">
      <c r="A62">
        <v>73</v>
      </c>
      <c r="B62" t="s">
        <v>71</v>
      </c>
      <c r="C62">
        <v>190</v>
      </c>
      <c r="D62">
        <v>187</v>
      </c>
      <c r="E62">
        <f t="shared" si="0"/>
        <v>377</v>
      </c>
      <c r="F62" s="1">
        <f t="shared" si="4"/>
        <v>0.87557603686635943</v>
      </c>
      <c r="G62" s="1">
        <f t="shared" si="1"/>
        <v>0.92574257425742579</v>
      </c>
      <c r="H62" s="1">
        <f t="shared" si="2"/>
        <v>0.89976133651551315</v>
      </c>
      <c r="I62">
        <v>2</v>
      </c>
      <c r="J62">
        <v>0</v>
      </c>
      <c r="K62">
        <f t="shared" si="3"/>
        <v>2</v>
      </c>
    </row>
    <row r="63" spans="1:12">
      <c r="A63">
        <v>74</v>
      </c>
      <c r="B63" t="s">
        <v>72</v>
      </c>
      <c r="C63">
        <v>191</v>
      </c>
      <c r="D63">
        <v>189</v>
      </c>
      <c r="E63">
        <f t="shared" si="0"/>
        <v>380</v>
      </c>
      <c r="F63" s="1">
        <f t="shared" si="4"/>
        <v>0.88018433179723499</v>
      </c>
      <c r="G63" s="1">
        <f t="shared" si="1"/>
        <v>0.9356435643564357</v>
      </c>
      <c r="H63" s="1">
        <f t="shared" si="2"/>
        <v>0.90692124105011929</v>
      </c>
      <c r="I63">
        <v>1</v>
      </c>
      <c r="J63">
        <v>2</v>
      </c>
      <c r="K63">
        <f t="shared" si="3"/>
        <v>3</v>
      </c>
      <c r="L63" t="s">
        <v>106</v>
      </c>
    </row>
    <row r="64" spans="1:12">
      <c r="A64">
        <v>75</v>
      </c>
      <c r="B64" t="s">
        <v>73</v>
      </c>
      <c r="C64">
        <v>193</v>
      </c>
      <c r="D64">
        <v>191</v>
      </c>
      <c r="E64">
        <f t="shared" si="0"/>
        <v>384</v>
      </c>
      <c r="F64" s="1">
        <f t="shared" si="4"/>
        <v>0.88940092165898621</v>
      </c>
      <c r="G64" s="1">
        <f t="shared" si="1"/>
        <v>0.9455445544554455</v>
      </c>
      <c r="H64" s="1">
        <f t="shared" si="2"/>
        <v>0.91646778042959431</v>
      </c>
      <c r="I64">
        <v>2</v>
      </c>
      <c r="J64">
        <v>2</v>
      </c>
      <c r="K64">
        <f t="shared" si="3"/>
        <v>4</v>
      </c>
    </row>
    <row r="65" spans="1:11">
      <c r="A65">
        <v>76</v>
      </c>
      <c r="B65" t="s">
        <v>74</v>
      </c>
      <c r="C65">
        <v>194</v>
      </c>
      <c r="D65">
        <v>191</v>
      </c>
      <c r="E65">
        <f t="shared" si="0"/>
        <v>385</v>
      </c>
      <c r="F65" s="1">
        <f t="shared" si="4"/>
        <v>0.89400921658986177</v>
      </c>
      <c r="G65" s="1">
        <f t="shared" si="1"/>
        <v>0.9455445544554455</v>
      </c>
      <c r="H65" s="1">
        <f t="shared" si="2"/>
        <v>0.91885441527446299</v>
      </c>
      <c r="I65">
        <v>1</v>
      </c>
      <c r="J65">
        <v>0</v>
      </c>
      <c r="K65">
        <f t="shared" si="3"/>
        <v>1</v>
      </c>
    </row>
    <row r="66" spans="1:11">
      <c r="A66">
        <v>77</v>
      </c>
      <c r="B66" t="s">
        <v>75</v>
      </c>
      <c r="C66">
        <v>199</v>
      </c>
      <c r="D66">
        <v>193</v>
      </c>
      <c r="E66">
        <f t="shared" si="0"/>
        <v>392</v>
      </c>
      <c r="F66" s="1">
        <f t="shared" si="4"/>
        <v>0.91705069124423966</v>
      </c>
      <c r="G66" s="1">
        <f t="shared" si="1"/>
        <v>0.95544554455445541</v>
      </c>
      <c r="H66" s="1">
        <f t="shared" si="2"/>
        <v>0.93556085918854415</v>
      </c>
      <c r="I66">
        <v>5</v>
      </c>
      <c r="J66">
        <v>2</v>
      </c>
      <c r="K66">
        <f t="shared" si="3"/>
        <v>7</v>
      </c>
    </row>
    <row r="67" spans="1:11">
      <c r="A67">
        <v>78</v>
      </c>
      <c r="B67" t="s">
        <v>76</v>
      </c>
      <c r="C67">
        <v>200</v>
      </c>
      <c r="D67">
        <v>193</v>
      </c>
      <c r="E67">
        <f t="shared" ref="E67:E76" si="5">C67+D67</f>
        <v>393</v>
      </c>
      <c r="F67" s="1">
        <f t="shared" ref="F67:F76" si="6">C67/217</f>
        <v>0.92165898617511521</v>
      </c>
      <c r="G67" s="1">
        <f t="shared" ref="G67:G76" si="7">D67/202</f>
        <v>0.95544554455445541</v>
      </c>
      <c r="H67" s="1">
        <f t="shared" ref="H67:H76" si="8">E67/(217+202)</f>
        <v>0.93794749403341293</v>
      </c>
      <c r="I67">
        <v>1</v>
      </c>
      <c r="J67">
        <v>0</v>
      </c>
      <c r="K67">
        <f t="shared" ref="K67:K76" si="9">I67+J67</f>
        <v>1</v>
      </c>
    </row>
    <row r="68" spans="1:11">
      <c r="A68">
        <v>79</v>
      </c>
      <c r="B68" t="s">
        <v>77</v>
      </c>
      <c r="C68">
        <v>202</v>
      </c>
      <c r="D68">
        <v>195</v>
      </c>
      <c r="E68">
        <f t="shared" si="5"/>
        <v>397</v>
      </c>
      <c r="F68" s="1">
        <f t="shared" si="6"/>
        <v>0.93087557603686633</v>
      </c>
      <c r="G68" s="1">
        <f t="shared" si="7"/>
        <v>0.96534653465346532</v>
      </c>
      <c r="H68" s="1">
        <f t="shared" si="8"/>
        <v>0.94749403341288785</v>
      </c>
      <c r="I68">
        <v>2</v>
      </c>
      <c r="J68">
        <v>2</v>
      </c>
      <c r="K68">
        <f t="shared" si="9"/>
        <v>4</v>
      </c>
    </row>
    <row r="69" spans="1:11">
      <c r="A69">
        <v>80</v>
      </c>
      <c r="B69" t="s">
        <v>78</v>
      </c>
      <c r="C69">
        <v>203</v>
      </c>
      <c r="D69">
        <v>195</v>
      </c>
      <c r="E69">
        <f t="shared" si="5"/>
        <v>398</v>
      </c>
      <c r="F69" s="1">
        <f t="shared" si="6"/>
        <v>0.93548387096774188</v>
      </c>
      <c r="G69" s="1">
        <f t="shared" si="7"/>
        <v>0.96534653465346532</v>
      </c>
      <c r="H69" s="1">
        <f t="shared" si="8"/>
        <v>0.94988066825775652</v>
      </c>
      <c r="I69">
        <v>1</v>
      </c>
      <c r="J69">
        <v>0</v>
      </c>
      <c r="K69">
        <f t="shared" si="9"/>
        <v>1</v>
      </c>
    </row>
    <row r="70" spans="1:11">
      <c r="A70">
        <v>81</v>
      </c>
      <c r="B70" t="s">
        <v>79</v>
      </c>
      <c r="C70">
        <v>204</v>
      </c>
      <c r="D70">
        <v>196</v>
      </c>
      <c r="E70">
        <f t="shared" si="5"/>
        <v>400</v>
      </c>
      <c r="F70" s="1">
        <f t="shared" si="6"/>
        <v>0.94009216589861755</v>
      </c>
      <c r="G70" s="1">
        <f t="shared" si="7"/>
        <v>0.97029702970297027</v>
      </c>
      <c r="H70" s="1">
        <f t="shared" si="8"/>
        <v>0.95465393794749398</v>
      </c>
      <c r="I70">
        <v>1</v>
      </c>
      <c r="J70">
        <v>1</v>
      </c>
      <c r="K70">
        <f t="shared" si="9"/>
        <v>2</v>
      </c>
    </row>
    <row r="71" spans="1:11">
      <c r="A71">
        <v>82</v>
      </c>
      <c r="B71" t="s">
        <v>80</v>
      </c>
      <c r="C71">
        <v>205</v>
      </c>
      <c r="D71">
        <v>196</v>
      </c>
      <c r="E71">
        <f t="shared" si="5"/>
        <v>401</v>
      </c>
      <c r="F71" s="1">
        <f t="shared" si="6"/>
        <v>0.9447004608294931</v>
      </c>
      <c r="G71" s="1">
        <f t="shared" si="7"/>
        <v>0.97029702970297027</v>
      </c>
      <c r="H71" s="1">
        <f t="shared" si="8"/>
        <v>0.95704057279236276</v>
      </c>
      <c r="I71">
        <v>1</v>
      </c>
      <c r="J71">
        <v>0</v>
      </c>
      <c r="K71">
        <f t="shared" si="9"/>
        <v>1</v>
      </c>
    </row>
    <row r="72" spans="1:11">
      <c r="A72">
        <v>83</v>
      </c>
      <c r="B72" t="s">
        <v>81</v>
      </c>
      <c r="C72">
        <v>206</v>
      </c>
      <c r="D72">
        <v>196</v>
      </c>
      <c r="E72">
        <f t="shared" si="5"/>
        <v>402</v>
      </c>
      <c r="F72" s="1">
        <f t="shared" si="6"/>
        <v>0.94930875576036866</v>
      </c>
      <c r="G72" s="1">
        <f t="shared" si="7"/>
        <v>0.97029702970297027</v>
      </c>
      <c r="H72" s="1">
        <f t="shared" si="8"/>
        <v>0.95942720763723155</v>
      </c>
      <c r="I72">
        <v>1</v>
      </c>
      <c r="J72">
        <v>0</v>
      </c>
      <c r="K72">
        <f t="shared" si="9"/>
        <v>1</v>
      </c>
    </row>
    <row r="73" spans="1:11">
      <c r="A73">
        <v>84</v>
      </c>
      <c r="B73" t="s">
        <v>82</v>
      </c>
      <c r="C73">
        <v>208</v>
      </c>
      <c r="D73">
        <v>196</v>
      </c>
      <c r="E73">
        <f t="shared" si="5"/>
        <v>404</v>
      </c>
      <c r="F73" s="1">
        <f t="shared" si="6"/>
        <v>0.95852534562211977</v>
      </c>
      <c r="G73" s="1">
        <f t="shared" si="7"/>
        <v>0.97029702970297027</v>
      </c>
      <c r="H73" s="1">
        <f t="shared" si="8"/>
        <v>0.96420047732696901</v>
      </c>
      <c r="I73">
        <v>2</v>
      </c>
      <c r="J73">
        <v>0</v>
      </c>
      <c r="K73">
        <f t="shared" si="9"/>
        <v>2</v>
      </c>
    </row>
    <row r="74" spans="1:11">
      <c r="A74">
        <v>85</v>
      </c>
      <c r="B74" t="s">
        <v>83</v>
      </c>
      <c r="C74">
        <v>208</v>
      </c>
      <c r="D74">
        <v>196</v>
      </c>
      <c r="E74">
        <f t="shared" si="5"/>
        <v>404</v>
      </c>
      <c r="F74" s="1">
        <f t="shared" si="6"/>
        <v>0.95852534562211977</v>
      </c>
      <c r="G74" s="1">
        <f t="shared" si="7"/>
        <v>0.97029702970297027</v>
      </c>
      <c r="H74" s="1">
        <f t="shared" si="8"/>
        <v>0.96420047732696901</v>
      </c>
      <c r="I74">
        <v>0</v>
      </c>
      <c r="J74">
        <v>0</v>
      </c>
      <c r="K74">
        <f t="shared" si="9"/>
        <v>0</v>
      </c>
    </row>
    <row r="75" spans="1:11">
      <c r="A75">
        <v>86</v>
      </c>
      <c r="B75" t="s">
        <v>84</v>
      </c>
      <c r="C75">
        <v>208</v>
      </c>
      <c r="D75">
        <v>196</v>
      </c>
      <c r="E75">
        <f t="shared" si="5"/>
        <v>404</v>
      </c>
      <c r="F75" s="1">
        <f t="shared" si="6"/>
        <v>0.95852534562211977</v>
      </c>
      <c r="G75" s="1">
        <f t="shared" si="7"/>
        <v>0.97029702970297027</v>
      </c>
      <c r="H75" s="1">
        <f t="shared" si="8"/>
        <v>0.96420047732696901</v>
      </c>
      <c r="I75">
        <v>0</v>
      </c>
      <c r="J75">
        <v>0</v>
      </c>
      <c r="K75">
        <f t="shared" si="9"/>
        <v>0</v>
      </c>
    </row>
    <row r="76" spans="1:11">
      <c r="A76">
        <v>87</v>
      </c>
      <c r="B76" t="s">
        <v>85</v>
      </c>
      <c r="C76">
        <v>208</v>
      </c>
      <c r="D76">
        <v>196</v>
      </c>
      <c r="E76">
        <f t="shared" si="5"/>
        <v>404</v>
      </c>
      <c r="F76" s="1">
        <f t="shared" si="6"/>
        <v>0.95852534562211977</v>
      </c>
      <c r="G76" s="1">
        <f t="shared" si="7"/>
        <v>0.97029702970297027</v>
      </c>
      <c r="H76" s="1">
        <f t="shared" si="8"/>
        <v>0.96420047732696901</v>
      </c>
      <c r="I76">
        <v>0</v>
      </c>
      <c r="J76">
        <v>0</v>
      </c>
      <c r="K76">
        <f t="shared" si="9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2015-10-13T07:47:55Z</dcterms:modified>
</cp:coreProperties>
</file>