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三月科目汇总表" sheetId="2" r:id="rId1"/>
    <sheet name="三月损益表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<sst xmlns="http://schemas.openxmlformats.org/spreadsheetml/2006/main" count="54" uniqueCount="54">
  <si>
    <t>三月报表科目汇总表</t>
  </si>
  <si>
    <t>代码</t>
  </si>
  <si>
    <t>科目名称</t>
  </si>
  <si>
    <t>借方</t>
  </si>
  <si>
    <t>贷方</t>
  </si>
  <si>
    <t>余额</t>
  </si>
  <si>
    <t>现金流出</t>
  </si>
  <si>
    <t>现金流入</t>
  </si>
  <si>
    <t>A101</t>
  </si>
  <si>
    <t>现金</t>
  </si>
  <si>
    <t>A102</t>
  </si>
  <si>
    <t>银行存款</t>
  </si>
  <si>
    <t>A103</t>
  </si>
  <si>
    <t>应收账款</t>
  </si>
  <si>
    <t>A104</t>
  </si>
  <si>
    <t>应收票据</t>
  </si>
  <si>
    <t>A105</t>
  </si>
  <si>
    <t>坏账准备</t>
  </si>
  <si>
    <t>A106</t>
  </si>
  <si>
    <t>其他应收款</t>
  </si>
  <si>
    <t>B101</t>
  </si>
  <si>
    <t>营业收入</t>
  </si>
  <si>
    <t>B102</t>
  </si>
  <si>
    <t>收入结转</t>
  </si>
  <si>
    <t>B103</t>
  </si>
  <si>
    <t>营业税金</t>
  </si>
  <si>
    <t>B104</t>
  </si>
  <si>
    <t>营业成本</t>
  </si>
  <si>
    <t>B105</t>
  </si>
  <si>
    <t>管理费用</t>
  </si>
  <si>
    <t>B106</t>
  </si>
  <si>
    <t>财务费用</t>
  </si>
  <si>
    <t>B107</t>
  </si>
  <si>
    <t>销售费用</t>
  </si>
  <si>
    <t>损     益     表</t>
  </si>
  <si>
    <r>
      <rPr>
        <sz val="12"/>
        <rFont val="宋体"/>
        <charset val="134"/>
        <scheme val="minor"/>
      </rPr>
      <t>编制单位：</t>
    </r>
    <r>
      <rPr>
        <sz val="10"/>
        <rFont val="宋体"/>
        <charset val="134"/>
        <scheme val="minor"/>
      </rPr>
      <t>AA</t>
    </r>
    <r>
      <rPr>
        <sz val="12"/>
        <rFont val="宋体"/>
        <charset val="134"/>
        <scheme val="minor"/>
      </rPr>
      <t>股分公司     2007-3-31       单位：元</t>
    </r>
  </si>
  <si>
    <r>
      <rPr>
        <b/>
        <sz val="12"/>
        <color theme="0"/>
        <rFont val="宋体"/>
        <charset val="134"/>
      </rPr>
      <t>项</t>
    </r>
    <r>
      <rPr>
        <b/>
        <sz val="12"/>
        <color theme="0"/>
        <rFont val="Times New Roman"/>
        <charset val="134"/>
      </rPr>
      <t xml:space="preserve">                  </t>
    </r>
    <r>
      <rPr>
        <b/>
        <sz val="12"/>
        <color theme="0"/>
        <rFont val="宋体"/>
        <charset val="134"/>
      </rPr>
      <t>目</t>
    </r>
  </si>
  <si>
    <r>
      <rPr>
        <b/>
        <sz val="12"/>
        <color theme="0"/>
        <rFont val="宋体"/>
        <charset val="134"/>
      </rPr>
      <t>行</t>
    </r>
    <r>
      <rPr>
        <b/>
        <sz val="12"/>
        <color theme="0"/>
        <rFont val="Times New Roman"/>
        <charset val="134"/>
      </rPr>
      <t xml:space="preserve">     </t>
    </r>
    <r>
      <rPr>
        <b/>
        <sz val="12"/>
        <color theme="0"/>
        <rFont val="宋体"/>
        <charset val="134"/>
      </rPr>
      <t>次</t>
    </r>
  </si>
  <si>
    <r>
      <rPr>
        <b/>
        <sz val="12"/>
        <color theme="0"/>
        <rFont val="宋体"/>
        <charset val="134"/>
      </rPr>
      <t>本</t>
    </r>
    <r>
      <rPr>
        <b/>
        <sz val="12"/>
        <color theme="0"/>
        <rFont val="Times New Roman"/>
        <charset val="134"/>
      </rPr>
      <t xml:space="preserve">   </t>
    </r>
    <r>
      <rPr>
        <b/>
        <sz val="12"/>
        <color theme="0"/>
        <rFont val="宋体"/>
        <charset val="134"/>
      </rPr>
      <t>月</t>
    </r>
    <r>
      <rPr>
        <b/>
        <sz val="12"/>
        <color theme="0"/>
        <rFont val="Times New Roman"/>
        <charset val="134"/>
      </rPr>
      <t xml:space="preserve">   </t>
    </r>
    <r>
      <rPr>
        <b/>
        <sz val="12"/>
        <color theme="0"/>
        <rFont val="宋体"/>
        <charset val="134"/>
      </rPr>
      <t>数</t>
    </r>
  </si>
  <si>
    <t>一、产品销售收入</t>
  </si>
  <si>
    <t xml:space="preserve">   减：产品销售成本</t>
  </si>
  <si>
    <r>
      <rPr>
        <b/>
        <sz val="10"/>
        <color theme="3" tint="-0.499984740745262"/>
        <rFont val="Times New Roman"/>
        <charset val="134"/>
      </rPr>
      <t xml:space="preserve">               </t>
    </r>
    <r>
      <rPr>
        <b/>
        <sz val="10"/>
        <color theme="3" tint="-0.499984740745262"/>
        <rFont val="宋体"/>
        <charset val="134"/>
      </rPr>
      <t>产品销售费用</t>
    </r>
  </si>
  <si>
    <r>
      <rPr>
        <b/>
        <sz val="10"/>
        <color theme="3" tint="-0.499984740745262"/>
        <rFont val="Times New Roman"/>
        <charset val="134"/>
      </rPr>
      <t xml:space="preserve">               </t>
    </r>
    <r>
      <rPr>
        <b/>
        <sz val="10"/>
        <color theme="3" tint="-0.499984740745262"/>
        <rFont val="宋体"/>
        <charset val="134"/>
      </rPr>
      <t>产品销售税金及附加</t>
    </r>
  </si>
  <si>
    <t>二、产品销售利润</t>
  </si>
  <si>
    <t xml:space="preserve">   加：其他业务利润</t>
  </si>
  <si>
    <t xml:space="preserve">   减：管理费用</t>
  </si>
  <si>
    <r>
      <rPr>
        <b/>
        <sz val="10"/>
        <color theme="3" tint="-0.499984740745262"/>
        <rFont val="Times New Roman"/>
        <charset val="134"/>
      </rPr>
      <t xml:space="preserve">                </t>
    </r>
    <r>
      <rPr>
        <b/>
        <sz val="10"/>
        <color theme="3" tint="-0.499984740745262"/>
        <rFont val="宋体"/>
        <charset val="134"/>
      </rPr>
      <t>财务费用</t>
    </r>
  </si>
  <si>
    <t>三、营业利润</t>
  </si>
  <si>
    <t xml:space="preserve">   加：投资收益</t>
  </si>
  <si>
    <r>
      <rPr>
        <b/>
        <sz val="10"/>
        <color theme="3" tint="-0.499984740745262"/>
        <rFont val="Times New Roman"/>
        <charset val="134"/>
      </rPr>
      <t xml:space="preserve">               </t>
    </r>
    <r>
      <rPr>
        <b/>
        <sz val="10"/>
        <color theme="3" tint="-0.499984740745262"/>
        <rFont val="宋体"/>
        <charset val="134"/>
      </rPr>
      <t>营业外收入</t>
    </r>
  </si>
  <si>
    <t xml:space="preserve">   减：营业外支出</t>
  </si>
  <si>
    <t>四、利润总额</t>
  </si>
  <si>
    <t>五、月初未分配利润</t>
  </si>
  <si>
    <t>六、累计未分配利润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</si>
</sst>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_);[Red]\(&quot;￥&quot;#,##0.00\)"/>
    <numFmt numFmtId="177" formatCode="&quot;￥&quot;#,##0;[Red]\-&quot;￥&quot;#,##0"/>
  </numFmts>
  <fonts count="34">
    <font>
      <sz val="11"/>
      <color theme="1"/>
      <name val="宋体"/>
      <charset val="134"/>
      <scheme val="minor"/>
    </font>
    <font>
      <sz val="22"/>
      <name val="华文行楷"/>
      <charset val="134"/>
    </font>
    <font>
      <sz val="12"/>
      <name val="宋体"/>
      <charset val="134"/>
      <scheme val="minor"/>
    </font>
    <font>
      <b/>
      <sz val="12"/>
      <color theme="0"/>
      <name val="宋体"/>
      <charset val="134"/>
    </font>
    <font>
      <b/>
      <sz val="10"/>
      <color theme="3" tint="-0.499984740745262"/>
      <name val="宋体"/>
      <charset val="134"/>
    </font>
    <font>
      <b/>
      <sz val="11"/>
      <color theme="3" tint="-0.499984740745262"/>
      <name val="宋体"/>
      <charset val="134"/>
      <scheme val="minor"/>
    </font>
    <font>
      <b/>
      <sz val="10"/>
      <color theme="3" tint="-0.499984740745262"/>
      <name val="Times New Roman"/>
      <charset val="134"/>
    </font>
    <font>
      <sz val="28"/>
      <color rgb="FFC00000"/>
      <name val="华文新魏"/>
      <charset val="134"/>
    </font>
    <font>
      <b/>
      <sz val="11"/>
      <color theme="0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宋体"/>
      <charset val="134"/>
      <scheme val="minor"/>
    </font>
    <font>
      <b/>
      <sz val="12"/>
      <color theme="0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5" borderId="1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16" applyNumberFormat="0" applyAlignment="0" applyProtection="0">
      <alignment vertical="center"/>
    </xf>
    <xf numFmtId="0" fontId="21" fillId="7" borderId="17" applyNumberFormat="0" applyAlignment="0" applyProtection="0">
      <alignment vertical="center"/>
    </xf>
    <xf numFmtId="0" fontId="22" fillId="7" borderId="16" applyNumberFormat="0" applyAlignment="0" applyProtection="0">
      <alignment vertical="center"/>
    </xf>
    <xf numFmtId="0" fontId="23" fillId="8" borderId="18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3" borderId="5" xfId="0" applyFont="1" applyFill="1" applyBorder="1">
      <alignment vertical="center"/>
    </xf>
    <xf numFmtId="0" fontId="4" fillId="3" borderId="6" xfId="0" applyFont="1" applyFill="1" applyBorder="1" applyAlignment="1">
      <alignment horizontal="center" vertical="center"/>
    </xf>
    <xf numFmtId="176" fontId="5" fillId="3" borderId="7" xfId="0" applyNumberFormat="1" applyFont="1" applyFill="1" applyBorder="1" applyAlignment="1">
      <alignment horizontal="center" vertical="center"/>
    </xf>
    <xf numFmtId="0" fontId="6" fillId="3" borderId="5" xfId="0" applyFont="1" applyFill="1" applyBorder="1">
      <alignment vertical="center"/>
    </xf>
    <xf numFmtId="0" fontId="6" fillId="3" borderId="5" xfId="0" applyFont="1" applyFill="1" applyBorder="1" applyAlignment="1">
      <alignment horizontal="left"/>
    </xf>
    <xf numFmtId="0" fontId="4" fillId="3" borderId="8" xfId="0" applyFont="1" applyFill="1" applyBorder="1">
      <alignment vertical="center"/>
    </xf>
    <xf numFmtId="0" fontId="4" fillId="3" borderId="9" xfId="0" applyFont="1" applyFill="1" applyBorder="1" applyAlignment="1">
      <alignment horizontal="center" vertical="center"/>
    </xf>
    <xf numFmtId="176" fontId="5" fillId="3" borderId="10" xfId="0" applyNumberFormat="1" applyFont="1" applyFill="1" applyBorder="1" applyAlignment="1">
      <alignment horizontal="center" vertical="center"/>
    </xf>
    <xf numFmtId="0" fontId="7" fillId="0" borderId="0" xfId="49" applyFont="1" applyFill="1" applyBorder="1" applyAlignment="1">
      <alignment horizontal="center" vertical="center"/>
    </xf>
    <xf numFmtId="0" fontId="8" fillId="4" borderId="2" xfId="49" applyFont="1" applyFill="1" applyBorder="1" applyAlignment="1">
      <alignment horizontal="center" vertical="center"/>
    </xf>
    <xf numFmtId="0" fontId="8" fillId="4" borderId="11" xfId="49" applyFont="1" applyFill="1" applyBorder="1" applyAlignment="1">
      <alignment horizontal="center" vertical="center"/>
    </xf>
    <xf numFmtId="0" fontId="8" fillId="4" borderId="3" xfId="49" applyFont="1" applyFill="1" applyBorder="1" applyAlignment="1">
      <alignment horizontal="center" vertical="center"/>
    </xf>
    <xf numFmtId="0" fontId="8" fillId="4" borderId="4" xfId="49" applyFont="1" applyFill="1" applyBorder="1" applyAlignment="1">
      <alignment horizontal="center" vertical="center"/>
    </xf>
    <xf numFmtId="0" fontId="9" fillId="3" borderId="5" xfId="49" applyFont="1" applyFill="1" applyBorder="1" applyAlignment="1">
      <alignment horizontal="center" vertical="center"/>
    </xf>
    <xf numFmtId="0" fontId="9" fillId="3" borderId="12" xfId="49" applyFont="1" applyFill="1" applyBorder="1" applyAlignment="1">
      <alignment horizontal="center" vertical="center"/>
    </xf>
    <xf numFmtId="177" fontId="9" fillId="3" borderId="6" xfId="49" applyNumberFormat="1" applyFont="1" applyFill="1" applyBorder="1" applyAlignment="1">
      <alignment horizontal="center" vertical="center"/>
    </xf>
    <xf numFmtId="177" fontId="9" fillId="3" borderId="7" xfId="49" applyNumberFormat="1" applyFont="1" applyFill="1" applyBorder="1" applyAlignment="1">
      <alignment horizontal="center" vertical="center"/>
    </xf>
    <xf numFmtId="0" fontId="9" fillId="3" borderId="8" xfId="49" applyFont="1" applyFill="1" applyBorder="1" applyAlignment="1">
      <alignment horizontal="center" vertical="center"/>
    </xf>
    <xf numFmtId="0" fontId="9" fillId="3" borderId="9" xfId="49" applyFont="1" applyFill="1" applyBorder="1" applyAlignment="1">
      <alignment horizontal="center" vertical="center"/>
    </xf>
    <xf numFmtId="177" fontId="9" fillId="3" borderId="9" xfId="49" applyNumberFormat="1" applyFont="1" applyFill="1" applyBorder="1" applyAlignment="1">
      <alignment horizontal="center" vertical="center"/>
    </xf>
    <xf numFmtId="177" fontId="9" fillId="3" borderId="10" xfId="49" applyNumberFormat="1" applyFont="1" applyFill="1" applyBorder="1" applyAlignment="1">
      <alignment horizontal="center" vertical="center"/>
    </xf>
    <xf numFmtId="0" fontId="10" fillId="0" borderId="0" xfId="49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J6" sqref="J6"/>
    </sheetView>
  </sheetViews>
  <sheetFormatPr defaultColWidth="9" defaultRowHeight="14" outlineLevelCol="6"/>
  <cols>
    <col min="2" max="2" width="13.5" customWidth="1"/>
    <col min="3" max="3" width="13.6272727272727" customWidth="1"/>
    <col min="4" max="4" width="10.2545454545455" customWidth="1"/>
    <col min="5" max="5" width="14.2545454545455" customWidth="1"/>
    <col min="6" max="6" width="9.12727272727273" customWidth="1"/>
    <col min="7" max="7" width="9.25454545454545" customWidth="1"/>
  </cols>
  <sheetData>
    <row r="1" ht="35.75" spans="1:7">
      <c r="A1" s="14" t="s">
        <v>0</v>
      </c>
      <c r="B1" s="14"/>
      <c r="C1" s="14"/>
      <c r="D1" s="14"/>
      <c r="E1" s="14"/>
      <c r="F1" s="14"/>
      <c r="G1" s="14"/>
    </row>
    <row r="2" spans="1:7">
      <c r="A2" s="15" t="s">
        <v>1</v>
      </c>
      <c r="B2" s="16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8" t="s">
        <v>7</v>
      </c>
    </row>
    <row r="3" spans="1:7">
      <c r="A3" s="19" t="s">
        <v>8</v>
      </c>
      <c r="B3" s="20" t="s">
        <v>9</v>
      </c>
      <c r="C3" s="21">
        <v>2000</v>
      </c>
      <c r="D3" s="21">
        <v>0</v>
      </c>
      <c r="E3" s="21">
        <f>C3-D3</f>
        <v>2000</v>
      </c>
      <c r="F3" s="21">
        <v>0</v>
      </c>
      <c r="G3" s="22">
        <v>0</v>
      </c>
    </row>
    <row r="4" spans="1:7">
      <c r="A4" s="19" t="s">
        <v>10</v>
      </c>
      <c r="B4" s="20" t="s">
        <v>11</v>
      </c>
      <c r="C4" s="21">
        <v>16000</v>
      </c>
      <c r="D4" s="21">
        <v>12000</v>
      </c>
      <c r="E4" s="21">
        <f t="shared" ref="E4:E15" si="0">C4-D4</f>
        <v>4000</v>
      </c>
      <c r="F4" s="21">
        <v>0</v>
      </c>
      <c r="G4" s="22">
        <v>0</v>
      </c>
    </row>
    <row r="5" spans="1:7">
      <c r="A5" s="19" t="s">
        <v>12</v>
      </c>
      <c r="B5" s="20" t="s">
        <v>13</v>
      </c>
      <c r="C5" s="21">
        <v>2000</v>
      </c>
      <c r="D5" s="21">
        <v>0</v>
      </c>
      <c r="E5" s="21">
        <f t="shared" si="0"/>
        <v>2000</v>
      </c>
      <c r="F5" s="21">
        <v>0</v>
      </c>
      <c r="G5" s="22">
        <v>7000</v>
      </c>
    </row>
    <row r="6" spans="1:7">
      <c r="A6" s="19" t="s">
        <v>14</v>
      </c>
      <c r="B6" s="20" t="s">
        <v>15</v>
      </c>
      <c r="C6" s="21">
        <v>3000</v>
      </c>
      <c r="D6" s="21">
        <v>0</v>
      </c>
      <c r="E6" s="21">
        <f t="shared" si="0"/>
        <v>3000</v>
      </c>
      <c r="F6" s="21">
        <v>0</v>
      </c>
      <c r="G6" s="22">
        <v>0</v>
      </c>
    </row>
    <row r="7" spans="1:7">
      <c r="A7" s="19" t="s">
        <v>16</v>
      </c>
      <c r="B7" s="20" t="s">
        <v>17</v>
      </c>
      <c r="C7" s="21">
        <v>4000</v>
      </c>
      <c r="D7" s="21">
        <v>0</v>
      </c>
      <c r="E7" s="21">
        <f t="shared" si="0"/>
        <v>4000</v>
      </c>
      <c r="F7" s="21">
        <v>0</v>
      </c>
      <c r="G7" s="22">
        <v>0</v>
      </c>
    </row>
    <row r="8" spans="1:7">
      <c r="A8" s="19" t="s">
        <v>18</v>
      </c>
      <c r="B8" s="20" t="s">
        <v>19</v>
      </c>
      <c r="C8" s="21">
        <v>1600</v>
      </c>
      <c r="D8" s="21">
        <v>0</v>
      </c>
      <c r="E8" s="21">
        <f t="shared" si="0"/>
        <v>1600</v>
      </c>
      <c r="F8" s="21">
        <v>0</v>
      </c>
      <c r="G8" s="22">
        <v>0</v>
      </c>
    </row>
    <row r="9" spans="1:7">
      <c r="A9" s="19" t="s">
        <v>20</v>
      </c>
      <c r="B9" s="20" t="s">
        <v>21</v>
      </c>
      <c r="C9" s="21">
        <v>1845000</v>
      </c>
      <c r="D9" s="21">
        <v>25130</v>
      </c>
      <c r="E9" s="21">
        <f t="shared" si="0"/>
        <v>1819870</v>
      </c>
      <c r="F9" s="21">
        <v>0</v>
      </c>
      <c r="G9" s="22">
        <v>0</v>
      </c>
    </row>
    <row r="10" spans="1:7">
      <c r="A10" s="19" t="s">
        <v>22</v>
      </c>
      <c r="B10" s="20" t="s">
        <v>23</v>
      </c>
      <c r="C10" s="21">
        <v>25130</v>
      </c>
      <c r="D10" s="21">
        <v>0</v>
      </c>
      <c r="E10" s="21">
        <f t="shared" si="0"/>
        <v>25130</v>
      </c>
      <c r="F10" s="21">
        <v>0</v>
      </c>
      <c r="G10" s="22">
        <v>0</v>
      </c>
    </row>
    <row r="11" spans="1:7">
      <c r="A11" s="19" t="s">
        <v>24</v>
      </c>
      <c r="B11" s="20" t="s">
        <v>25</v>
      </c>
      <c r="C11" s="21">
        <v>2200</v>
      </c>
      <c r="D11" s="21">
        <v>1854</v>
      </c>
      <c r="E11" s="21">
        <f t="shared" si="0"/>
        <v>346</v>
      </c>
      <c r="F11" s="21">
        <v>0</v>
      </c>
      <c r="G11" s="22">
        <v>0</v>
      </c>
    </row>
    <row r="12" spans="1:7">
      <c r="A12" s="19" t="s">
        <v>26</v>
      </c>
      <c r="B12" s="20" t="s">
        <v>27</v>
      </c>
      <c r="C12" s="21">
        <v>40578</v>
      </c>
      <c r="D12" s="21">
        <v>20870</v>
      </c>
      <c r="E12" s="21">
        <f t="shared" si="0"/>
        <v>19708</v>
      </c>
      <c r="F12" s="21">
        <v>0</v>
      </c>
      <c r="G12" s="22">
        <v>0</v>
      </c>
    </row>
    <row r="13" spans="1:7">
      <c r="A13" s="19" t="s">
        <v>28</v>
      </c>
      <c r="B13" s="20" t="s">
        <v>29</v>
      </c>
      <c r="C13" s="21">
        <v>85000</v>
      </c>
      <c r="D13" s="21">
        <v>45000</v>
      </c>
      <c r="E13" s="21">
        <f t="shared" si="0"/>
        <v>40000</v>
      </c>
      <c r="F13" s="21">
        <v>0</v>
      </c>
      <c r="G13" s="22">
        <v>0</v>
      </c>
    </row>
    <row r="14" spans="1:7">
      <c r="A14" s="19" t="s">
        <v>30</v>
      </c>
      <c r="B14" s="20" t="s">
        <v>31</v>
      </c>
      <c r="C14" s="21">
        <v>10000</v>
      </c>
      <c r="D14" s="21">
        <v>8500</v>
      </c>
      <c r="E14" s="21">
        <f t="shared" si="0"/>
        <v>1500</v>
      </c>
      <c r="F14" s="21">
        <v>0</v>
      </c>
      <c r="G14" s="22">
        <v>0</v>
      </c>
    </row>
    <row r="15" ht="14.75" spans="1:7">
      <c r="A15" s="23" t="s">
        <v>32</v>
      </c>
      <c r="B15" s="24" t="s">
        <v>33</v>
      </c>
      <c r="C15" s="25">
        <v>5000</v>
      </c>
      <c r="D15" s="25">
        <v>4200</v>
      </c>
      <c r="E15" s="21">
        <f t="shared" si="0"/>
        <v>800</v>
      </c>
      <c r="F15" s="25">
        <v>0</v>
      </c>
      <c r="G15" s="26">
        <v>0</v>
      </c>
    </row>
    <row r="16" spans="2:7">
      <c r="B16" s="27"/>
      <c r="C16" s="27"/>
      <c r="D16" s="27"/>
      <c r="E16" s="27"/>
      <c r="F16" s="27"/>
      <c r="G16" s="27"/>
    </row>
  </sheetData>
  <mergeCells count="1">
    <mergeCell ref="A1:G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G9" sqref="G9"/>
    </sheetView>
  </sheetViews>
  <sheetFormatPr defaultColWidth="9" defaultRowHeight="14" outlineLevelCol="2"/>
  <cols>
    <col min="1" max="1" width="23" customWidth="1"/>
    <col min="3" max="3" width="19.2545454545455" customWidth="1"/>
  </cols>
  <sheetData>
    <row r="1" ht="29" spans="1:3">
      <c r="A1" s="1" t="s">
        <v>34</v>
      </c>
      <c r="B1" s="1"/>
      <c r="C1" s="1"/>
    </row>
    <row r="2" ht="15.75" spans="1:3">
      <c r="A2" s="2" t="s">
        <v>35</v>
      </c>
      <c r="B2" s="2"/>
      <c r="C2" s="2"/>
    </row>
    <row r="3" ht="15" spans="1:3">
      <c r="A3" s="3" t="s">
        <v>36</v>
      </c>
      <c r="B3" s="4" t="s">
        <v>37</v>
      </c>
      <c r="C3" s="5" t="s">
        <v>38</v>
      </c>
    </row>
    <row r="4" spans="1:3">
      <c r="A4" s="6" t="s">
        <v>39</v>
      </c>
      <c r="B4" s="7">
        <v>1</v>
      </c>
      <c r="C4" s="8">
        <f>三月科目汇总表!C9</f>
        <v>1845000</v>
      </c>
    </row>
    <row r="5" spans="1:3">
      <c r="A5" s="6" t="s">
        <v>40</v>
      </c>
      <c r="B5" s="7">
        <v>2</v>
      </c>
      <c r="C5" s="8">
        <f>三月科目汇总表!C12</f>
        <v>40578</v>
      </c>
    </row>
    <row r="6" spans="1:3">
      <c r="A6" s="9" t="s">
        <v>41</v>
      </c>
      <c r="B6" s="7">
        <v>3</v>
      </c>
      <c r="C6" s="8">
        <f>三月科目汇总表!C15</f>
        <v>5000</v>
      </c>
    </row>
    <row r="7" spans="1:3">
      <c r="A7" s="9" t="s">
        <v>42</v>
      </c>
      <c r="B7" s="7">
        <v>4</v>
      </c>
      <c r="C7" s="8">
        <f>三月科目汇总表!C11</f>
        <v>2200</v>
      </c>
    </row>
    <row r="8" spans="1:3">
      <c r="A8" s="6"/>
      <c r="B8" s="7">
        <v>5</v>
      </c>
      <c r="C8" s="8"/>
    </row>
    <row r="9" spans="1:3">
      <c r="A9" s="6" t="s">
        <v>43</v>
      </c>
      <c r="B9" s="7">
        <v>6</v>
      </c>
      <c r="C9" s="8">
        <f>C4-C5-C6-C7</f>
        <v>1797222</v>
      </c>
    </row>
    <row r="10" spans="1:3">
      <c r="A10" s="6" t="s">
        <v>44</v>
      </c>
      <c r="B10" s="7">
        <v>7</v>
      </c>
      <c r="C10" s="8"/>
    </row>
    <row r="11" spans="1:3">
      <c r="A11" s="6" t="s">
        <v>45</v>
      </c>
      <c r="B11" s="7">
        <v>8</v>
      </c>
      <c r="C11" s="8">
        <f>三月科目汇总表!C13</f>
        <v>85000</v>
      </c>
    </row>
    <row r="12" spans="1:3">
      <c r="A12" s="10" t="s">
        <v>46</v>
      </c>
      <c r="B12" s="7">
        <v>9</v>
      </c>
      <c r="C12" s="8">
        <f>三月科目汇总表!C14</f>
        <v>10000</v>
      </c>
    </row>
    <row r="13" spans="1:3">
      <c r="A13" s="6"/>
      <c r="B13" s="7">
        <v>10</v>
      </c>
      <c r="C13" s="8"/>
    </row>
    <row r="14" spans="1:3">
      <c r="A14" s="6" t="s">
        <v>47</v>
      </c>
      <c r="B14" s="7">
        <v>11</v>
      </c>
      <c r="C14" s="8">
        <f>C9-C10-C11-C12</f>
        <v>1702222</v>
      </c>
    </row>
    <row r="15" spans="1:3">
      <c r="A15" s="6" t="s">
        <v>48</v>
      </c>
      <c r="B15" s="7">
        <v>12</v>
      </c>
      <c r="C15" s="8"/>
    </row>
    <row r="16" spans="1:3">
      <c r="A16" s="9" t="s">
        <v>49</v>
      </c>
      <c r="B16" s="7">
        <v>13</v>
      </c>
      <c r="C16" s="8"/>
    </row>
    <row r="17" spans="1:3">
      <c r="A17" s="6" t="s">
        <v>50</v>
      </c>
      <c r="B17" s="7">
        <v>14</v>
      </c>
      <c r="C17" s="8"/>
    </row>
    <row r="18" spans="1:3">
      <c r="A18" s="6"/>
      <c r="B18" s="7">
        <v>15</v>
      </c>
      <c r="C18" s="8"/>
    </row>
    <row r="19" spans="1:3">
      <c r="A19" s="6" t="s">
        <v>51</v>
      </c>
      <c r="B19" s="7">
        <v>16</v>
      </c>
      <c r="C19" s="8">
        <f>C14+C15+C16-C17</f>
        <v>1702222</v>
      </c>
    </row>
    <row r="20" spans="1:3">
      <c r="A20" s="6" t="s">
        <v>52</v>
      </c>
      <c r="B20" s="7">
        <v>17</v>
      </c>
      <c r="C20" s="8">
        <v>2204537</v>
      </c>
    </row>
    <row r="21" ht="14.75" spans="1:3">
      <c r="A21" s="11" t="s">
        <v>53</v>
      </c>
      <c r="B21" s="12">
        <v>18</v>
      </c>
      <c r="C21" s="13">
        <f>C19+C20</f>
        <v>3906759</v>
      </c>
    </row>
  </sheetData>
  <mergeCells count="2">
    <mergeCell ref="A1:C1"/>
    <mergeCell ref="A2:C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番茄花园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三月科目汇总表</vt:lpstr>
      <vt:lpstr>三月损益表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江南烟雨</cp:lastModifiedBy>
  <dcterms:created xsi:type="dcterms:W3CDTF">2007-09-13T07:44:00Z</dcterms:created>
  <dcterms:modified xsi:type="dcterms:W3CDTF">2024-09-02T03:56:02Z</dcterms:modified>
  <cp:category>qq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F54F0EEFA62D49BF96B129CAAAF054FA_13</vt:lpwstr>
  </property>
  <property fmtid="{D5CDD505-2E9C-101B-9397-08002B2CF9AE}" pid="3" name="KSOProductBuildVer">
    <vt:lpwstr>2052-12.1.0.17133</vt:lpwstr>
  </property>
</Properties>
</file>