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30" windowWidth="17955" windowHeight="11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4" i="1"/>
  <c r="F5" i="1"/>
  <c r="E10" i="1"/>
  <c r="E12" i="1"/>
  <c r="G12" i="1"/>
  <c r="B24" i="1"/>
  <c r="F10" i="1" l="1"/>
  <c r="B10" i="1"/>
  <c r="C10" i="1"/>
  <c r="D10" i="1" s="1"/>
  <c r="C24" i="1" l="1"/>
  <c r="D24" i="1"/>
  <c r="F24" i="1"/>
  <c r="E13" i="1"/>
  <c r="E14" i="1"/>
  <c r="E15" i="1"/>
  <c r="E16" i="1"/>
  <c r="E17" i="1"/>
  <c r="E18" i="1"/>
  <c r="E19" i="1"/>
  <c r="E20" i="1"/>
  <c r="E21" i="1"/>
  <c r="E22" i="1"/>
  <c r="E23" i="1"/>
  <c r="B7" i="1"/>
  <c r="E24" i="1" l="1"/>
  <c r="G22" i="1"/>
  <c r="G20" i="1"/>
  <c r="G18" i="1"/>
  <c r="G16" i="1"/>
  <c r="G14" i="1"/>
  <c r="G23" i="1"/>
  <c r="G21" i="1"/>
  <c r="G19" i="1"/>
  <c r="G17" i="1"/>
  <c r="G15" i="1"/>
  <c r="G13" i="1"/>
  <c r="G24" i="1" l="1"/>
</calcChain>
</file>

<file path=xl/sharedStrings.xml><?xml version="1.0" encoding="utf-8"?>
<sst xmlns="http://schemas.openxmlformats.org/spreadsheetml/2006/main" count="34" uniqueCount="34">
  <si>
    <t>产品组合定价策略分析</t>
    <phoneticPr fontId="1" type="noConversion"/>
  </si>
  <si>
    <t>产品名称</t>
    <phoneticPr fontId="1" type="noConversion"/>
  </si>
  <si>
    <t>单位成本</t>
    <phoneticPr fontId="1" type="noConversion"/>
  </si>
  <si>
    <t>单价</t>
    <phoneticPr fontId="1" type="noConversion"/>
  </si>
  <si>
    <t>A-1</t>
    <phoneticPr fontId="1" type="noConversion"/>
  </si>
  <si>
    <t>A-2</t>
    <phoneticPr fontId="1" type="noConversion"/>
  </si>
  <si>
    <t>A组合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</si>
  <si>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</si>
  <si>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</si>
  <si>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</si>
  <si>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</si>
  <si>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</si>
  <si>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</si>
  <si>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</si>
  <si>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</si>
  <si>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</si>
  <si>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</si>
  <si>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</si>
  <si>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</si>
  <si>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毛利</t>
    <phoneticPr fontId="1" type="noConversion"/>
  </si>
  <si>
    <t>毛利</t>
    <phoneticPr fontId="1" type="noConversion"/>
  </si>
  <si>
    <t>单位毛利</t>
    <phoneticPr fontId="1" type="noConversion"/>
  </si>
  <si>
    <t>合计</t>
    <phoneticPr fontId="1" type="noConversion"/>
  </si>
  <si>
    <t>月份</t>
    <phoneticPr fontId="1" type="noConversion"/>
  </si>
  <si>
    <t>A销量</t>
    <phoneticPr fontId="1" type="noConversion"/>
  </si>
  <si>
    <t>A-1销量</t>
    <phoneticPr fontId="1" type="noConversion"/>
  </si>
  <si>
    <t>A-2销量</t>
    <phoneticPr fontId="1" type="noConversion"/>
  </si>
  <si>
    <t>A组合销量</t>
    <phoneticPr fontId="1" type="noConversion"/>
  </si>
  <si>
    <t>评价结果</t>
    <phoneticPr fontId="1" type="noConversion"/>
  </si>
  <si>
    <t>分产品定价毛利</t>
    <phoneticPr fontId="1" type="noConversion"/>
  </si>
  <si>
    <t>组合定价毛利</t>
    <phoneticPr fontId="1" type="noConversion"/>
  </si>
  <si>
    <t>评价结果</t>
    <phoneticPr fontId="1" type="noConversion"/>
  </si>
  <si>
    <t>A</t>
    <phoneticPr fontId="1" type="noConversion"/>
  </si>
  <si>
    <t>分产品定价 VS 组合定价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</si>
</sst>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6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分产品定价 </a:t>
            </a:r>
            <a:r>
              <a:rPr lang="en-US" altLang="zh-CN"/>
              <a:t>VS </a:t>
            </a:r>
            <a:r>
              <a:rPr lang="zh-CN" altLang="en-US"/>
              <a:t>组合定价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年销售毛利</c:v>
          </c:tx>
          <c:spPr>
            <a:solidFill>
              <a:srgbClr val="92D05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分产品定价</c:v>
              </c:pt>
              <c:pt idx="1">
                <c:v>组合定价</c:v>
              </c:pt>
            </c:strLit>
          </c:cat>
          <c:val>
            <c:numLit>
              <c:formatCode>General</c:formatCode>
              <c:ptCount val="2"/>
              <c:pt idx="0">
                <c:v>115316</c:v>
              </c:pt>
              <c:pt idx="1">
                <c:v>116600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5920"/>
        <c:axId val="212943232"/>
      </c:barChart>
      <c:catAx>
        <c:axId val="21142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943232"/>
        <c:crosses val="autoZero"/>
        <c:auto val="1"/>
        <c:lblAlgn val="ctr"/>
        <c:lblOffset val="100"/>
        <c:noMultiLvlLbl val="0"/>
      </c:catAx>
      <c:valAx>
        <c:axId val="212943232"/>
        <c:scaling>
          <c:orientation val="minMax"/>
          <c:min val="10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1425920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25</xdr:row>
      <xdr:rowOff>52384</xdr:rowOff>
    </xdr:from>
    <xdr:to>
      <xdr:col>7</xdr:col>
      <xdr:colOff>114300</xdr:colOff>
      <xdr:row>42</xdr:row>
      <xdr:rowOff>190499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4"/>
  <sheetViews>
    <sheetView tabSelected="1" topLeftCell="A18" workbookViewId="0">
      <selection activeCell="H39" sqref="H39"/>
    </sheetView>
  </sheetViews>
  <sheetFormatPr defaultRowHeight="16.5" x14ac:dyDescent="0.15"/>
  <cols>
    <col min="1" max="1" width="11.75" style="1" customWidth="1"/>
    <col min="2" max="2" width="14.375" style="1" customWidth="1"/>
    <col min="3" max="3" width="11.75" style="1" customWidth="1"/>
    <col min="4" max="4" width="10" style="1" customWidth="1"/>
    <col min="5" max="5" width="14" style="1" customWidth="1"/>
    <col min="6" max="6" width="14.375" style="1" customWidth="1"/>
    <col min="7" max="7" width="12" style="1" customWidth="1"/>
    <col min="8" max="16384" width="9" style="1"/>
  </cols>
  <sheetData>
    <row r="1" spans="1:7" ht="61.5" customHeight="1" x14ac:dyDescent="0.15">
      <c r="A1" s="15" t="s">
        <v>0</v>
      </c>
      <c r="B1" s="15"/>
      <c r="C1" s="15"/>
      <c r="D1" s="15"/>
      <c r="E1" s="15"/>
      <c r="F1" s="15"/>
    </row>
    <row r="2" spans="1:7" ht="4.5" customHeight="1" thickBot="1" x14ac:dyDescent="0.2"/>
    <row r="3" spans="1:7" ht="17.25" thickBot="1" x14ac:dyDescent="0.2">
      <c r="A3" s="16" t="s">
        <v>1</v>
      </c>
      <c r="B3" s="17" t="s">
        <v>2</v>
      </c>
      <c r="C3" s="18" t="s">
        <v>3</v>
      </c>
      <c r="E3" s="14" t="s">
        <v>28</v>
      </c>
      <c r="F3" s="14"/>
      <c r="G3" s="11"/>
    </row>
    <row r="4" spans="1:7" x14ac:dyDescent="0.15">
      <c r="A4" s="19" t="s">
        <v>32</v>
      </c>
      <c r="B4" s="20">
        <v>100</v>
      </c>
      <c r="C4" s="21">
        <v>200</v>
      </c>
      <c r="E4" s="25" t="s">
        <v>29</v>
      </c>
      <c r="F4" s="12">
        <f>E24</f>
        <v>115316</v>
      </c>
      <c r="G4" s="11"/>
    </row>
    <row r="5" spans="1:7" x14ac:dyDescent="0.15">
      <c r="A5" s="19" t="s">
        <v>4</v>
      </c>
      <c r="B5" s="20">
        <v>10</v>
      </c>
      <c r="C5" s="21">
        <v>18</v>
      </c>
      <c r="E5" s="26" t="s">
        <v>30</v>
      </c>
      <c r="F5" s="4">
        <f>G24</f>
        <v>116600</v>
      </c>
    </row>
    <row r="6" spans="1:7" ht="17.25" thickBot="1" x14ac:dyDescent="0.2">
      <c r="A6" s="19" t="s">
        <v>5</v>
      </c>
      <c r="B6" s="20">
        <v>12</v>
      </c>
      <c r="C6" s="21">
        <v>28</v>
      </c>
      <c r="E6" s="27" t="s">
        <v>31</v>
      </c>
      <c r="F6" s="7" t="str">
        <f>IF(F4&gt;F5,"分产品定价更优","组合定价更优")</f>
        <v>组合定价更优</v>
      </c>
    </row>
    <row r="7" spans="1:7" ht="17.25" thickBot="1" x14ac:dyDescent="0.2">
      <c r="A7" s="22" t="s">
        <v>6</v>
      </c>
      <c r="B7" s="23">
        <f>SUM(B4:B6)</f>
        <v>122</v>
      </c>
      <c r="C7" s="24">
        <v>228</v>
      </c>
    </row>
    <row r="8" spans="1:7" ht="6.75" customHeight="1" x14ac:dyDescent="0.15"/>
    <row r="9" spans="1:7" ht="37.5" customHeight="1" thickBot="1" x14ac:dyDescent="0.2">
      <c r="A9" s="13" t="s">
        <v>33</v>
      </c>
      <c r="B9" s="13"/>
      <c r="C9" s="13"/>
      <c r="D9" s="13"/>
      <c r="E9" s="13"/>
      <c r="F9" s="13"/>
      <c r="G9" s="13"/>
    </row>
    <row r="10" spans="1:7" x14ac:dyDescent="0.15">
      <c r="A10" s="31" t="s">
        <v>21</v>
      </c>
      <c r="B10" s="2">
        <f>C4-B4</f>
        <v>100</v>
      </c>
      <c r="C10" s="2">
        <f>C5-B5</f>
        <v>8</v>
      </c>
      <c r="D10" s="2">
        <f>C6-C10</f>
        <v>20</v>
      </c>
      <c r="E10" s="2">
        <f>SUM(B10:D10)</f>
        <v>128</v>
      </c>
      <c r="F10" s="2">
        <f>C7-B7</f>
        <v>106</v>
      </c>
      <c r="G10" s="3"/>
    </row>
    <row r="11" spans="1:7" x14ac:dyDescent="0.15">
      <c r="A11" s="28" t="s">
        <v>23</v>
      </c>
      <c r="B11" s="29" t="s">
        <v>24</v>
      </c>
      <c r="C11" s="29" t="s">
        <v>25</v>
      </c>
      <c r="D11" s="29" t="s">
        <v>26</v>
      </c>
      <c r="E11" s="29" t="s">
        <v>19</v>
      </c>
      <c r="F11" s="29" t="s">
        <v>27</v>
      </c>
      <c r="G11" s="30" t="s">
        <v>20</v>
      </c>
    </row>
    <row r="12" spans="1:7" x14ac:dyDescent="0.15">
      <c r="A12" s="28" t="s">
        <v>7</v>
      </c>
      <c r="B12" s="20">
        <v>100</v>
      </c>
      <c r="C12" s="20">
        <v>10</v>
      </c>
      <c r="D12" s="20">
        <v>8</v>
      </c>
      <c r="E12" s="5">
        <f>SUMPRODUCT($B$10:$D$10,B12:D12)</f>
        <v>10240</v>
      </c>
      <c r="F12" s="20">
        <v>100</v>
      </c>
      <c r="G12" s="6">
        <f>F12*$F$10</f>
        <v>10600</v>
      </c>
    </row>
    <row r="13" spans="1:7" x14ac:dyDescent="0.15">
      <c r="A13" s="28" t="s">
        <v>8</v>
      </c>
      <c r="B13" s="20">
        <v>100</v>
      </c>
      <c r="C13" s="20">
        <v>15</v>
      </c>
      <c r="D13" s="20">
        <v>5</v>
      </c>
      <c r="E13" s="5">
        <f>SUMPRODUCT($B$10:$D$10,B13:D13)</f>
        <v>10220</v>
      </c>
      <c r="F13" s="20">
        <v>100</v>
      </c>
      <c r="G13" s="6">
        <f>F13*$F$10</f>
        <v>10600</v>
      </c>
    </row>
    <row r="14" spans="1:7" x14ac:dyDescent="0.15">
      <c r="A14" s="28" t="s">
        <v>9</v>
      </c>
      <c r="B14" s="20">
        <v>100</v>
      </c>
      <c r="C14" s="20">
        <v>20</v>
      </c>
      <c r="D14" s="20">
        <v>6</v>
      </c>
      <c r="E14" s="5">
        <f t="shared" ref="E14:E23" si="0">SUMPRODUCT($B$10:$D$10,B14:D14)</f>
        <v>10280</v>
      </c>
      <c r="F14" s="20">
        <v>100</v>
      </c>
      <c r="G14" s="6">
        <f t="shared" ref="G14:G23" si="1">F14*$F$10</f>
        <v>10600</v>
      </c>
    </row>
    <row r="15" spans="1:7" x14ac:dyDescent="0.15">
      <c r="A15" s="28" t="s">
        <v>10</v>
      </c>
      <c r="B15" s="20">
        <v>100</v>
      </c>
      <c r="C15" s="20">
        <v>18</v>
      </c>
      <c r="D15" s="20">
        <v>8</v>
      </c>
      <c r="E15" s="5">
        <f t="shared" si="0"/>
        <v>10304</v>
      </c>
      <c r="F15" s="20">
        <v>100</v>
      </c>
      <c r="G15" s="6">
        <f t="shared" si="1"/>
        <v>10600</v>
      </c>
    </row>
    <row r="16" spans="1:7" x14ac:dyDescent="0.15">
      <c r="A16" s="28" t="s">
        <v>11</v>
      </c>
      <c r="B16" s="20">
        <v>100</v>
      </c>
      <c r="C16" s="20">
        <v>5</v>
      </c>
      <c r="D16" s="20">
        <v>9</v>
      </c>
      <c r="E16" s="5">
        <f t="shared" si="0"/>
        <v>10220</v>
      </c>
      <c r="F16" s="20">
        <v>100</v>
      </c>
      <c r="G16" s="6">
        <f t="shared" si="1"/>
        <v>10600</v>
      </c>
    </row>
    <row r="17" spans="1:7" x14ac:dyDescent="0.15">
      <c r="A17" s="28" t="s">
        <v>12</v>
      </c>
      <c r="B17" s="20">
        <v>100</v>
      </c>
      <c r="C17" s="20">
        <v>8</v>
      </c>
      <c r="D17" s="20">
        <v>14</v>
      </c>
      <c r="E17" s="5">
        <f t="shared" si="0"/>
        <v>10344</v>
      </c>
      <c r="F17" s="20">
        <v>100</v>
      </c>
      <c r="G17" s="6">
        <f t="shared" si="1"/>
        <v>10600</v>
      </c>
    </row>
    <row r="18" spans="1:7" x14ac:dyDescent="0.15">
      <c r="A18" s="28" t="s">
        <v>13</v>
      </c>
      <c r="B18" s="20">
        <v>100</v>
      </c>
      <c r="C18" s="20">
        <v>20</v>
      </c>
      <c r="D18" s="20">
        <v>32</v>
      </c>
      <c r="E18" s="5">
        <f t="shared" si="0"/>
        <v>10800</v>
      </c>
      <c r="F18" s="20">
        <v>100</v>
      </c>
      <c r="G18" s="6">
        <f t="shared" si="1"/>
        <v>10600</v>
      </c>
    </row>
    <row r="19" spans="1:7" x14ac:dyDescent="0.15">
      <c r="A19" s="28" t="s">
        <v>14</v>
      </c>
      <c r="B19" s="20">
        <v>100</v>
      </c>
      <c r="C19" s="20">
        <v>23</v>
      </c>
      <c r="D19" s="20">
        <v>22</v>
      </c>
      <c r="E19" s="5">
        <f t="shared" si="0"/>
        <v>10624</v>
      </c>
      <c r="F19" s="20">
        <v>100</v>
      </c>
      <c r="G19" s="6">
        <f t="shared" si="1"/>
        <v>10600</v>
      </c>
    </row>
    <row r="20" spans="1:7" x14ac:dyDescent="0.15">
      <c r="A20" s="28" t="s">
        <v>15</v>
      </c>
      <c r="B20" s="20">
        <v>100</v>
      </c>
      <c r="C20" s="20">
        <v>28</v>
      </c>
      <c r="D20" s="20">
        <v>28</v>
      </c>
      <c r="E20" s="5">
        <f t="shared" si="0"/>
        <v>10784</v>
      </c>
      <c r="F20" s="20">
        <v>100</v>
      </c>
      <c r="G20" s="6">
        <f t="shared" si="1"/>
        <v>10600</v>
      </c>
    </row>
    <row r="21" spans="1:7" x14ac:dyDescent="0.15">
      <c r="A21" s="28" t="s">
        <v>16</v>
      </c>
      <c r="B21" s="20">
        <v>100</v>
      </c>
      <c r="C21" s="20">
        <v>33</v>
      </c>
      <c r="D21" s="20">
        <v>6</v>
      </c>
      <c r="E21" s="5">
        <f t="shared" si="0"/>
        <v>10384</v>
      </c>
      <c r="F21" s="20">
        <v>100</v>
      </c>
      <c r="G21" s="6">
        <f t="shared" si="1"/>
        <v>10600</v>
      </c>
    </row>
    <row r="22" spans="1:7" x14ac:dyDescent="0.15">
      <c r="A22" s="28" t="s">
        <v>17</v>
      </c>
      <c r="B22" s="20">
        <v>100</v>
      </c>
      <c r="C22" s="20">
        <v>40</v>
      </c>
      <c r="D22" s="20">
        <v>15</v>
      </c>
      <c r="E22" s="5">
        <f t="shared" si="0"/>
        <v>10620</v>
      </c>
      <c r="F22" s="20">
        <v>100</v>
      </c>
      <c r="G22" s="6">
        <f t="shared" si="1"/>
        <v>10600</v>
      </c>
    </row>
    <row r="23" spans="1:7" x14ac:dyDescent="0.15">
      <c r="A23" s="28" t="s">
        <v>18</v>
      </c>
      <c r="B23" s="20">
        <v>100</v>
      </c>
      <c r="C23" s="20">
        <v>12</v>
      </c>
      <c r="D23" s="20">
        <v>32</v>
      </c>
      <c r="E23" s="5">
        <f t="shared" si="0"/>
        <v>10736</v>
      </c>
      <c r="F23" s="20">
        <v>100</v>
      </c>
      <c r="G23" s="6">
        <f t="shared" si="1"/>
        <v>10600</v>
      </c>
    </row>
    <row r="24" spans="1:7" s="10" customFormat="1" ht="15.75" thickBot="1" x14ac:dyDescent="0.2">
      <c r="A24" s="32" t="s">
        <v>22</v>
      </c>
      <c r="B24" s="8">
        <f>SUM(B13:B23)</f>
        <v>1100</v>
      </c>
      <c r="C24" s="8">
        <f t="shared" ref="C24:G24" si="2">SUM(C13:C23)</f>
        <v>222</v>
      </c>
      <c r="D24" s="8">
        <f t="shared" si="2"/>
        <v>177</v>
      </c>
      <c r="E24" s="8">
        <f t="shared" si="2"/>
        <v>115316</v>
      </c>
      <c r="F24" s="8">
        <f t="shared" si="2"/>
        <v>1100</v>
      </c>
      <c r="G24" s="9">
        <f t="shared" si="2"/>
        <v>116600</v>
      </c>
    </row>
  </sheetData>
  <mergeCells count="3">
    <mergeCell ref="A9:G9"/>
    <mergeCell ref="E3:F3"/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2011-09-02T09:08:52Z</dcterms:created>
  <dcterms:modified xsi:type="dcterms:W3CDTF">2012-08-03T08:42:05Z</dcterms:modified>
</cp:coreProperties>
</file>