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75" windowHeight="11595"/>
  </bookViews>
  <sheets>
    <sheet name="人事信息管理表" sheetId="1" r:id="rId1"/>
    <sheet name="人事信息查询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<sst xmlns="http://schemas.openxmlformats.org/spreadsheetml/2006/main" count="194" uniqueCount="150">
  <si>
    <t>序号</t>
    <phoneticPr fontId="1" type="noConversion"/>
  </si>
  <si>
    <t>员工编号</t>
    <phoneticPr fontId="1" type="noConversion"/>
  </si>
  <si>
    <t>姓名</t>
    <phoneticPr fontId="1" type="noConversion"/>
  </si>
  <si>
    <t>性别</t>
    <phoneticPr fontId="1" type="noConversion"/>
  </si>
  <si>
    <t>籍贯</t>
    <phoneticPr fontId="1" type="noConversion"/>
  </si>
  <si>
    <t>身份证号码</t>
    <phoneticPr fontId="1" type="noConversion"/>
  </si>
  <si>
    <t>学历</t>
    <phoneticPr fontId="1" type="noConversion"/>
  </si>
  <si>
    <t>职位</t>
    <phoneticPr fontId="1" type="noConversion"/>
  </si>
  <si>
    <t>入职时间</t>
    <phoneticPr fontId="1" type="noConversion"/>
  </si>
  <si>
    <t>联系方式</t>
    <phoneticPr fontId="1" type="noConversion"/>
  </si>
  <si>
    <t>基本工资</t>
    <phoneticPr fontId="1" type="noConversion"/>
  </si>
  <si>
    <t>本科</t>
  </si>
  <si>
    <t>本科</t>
    <phoneticPr fontId="1" type="noConversion"/>
  </si>
  <si>
    <t>出生日期</t>
    <phoneticPr fontId="1" type="noConversion"/>
  </si>
  <si>
    <t>人事信息管理表</t>
    <phoneticPr fontId="1" type="noConversion"/>
  </si>
  <si>
    <t>张云</t>
    <phoneticPr fontId="1" type="noConversion"/>
  </si>
  <si>
    <t>安徽  芜湖</t>
    <phoneticPr fontId="1" type="noConversion"/>
  </si>
  <si>
    <t>湖南 株洲</t>
  </si>
  <si>
    <t>四川 广汉</t>
  </si>
  <si>
    <t>湖北 武汉</t>
  </si>
  <si>
    <t>专科</t>
  </si>
  <si>
    <t>江西 赣州</t>
  </si>
  <si>
    <t>四川 成都</t>
  </si>
  <si>
    <t>四川 资阳</t>
  </si>
  <si>
    <t>四川 简阳</t>
  </si>
  <si>
    <t>浙江 温州</t>
  </si>
  <si>
    <t>山西 晋中</t>
  </si>
  <si>
    <t>四川 自贡</t>
  </si>
  <si>
    <t>HY002</t>
  </si>
  <si>
    <t>HY003</t>
  </si>
  <si>
    <t>HY004</t>
  </si>
  <si>
    <t>HY005</t>
  </si>
  <si>
    <t>HY006</t>
  </si>
  <si>
    <t>HY007</t>
  </si>
  <si>
    <t>HY008</t>
  </si>
  <si>
    <t>HY009</t>
  </si>
  <si>
    <t>HY010</t>
  </si>
  <si>
    <t>HY011</t>
  </si>
  <si>
    <t>HY012</t>
  </si>
  <si>
    <t>HY013</t>
  </si>
  <si>
    <t>HY014</t>
  </si>
  <si>
    <t>HY015</t>
  </si>
  <si>
    <t>HY016</t>
  </si>
  <si>
    <t>HY017</t>
  </si>
  <si>
    <t>HY018</t>
  </si>
  <si>
    <t>HY019</t>
  </si>
  <si>
    <t>HY020</t>
  </si>
  <si>
    <t>蔡静</t>
  </si>
  <si>
    <t>陈媛</t>
  </si>
  <si>
    <t>王密</t>
  </si>
  <si>
    <t>吕芬芬</t>
  </si>
  <si>
    <t>路高泽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</si>
  <si>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</si>
  <si>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</si>
  <si>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</si>
  <si>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</si>
  <si>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</si>
  <si>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</si>
  <si>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</si>
  <si>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</si>
  <si>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</si>
  <si>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</si>
  <si>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</si>
  <si>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</si>
  <si>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</si>
  <si>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张点点</t>
  </si>
  <si>
    <t>于青青</t>
  </si>
  <si>
    <t>邓兰兰</t>
  </si>
  <si>
    <t>罗羽</t>
  </si>
  <si>
    <t>杨宽</t>
  </si>
  <si>
    <t xml:space="preserve">厂长 </t>
  </si>
  <si>
    <t>主管</t>
  </si>
  <si>
    <t>员工</t>
  </si>
  <si>
    <t>总监</t>
  </si>
  <si>
    <t>经理</t>
  </si>
  <si>
    <t>大区经理</t>
  </si>
  <si>
    <t>人事专员</t>
  </si>
  <si>
    <t>行政文员</t>
  </si>
  <si>
    <t>销售内勤</t>
  </si>
  <si>
    <t>主办会计</t>
  </si>
  <si>
    <t>会计</t>
  </si>
  <si>
    <t>仓管</t>
  </si>
  <si>
    <t>司机</t>
  </si>
  <si>
    <t>食堂</t>
  </si>
  <si>
    <t>金鑫</t>
  </si>
  <si>
    <t>刘猛</t>
  </si>
  <si>
    <t>郑淑娟</t>
  </si>
  <si>
    <t>钟菲菲</t>
  </si>
  <si>
    <t>HY021</t>
  </si>
  <si>
    <t>HY022</t>
  </si>
  <si>
    <t>HY023</t>
  </si>
  <si>
    <t>HY024</t>
  </si>
  <si>
    <t>HY025</t>
  </si>
  <si>
    <t>HY026</t>
  </si>
  <si>
    <t>HY027</t>
  </si>
  <si>
    <t>HY028</t>
  </si>
  <si>
    <t>340025197605162522</t>
  </si>
  <si>
    <t>342001198011202528</t>
  </si>
  <si>
    <t>340001198203088452</t>
  </si>
  <si>
    <t>340025198311043224</t>
  </si>
  <si>
    <t>340025197902281235</t>
  </si>
  <si>
    <t>340031198303026285</t>
  </si>
  <si>
    <t>340025840312056</t>
  </si>
  <si>
    <t>340025198502138578</t>
  </si>
  <si>
    <t>340025198603058573</t>
  </si>
  <si>
    <t>342031830214857</t>
  </si>
  <si>
    <t>342025830213857</t>
  </si>
  <si>
    <t>340025197803170540</t>
  </si>
  <si>
    <t>340025198506100224</t>
  </si>
  <si>
    <t>342701860213857</t>
  </si>
  <si>
    <t>342701197002178573</t>
  </si>
  <si>
    <t>342701198202148521</t>
  </si>
  <si>
    <t>342701198504018543</t>
  </si>
  <si>
    <t>342701198202138579</t>
  </si>
  <si>
    <t>342701781213857</t>
  </si>
  <si>
    <t>342701198302138572</t>
  </si>
  <si>
    <t>342701700213858</t>
  </si>
  <si>
    <t>硕士</t>
  </si>
  <si>
    <t>大专</t>
  </si>
  <si>
    <t>中专</t>
  </si>
  <si>
    <t>初中</t>
  </si>
  <si>
    <t>江苏 常州</t>
    <phoneticPr fontId="1" type="noConversion"/>
  </si>
  <si>
    <t>湖北 武汉</t>
    <phoneticPr fontId="1" type="noConversion"/>
  </si>
  <si>
    <t>安徽 宿州</t>
    <phoneticPr fontId="1" type="noConversion"/>
  </si>
  <si>
    <t>河北 石家庄</t>
    <phoneticPr fontId="1" type="noConversion"/>
  </si>
  <si>
    <t>江苏 徐州</t>
    <phoneticPr fontId="1" type="noConversion"/>
  </si>
  <si>
    <t>江苏 宿迁</t>
    <phoneticPr fontId="1" type="noConversion"/>
  </si>
  <si>
    <t>湖南 株洲</t>
    <phoneticPr fontId="1" type="noConversion"/>
  </si>
  <si>
    <t xml:space="preserve">江西 南昌 </t>
    <phoneticPr fontId="1" type="noConversion"/>
  </si>
  <si>
    <t>安徽 阜阳</t>
    <phoneticPr fontId="1" type="noConversion"/>
  </si>
  <si>
    <t>342701198302138000</t>
    <phoneticPr fontId="1" type="noConversion"/>
  </si>
  <si>
    <t>340222198805065000</t>
    <phoneticPr fontId="1" type="noConversion"/>
  </si>
  <si>
    <t>340025198402288563</t>
    <phoneticPr fontId="1" type="noConversion"/>
  </si>
  <si>
    <t>340025198802138548</t>
    <phoneticPr fontId="1" type="noConversion"/>
  </si>
  <si>
    <t>340042198210160517</t>
    <phoneticPr fontId="1" type="noConversion"/>
  </si>
  <si>
    <t>340025198506100214</t>
    <phoneticPr fontId="1" type="noConversion"/>
  </si>
  <si>
    <t>340025197503240657</t>
    <phoneticPr fontId="1" type="noConversion"/>
  </si>
  <si>
    <t>行政助理</t>
    <phoneticPr fontId="1" type="noConversion"/>
  </si>
  <si>
    <t>人事信息查询表</t>
    <phoneticPr fontId="1" type="noConversion"/>
  </si>
  <si>
    <t>请选择要查询的编号</t>
    <phoneticPr fontId="1" type="noConversion"/>
  </si>
  <si>
    <t>姓名</t>
    <phoneticPr fontId="1" type="noConversion"/>
  </si>
  <si>
    <t>籍贯</t>
    <phoneticPr fontId="1" type="noConversion"/>
  </si>
  <si>
    <t>身份证号码</t>
    <phoneticPr fontId="1" type="noConversion"/>
  </si>
  <si>
    <t>出生日期</t>
    <phoneticPr fontId="1" type="noConversion"/>
  </si>
  <si>
    <t>学历</t>
    <phoneticPr fontId="1" type="noConversion"/>
  </si>
  <si>
    <t>职位</t>
    <phoneticPr fontId="1" type="noConversion"/>
  </si>
  <si>
    <t>入职时间</t>
    <phoneticPr fontId="1" type="noConversion"/>
  </si>
  <si>
    <t>联系方式</t>
    <phoneticPr fontId="1" type="noConversion"/>
  </si>
  <si>
    <t>行政经理</t>
    <phoneticPr fontId="1" type="noConversion"/>
  </si>
  <si>
    <t>HY001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</si>
</sst>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5" fillId="2" borderId="10" xfId="0" applyFont="1" applyFill="1" applyBorder="1">
      <alignment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5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4" zoomScale="80" zoomScaleNormal="80" workbookViewId="0">
      <selection activeCell="B24" sqref="B24:B30"/>
    </sheetView>
  </sheetViews>
  <sheetFormatPr defaultRowHeight="13.5" x14ac:dyDescent="0.15"/>
  <cols>
    <col min="1" max="1" width="5.875" customWidth="1"/>
    <col min="5" max="5" width="11" customWidth="1"/>
    <col min="6" max="6" width="21.125" customWidth="1"/>
    <col min="7" max="7" width="15.875" customWidth="1"/>
    <col min="10" max="10" width="12.75" customWidth="1"/>
    <col min="11" max="11" width="9.5" customWidth="1"/>
    <col min="12" max="12" width="12.75" bestFit="1" customWidth="1"/>
  </cols>
  <sheetData>
    <row r="1" spans="1:12" ht="31.5" thickBot="1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27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13</v>
      </c>
      <c r="H2" s="2" t="s">
        <v>6</v>
      </c>
      <c r="I2" s="2" t="s">
        <v>7</v>
      </c>
      <c r="J2" s="2" t="s">
        <v>8</v>
      </c>
      <c r="K2" s="2" t="s">
        <v>10</v>
      </c>
      <c r="L2" s="3" t="s">
        <v>9</v>
      </c>
    </row>
    <row r="3" spans="1:12" ht="20.100000000000001" customHeight="1" x14ac:dyDescent="0.15">
      <c r="A3" s="4">
        <v>1</v>
      </c>
      <c r="B3" s="5" t="s">
        <v>149</v>
      </c>
      <c r="C3" s="5" t="s">
        <v>15</v>
      </c>
      <c r="D3" s="5" t="str">
        <f t="shared" ref="D3:D30" si="0">IF(LEN(F3)=15,IF(MOD(MID(F3,15,1),2)=1,"男","女"),IF(MOD(MID(F3,17,1),2)=1,"男","女"))</f>
        <v>女</v>
      </c>
      <c r="E3" s="5" t="s">
        <v>16</v>
      </c>
      <c r="F3" s="16" t="s">
        <v>131</v>
      </c>
      <c r="G3" s="5" t="str">
        <f>IF(LEN(F3)=15,CONCATENATE("19",MID(F3,7,2),"-",MID(F3,9,2),"-",MID(F3,11,2)),CONCATENATE(MID(F3,7,4),"-",MID(F3,11,2),"-",MID(F3,13,2)))</f>
        <v>1988-05-06</v>
      </c>
      <c r="H3" s="5" t="s">
        <v>12</v>
      </c>
      <c r="I3" s="5" t="s">
        <v>137</v>
      </c>
      <c r="J3" s="6">
        <v>40589</v>
      </c>
      <c r="K3" s="5">
        <v>1800</v>
      </c>
      <c r="L3" s="7">
        <v>15855178569</v>
      </c>
    </row>
    <row r="4" spans="1:12" ht="20.100000000000001" customHeight="1" x14ac:dyDescent="0.15">
      <c r="A4" s="4">
        <v>2</v>
      </c>
      <c r="B4" s="5" t="s">
        <v>28</v>
      </c>
      <c r="C4" s="5" t="s">
        <v>47</v>
      </c>
      <c r="D4" s="5" t="str">
        <f t="shared" si="0"/>
        <v>女</v>
      </c>
      <c r="E4" s="5" t="s">
        <v>17</v>
      </c>
      <c r="F4" s="16" t="s">
        <v>96</v>
      </c>
      <c r="G4" s="5" t="str">
        <f t="shared" ref="G4:G30" si="1">IF(LEN(F4)=15,CONCATENATE("19",MID(F4,7,2),"-",MID(F4,9,2),"-",MID(F4,11,2)),CONCATENATE(MID(F4,7,4),"-",MID(F4,11,2),"-",MID(F4,13,2)))</f>
        <v>1976-05-16</v>
      </c>
      <c r="H4" s="5" t="s">
        <v>11</v>
      </c>
      <c r="I4" s="5" t="s">
        <v>70</v>
      </c>
      <c r="J4" s="6">
        <v>40336</v>
      </c>
      <c r="K4" s="5">
        <v>3000</v>
      </c>
      <c r="L4" s="7">
        <v>13800000000</v>
      </c>
    </row>
    <row r="5" spans="1:12" ht="20.100000000000001" customHeight="1" x14ac:dyDescent="0.15">
      <c r="A5" s="4">
        <v>3</v>
      </c>
      <c r="B5" s="5" t="s">
        <v>29</v>
      </c>
      <c r="C5" s="5" t="s">
        <v>48</v>
      </c>
      <c r="D5" s="5" t="str">
        <f t="shared" si="0"/>
        <v>女</v>
      </c>
      <c r="E5" s="5" t="s">
        <v>18</v>
      </c>
      <c r="F5" s="16" t="s">
        <v>97</v>
      </c>
      <c r="G5" s="5" t="str">
        <f t="shared" si="1"/>
        <v>1980-11-20</v>
      </c>
      <c r="H5" s="5" t="s">
        <v>11</v>
      </c>
      <c r="I5" s="5" t="s">
        <v>71</v>
      </c>
      <c r="J5" s="6">
        <v>40673</v>
      </c>
      <c r="K5" s="5">
        <v>2000</v>
      </c>
      <c r="L5" s="7">
        <v>13811111111</v>
      </c>
    </row>
    <row r="6" spans="1:12" ht="20.100000000000001" customHeight="1" x14ac:dyDescent="0.15">
      <c r="A6" s="4">
        <v>4</v>
      </c>
      <c r="B6" s="5" t="s">
        <v>30</v>
      </c>
      <c r="C6" s="5" t="s">
        <v>49</v>
      </c>
      <c r="D6" s="5" t="str">
        <f t="shared" si="0"/>
        <v>男</v>
      </c>
      <c r="E6" s="5" t="s">
        <v>19</v>
      </c>
      <c r="F6" s="16" t="s">
        <v>98</v>
      </c>
      <c r="G6" s="5" t="str">
        <f t="shared" si="1"/>
        <v>1982-03-08</v>
      </c>
      <c r="H6" s="5" t="s">
        <v>20</v>
      </c>
      <c r="I6" s="5" t="s">
        <v>72</v>
      </c>
      <c r="J6" s="6">
        <v>40429</v>
      </c>
      <c r="K6" s="5">
        <v>1500</v>
      </c>
      <c r="L6" s="7">
        <v>13822222222</v>
      </c>
    </row>
    <row r="7" spans="1:12" ht="20.100000000000001" customHeight="1" x14ac:dyDescent="0.15">
      <c r="A7" s="4">
        <v>5</v>
      </c>
      <c r="B7" s="5" t="s">
        <v>31</v>
      </c>
      <c r="C7" s="5" t="s">
        <v>50</v>
      </c>
      <c r="D7" s="5" t="str">
        <f t="shared" si="0"/>
        <v>女</v>
      </c>
      <c r="E7" s="5" t="s">
        <v>21</v>
      </c>
      <c r="F7" s="16" t="s">
        <v>99</v>
      </c>
      <c r="G7" s="5" t="str">
        <f t="shared" si="1"/>
        <v>1983-11-04</v>
      </c>
      <c r="H7" s="5" t="s">
        <v>11</v>
      </c>
      <c r="I7" s="5" t="s">
        <v>72</v>
      </c>
      <c r="J7" s="6">
        <v>40677</v>
      </c>
      <c r="K7" s="5">
        <v>1500</v>
      </c>
      <c r="L7" s="7">
        <v>13833333333</v>
      </c>
    </row>
    <row r="8" spans="1:12" ht="20.100000000000001" customHeight="1" x14ac:dyDescent="0.15">
      <c r="A8" s="4">
        <v>6</v>
      </c>
      <c r="B8" s="5" t="s">
        <v>32</v>
      </c>
      <c r="C8" s="5" t="s">
        <v>51</v>
      </c>
      <c r="D8" s="5" t="str">
        <f t="shared" si="0"/>
        <v>男</v>
      </c>
      <c r="E8" s="5" t="s">
        <v>21</v>
      </c>
      <c r="F8" s="16" t="s">
        <v>100</v>
      </c>
      <c r="G8" s="5" t="str">
        <f t="shared" si="1"/>
        <v>1979-02-28</v>
      </c>
      <c r="H8" s="5" t="s">
        <v>20</v>
      </c>
      <c r="I8" s="5" t="s">
        <v>72</v>
      </c>
      <c r="J8" s="6">
        <v>39908</v>
      </c>
      <c r="K8" s="5">
        <v>1500</v>
      </c>
      <c r="L8" s="7">
        <v>13844444444</v>
      </c>
    </row>
    <row r="9" spans="1:12" ht="20.100000000000001" customHeight="1" x14ac:dyDescent="0.15">
      <c r="A9" s="4">
        <v>7</v>
      </c>
      <c r="B9" s="5" t="s">
        <v>33</v>
      </c>
      <c r="C9" s="5" t="s">
        <v>52</v>
      </c>
      <c r="D9" s="5" t="str">
        <f t="shared" si="0"/>
        <v>女</v>
      </c>
      <c r="E9" s="5" t="s">
        <v>127</v>
      </c>
      <c r="F9" s="16" t="s">
        <v>101</v>
      </c>
      <c r="G9" s="5" t="str">
        <f t="shared" si="1"/>
        <v>1983-03-02</v>
      </c>
      <c r="H9" s="5" t="s">
        <v>11</v>
      </c>
      <c r="I9" s="5" t="s">
        <v>73</v>
      </c>
      <c r="J9" s="6">
        <v>40308</v>
      </c>
      <c r="K9" s="5">
        <v>3000</v>
      </c>
      <c r="L9" s="7">
        <v>13855555555</v>
      </c>
    </row>
    <row r="10" spans="1:12" ht="20.100000000000001" customHeight="1" x14ac:dyDescent="0.15">
      <c r="A10" s="4">
        <v>8</v>
      </c>
      <c r="B10" s="5" t="s">
        <v>34</v>
      </c>
      <c r="C10" s="5" t="s">
        <v>53</v>
      </c>
      <c r="D10" s="5" t="str">
        <f t="shared" si="0"/>
        <v>女</v>
      </c>
      <c r="E10" s="5" t="s">
        <v>19</v>
      </c>
      <c r="F10" s="16" t="s">
        <v>102</v>
      </c>
      <c r="G10" s="5" t="str">
        <f t="shared" si="1"/>
        <v>1984-03-12</v>
      </c>
      <c r="H10" s="5" t="s">
        <v>20</v>
      </c>
      <c r="I10" s="5" t="s">
        <v>74</v>
      </c>
      <c r="J10" s="6">
        <v>40347</v>
      </c>
      <c r="K10" s="5">
        <v>2000</v>
      </c>
      <c r="L10" s="7">
        <v>13866666666</v>
      </c>
    </row>
    <row r="11" spans="1:12" ht="20.100000000000001" customHeight="1" x14ac:dyDescent="0.15">
      <c r="A11" s="4">
        <v>9</v>
      </c>
      <c r="B11" s="5" t="s">
        <v>35</v>
      </c>
      <c r="C11" s="5" t="s">
        <v>54</v>
      </c>
      <c r="D11" s="5" t="str">
        <f t="shared" si="0"/>
        <v>男</v>
      </c>
      <c r="E11" s="5" t="s">
        <v>18</v>
      </c>
      <c r="F11" s="16" t="s">
        <v>103</v>
      </c>
      <c r="G11" s="5" t="str">
        <f t="shared" si="1"/>
        <v>1985-02-13</v>
      </c>
      <c r="H11" s="5" t="s">
        <v>11</v>
      </c>
      <c r="I11" s="5" t="s">
        <v>75</v>
      </c>
      <c r="J11" s="6">
        <v>40377</v>
      </c>
      <c r="K11" s="5">
        <v>1500</v>
      </c>
      <c r="L11" s="7">
        <v>13877777777</v>
      </c>
    </row>
    <row r="12" spans="1:12" ht="20.100000000000001" customHeight="1" x14ac:dyDescent="0.15">
      <c r="A12" s="4">
        <v>10</v>
      </c>
      <c r="B12" s="5" t="s">
        <v>36</v>
      </c>
      <c r="C12" s="5" t="s">
        <v>55</v>
      </c>
      <c r="D12" s="5" t="str">
        <f t="shared" si="0"/>
        <v>男</v>
      </c>
      <c r="E12" s="5" t="s">
        <v>21</v>
      </c>
      <c r="F12" s="16" t="s">
        <v>104</v>
      </c>
      <c r="G12" s="5" t="str">
        <f t="shared" si="1"/>
        <v>1986-03-05</v>
      </c>
      <c r="H12" s="5" t="s">
        <v>20</v>
      </c>
      <c r="I12" s="5" t="s">
        <v>75</v>
      </c>
      <c r="J12" s="6">
        <v>39634</v>
      </c>
      <c r="K12" s="5">
        <v>1500</v>
      </c>
      <c r="L12" s="7">
        <v>13888888888</v>
      </c>
    </row>
    <row r="13" spans="1:12" ht="20.100000000000001" customHeight="1" x14ac:dyDescent="0.15">
      <c r="A13" s="4">
        <v>11</v>
      </c>
      <c r="B13" s="5" t="s">
        <v>37</v>
      </c>
      <c r="C13" s="5" t="s">
        <v>56</v>
      </c>
      <c r="D13" s="5" t="str">
        <f t="shared" si="0"/>
        <v>男</v>
      </c>
      <c r="E13" s="5" t="s">
        <v>22</v>
      </c>
      <c r="F13" s="16" t="s">
        <v>105</v>
      </c>
      <c r="G13" s="5" t="str">
        <f t="shared" si="1"/>
        <v>1983-02-14</v>
      </c>
      <c r="H13" s="5" t="s">
        <v>11</v>
      </c>
      <c r="I13" s="5" t="s">
        <v>75</v>
      </c>
      <c r="J13" s="6">
        <v>40667</v>
      </c>
      <c r="K13" s="5">
        <v>1500</v>
      </c>
      <c r="L13" s="7">
        <v>13899999999</v>
      </c>
    </row>
    <row r="14" spans="1:12" ht="20.100000000000001" customHeight="1" x14ac:dyDescent="0.15">
      <c r="A14" s="4">
        <v>12</v>
      </c>
      <c r="B14" s="5" t="s">
        <v>38</v>
      </c>
      <c r="C14" s="5" t="s">
        <v>57</v>
      </c>
      <c r="D14" s="5" t="str">
        <f t="shared" si="0"/>
        <v>男</v>
      </c>
      <c r="E14" s="5" t="s">
        <v>22</v>
      </c>
      <c r="F14" s="16" t="s">
        <v>106</v>
      </c>
      <c r="G14" s="5" t="str">
        <f t="shared" si="1"/>
        <v>1983-02-13</v>
      </c>
      <c r="H14" s="5" t="s">
        <v>20</v>
      </c>
      <c r="I14" s="5" t="s">
        <v>75</v>
      </c>
      <c r="J14" s="6">
        <v>40301</v>
      </c>
      <c r="K14" s="5">
        <v>1500</v>
      </c>
      <c r="L14" s="7">
        <v>13911111110</v>
      </c>
    </row>
    <row r="15" spans="1:12" ht="20.100000000000001" customHeight="1" x14ac:dyDescent="0.15">
      <c r="A15" s="4">
        <v>13</v>
      </c>
      <c r="B15" s="5" t="s">
        <v>39</v>
      </c>
      <c r="C15" s="5" t="s">
        <v>58</v>
      </c>
      <c r="D15" s="5" t="str">
        <f t="shared" si="0"/>
        <v>女</v>
      </c>
      <c r="E15" s="5" t="s">
        <v>17</v>
      </c>
      <c r="F15" s="16" t="s">
        <v>132</v>
      </c>
      <c r="G15" s="5" t="str">
        <f t="shared" si="1"/>
        <v>1984-02-28</v>
      </c>
      <c r="H15" s="5" t="s">
        <v>20</v>
      </c>
      <c r="I15" s="5" t="s">
        <v>75</v>
      </c>
      <c r="J15" s="6">
        <v>40487</v>
      </c>
      <c r="K15" s="5">
        <v>1500</v>
      </c>
      <c r="L15" s="7">
        <v>13922222221</v>
      </c>
    </row>
    <row r="16" spans="1:12" ht="20.100000000000001" customHeight="1" x14ac:dyDescent="0.15">
      <c r="A16" s="4">
        <v>14</v>
      </c>
      <c r="B16" s="5" t="s">
        <v>40</v>
      </c>
      <c r="C16" s="5" t="s">
        <v>59</v>
      </c>
      <c r="D16" s="5" t="str">
        <f t="shared" si="0"/>
        <v>女</v>
      </c>
      <c r="E16" s="5" t="s">
        <v>23</v>
      </c>
      <c r="F16" s="16" t="s">
        <v>133</v>
      </c>
      <c r="G16" s="5" t="str">
        <f t="shared" si="1"/>
        <v>1988-02-13</v>
      </c>
      <c r="H16" s="5" t="s">
        <v>20</v>
      </c>
      <c r="I16" s="5" t="s">
        <v>71</v>
      </c>
      <c r="J16" s="6">
        <v>40725</v>
      </c>
      <c r="K16" s="5">
        <v>2000</v>
      </c>
      <c r="L16" s="7">
        <v>13933333332</v>
      </c>
    </row>
    <row r="17" spans="1:12" ht="20.100000000000001" customHeight="1" x14ac:dyDescent="0.15">
      <c r="A17" s="4">
        <v>15</v>
      </c>
      <c r="B17" s="5" t="s">
        <v>41</v>
      </c>
      <c r="C17" s="5" t="s">
        <v>60</v>
      </c>
      <c r="D17" s="5" t="str">
        <f t="shared" si="0"/>
        <v>女</v>
      </c>
      <c r="E17" s="5" t="s">
        <v>24</v>
      </c>
      <c r="F17" s="16" t="s">
        <v>107</v>
      </c>
      <c r="G17" s="5" t="str">
        <f t="shared" si="1"/>
        <v>1978-03-17</v>
      </c>
      <c r="H17" s="5" t="s">
        <v>20</v>
      </c>
      <c r="I17" s="5" t="s">
        <v>76</v>
      </c>
      <c r="J17" s="6">
        <v>40641</v>
      </c>
      <c r="K17" s="5">
        <v>1500</v>
      </c>
      <c r="L17" s="7">
        <v>13944444443</v>
      </c>
    </row>
    <row r="18" spans="1:12" ht="20.100000000000001" customHeight="1" x14ac:dyDescent="0.15">
      <c r="A18" s="4">
        <v>16</v>
      </c>
      <c r="B18" s="5" t="s">
        <v>42</v>
      </c>
      <c r="C18" s="5" t="s">
        <v>61</v>
      </c>
      <c r="D18" s="5" t="str">
        <f t="shared" si="0"/>
        <v>男</v>
      </c>
      <c r="E18" s="5" t="s">
        <v>25</v>
      </c>
      <c r="F18" s="16" t="s">
        <v>134</v>
      </c>
      <c r="G18" s="5" t="str">
        <f>IF(LEN(F18)=15,CONCATENATE("19",MID(F18,7,2),"-",MID(F18,9,2),"-",MID(F18,11,2)),CONCATENATE(MID(F18,7,4),"-",MID(F18,11,2),"-",MID(F18,13,2)))</f>
        <v>1982-10-16</v>
      </c>
      <c r="H18" s="5" t="s">
        <v>11</v>
      </c>
      <c r="I18" s="5" t="s">
        <v>76</v>
      </c>
      <c r="J18" s="6">
        <v>40732</v>
      </c>
      <c r="K18" s="5">
        <v>1500</v>
      </c>
      <c r="L18" s="7">
        <v>13955555554</v>
      </c>
    </row>
    <row r="19" spans="1:12" ht="20.100000000000001" customHeight="1" x14ac:dyDescent="0.15">
      <c r="A19" s="4">
        <v>17</v>
      </c>
      <c r="B19" s="5" t="s">
        <v>43</v>
      </c>
      <c r="C19" s="5" t="s">
        <v>62</v>
      </c>
      <c r="D19" s="5" t="str">
        <f t="shared" si="0"/>
        <v>女</v>
      </c>
      <c r="E19" s="5" t="s">
        <v>26</v>
      </c>
      <c r="F19" s="16" t="s">
        <v>108</v>
      </c>
      <c r="G19" s="5" t="str">
        <f t="shared" si="1"/>
        <v>1985-06-10</v>
      </c>
      <c r="H19" s="5" t="s">
        <v>11</v>
      </c>
      <c r="I19" s="5" t="s">
        <v>148</v>
      </c>
      <c r="J19" s="6">
        <v>39941</v>
      </c>
      <c r="K19" s="5">
        <v>3500</v>
      </c>
      <c r="L19" s="7">
        <v>13966666665</v>
      </c>
    </row>
    <row r="20" spans="1:12" ht="20.100000000000001" customHeight="1" x14ac:dyDescent="0.15">
      <c r="A20" s="4">
        <v>18</v>
      </c>
      <c r="B20" s="5" t="s">
        <v>44</v>
      </c>
      <c r="C20" s="5" t="s">
        <v>63</v>
      </c>
      <c r="D20" s="5" t="str">
        <f t="shared" si="0"/>
        <v>男</v>
      </c>
      <c r="E20" s="5" t="s">
        <v>26</v>
      </c>
      <c r="F20" s="16" t="s">
        <v>135</v>
      </c>
      <c r="G20" s="5" t="str">
        <f t="shared" si="1"/>
        <v>1985-06-10</v>
      </c>
      <c r="H20" s="5" t="s">
        <v>20</v>
      </c>
      <c r="I20" s="5" t="s">
        <v>71</v>
      </c>
      <c r="J20" s="6">
        <v>39638</v>
      </c>
      <c r="K20" s="5">
        <v>2000</v>
      </c>
      <c r="L20" s="7">
        <v>13977777776</v>
      </c>
    </row>
    <row r="21" spans="1:12" ht="20.100000000000001" customHeight="1" x14ac:dyDescent="0.15">
      <c r="A21" s="4">
        <v>19</v>
      </c>
      <c r="B21" s="5" t="s">
        <v>45</v>
      </c>
      <c r="C21" s="5" t="s">
        <v>64</v>
      </c>
      <c r="D21" s="5" t="str">
        <f t="shared" si="0"/>
        <v>男</v>
      </c>
      <c r="E21" s="5" t="s">
        <v>24</v>
      </c>
      <c r="F21" s="16" t="s">
        <v>136</v>
      </c>
      <c r="G21" s="5" t="str">
        <f t="shared" si="1"/>
        <v>1975-03-24</v>
      </c>
      <c r="H21" s="5" t="s">
        <v>11</v>
      </c>
      <c r="I21" s="5" t="s">
        <v>77</v>
      </c>
      <c r="J21" s="6">
        <v>39701</v>
      </c>
      <c r="K21" s="5">
        <v>1500</v>
      </c>
      <c r="L21" s="7">
        <v>13988888887</v>
      </c>
    </row>
    <row r="22" spans="1:12" ht="20.100000000000001" customHeight="1" x14ac:dyDescent="0.15">
      <c r="A22" s="4">
        <v>20</v>
      </c>
      <c r="B22" s="5" t="s">
        <v>46</v>
      </c>
      <c r="C22" s="5" t="s">
        <v>65</v>
      </c>
      <c r="D22" s="5" t="str">
        <f t="shared" si="0"/>
        <v>男</v>
      </c>
      <c r="E22" s="5" t="s">
        <v>27</v>
      </c>
      <c r="F22" s="16" t="s">
        <v>109</v>
      </c>
      <c r="G22" s="5" t="str">
        <f t="shared" si="1"/>
        <v>1986-02-13</v>
      </c>
      <c r="H22" s="5" t="s">
        <v>20</v>
      </c>
      <c r="I22" s="5" t="s">
        <v>78</v>
      </c>
      <c r="J22" s="6">
        <v>40739</v>
      </c>
      <c r="K22" s="5">
        <v>3000</v>
      </c>
      <c r="L22" s="7">
        <v>13999999998</v>
      </c>
    </row>
    <row r="23" spans="1:12" ht="18" customHeight="1" x14ac:dyDescent="0.15">
      <c r="A23" s="4">
        <v>21</v>
      </c>
      <c r="B23" s="5" t="s">
        <v>88</v>
      </c>
      <c r="C23" s="5" t="s">
        <v>66</v>
      </c>
      <c r="D23" s="5" t="str">
        <f t="shared" si="0"/>
        <v>男</v>
      </c>
      <c r="E23" s="5" t="s">
        <v>121</v>
      </c>
      <c r="F23" s="16" t="s">
        <v>110</v>
      </c>
      <c r="G23" s="5" t="str">
        <f t="shared" si="1"/>
        <v>1970-02-17</v>
      </c>
      <c r="H23" s="5" t="s">
        <v>117</v>
      </c>
      <c r="I23" s="5" t="s">
        <v>79</v>
      </c>
      <c r="J23" s="6">
        <v>36951</v>
      </c>
      <c r="K23" s="5">
        <v>2800</v>
      </c>
      <c r="L23" s="7">
        <v>13111111109</v>
      </c>
    </row>
    <row r="24" spans="1:12" ht="18" customHeight="1" x14ac:dyDescent="0.15">
      <c r="A24" s="4">
        <v>22</v>
      </c>
      <c r="B24" s="5" t="s">
        <v>89</v>
      </c>
      <c r="C24" s="10" t="s">
        <v>67</v>
      </c>
      <c r="D24" s="5" t="str">
        <f t="shared" si="0"/>
        <v>女</v>
      </c>
      <c r="E24" s="5" t="s">
        <v>128</v>
      </c>
      <c r="F24" s="16" t="s">
        <v>111</v>
      </c>
      <c r="G24" s="5" t="str">
        <f t="shared" si="1"/>
        <v>1982-02-14</v>
      </c>
      <c r="H24" s="5" t="s">
        <v>11</v>
      </c>
      <c r="I24" s="5" t="s">
        <v>80</v>
      </c>
      <c r="J24" s="6">
        <v>39180</v>
      </c>
      <c r="K24" s="5">
        <v>1800</v>
      </c>
      <c r="L24" s="7">
        <v>13122222220</v>
      </c>
    </row>
    <row r="25" spans="1:12" ht="18" customHeight="1" x14ac:dyDescent="0.15">
      <c r="A25" s="4">
        <v>23</v>
      </c>
      <c r="B25" s="5" t="s">
        <v>90</v>
      </c>
      <c r="C25" s="10" t="s">
        <v>68</v>
      </c>
      <c r="D25" s="5" t="str">
        <f t="shared" si="0"/>
        <v>女</v>
      </c>
      <c r="E25" s="5" t="s">
        <v>122</v>
      </c>
      <c r="F25" s="16" t="s">
        <v>112</v>
      </c>
      <c r="G25" s="5" t="str">
        <f t="shared" si="1"/>
        <v>1985-04-01</v>
      </c>
      <c r="H25" s="5" t="s">
        <v>11</v>
      </c>
      <c r="I25" s="5" t="s">
        <v>80</v>
      </c>
      <c r="J25" s="6">
        <v>40283</v>
      </c>
      <c r="K25" s="5">
        <v>1800</v>
      </c>
      <c r="L25" s="7">
        <v>13133333331</v>
      </c>
    </row>
    <row r="26" spans="1:12" ht="18" customHeight="1" x14ac:dyDescent="0.15">
      <c r="A26" s="4">
        <v>24</v>
      </c>
      <c r="B26" s="5" t="s">
        <v>91</v>
      </c>
      <c r="C26" s="10" t="s">
        <v>69</v>
      </c>
      <c r="D26" s="5" t="str">
        <f t="shared" si="0"/>
        <v>男</v>
      </c>
      <c r="E26" s="10" t="s">
        <v>123</v>
      </c>
      <c r="F26" s="16" t="s">
        <v>113</v>
      </c>
      <c r="G26" s="5" t="str">
        <f t="shared" si="1"/>
        <v>1982-02-13</v>
      </c>
      <c r="H26" s="10" t="s">
        <v>11</v>
      </c>
      <c r="I26" s="10" t="s">
        <v>71</v>
      </c>
      <c r="J26" s="11">
        <v>38487</v>
      </c>
      <c r="K26" s="10">
        <v>2000</v>
      </c>
      <c r="L26" s="14">
        <v>13144444442</v>
      </c>
    </row>
    <row r="27" spans="1:12" ht="18" customHeight="1" x14ac:dyDescent="0.15">
      <c r="A27" s="4">
        <v>25</v>
      </c>
      <c r="B27" s="5" t="s">
        <v>92</v>
      </c>
      <c r="C27" s="10" t="s">
        <v>84</v>
      </c>
      <c r="D27" s="5" t="str">
        <f t="shared" si="0"/>
        <v>男</v>
      </c>
      <c r="E27" s="10" t="s">
        <v>124</v>
      </c>
      <c r="F27" s="16" t="s">
        <v>114</v>
      </c>
      <c r="G27" s="5" t="str">
        <f t="shared" si="1"/>
        <v>1978-12-13</v>
      </c>
      <c r="H27" s="10" t="s">
        <v>118</v>
      </c>
      <c r="I27" s="10" t="s">
        <v>81</v>
      </c>
      <c r="J27" s="11">
        <v>39583</v>
      </c>
      <c r="K27" s="10">
        <v>2000</v>
      </c>
      <c r="L27" s="14">
        <v>13155555553</v>
      </c>
    </row>
    <row r="28" spans="1:12" ht="18" customHeight="1" x14ac:dyDescent="0.15">
      <c r="A28" s="4">
        <v>26</v>
      </c>
      <c r="B28" s="5" t="s">
        <v>93</v>
      </c>
      <c r="C28" s="10" t="s">
        <v>85</v>
      </c>
      <c r="D28" s="5" t="str">
        <f t="shared" si="0"/>
        <v>男</v>
      </c>
      <c r="E28" s="10" t="s">
        <v>125</v>
      </c>
      <c r="F28" s="16" t="s">
        <v>115</v>
      </c>
      <c r="G28" s="5" t="str">
        <f t="shared" si="1"/>
        <v>1983-02-13</v>
      </c>
      <c r="H28" s="10" t="s">
        <v>119</v>
      </c>
      <c r="I28" s="10" t="s">
        <v>82</v>
      </c>
      <c r="J28" s="11">
        <v>40313</v>
      </c>
      <c r="K28" s="10">
        <v>2000</v>
      </c>
      <c r="L28" s="14">
        <v>13166666664</v>
      </c>
    </row>
    <row r="29" spans="1:12" ht="18" customHeight="1" x14ac:dyDescent="0.15">
      <c r="A29" s="4">
        <v>27</v>
      </c>
      <c r="B29" s="5" t="s">
        <v>94</v>
      </c>
      <c r="C29" s="10" t="s">
        <v>86</v>
      </c>
      <c r="D29" s="5" t="str">
        <f t="shared" si="0"/>
        <v>女</v>
      </c>
      <c r="E29" s="10" t="s">
        <v>126</v>
      </c>
      <c r="F29" s="16" t="s">
        <v>130</v>
      </c>
      <c r="G29" s="5" t="str">
        <f t="shared" si="1"/>
        <v>1983-02-13</v>
      </c>
      <c r="H29" s="10" t="s">
        <v>120</v>
      </c>
      <c r="I29" s="10" t="s">
        <v>83</v>
      </c>
      <c r="J29" s="11">
        <v>40332</v>
      </c>
      <c r="K29" s="10">
        <v>1500</v>
      </c>
      <c r="L29" s="14">
        <v>13177777775</v>
      </c>
    </row>
    <row r="30" spans="1:12" ht="18" customHeight="1" thickBot="1" x14ac:dyDescent="0.2">
      <c r="A30" s="8">
        <v>28</v>
      </c>
      <c r="B30" s="9" t="s">
        <v>95</v>
      </c>
      <c r="C30" s="12" t="s">
        <v>87</v>
      </c>
      <c r="D30" s="9" t="str">
        <f t="shared" si="0"/>
        <v>女</v>
      </c>
      <c r="E30" s="12" t="s">
        <v>129</v>
      </c>
      <c r="F30" s="17" t="s">
        <v>116</v>
      </c>
      <c r="G30" s="9" t="str">
        <f t="shared" si="1"/>
        <v>1970-02-13</v>
      </c>
      <c r="H30" s="12" t="s">
        <v>120</v>
      </c>
      <c r="I30" s="12" t="s">
        <v>83</v>
      </c>
      <c r="J30" s="13">
        <v>40333</v>
      </c>
      <c r="K30" s="12">
        <v>1500</v>
      </c>
      <c r="L30" s="15">
        <v>13188888886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9" sqref="H9"/>
    </sheetView>
  </sheetViews>
  <sheetFormatPr defaultRowHeight="13.5" x14ac:dyDescent="0.15"/>
  <cols>
    <col min="2" max="2" width="14.75" customWidth="1"/>
    <col min="3" max="3" width="23.25" customWidth="1"/>
    <col min="4" max="4" width="14.875" customWidth="1"/>
    <col min="5" max="5" width="9" customWidth="1"/>
  </cols>
  <sheetData>
    <row r="1" spans="1:5" ht="41.25" customHeight="1" thickBot="1" x14ac:dyDescent="0.2">
      <c r="A1" s="25" t="s">
        <v>138</v>
      </c>
      <c r="B1" s="25"/>
      <c r="C1" s="25"/>
      <c r="D1" s="25"/>
      <c r="E1" s="22"/>
    </row>
    <row r="2" spans="1:5" ht="24" customHeight="1" thickTop="1" thickBot="1" x14ac:dyDescent="0.2">
      <c r="A2" s="19"/>
      <c r="B2" s="26" t="s">
        <v>139</v>
      </c>
      <c r="C2" s="27"/>
      <c r="D2" s="21" t="s">
        <v>28</v>
      </c>
      <c r="E2" s="22"/>
    </row>
    <row r="3" spans="1:5" ht="15.75" thickTop="1" thickBot="1" x14ac:dyDescent="0.2">
      <c r="A3" s="19"/>
      <c r="B3" s="19"/>
      <c r="C3" s="19"/>
      <c r="D3" s="19"/>
      <c r="E3" s="22"/>
    </row>
    <row r="4" spans="1:5" ht="20.100000000000001" customHeight="1" thickTop="1" thickBot="1" x14ac:dyDescent="0.2">
      <c r="A4" s="19"/>
      <c r="B4" s="20" t="s">
        <v>140</v>
      </c>
      <c r="C4" s="23" t="str">
        <f>VLOOKUP($D$2,人事信息管理表!$B$3:$L$500,ROW(A2))</f>
        <v>蔡静</v>
      </c>
      <c r="D4" s="19"/>
      <c r="E4" s="22"/>
    </row>
    <row r="5" spans="1:5" ht="20.100000000000001" customHeight="1" thickTop="1" thickBot="1" x14ac:dyDescent="0.2">
      <c r="A5" s="19"/>
      <c r="B5" s="20" t="s">
        <v>3</v>
      </c>
      <c r="C5" s="23" t="str">
        <f>VLOOKUP($D$2,人事信息管理表!$B$3:$L$500,ROW(A3))</f>
        <v>女</v>
      </c>
      <c r="D5" s="19"/>
      <c r="E5" s="22"/>
    </row>
    <row r="6" spans="1:5" ht="20.100000000000001" customHeight="1" thickTop="1" thickBot="1" x14ac:dyDescent="0.2">
      <c r="A6" s="19"/>
      <c r="B6" s="20" t="s">
        <v>141</v>
      </c>
      <c r="C6" s="23" t="str">
        <f>VLOOKUP($D$2,人事信息管理表!$B$3:$L$500,ROW(A4))</f>
        <v>湖南 株洲</v>
      </c>
      <c r="D6" s="19"/>
      <c r="E6" s="22"/>
    </row>
    <row r="7" spans="1:5" ht="20.100000000000001" customHeight="1" thickTop="1" thickBot="1" x14ac:dyDescent="0.2">
      <c r="A7" s="19"/>
      <c r="B7" s="20" t="s">
        <v>142</v>
      </c>
      <c r="C7" s="23" t="str">
        <f>VLOOKUP($D$2,人事信息管理表!$B$3:$L$500,ROW(A5))</f>
        <v>340025197605162522</v>
      </c>
      <c r="D7" s="19"/>
      <c r="E7" s="22"/>
    </row>
    <row r="8" spans="1:5" ht="20.100000000000001" customHeight="1" thickTop="1" thickBot="1" x14ac:dyDescent="0.2">
      <c r="A8" s="19"/>
      <c r="B8" s="20" t="s">
        <v>143</v>
      </c>
      <c r="C8" s="23" t="str">
        <f>VLOOKUP($D$2,人事信息管理表!$B$3:$L$500,ROW(A6))</f>
        <v>1976-05-16</v>
      </c>
      <c r="D8" s="19"/>
      <c r="E8" s="22"/>
    </row>
    <row r="9" spans="1:5" ht="20.100000000000001" customHeight="1" thickTop="1" thickBot="1" x14ac:dyDescent="0.2">
      <c r="A9" s="19"/>
      <c r="B9" s="20" t="s">
        <v>144</v>
      </c>
      <c r="C9" s="23" t="str">
        <f>VLOOKUP($D$2,人事信息管理表!$B$3:$L$500,ROW(A7))</f>
        <v>本科</v>
      </c>
      <c r="D9" s="19"/>
      <c r="E9" s="22"/>
    </row>
    <row r="10" spans="1:5" ht="20.100000000000001" customHeight="1" thickTop="1" thickBot="1" x14ac:dyDescent="0.2">
      <c r="A10" s="19"/>
      <c r="B10" s="20" t="s">
        <v>145</v>
      </c>
      <c r="C10" s="23" t="str">
        <f>VLOOKUP($D$2,人事信息管理表!$B$3:$L$500,ROW(A8))</f>
        <v xml:space="preserve">厂长 </v>
      </c>
      <c r="D10" s="19"/>
      <c r="E10" s="22"/>
    </row>
    <row r="11" spans="1:5" ht="20.100000000000001" customHeight="1" thickTop="1" thickBot="1" x14ac:dyDescent="0.2">
      <c r="A11" s="19"/>
      <c r="B11" s="20" t="s">
        <v>146</v>
      </c>
      <c r="C11" s="23">
        <f>VLOOKUP($D$2,人事信息管理表!$B$3:$L$500,ROW(A9))</f>
        <v>40336</v>
      </c>
      <c r="D11" s="19"/>
      <c r="E11" s="22"/>
    </row>
    <row r="12" spans="1:5" ht="20.100000000000001" customHeight="1" thickTop="1" thickBot="1" x14ac:dyDescent="0.2">
      <c r="A12" s="19"/>
      <c r="B12" s="20" t="s">
        <v>10</v>
      </c>
      <c r="C12" s="23">
        <f>VLOOKUP($D$2,人事信息管理表!$B$3:$L$500,ROW(A10))</f>
        <v>3000</v>
      </c>
      <c r="D12" s="19"/>
      <c r="E12" s="22"/>
    </row>
    <row r="13" spans="1:5" ht="20.100000000000001" customHeight="1" thickTop="1" thickBot="1" x14ac:dyDescent="0.2">
      <c r="A13" s="19"/>
      <c r="B13" s="20" t="s">
        <v>147</v>
      </c>
      <c r="C13" s="23">
        <f>VLOOKUP($D$2,人事信息管理表!$B$3:$L$500,ROW(A11))</f>
        <v>13800000000</v>
      </c>
      <c r="D13" s="19"/>
      <c r="E13" s="22"/>
    </row>
    <row r="14" spans="1:5" ht="14.25" thickTop="1" x14ac:dyDescent="0.15">
      <c r="A14" s="22"/>
      <c r="B14" s="22"/>
      <c r="C14" s="22"/>
      <c r="D14" s="22"/>
      <c r="E14" s="22"/>
    </row>
    <row r="15" spans="1:5" x14ac:dyDescent="0.15">
      <c r="A15" s="18"/>
      <c r="B15" s="18"/>
      <c r="C15" s="18"/>
      <c r="D15" s="18"/>
      <c r="E15" s="18"/>
    </row>
  </sheetData>
  <mergeCells count="2">
    <mergeCell ref="A1:D1"/>
    <mergeCell ref="B2:C2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查询编号" prompt="请从下拉列表中选择需要查询员工编号！">
          <x14:formula1>
            <xm:f>人事信息管理表!B3:B60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人事信息管理表</vt:lpstr>
      <vt:lpstr>人事信息查询表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2011-08-15T05:46:28Z</dcterms:created>
  <dcterms:modified xsi:type="dcterms:W3CDTF">2012-08-24T09:42:13Z</dcterms:modified>
</cp:coreProperties>
</file>