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1927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H33" i="1"/>
</calcChain>
</file>

<file path=xl/sharedStrings.xml><?xml version="1.0" encoding="utf-8"?>
<sst xmlns="http://schemas.openxmlformats.org/spreadsheetml/2006/main" count="73" uniqueCount="62">
  <si>
    <t>人事动态及费用资料表</t>
    <phoneticPr fontId="1" type="noConversion"/>
  </si>
  <si>
    <t>本月人数</t>
    <phoneticPr fontId="1" type="noConversion"/>
  </si>
  <si>
    <t>编制人数</t>
    <phoneticPr fontId="1" type="noConversion"/>
  </si>
  <si>
    <t>计人</t>
    <phoneticPr fontId="1" type="noConversion"/>
  </si>
  <si>
    <t>男</t>
    <phoneticPr fontId="1" type="noConversion"/>
  </si>
  <si>
    <t>女</t>
    <phoneticPr fontId="1" type="noConversion"/>
  </si>
  <si>
    <t>男女比例</t>
    <phoneticPr fontId="1" type="noConversion"/>
  </si>
  <si>
    <t>编制人员出勤概况</t>
    <phoneticPr fontId="1" type="noConversion"/>
  </si>
  <si>
    <t>应工作日数</t>
    <phoneticPr fontId="1" type="noConversion"/>
  </si>
  <si>
    <t>缺勤总日数</t>
    <phoneticPr fontId="1" type="noConversion"/>
  </si>
  <si>
    <t>出勤率</t>
    <phoneticPr fontId="1" type="noConversion"/>
  </si>
  <si>
    <t>加班应时数</t>
    <phoneticPr fontId="1" type="noConversion"/>
  </si>
  <si>
    <t>人事动态</t>
    <phoneticPr fontId="1" type="noConversion"/>
  </si>
  <si>
    <t>新进</t>
    <phoneticPr fontId="1" type="noConversion"/>
  </si>
  <si>
    <t>合计</t>
    <phoneticPr fontId="1" type="noConversion"/>
  </si>
  <si>
    <t>新进率</t>
    <phoneticPr fontId="1" type="noConversion"/>
  </si>
  <si>
    <t>离职</t>
    <phoneticPr fontId="1" type="noConversion"/>
  </si>
  <si>
    <t>离职率</t>
    <phoneticPr fontId="1" type="noConversion"/>
  </si>
  <si>
    <t>调动率</t>
    <phoneticPr fontId="1" type="noConversion"/>
  </si>
  <si>
    <t>预计劳保受佃率</t>
    <phoneticPr fontId="1" type="noConversion"/>
  </si>
  <si>
    <t>公司负担部分</t>
    <phoneticPr fontId="1" type="noConversion"/>
  </si>
  <si>
    <t>个人负担部分</t>
    <phoneticPr fontId="1" type="noConversion"/>
  </si>
  <si>
    <t>受益总数</t>
    <phoneticPr fontId="1" type="noConversion"/>
  </si>
  <si>
    <t>负担及受益差额</t>
    <phoneticPr fontId="1" type="noConversion"/>
  </si>
  <si>
    <t>受益率</t>
    <phoneticPr fontId="1" type="noConversion"/>
  </si>
  <si>
    <t>上月底累计结余</t>
    <phoneticPr fontId="1" type="noConversion"/>
  </si>
  <si>
    <t>本月互助费收入</t>
    <phoneticPr fontId="1" type="noConversion"/>
  </si>
  <si>
    <t>本月互助费支出</t>
    <phoneticPr fontId="1" type="noConversion"/>
  </si>
  <si>
    <t>本月结余</t>
    <phoneticPr fontId="1" type="noConversion"/>
  </si>
  <si>
    <t>累计结余</t>
    <phoneticPr fontId="1" type="noConversion"/>
  </si>
  <si>
    <t>收支比率</t>
    <phoneticPr fontId="1" type="noConversion"/>
  </si>
  <si>
    <t>互助费运用</t>
    <phoneticPr fontId="1" type="noConversion"/>
  </si>
  <si>
    <t>人事</t>
    <phoneticPr fontId="1" type="noConversion"/>
  </si>
  <si>
    <t>月薪</t>
    <phoneticPr fontId="1" type="noConversion"/>
  </si>
  <si>
    <t>编制内直接人员</t>
    <phoneticPr fontId="1" type="noConversion"/>
  </si>
  <si>
    <t>编制内间接人员</t>
    <phoneticPr fontId="1" type="noConversion"/>
  </si>
  <si>
    <t>编制外人员</t>
    <phoneticPr fontId="1" type="noConversion"/>
  </si>
  <si>
    <t>合计（占人事费用比率）</t>
    <phoneticPr fontId="1" type="noConversion"/>
  </si>
  <si>
    <t>职务津贴</t>
    <phoneticPr fontId="1" type="noConversion"/>
  </si>
  <si>
    <t>加班津贴</t>
    <phoneticPr fontId="1" type="noConversion"/>
  </si>
  <si>
    <t>值勤津贴</t>
    <phoneticPr fontId="1" type="noConversion"/>
  </si>
  <si>
    <t>夜勤津贴</t>
    <phoneticPr fontId="1" type="noConversion"/>
  </si>
  <si>
    <t>外勤津贴</t>
    <phoneticPr fontId="1" type="noConversion"/>
  </si>
  <si>
    <t>特殊工作环境津贴</t>
    <phoneticPr fontId="1" type="noConversion"/>
  </si>
  <si>
    <t>其他津贴</t>
    <phoneticPr fontId="1" type="noConversion"/>
  </si>
  <si>
    <t>年终奖金</t>
    <phoneticPr fontId="1" type="noConversion"/>
  </si>
  <si>
    <t>退职酬劳金提拔</t>
    <phoneticPr fontId="1" type="noConversion"/>
  </si>
  <si>
    <t>不休假代金</t>
    <phoneticPr fontId="1" type="noConversion"/>
  </si>
  <si>
    <t>其出奖励金</t>
    <phoneticPr fontId="1" type="noConversion"/>
  </si>
  <si>
    <t>公伤医药费</t>
    <phoneticPr fontId="1" type="noConversion"/>
  </si>
  <si>
    <t>劳保费（公司负担）</t>
    <phoneticPr fontId="1" type="noConversion"/>
  </si>
  <si>
    <t>抚恤金支出</t>
    <phoneticPr fontId="1" type="noConversion"/>
  </si>
  <si>
    <t>退休金提拔</t>
    <phoneticPr fontId="1" type="noConversion"/>
  </si>
  <si>
    <t>福利金提拔</t>
    <phoneticPr fontId="1" type="noConversion"/>
  </si>
  <si>
    <t>互助金提拔</t>
    <phoneticPr fontId="1" type="noConversion"/>
  </si>
  <si>
    <t>职业训练金提成</t>
    <phoneticPr fontId="1" type="noConversion"/>
  </si>
  <si>
    <t>训练图书费</t>
    <phoneticPr fontId="1" type="noConversion"/>
  </si>
  <si>
    <t>本月互助费提拔</t>
    <phoneticPr fontId="1" type="noConversion"/>
  </si>
  <si>
    <t>人事费用总计</t>
    <phoneticPr fontId="1" type="noConversion"/>
  </si>
  <si>
    <t>每人平均人事</t>
    <phoneticPr fontId="1" type="noConversion"/>
  </si>
  <si>
    <t>填表日期：</t>
    <phoneticPr fontId="1" type="noConversion"/>
  </si>
  <si>
    <t>津贴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</si>
</sst>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###&quot;元&quot;"/>
    <numFmt numFmtId="177" formatCode="##&quot;日&quot;"/>
    <numFmt numFmtId="178" formatCode="##&quot;时&quot;"/>
    <numFmt numFmtId="179" formatCode="##&quot;人&quot;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华文楷体"/>
      <family val="3"/>
      <charset val="134"/>
    </font>
    <font>
      <sz val="10"/>
      <color theme="1"/>
      <name val="宋体"/>
      <family val="3"/>
      <charset val="134"/>
    </font>
    <font>
      <sz val="20"/>
      <color theme="1"/>
      <name val="时尚中黑简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9" fontId="3" fillId="0" borderId="1" xfId="0" applyNumberFormat="1" applyFont="1" applyBorder="1">
      <alignment vertical="center"/>
    </xf>
    <xf numFmtId="12" fontId="3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textRotation="255"/>
    </xf>
    <xf numFmtId="0" fontId="3" fillId="0" borderId="3" xfId="0" applyFont="1" applyBorder="1" applyAlignment="1">
      <alignment vertical="center" textRotation="255"/>
    </xf>
    <xf numFmtId="0" fontId="3" fillId="0" borderId="4" xfId="0" applyFont="1" applyBorder="1" applyAlignment="1">
      <alignment vertical="center" textRotation="255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showGridLines="0" tabSelected="1" workbookViewId="0">
      <selection activeCell="A3" sqref="A3:A6"/>
    </sheetView>
  </sheetViews>
  <sheetFormatPr defaultRowHeight="13.5"/>
  <cols>
    <col min="1" max="1" width="7.5" customWidth="1"/>
    <col min="2" max="2" width="5.125" customWidth="1"/>
    <col min="5" max="5" width="4.5" customWidth="1"/>
    <col min="6" max="6" width="3.5" customWidth="1"/>
    <col min="7" max="7" width="20.125" customWidth="1"/>
    <col min="10" max="10" width="9.375" bestFit="1" customWidth="1"/>
  </cols>
  <sheetData>
    <row r="1" spans="1:8" ht="25.5">
      <c r="A1" s="10" t="s">
        <v>0</v>
      </c>
      <c r="B1" s="10"/>
      <c r="C1" s="10"/>
      <c r="D1" s="10"/>
      <c r="E1" s="10"/>
      <c r="F1" s="10"/>
      <c r="G1" s="10"/>
      <c r="H1" s="10"/>
    </row>
    <row r="2" spans="1:8">
      <c r="G2" s="1" t="s">
        <v>60</v>
      </c>
    </row>
    <row r="3" spans="1:8">
      <c r="A3" s="11" t="s">
        <v>1</v>
      </c>
      <c r="B3" s="23" t="s">
        <v>2</v>
      </c>
      <c r="C3" s="24"/>
      <c r="D3" s="2" t="s">
        <v>3</v>
      </c>
      <c r="E3" s="22" t="s">
        <v>32</v>
      </c>
      <c r="F3" s="14" t="s">
        <v>33</v>
      </c>
      <c r="G3" s="2" t="s">
        <v>34</v>
      </c>
      <c r="H3" s="3">
        <v>25000</v>
      </c>
    </row>
    <row r="4" spans="1:8">
      <c r="A4" s="12"/>
      <c r="B4" s="23" t="s">
        <v>4</v>
      </c>
      <c r="C4" s="24"/>
      <c r="D4" s="2">
        <v>20</v>
      </c>
      <c r="E4" s="22"/>
      <c r="F4" s="15"/>
      <c r="G4" s="2" t="s">
        <v>35</v>
      </c>
      <c r="H4" s="3">
        <v>22000</v>
      </c>
    </row>
    <row r="5" spans="1:8">
      <c r="A5" s="12"/>
      <c r="B5" s="23" t="s">
        <v>5</v>
      </c>
      <c r="C5" s="24"/>
      <c r="D5" s="2">
        <v>15</v>
      </c>
      <c r="E5" s="22"/>
      <c r="F5" s="15"/>
      <c r="G5" s="2" t="s">
        <v>36</v>
      </c>
      <c r="H5" s="3">
        <v>18000</v>
      </c>
    </row>
    <row r="6" spans="1:8">
      <c r="A6" s="13"/>
      <c r="B6" s="23" t="s">
        <v>6</v>
      </c>
      <c r="C6" s="24"/>
      <c r="D6" s="8">
        <v>1.3333333333333333</v>
      </c>
      <c r="E6" s="22"/>
      <c r="F6" s="16"/>
      <c r="G6" s="2" t="s">
        <v>37</v>
      </c>
      <c r="H6" s="4">
        <v>0.19370000000000001</v>
      </c>
    </row>
    <row r="7" spans="1:8">
      <c r="A7" s="11" t="s">
        <v>7</v>
      </c>
      <c r="B7" s="23" t="s">
        <v>8</v>
      </c>
      <c r="C7" s="24"/>
      <c r="D7" s="5">
        <v>30</v>
      </c>
      <c r="E7" s="22"/>
      <c r="F7" s="14" t="s">
        <v>61</v>
      </c>
      <c r="G7" s="2" t="s">
        <v>38</v>
      </c>
      <c r="H7" s="3">
        <v>5000</v>
      </c>
    </row>
    <row r="8" spans="1:8">
      <c r="A8" s="12"/>
      <c r="B8" s="23" t="s">
        <v>9</v>
      </c>
      <c r="C8" s="24"/>
      <c r="D8" s="5">
        <v>3</v>
      </c>
      <c r="E8" s="22"/>
      <c r="F8" s="15"/>
      <c r="G8" s="2" t="s">
        <v>39</v>
      </c>
      <c r="H8" s="3">
        <v>2000</v>
      </c>
    </row>
    <row r="9" spans="1:8">
      <c r="A9" s="12"/>
      <c r="B9" s="23" t="s">
        <v>10</v>
      </c>
      <c r="C9" s="24"/>
      <c r="D9" s="4">
        <v>0.9</v>
      </c>
      <c r="E9" s="22"/>
      <c r="F9" s="15"/>
      <c r="G9" s="2" t="s">
        <v>40</v>
      </c>
      <c r="H9" s="3">
        <v>1500</v>
      </c>
    </row>
    <row r="10" spans="1:8">
      <c r="A10" s="13"/>
      <c r="B10" s="23" t="s">
        <v>11</v>
      </c>
      <c r="C10" s="24"/>
      <c r="D10" s="6">
        <v>16</v>
      </c>
      <c r="E10" s="22"/>
      <c r="F10" s="15"/>
      <c r="G10" s="2" t="s">
        <v>41</v>
      </c>
      <c r="H10" s="3">
        <v>1800</v>
      </c>
    </row>
    <row r="11" spans="1:8">
      <c r="A11" s="11" t="s">
        <v>12</v>
      </c>
      <c r="B11" s="17" t="s">
        <v>13</v>
      </c>
      <c r="C11" s="2" t="s">
        <v>4</v>
      </c>
      <c r="D11" s="7">
        <v>2</v>
      </c>
      <c r="E11" s="22"/>
      <c r="F11" s="15"/>
      <c r="G11" s="2" t="s">
        <v>42</v>
      </c>
      <c r="H11" s="3">
        <v>2500</v>
      </c>
    </row>
    <row r="12" spans="1:8">
      <c r="A12" s="12"/>
      <c r="B12" s="18"/>
      <c r="C12" s="2" t="s">
        <v>5</v>
      </c>
      <c r="D12" s="7">
        <v>2</v>
      </c>
      <c r="E12" s="22"/>
      <c r="F12" s="15"/>
      <c r="G12" s="2" t="s">
        <v>43</v>
      </c>
      <c r="H12" s="3">
        <v>1700</v>
      </c>
    </row>
    <row r="13" spans="1:8">
      <c r="A13" s="12"/>
      <c r="B13" s="18"/>
      <c r="C13" s="2" t="s">
        <v>14</v>
      </c>
      <c r="D13" s="7">
        <v>4</v>
      </c>
      <c r="E13" s="22"/>
      <c r="F13" s="15"/>
      <c r="G13" s="2" t="s">
        <v>44</v>
      </c>
      <c r="H13" s="3">
        <v>2000</v>
      </c>
    </row>
    <row r="14" spans="1:8">
      <c r="A14" s="12"/>
      <c r="B14" s="19"/>
      <c r="C14" s="2" t="s">
        <v>15</v>
      </c>
      <c r="D14" s="4">
        <v>0.1143</v>
      </c>
      <c r="E14" s="22"/>
      <c r="F14" s="16"/>
      <c r="G14" s="2" t="s">
        <v>37</v>
      </c>
      <c r="H14" s="4">
        <v>4.9200000000000001E-2</v>
      </c>
    </row>
    <row r="15" spans="1:8">
      <c r="A15" s="12"/>
      <c r="B15" s="17" t="s">
        <v>16</v>
      </c>
      <c r="C15" s="2" t="s">
        <v>4</v>
      </c>
      <c r="D15" s="7">
        <v>1</v>
      </c>
      <c r="E15" s="21"/>
      <c r="F15" s="17"/>
      <c r="G15" s="2" t="s">
        <v>45</v>
      </c>
      <c r="H15" s="3">
        <v>100000</v>
      </c>
    </row>
    <row r="16" spans="1:8">
      <c r="A16" s="12"/>
      <c r="B16" s="18"/>
      <c r="C16" s="2" t="s">
        <v>5</v>
      </c>
      <c r="D16" s="7">
        <v>0</v>
      </c>
      <c r="E16" s="21"/>
      <c r="F16" s="18"/>
      <c r="G16" s="2" t="s">
        <v>46</v>
      </c>
      <c r="H16" s="3">
        <v>20000</v>
      </c>
    </row>
    <row r="17" spans="1:10">
      <c r="A17" s="12"/>
      <c r="B17" s="18"/>
      <c r="C17" s="2" t="s">
        <v>14</v>
      </c>
      <c r="D17" s="7">
        <v>1</v>
      </c>
      <c r="E17" s="21"/>
      <c r="F17" s="18"/>
      <c r="G17" s="2" t="s">
        <v>47</v>
      </c>
      <c r="H17" s="3">
        <v>5000</v>
      </c>
    </row>
    <row r="18" spans="1:10">
      <c r="A18" s="12"/>
      <c r="B18" s="19"/>
      <c r="C18" s="2" t="s">
        <v>17</v>
      </c>
      <c r="D18" s="4">
        <v>2.2200000000000001E-2</v>
      </c>
      <c r="E18" s="21"/>
      <c r="F18" s="19"/>
      <c r="G18" s="2" t="s">
        <v>48</v>
      </c>
      <c r="H18" s="3">
        <v>8000</v>
      </c>
    </row>
    <row r="19" spans="1:10">
      <c r="A19" s="12"/>
      <c r="B19" s="17" t="s">
        <v>18</v>
      </c>
      <c r="C19" s="2" t="s">
        <v>4</v>
      </c>
      <c r="D19" s="4">
        <v>0.03</v>
      </c>
      <c r="E19" s="20"/>
      <c r="F19" s="2"/>
      <c r="G19" s="2" t="s">
        <v>37</v>
      </c>
      <c r="H19" s="4">
        <v>0.39639999999999997</v>
      </c>
    </row>
    <row r="20" spans="1:10">
      <c r="A20" s="12"/>
      <c r="B20" s="18"/>
      <c r="C20" s="2" t="s">
        <v>5</v>
      </c>
      <c r="D20" s="4">
        <v>0.04</v>
      </c>
      <c r="E20" s="20"/>
      <c r="F20" s="17"/>
      <c r="G20" s="2" t="s">
        <v>49</v>
      </c>
      <c r="H20" s="3">
        <v>20000</v>
      </c>
    </row>
    <row r="21" spans="1:10">
      <c r="A21" s="13"/>
      <c r="B21" s="19"/>
      <c r="C21" s="2" t="s">
        <v>14</v>
      </c>
      <c r="D21" s="4">
        <v>7.0000000000000007E-2</v>
      </c>
      <c r="E21" s="20"/>
      <c r="F21" s="18"/>
      <c r="G21" s="2" t="s">
        <v>50</v>
      </c>
      <c r="H21" s="3">
        <v>54000</v>
      </c>
    </row>
    <row r="22" spans="1:10">
      <c r="A22" s="11" t="s">
        <v>19</v>
      </c>
      <c r="B22" s="23" t="s">
        <v>20</v>
      </c>
      <c r="C22" s="24"/>
      <c r="D22" s="3">
        <v>180</v>
      </c>
      <c r="E22" s="20"/>
      <c r="F22" s="18"/>
      <c r="G22" s="2" t="s">
        <v>51</v>
      </c>
      <c r="H22" s="3">
        <v>5000</v>
      </c>
    </row>
    <row r="23" spans="1:10">
      <c r="A23" s="12"/>
      <c r="B23" s="23" t="s">
        <v>21</v>
      </c>
      <c r="C23" s="24"/>
      <c r="D23" s="3">
        <v>80</v>
      </c>
      <c r="E23" s="20"/>
      <c r="F23" s="18"/>
      <c r="G23" s="2"/>
      <c r="H23" s="2"/>
    </row>
    <row r="24" spans="1:10">
      <c r="A24" s="12"/>
      <c r="B24" s="23" t="s">
        <v>22</v>
      </c>
      <c r="C24" s="24"/>
      <c r="D24" s="3">
        <v>2000</v>
      </c>
      <c r="E24" s="20"/>
      <c r="F24" s="18"/>
      <c r="G24" s="2" t="s">
        <v>52</v>
      </c>
      <c r="H24" s="3">
        <v>20000</v>
      </c>
    </row>
    <row r="25" spans="1:10">
      <c r="A25" s="12"/>
      <c r="B25" s="23" t="s">
        <v>23</v>
      </c>
      <c r="C25" s="24"/>
      <c r="D25" s="3">
        <f>D23-D24</f>
        <v>-1920</v>
      </c>
      <c r="E25" s="20"/>
      <c r="F25" s="18"/>
      <c r="G25" s="2"/>
      <c r="H25" s="2"/>
    </row>
    <row r="26" spans="1:10">
      <c r="A26" s="13"/>
      <c r="B26" s="23" t="s">
        <v>24</v>
      </c>
      <c r="C26" s="24"/>
      <c r="D26" s="4">
        <v>0.88</v>
      </c>
      <c r="E26" s="20"/>
      <c r="F26" s="18"/>
      <c r="G26" s="2" t="s">
        <v>53</v>
      </c>
      <c r="H26" s="3">
        <v>10000</v>
      </c>
    </row>
    <row r="27" spans="1:10">
      <c r="A27" s="11" t="s">
        <v>31</v>
      </c>
      <c r="B27" s="23" t="s">
        <v>25</v>
      </c>
      <c r="C27" s="24"/>
      <c r="D27" s="3">
        <v>500</v>
      </c>
      <c r="E27" s="20"/>
      <c r="F27" s="18"/>
      <c r="G27" s="2" t="s">
        <v>54</v>
      </c>
      <c r="H27" s="3">
        <v>5000</v>
      </c>
    </row>
    <row r="28" spans="1:10">
      <c r="A28" s="12"/>
      <c r="B28" s="23" t="s">
        <v>57</v>
      </c>
      <c r="C28" s="24"/>
      <c r="D28" s="3">
        <v>2000</v>
      </c>
      <c r="E28" s="20"/>
      <c r="F28" s="18"/>
      <c r="G28" s="2" t="s">
        <v>55</v>
      </c>
      <c r="H28" s="3">
        <v>5000</v>
      </c>
    </row>
    <row r="29" spans="1:10">
      <c r="A29" s="12"/>
      <c r="B29" s="23" t="s">
        <v>26</v>
      </c>
      <c r="C29" s="24"/>
      <c r="D29" s="3">
        <v>3500</v>
      </c>
      <c r="E29" s="20"/>
      <c r="F29" s="18"/>
      <c r="G29" s="2" t="s">
        <v>56</v>
      </c>
      <c r="H29" s="3">
        <v>2000</v>
      </c>
      <c r="J29" s="9"/>
    </row>
    <row r="30" spans="1:10">
      <c r="A30" s="12"/>
      <c r="B30" s="23" t="s">
        <v>27</v>
      </c>
      <c r="C30" s="24"/>
      <c r="D30" s="3">
        <v>2800</v>
      </c>
      <c r="E30" s="20"/>
      <c r="F30" s="18"/>
      <c r="G30" s="2"/>
      <c r="H30" s="2"/>
    </row>
    <row r="31" spans="1:10">
      <c r="A31" s="12"/>
      <c r="B31" s="23" t="s">
        <v>28</v>
      </c>
      <c r="C31" s="24"/>
      <c r="D31" s="3">
        <v>3200</v>
      </c>
      <c r="E31" s="20"/>
      <c r="F31" s="19"/>
      <c r="G31" s="2" t="s">
        <v>37</v>
      </c>
      <c r="H31" s="4">
        <v>0.36070000000000002</v>
      </c>
    </row>
    <row r="32" spans="1:10">
      <c r="A32" s="12"/>
      <c r="B32" s="23" t="s">
        <v>29</v>
      </c>
      <c r="C32" s="24"/>
      <c r="D32" s="3">
        <v>3200</v>
      </c>
      <c r="E32" s="20"/>
      <c r="F32" s="2" t="s">
        <v>58</v>
      </c>
      <c r="G32" s="2"/>
      <c r="H32" s="3">
        <v>335500</v>
      </c>
    </row>
    <row r="33" spans="1:8">
      <c r="A33" s="13"/>
      <c r="B33" s="23" t="s">
        <v>30</v>
      </c>
      <c r="C33" s="24"/>
      <c r="D33" s="8">
        <v>1.4</v>
      </c>
      <c r="E33" s="20"/>
      <c r="F33" s="2" t="s">
        <v>59</v>
      </c>
      <c r="G33" s="2"/>
      <c r="H33" s="3">
        <f>H32/(D4+D5)</f>
        <v>9585.7142857142862</v>
      </c>
    </row>
    <row r="37" spans="1:8">
      <c r="D37" s="9"/>
    </row>
  </sheetData>
  <mergeCells count="36">
    <mergeCell ref="B33:C33"/>
    <mergeCell ref="B27:C27"/>
    <mergeCell ref="B28:C28"/>
    <mergeCell ref="B29:C29"/>
    <mergeCell ref="B30:C30"/>
    <mergeCell ref="B31:C31"/>
    <mergeCell ref="B32:C32"/>
    <mergeCell ref="B3:C3"/>
    <mergeCell ref="B26:C26"/>
    <mergeCell ref="B4:C4"/>
    <mergeCell ref="B5:C5"/>
    <mergeCell ref="B6:C6"/>
    <mergeCell ref="B7:C7"/>
    <mergeCell ref="B8:C8"/>
    <mergeCell ref="B9:C9"/>
    <mergeCell ref="B10:C10"/>
    <mergeCell ref="B22:C22"/>
    <mergeCell ref="B23:C23"/>
    <mergeCell ref="B24:C24"/>
    <mergeCell ref="B25:C25"/>
    <mergeCell ref="A1:H1"/>
    <mergeCell ref="A3:A6"/>
    <mergeCell ref="A7:A10"/>
    <mergeCell ref="A11:A21"/>
    <mergeCell ref="A22:A26"/>
    <mergeCell ref="F3:F6"/>
    <mergeCell ref="F7:F14"/>
    <mergeCell ref="F15:F18"/>
    <mergeCell ref="F20:F31"/>
    <mergeCell ref="A27:A33"/>
    <mergeCell ref="B11:B14"/>
    <mergeCell ref="B15:B18"/>
    <mergeCell ref="B19:B21"/>
    <mergeCell ref="E19:E33"/>
    <mergeCell ref="E15:E18"/>
    <mergeCell ref="E3:E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2010-10-14T10:03:41Z</dcterms:created>
  <dcterms:modified xsi:type="dcterms:W3CDTF">2012-08-15T01:18:16Z</dcterms:modified>
</cp:coreProperties>
</file>