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90" windowWidth="13875" windowHeight="8220"/>
  </bookViews>
  <sheets>
    <sheet name="Sheet1" sheetId="1" r:id="rId1"/>
    <sheet name="Sheet2" sheetId="2" r:id="rId2"/>
    <sheet name="Sheet3" sheetId="3" r:id="rId3"/>
  </sheets>
  <definedNames>
    <definedName name="加班人">Sheet1!$C$4:$C$22</definedName>
    <definedName name="加班小时数">Sheet1!$G$4:$G$22</definedName>
  </definedNames>
  <calcPr calcId="145621"/>
  <fileRecoveryPr repairLoad="1"/>
</workbook>
</file>

<file path=xl/calcChain.xml><?xml version="1.0" encoding="utf-8"?>
<calcChain xmlns="http://schemas.openxmlformats.org/spreadsheetml/2006/main">
  <c r="K4" i="1" l="1"/>
  <c r="G5" i="1" l="1"/>
  <c r="G6" i="1"/>
  <c r="G7" i="1"/>
  <c r="G8" i="1"/>
  <c r="G9" i="1"/>
  <c r="G10" i="1"/>
  <c r="G11" i="1"/>
  <c r="K11" i="1" s="1"/>
  <c r="L11" i="1" s="1"/>
  <c r="G12" i="1"/>
  <c r="G13" i="1"/>
  <c r="K13" i="1" s="1"/>
  <c r="L13" i="1" s="1"/>
  <c r="G14" i="1"/>
  <c r="G15" i="1"/>
  <c r="G16" i="1"/>
  <c r="G17" i="1"/>
  <c r="G18" i="1"/>
  <c r="G19" i="1"/>
  <c r="G20" i="1"/>
  <c r="K12" i="1" s="1"/>
  <c r="L12" i="1" s="1"/>
  <c r="G21" i="1"/>
  <c r="G22" i="1"/>
  <c r="G4" i="1"/>
  <c r="L4" i="1" l="1"/>
  <c r="K8" i="1"/>
  <c r="L8" i="1" s="1"/>
  <c r="K10" i="1"/>
  <c r="L10" i="1" s="1"/>
  <c r="K5" i="1"/>
  <c r="L5" i="1" s="1"/>
  <c r="K14" i="1"/>
  <c r="L14" i="1" s="1"/>
  <c r="K9" i="1"/>
  <c r="L9" i="1" s="1"/>
  <c r="K6" i="1"/>
  <c r="L6" i="1" s="1"/>
  <c r="K7" i="1"/>
  <c r="L7" i="1" s="1"/>
</calcChain>
</file>

<file path=xl/sharedStrings.xml><?xml version="1.0" encoding="utf-8"?>
<sst xmlns="http://schemas.openxmlformats.org/spreadsheetml/2006/main" count="61" uniqueCount="35">
  <si>
    <t>序号</t>
    <phoneticPr fontId="1" type="noConversion"/>
  </si>
  <si>
    <t>加班人</t>
    <phoneticPr fontId="1" type="noConversion"/>
  </si>
  <si>
    <t>加班原由</t>
    <phoneticPr fontId="1" type="noConversion"/>
  </si>
  <si>
    <t>开始时间</t>
    <phoneticPr fontId="1" type="noConversion"/>
  </si>
  <si>
    <t>结束时间</t>
    <phoneticPr fontId="1" type="noConversion"/>
  </si>
  <si>
    <t>加班小时数</t>
    <phoneticPr fontId="1" type="noConversion"/>
  </si>
  <si>
    <t>刘艳</t>
    <phoneticPr fontId="1" type="noConversion"/>
  </si>
  <si>
    <t>加班记录表</t>
    <phoneticPr fontId="1" type="noConversion"/>
  </si>
  <si>
    <t>每小时加班费</t>
    <phoneticPr fontId="1" type="noConversion"/>
  </si>
  <si>
    <t>加班小时数</t>
    <phoneticPr fontId="1" type="noConversion"/>
  </si>
  <si>
    <t>加班费用</t>
    <phoneticPr fontId="1" type="noConversion"/>
  </si>
  <si>
    <t>加班费用计算表</t>
    <phoneticPr fontId="1" type="noConversion"/>
  </si>
  <si>
    <t>陈媛</t>
  </si>
  <si>
    <t>王密</t>
  </si>
  <si>
    <t>邓晓晓</t>
  </si>
  <si>
    <t>黄孝岳</t>
  </si>
  <si>
    <t>贺东</t>
  </si>
  <si>
    <t>陈怡</t>
  </si>
  <si>
    <t>刘艳</t>
  </si>
  <si>
    <t>贺小美</t>
  </si>
  <si>
    <t>张佳佳</t>
  </si>
  <si>
    <t>王洪亮</t>
  </si>
  <si>
    <t>赵晓霞</t>
  </si>
  <si>
    <t>陈媛</t>
    <phoneticPr fontId="1" type="noConversion"/>
  </si>
  <si>
    <t>王密</t>
    <phoneticPr fontId="1" type="noConversion"/>
  </si>
  <si>
    <t>贺东</t>
    <phoneticPr fontId="1" type="noConversion"/>
  </si>
  <si>
    <t>陈怡</t>
    <phoneticPr fontId="1" type="noConversion"/>
  </si>
  <si>
    <t>张佳佳</t>
    <phoneticPr fontId="1" type="noConversion"/>
  </si>
  <si>
    <t>王洪亮</t>
    <phoneticPr fontId="1" type="noConversion"/>
  </si>
  <si>
    <t>贺小美</t>
    <phoneticPr fontId="1" type="noConversion"/>
  </si>
  <si>
    <t>赵晓霞</t>
    <phoneticPr fontId="1" type="noConversion"/>
  </si>
  <si>
    <t>邓晓晓</t>
    <phoneticPr fontId="1" type="noConversion"/>
  </si>
  <si>
    <t>黄孝岳</t>
    <phoneticPr fontId="1" type="noConversion"/>
  </si>
  <si>
    <t>追赶工程进度</t>
    <phoneticPr fontId="1" type="noConversion"/>
  </si>
  <si>
    <t>赵晓霞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</si>
</sst>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&quot;￥&quot;#,##0.00_);[Red]\(&quot;￥&quot;#,##0.00\)"/>
  </numFmts>
  <fonts count="7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华文细黑"/>
      <family val="3"/>
      <charset val="134"/>
    </font>
    <font>
      <sz val="14"/>
      <color theme="1"/>
      <name val="华文细黑"/>
      <family val="3"/>
      <charset val="134"/>
    </font>
    <font>
      <b/>
      <sz val="11"/>
      <color theme="0"/>
      <name val="华文细黑"/>
      <family val="3"/>
      <charset val="134"/>
    </font>
    <font>
      <sz val="12"/>
      <color theme="1"/>
      <name val="宋体"/>
      <family val="3"/>
      <charset val="134"/>
    </font>
    <font>
      <sz val="22"/>
      <color theme="1"/>
      <name val="华文中宋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8" tint="-0.249977111117893"/>
        <bgColor theme="9"/>
      </patternFill>
    </fill>
  </fills>
  <borders count="14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theme="9" tint="0.39997558519241921"/>
      </bottom>
      <diagonal/>
    </border>
    <border>
      <left style="thin">
        <color indexed="64"/>
      </left>
      <right/>
      <top style="thin">
        <color indexed="64"/>
      </top>
      <bottom style="thin">
        <color theme="9" tint="0.3999755851924192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theme="9" tint="0.39997558519241921"/>
      </bottom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4" fillId="2" borderId="4" xfId="0" applyFont="1" applyFill="1" applyBorder="1">
      <alignment vertical="center"/>
    </xf>
    <xf numFmtId="0" fontId="4" fillId="2" borderId="6" xfId="0" applyFont="1" applyFill="1" applyBorder="1">
      <alignment vertical="center"/>
    </xf>
    <xf numFmtId="0" fontId="4" fillId="2" borderId="7" xfId="0" applyFont="1" applyFill="1" applyBorder="1">
      <alignment vertical="center"/>
    </xf>
    <xf numFmtId="0" fontId="5" fillId="0" borderId="3" xfId="0" applyFont="1" applyFill="1" applyBorder="1" applyAlignment="1">
      <alignment horizontal="center" vertical="center"/>
    </xf>
    <xf numFmtId="22" fontId="5" fillId="0" borderId="3" xfId="0" applyNumberFormat="1" applyFont="1" applyFill="1" applyBorder="1" applyAlignment="1">
      <alignment horizontal="center" vertical="center"/>
    </xf>
    <xf numFmtId="0" fontId="5" fillId="3" borderId="13" xfId="0" applyFont="1" applyFill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4" fillId="0" borderId="0" xfId="0" applyFont="1" applyFill="1" applyBorder="1">
      <alignment vertical="center"/>
    </xf>
    <xf numFmtId="0" fontId="4" fillId="4" borderId="0" xfId="0" applyFont="1" applyFill="1" applyBorder="1">
      <alignment vertical="center"/>
    </xf>
    <xf numFmtId="0" fontId="4" fillId="4" borderId="10" xfId="0" applyFont="1" applyFill="1" applyBorder="1">
      <alignment vertical="center"/>
    </xf>
    <xf numFmtId="0" fontId="5" fillId="3" borderId="12" xfId="0" applyNumberFormat="1" applyFont="1" applyFill="1" applyBorder="1" applyAlignment="1">
      <alignment horizontal="center" vertical="center"/>
    </xf>
    <xf numFmtId="0" fontId="5" fillId="0" borderId="12" xfId="0" applyNumberFormat="1" applyFont="1" applyBorder="1" applyAlignment="1">
      <alignment horizontal="center" vertical="center"/>
    </xf>
    <xf numFmtId="22" fontId="5" fillId="3" borderId="11" xfId="0" applyNumberFormat="1" applyFont="1" applyFill="1" applyBorder="1" applyAlignment="1">
      <alignment horizontal="center" vertical="center"/>
    </xf>
    <xf numFmtId="22" fontId="5" fillId="0" borderId="11" xfId="0" applyNumberFormat="1" applyFont="1" applyBorder="1" applyAlignment="1">
      <alignment horizontal="center" vertical="center"/>
    </xf>
    <xf numFmtId="22" fontId="5" fillId="0" borderId="8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NumberFormat="1" applyFont="1" applyBorder="1" applyAlignment="1">
      <alignment horizontal="center" vertical="center"/>
    </xf>
    <xf numFmtId="176" fontId="5" fillId="3" borderId="13" xfId="0" applyNumberFormat="1" applyFont="1" applyFill="1" applyBorder="1" applyAlignment="1">
      <alignment horizontal="center" vertical="center"/>
    </xf>
    <xf numFmtId="176" fontId="5" fillId="0" borderId="13" xfId="0" applyNumberFormat="1" applyFont="1" applyBorder="1" applyAlignment="1">
      <alignment horizontal="center" vertical="center"/>
    </xf>
    <xf numFmtId="176" fontId="5" fillId="0" borderId="1" xfId="0" applyNumberFormat="1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5" xfId="0" applyFont="1" applyBorder="1" applyAlignment="1">
      <alignment horizontal="center" vertical="center"/>
    </xf>
  </cellXfs>
  <cellStyles count="1">
    <cellStyle name="常规" xfId="0" builtinId="0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华文细黑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华文细黑"/>
        <scheme val="none"/>
      </font>
      <numFmt numFmtId="27" formatCode="yyyy/m/d\ h:mm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华文细黑"/>
        <scheme val="none"/>
      </font>
      <numFmt numFmtId="27" formatCode="yyyy/m/d\ h:mm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华文细黑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华文细黑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华文细黑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华文细黑"/>
        <scheme val="none"/>
      </font>
      <fill>
        <patternFill patternType="solid">
          <fgColor theme="9"/>
          <bgColor theme="8" tint="-0.24997711111789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表1" displayName="表1" ref="B3:G22" totalsRowShown="0" headerRowDxfId="7" tableBorderDxfId="6">
  <autoFilter ref="B3:G22"/>
  <tableColumns count="6">
    <tableColumn id="1" name="序号" dataDxfId="5"/>
    <tableColumn id="2" name="加班人" dataDxfId="4"/>
    <tableColumn id="3" name="加班原由" dataDxfId="3"/>
    <tableColumn id="4" name="开始时间" dataDxfId="2"/>
    <tableColumn id="5" name="结束时间" dataDxfId="1"/>
    <tableColumn id="6" name="加班小时数" dataDxfId="0">
      <calculatedColumnFormula>(HOUR(F4)+MINUTE(F4)/60)-(HOUR(E4)+MINUTE(E4)/60)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23"/>
  <sheetViews>
    <sheetView showGridLines="0" tabSelected="1" zoomScale="90" zoomScaleNormal="90" workbookViewId="0">
      <selection activeCell="Q18" sqref="Q18"/>
    </sheetView>
  </sheetViews>
  <sheetFormatPr defaultRowHeight="13.5" x14ac:dyDescent="0.15"/>
  <cols>
    <col min="2" max="2" width="6.75" customWidth="1"/>
    <col min="4" max="4" width="14.75" customWidth="1"/>
    <col min="5" max="5" width="17.875" customWidth="1"/>
    <col min="6" max="6" width="17.625" customWidth="1"/>
    <col min="7" max="8" width="12.75" customWidth="1"/>
    <col min="10" max="10" width="14.125" bestFit="1" customWidth="1"/>
    <col min="11" max="11" width="12.875" customWidth="1"/>
    <col min="12" max="12" width="12" customWidth="1"/>
  </cols>
  <sheetData>
    <row r="2" spans="2:12" ht="31.5" thickBot="1" x14ac:dyDescent="0.2">
      <c r="B2" s="25" t="s">
        <v>7</v>
      </c>
      <c r="C2" s="25"/>
      <c r="D2" s="25"/>
      <c r="E2" s="25"/>
      <c r="F2" s="25"/>
      <c r="G2" s="25"/>
      <c r="H2" s="2"/>
      <c r="I2" s="26" t="s">
        <v>11</v>
      </c>
      <c r="J2" s="26"/>
      <c r="K2" s="26"/>
      <c r="L2" s="26"/>
    </row>
    <row r="3" spans="2:12" ht="18" customHeight="1" x14ac:dyDescent="0.15">
      <c r="B3" s="13" t="s">
        <v>0</v>
      </c>
      <c r="C3" s="14" t="s">
        <v>1</v>
      </c>
      <c r="D3" s="14" t="s">
        <v>2</v>
      </c>
      <c r="E3" s="14" t="s">
        <v>3</v>
      </c>
      <c r="F3" s="14" t="s">
        <v>4</v>
      </c>
      <c r="G3" s="14" t="s">
        <v>5</v>
      </c>
      <c r="H3" s="12"/>
      <c r="I3" s="3" t="s">
        <v>1</v>
      </c>
      <c r="J3" s="4" t="s">
        <v>8</v>
      </c>
      <c r="K3" s="4" t="s">
        <v>9</v>
      </c>
      <c r="L3" s="5" t="s">
        <v>10</v>
      </c>
    </row>
    <row r="4" spans="2:12" ht="18" customHeight="1" x14ac:dyDescent="0.15">
      <c r="B4" s="10">
        <v>1</v>
      </c>
      <c r="C4" s="6" t="s">
        <v>12</v>
      </c>
      <c r="D4" s="6" t="s">
        <v>33</v>
      </c>
      <c r="E4" s="7">
        <v>41162.729166666664</v>
      </c>
      <c r="F4" s="7">
        <v>41162.958333333336</v>
      </c>
      <c r="G4" s="6">
        <f>(HOUR(F4)+MINUTE(F4)/60)-(HOUR(E4)+MINUTE(E4)/60)</f>
        <v>5.5</v>
      </c>
      <c r="H4" s="11"/>
      <c r="I4" s="17" t="s">
        <v>23</v>
      </c>
      <c r="J4" s="8">
        <v>35</v>
      </c>
      <c r="K4" s="15">
        <f>SUMIF(加班人,I4,加班小时数)</f>
        <v>8.5</v>
      </c>
      <c r="L4" s="22">
        <f>J4*K4</f>
        <v>297.5</v>
      </c>
    </row>
    <row r="5" spans="2:12" ht="18" customHeight="1" x14ac:dyDescent="0.15">
      <c r="B5" s="10">
        <v>2</v>
      </c>
      <c r="C5" s="6" t="s">
        <v>13</v>
      </c>
      <c r="D5" s="6" t="s">
        <v>33</v>
      </c>
      <c r="E5" s="7">
        <v>41162.729166666664</v>
      </c>
      <c r="F5" s="7">
        <v>41162.958333333336</v>
      </c>
      <c r="G5" s="6">
        <f t="shared" ref="G5:G22" si="0">(HOUR(F5)+MINUTE(F5)/60)-(HOUR(E5)+MINUTE(E5)/60)</f>
        <v>5.5</v>
      </c>
      <c r="H5" s="11"/>
      <c r="I5" s="18" t="s">
        <v>24</v>
      </c>
      <c r="J5" s="9">
        <v>35</v>
      </c>
      <c r="K5" s="16">
        <f t="shared" ref="K5:K14" si="1">SUMIF(加班人,I5,加班小时数)</f>
        <v>9</v>
      </c>
      <c r="L5" s="23">
        <f t="shared" ref="L5:L14" si="2">J5*K5</f>
        <v>315</v>
      </c>
    </row>
    <row r="6" spans="2:12" ht="18" customHeight="1" x14ac:dyDescent="0.15">
      <c r="B6" s="10">
        <v>3</v>
      </c>
      <c r="C6" s="6" t="s">
        <v>16</v>
      </c>
      <c r="D6" s="6" t="s">
        <v>33</v>
      </c>
      <c r="E6" s="7">
        <v>41162.729166666664</v>
      </c>
      <c r="F6" s="7">
        <v>41162.958333333336</v>
      </c>
      <c r="G6" s="6">
        <f t="shared" si="0"/>
        <v>5.5</v>
      </c>
      <c r="H6" s="11"/>
      <c r="I6" s="17" t="s">
        <v>25</v>
      </c>
      <c r="J6" s="8">
        <v>35</v>
      </c>
      <c r="K6" s="15">
        <f t="shared" si="1"/>
        <v>8.5</v>
      </c>
      <c r="L6" s="22">
        <f t="shared" si="2"/>
        <v>297.5</v>
      </c>
    </row>
    <row r="7" spans="2:12" ht="18" customHeight="1" x14ac:dyDescent="0.15">
      <c r="B7" s="10">
        <v>4</v>
      </c>
      <c r="C7" s="6" t="s">
        <v>18</v>
      </c>
      <c r="D7" s="6" t="s">
        <v>33</v>
      </c>
      <c r="E7" s="7">
        <v>41162.729166666664</v>
      </c>
      <c r="F7" s="7">
        <v>41162.958333333336</v>
      </c>
      <c r="G7" s="6">
        <f t="shared" si="0"/>
        <v>5.5</v>
      </c>
      <c r="H7" s="11"/>
      <c r="I7" s="17" t="s">
        <v>6</v>
      </c>
      <c r="J7" s="8">
        <v>35</v>
      </c>
      <c r="K7" s="15">
        <f t="shared" si="1"/>
        <v>12</v>
      </c>
      <c r="L7" s="22">
        <f t="shared" si="2"/>
        <v>420</v>
      </c>
    </row>
    <row r="8" spans="2:12" ht="18" customHeight="1" x14ac:dyDescent="0.15">
      <c r="B8" s="10">
        <v>5</v>
      </c>
      <c r="C8" s="6" t="s">
        <v>17</v>
      </c>
      <c r="D8" s="6" t="s">
        <v>33</v>
      </c>
      <c r="E8" s="7">
        <v>41162.729166666664</v>
      </c>
      <c r="F8" s="7">
        <v>41162.958333333336</v>
      </c>
      <c r="G8" s="6">
        <f t="shared" si="0"/>
        <v>5.5</v>
      </c>
      <c r="H8" s="11"/>
      <c r="I8" s="18" t="s">
        <v>26</v>
      </c>
      <c r="J8" s="9">
        <v>35</v>
      </c>
      <c r="K8" s="16">
        <f t="shared" si="1"/>
        <v>9</v>
      </c>
      <c r="L8" s="23">
        <f t="shared" si="2"/>
        <v>315</v>
      </c>
    </row>
    <row r="9" spans="2:12" ht="18" customHeight="1" x14ac:dyDescent="0.15">
      <c r="B9" s="10">
        <v>6</v>
      </c>
      <c r="C9" s="6" t="s">
        <v>20</v>
      </c>
      <c r="D9" s="6" t="s">
        <v>33</v>
      </c>
      <c r="E9" s="7">
        <v>41162.729166666664</v>
      </c>
      <c r="F9" s="7">
        <v>41162.958333333336</v>
      </c>
      <c r="G9" s="6">
        <f t="shared" si="0"/>
        <v>5.5</v>
      </c>
      <c r="H9" s="11"/>
      <c r="I9" s="17" t="s">
        <v>27</v>
      </c>
      <c r="J9" s="8">
        <v>35</v>
      </c>
      <c r="K9" s="15">
        <f t="shared" si="1"/>
        <v>9</v>
      </c>
      <c r="L9" s="22">
        <f t="shared" si="2"/>
        <v>315</v>
      </c>
    </row>
    <row r="10" spans="2:12" ht="18" customHeight="1" x14ac:dyDescent="0.15">
      <c r="B10" s="10">
        <v>7</v>
      </c>
      <c r="C10" s="6" t="s">
        <v>21</v>
      </c>
      <c r="D10" s="6" t="s">
        <v>33</v>
      </c>
      <c r="E10" s="7">
        <v>41167.75</v>
      </c>
      <c r="F10" s="7">
        <v>41167.916666666664</v>
      </c>
      <c r="G10" s="6">
        <f t="shared" si="0"/>
        <v>4</v>
      </c>
      <c r="H10" s="11"/>
      <c r="I10" s="17" t="s">
        <v>28</v>
      </c>
      <c r="J10" s="8">
        <v>35</v>
      </c>
      <c r="K10" s="15">
        <f t="shared" si="1"/>
        <v>4</v>
      </c>
      <c r="L10" s="22">
        <f t="shared" si="2"/>
        <v>140</v>
      </c>
    </row>
    <row r="11" spans="2:12" ht="18" customHeight="1" x14ac:dyDescent="0.15">
      <c r="B11" s="10">
        <v>8</v>
      </c>
      <c r="C11" s="6" t="s">
        <v>19</v>
      </c>
      <c r="D11" s="6" t="s">
        <v>33</v>
      </c>
      <c r="E11" s="7">
        <v>41167.75</v>
      </c>
      <c r="F11" s="7">
        <v>41167.916666666664</v>
      </c>
      <c r="G11" s="6">
        <f t="shared" si="0"/>
        <v>4</v>
      </c>
      <c r="H11" s="11"/>
      <c r="I11" s="18" t="s">
        <v>29</v>
      </c>
      <c r="J11" s="9">
        <v>35</v>
      </c>
      <c r="K11" s="16">
        <f t="shared" si="1"/>
        <v>4</v>
      </c>
      <c r="L11" s="23">
        <f t="shared" si="2"/>
        <v>140</v>
      </c>
    </row>
    <row r="12" spans="2:12" ht="18" customHeight="1" x14ac:dyDescent="0.15">
      <c r="B12" s="10">
        <v>9</v>
      </c>
      <c r="C12" s="6" t="s">
        <v>22</v>
      </c>
      <c r="D12" s="6" t="s">
        <v>33</v>
      </c>
      <c r="E12" s="7">
        <v>41167.75</v>
      </c>
      <c r="F12" s="7">
        <v>41167.916666666664</v>
      </c>
      <c r="G12" s="6">
        <f t="shared" si="0"/>
        <v>4</v>
      </c>
      <c r="H12" s="11"/>
      <c r="I12" s="17" t="s">
        <v>30</v>
      </c>
      <c r="J12" s="8">
        <v>35</v>
      </c>
      <c r="K12" s="15">
        <f t="shared" si="1"/>
        <v>7</v>
      </c>
      <c r="L12" s="22">
        <f t="shared" si="2"/>
        <v>245</v>
      </c>
    </row>
    <row r="13" spans="2:12" ht="18" customHeight="1" x14ac:dyDescent="0.15">
      <c r="B13" s="10">
        <v>10</v>
      </c>
      <c r="C13" s="6" t="s">
        <v>14</v>
      </c>
      <c r="D13" s="6" t="s">
        <v>33</v>
      </c>
      <c r="E13" s="7">
        <v>41167.75</v>
      </c>
      <c r="F13" s="7">
        <v>41167.916666666664</v>
      </c>
      <c r="G13" s="6">
        <f t="shared" si="0"/>
        <v>4</v>
      </c>
      <c r="H13" s="11"/>
      <c r="I13" s="17" t="s">
        <v>31</v>
      </c>
      <c r="J13" s="8">
        <v>35</v>
      </c>
      <c r="K13" s="15">
        <f t="shared" si="1"/>
        <v>4</v>
      </c>
      <c r="L13" s="22">
        <f t="shared" si="2"/>
        <v>140</v>
      </c>
    </row>
    <row r="14" spans="2:12" ht="18" customHeight="1" thickBot="1" x14ac:dyDescent="0.2">
      <c r="B14" s="10">
        <v>11</v>
      </c>
      <c r="C14" s="6" t="s">
        <v>15</v>
      </c>
      <c r="D14" s="6" t="s">
        <v>33</v>
      </c>
      <c r="E14" s="7">
        <v>41167.75</v>
      </c>
      <c r="F14" s="7">
        <v>41167.916666666664</v>
      </c>
      <c r="G14" s="6">
        <f t="shared" si="0"/>
        <v>4</v>
      </c>
      <c r="H14" s="11"/>
      <c r="I14" s="19" t="s">
        <v>32</v>
      </c>
      <c r="J14" s="20">
        <v>35</v>
      </c>
      <c r="K14" s="21">
        <f t="shared" si="1"/>
        <v>4</v>
      </c>
      <c r="L14" s="24">
        <f t="shared" si="2"/>
        <v>140</v>
      </c>
    </row>
    <row r="15" spans="2:12" ht="18" customHeight="1" x14ac:dyDescent="0.15">
      <c r="B15" s="10">
        <v>12</v>
      </c>
      <c r="C15" s="6" t="s">
        <v>18</v>
      </c>
      <c r="D15" s="6" t="s">
        <v>33</v>
      </c>
      <c r="E15" s="7">
        <v>41172.729166666664</v>
      </c>
      <c r="F15" s="7">
        <v>41172.875</v>
      </c>
      <c r="G15" s="6">
        <f t="shared" si="0"/>
        <v>3.5</v>
      </c>
      <c r="H15" s="11"/>
    </row>
    <row r="16" spans="2:12" ht="18" customHeight="1" x14ac:dyDescent="0.15">
      <c r="B16" s="10">
        <v>13</v>
      </c>
      <c r="C16" s="6" t="s">
        <v>17</v>
      </c>
      <c r="D16" s="6" t="s">
        <v>33</v>
      </c>
      <c r="E16" s="7">
        <v>41172.729166666664</v>
      </c>
      <c r="F16" s="7">
        <v>41172.875</v>
      </c>
      <c r="G16" s="6">
        <f t="shared" si="0"/>
        <v>3.5</v>
      </c>
      <c r="H16" s="11"/>
    </row>
    <row r="17" spans="2:8" ht="18" customHeight="1" x14ac:dyDescent="0.15">
      <c r="B17" s="10">
        <v>14</v>
      </c>
      <c r="C17" s="6" t="s">
        <v>20</v>
      </c>
      <c r="D17" s="6" t="s">
        <v>33</v>
      </c>
      <c r="E17" s="7">
        <v>41172.729166666664</v>
      </c>
      <c r="F17" s="7">
        <v>41172.875</v>
      </c>
      <c r="G17" s="6">
        <f t="shared" si="0"/>
        <v>3.5</v>
      </c>
      <c r="H17" s="11"/>
    </row>
    <row r="18" spans="2:8" ht="18" customHeight="1" x14ac:dyDescent="0.15">
      <c r="B18" s="10">
        <v>15</v>
      </c>
      <c r="C18" s="6" t="s">
        <v>13</v>
      </c>
      <c r="D18" s="6" t="s">
        <v>33</v>
      </c>
      <c r="E18" s="7">
        <v>41172.729166666664</v>
      </c>
      <c r="F18" s="7">
        <v>41172.875</v>
      </c>
      <c r="G18" s="6">
        <f t="shared" si="0"/>
        <v>3.5</v>
      </c>
      <c r="H18" s="11"/>
    </row>
    <row r="19" spans="2:8" ht="18" customHeight="1" x14ac:dyDescent="0.15">
      <c r="B19" s="10">
        <v>16</v>
      </c>
      <c r="C19" s="6" t="s">
        <v>16</v>
      </c>
      <c r="D19" s="6" t="s">
        <v>33</v>
      </c>
      <c r="E19" s="7">
        <v>41174.75</v>
      </c>
      <c r="F19" s="7">
        <v>41174.875</v>
      </c>
      <c r="G19" s="6">
        <f t="shared" si="0"/>
        <v>3</v>
      </c>
      <c r="H19" s="11"/>
    </row>
    <row r="20" spans="2:8" ht="18" customHeight="1" x14ac:dyDescent="0.15">
      <c r="B20" s="10">
        <v>17</v>
      </c>
      <c r="C20" s="6" t="s">
        <v>34</v>
      </c>
      <c r="D20" s="6" t="s">
        <v>33</v>
      </c>
      <c r="E20" s="7">
        <v>41174.75</v>
      </c>
      <c r="F20" s="7">
        <v>41174.875</v>
      </c>
      <c r="G20" s="6">
        <f t="shared" si="0"/>
        <v>3</v>
      </c>
      <c r="H20" s="11"/>
    </row>
    <row r="21" spans="2:8" ht="18" customHeight="1" x14ac:dyDescent="0.15">
      <c r="B21" s="10">
        <v>18</v>
      </c>
      <c r="C21" s="6" t="s">
        <v>18</v>
      </c>
      <c r="D21" s="6" t="s">
        <v>33</v>
      </c>
      <c r="E21" s="7">
        <v>41174.75</v>
      </c>
      <c r="F21" s="7">
        <v>41174.875</v>
      </c>
      <c r="G21" s="6">
        <f t="shared" si="0"/>
        <v>3</v>
      </c>
      <c r="H21" s="11"/>
    </row>
    <row r="22" spans="2:8" ht="18" customHeight="1" x14ac:dyDescent="0.15">
      <c r="B22" s="10">
        <v>19</v>
      </c>
      <c r="C22" s="6" t="s">
        <v>12</v>
      </c>
      <c r="D22" s="6" t="s">
        <v>33</v>
      </c>
      <c r="E22" s="7">
        <v>41176.729166666664</v>
      </c>
      <c r="F22" s="7">
        <v>41176.854166666664</v>
      </c>
      <c r="G22" s="6">
        <f t="shared" si="0"/>
        <v>3</v>
      </c>
      <c r="H22" s="11"/>
    </row>
    <row r="23" spans="2:8" ht="15.75" x14ac:dyDescent="0.15">
      <c r="B23" s="1"/>
      <c r="C23" s="1"/>
      <c r="D23" s="1"/>
      <c r="E23" s="1"/>
      <c r="F23" s="1"/>
      <c r="G23" s="1"/>
      <c r="H23" s="1"/>
    </row>
  </sheetData>
  <mergeCells count="2">
    <mergeCell ref="B2:G2"/>
    <mergeCell ref="I2:L2"/>
  </mergeCells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加班人</vt:lpstr>
      <vt:lpstr>加班小时数</vt:lpstr>
    </vt:vector>
  </TitlesOfParts>
  <Company>China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Microsoft Office</cp:lastModifiedBy>
  <dcterms:created xsi:type="dcterms:W3CDTF">2011-08-26T08:06:56Z</dcterms:created>
  <dcterms:modified xsi:type="dcterms:W3CDTF">2012-08-31T04:00:28Z</dcterms:modified>
</cp:coreProperties>
</file>