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30" windowWidth="13635" windowHeight="819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K4" i="1" l="1"/>
  <c r="K3" i="1"/>
  <c r="H3" i="1"/>
  <c r="H4" i="1"/>
  <c r="J3" i="1"/>
  <c r="C12" i="1"/>
  <c r="D12" i="1"/>
  <c r="E12" i="1"/>
  <c r="F12" i="1"/>
  <c r="G12" i="1"/>
  <c r="J4" i="1"/>
  <c r="H5" i="1"/>
  <c r="J5" i="1" s="1"/>
  <c r="K5" i="1" s="1"/>
  <c r="H6" i="1"/>
  <c r="J6" i="1" s="1"/>
  <c r="K6" i="1" s="1"/>
  <c r="H7" i="1"/>
  <c r="J7" i="1" s="1"/>
  <c r="K7" i="1" s="1"/>
  <c r="H8" i="1"/>
  <c r="J8" i="1" s="1"/>
  <c r="K8" i="1" s="1"/>
  <c r="H9" i="1"/>
  <c r="J9" i="1" s="1"/>
  <c r="K9" i="1" s="1"/>
  <c r="H10" i="1"/>
  <c r="J10" i="1" s="1"/>
  <c r="K10" i="1" s="1"/>
  <c r="H11" i="1"/>
  <c r="J11" i="1" s="1"/>
  <c r="K11" i="1" s="1"/>
  <c r="H12" i="1" l="1"/>
</calcChain>
</file>

<file path=xl/sharedStrings.xml><?xml version="1.0" encoding="utf-8"?>
<sst xmlns="http://schemas.openxmlformats.org/spreadsheetml/2006/main" count="21" uniqueCount="21">
  <si>
    <t>部门</t>
    <phoneticPr fontId="2" type="noConversion"/>
  </si>
  <si>
    <t>月初人数</t>
    <phoneticPr fontId="2" type="noConversion"/>
  </si>
  <si>
    <t>新进</t>
    <phoneticPr fontId="2" type="noConversion"/>
  </si>
  <si>
    <t>自离</t>
    <phoneticPr fontId="2" type="noConversion"/>
  </si>
  <si>
    <t>离职</t>
    <phoneticPr fontId="2" type="noConversion"/>
  </si>
  <si>
    <t>辞退</t>
    <phoneticPr fontId="2" type="noConversion"/>
  </si>
  <si>
    <t>月末人数</t>
    <phoneticPr fontId="2" type="noConversion"/>
  </si>
  <si>
    <t>财务部</t>
    <phoneticPr fontId="2" type="noConversion"/>
  </si>
  <si>
    <t>采购部</t>
    <phoneticPr fontId="2" type="noConversion"/>
  </si>
  <si>
    <t>商务部</t>
    <phoneticPr fontId="2" type="noConversion"/>
  </si>
  <si>
    <t>仓库</t>
    <phoneticPr fontId="2" type="noConversion"/>
  </si>
  <si>
    <t>人力资源部</t>
    <phoneticPr fontId="2" type="noConversion"/>
  </si>
  <si>
    <t>技术部</t>
    <phoneticPr fontId="2" type="noConversion"/>
  </si>
  <si>
    <t>工程部</t>
    <phoneticPr fontId="2" type="noConversion"/>
  </si>
  <si>
    <t>合计</t>
    <phoneticPr fontId="2" type="noConversion"/>
  </si>
  <si>
    <t>流失率</t>
    <phoneticPr fontId="2" type="noConversion"/>
  </si>
  <si>
    <t>允许流失范围</t>
    <phoneticPr fontId="2" type="noConversion"/>
  </si>
  <si>
    <t>流失趋势</t>
    <phoneticPr fontId="2" type="noConversion"/>
  </si>
  <si>
    <t>十月各部门人员流失率统计表（人）</t>
    <phoneticPr fontId="2" type="noConversion"/>
  </si>
  <si>
    <t>生产部</t>
    <phoneticPr fontId="2" type="noConversion"/>
  </si>
  <si>
    <t>销售部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</si>
</sst>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Wingdings"/>
      <charset val="2"/>
    </font>
    <font>
      <sz val="22"/>
      <color theme="1"/>
      <name val="华文中宋"/>
      <family val="3"/>
      <charset val="134"/>
    </font>
    <font>
      <b/>
      <sz val="12"/>
      <color theme="1"/>
      <name val="宋体"/>
      <family val="3"/>
      <charset val="134"/>
    </font>
    <font>
      <sz val="12"/>
      <color theme="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6" fillId="0" borderId="4" xfId="0" applyFont="1" applyBorder="1">
      <alignment vertical="center"/>
    </xf>
    <xf numFmtId="0" fontId="6" fillId="0" borderId="1" xfId="0" applyFont="1" applyBorder="1">
      <alignment vertical="center"/>
    </xf>
    <xf numFmtId="9" fontId="6" fillId="0" borderId="8" xfId="0" applyNumberFormat="1" applyFont="1" applyBorder="1">
      <alignment vertical="center"/>
    </xf>
    <xf numFmtId="9" fontId="6" fillId="0" borderId="8" xfId="1" applyFont="1" applyBorder="1">
      <alignment vertical="center"/>
    </xf>
    <xf numFmtId="0" fontId="6" fillId="0" borderId="5" xfId="0" applyFont="1" applyBorder="1">
      <alignment vertical="center"/>
    </xf>
    <xf numFmtId="0" fontId="6" fillId="0" borderId="6" xfId="0" applyFont="1" applyBorder="1">
      <alignment vertical="center"/>
    </xf>
    <xf numFmtId="9" fontId="6" fillId="0" borderId="12" xfId="1" applyFont="1" applyBorder="1">
      <alignment vertical="center"/>
    </xf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2"/>
  <sheetViews>
    <sheetView showGridLines="0" showZeros="0" tabSelected="1" workbookViewId="0">
      <selection activeCell="P11" sqref="P11"/>
    </sheetView>
  </sheetViews>
  <sheetFormatPr defaultRowHeight="13.5" x14ac:dyDescent="0.15"/>
  <cols>
    <col min="2" max="2" width="16.125" customWidth="1"/>
    <col min="11" max="11" width="9.5" customWidth="1"/>
  </cols>
  <sheetData>
    <row r="1" spans="2:13" ht="63.75" customHeight="1" thickBot="1" x14ac:dyDescent="0.2">
      <c r="B1" s="2" t="s">
        <v>18</v>
      </c>
      <c r="C1" s="2"/>
      <c r="D1" s="2"/>
      <c r="E1" s="2"/>
      <c r="F1" s="2"/>
      <c r="G1" s="2"/>
      <c r="H1" s="2"/>
      <c r="I1" s="2"/>
      <c r="J1" s="2"/>
    </row>
    <row r="2" spans="2:13" ht="33.75" customHeight="1" x14ac:dyDescent="0.15">
      <c r="B2" s="12" t="s">
        <v>0</v>
      </c>
      <c r="C2" s="13" t="s">
        <v>1</v>
      </c>
      <c r="D2" s="13" t="s">
        <v>2</v>
      </c>
      <c r="E2" s="13" t="s">
        <v>3</v>
      </c>
      <c r="F2" s="13" t="s">
        <v>4</v>
      </c>
      <c r="G2" s="13" t="s">
        <v>5</v>
      </c>
      <c r="H2" s="13" t="s">
        <v>6</v>
      </c>
      <c r="I2" s="14" t="s">
        <v>16</v>
      </c>
      <c r="J2" s="15" t="s">
        <v>15</v>
      </c>
      <c r="K2" s="16" t="s">
        <v>17</v>
      </c>
    </row>
    <row r="3" spans="2:13" ht="24.95" customHeight="1" x14ac:dyDescent="0.15">
      <c r="B3" s="3" t="s">
        <v>20</v>
      </c>
      <c r="C3" s="4">
        <v>20</v>
      </c>
      <c r="D3" s="4">
        <v>15</v>
      </c>
      <c r="E3" s="4">
        <v>10</v>
      </c>
      <c r="F3" s="4">
        <v>2</v>
      </c>
      <c r="G3" s="4">
        <v>1</v>
      </c>
      <c r="H3" s="4">
        <f>C3+D3-E3-F3-G3</f>
        <v>22</v>
      </c>
      <c r="I3" s="5">
        <v>0.03</v>
      </c>
      <c r="J3" s="6">
        <f>(E3+F3+G3)/(C3+H3)/2</f>
        <v>0.15476190476190477</v>
      </c>
      <c r="K3" s="10" t="str">
        <f>CHOOSE(IF(J3&gt;I3,1,2),"↑","↓")</f>
        <v>↑</v>
      </c>
    </row>
    <row r="4" spans="2:13" ht="24.95" customHeight="1" x14ac:dyDescent="0.15">
      <c r="B4" s="3" t="s">
        <v>7</v>
      </c>
      <c r="C4" s="4">
        <v>5</v>
      </c>
      <c r="D4" s="4">
        <v>0</v>
      </c>
      <c r="E4" s="4">
        <v>0</v>
      </c>
      <c r="F4" s="4">
        <v>1</v>
      </c>
      <c r="G4" s="4">
        <v>1</v>
      </c>
      <c r="H4" s="4">
        <f>C4+D4-E4-F4-G4</f>
        <v>3</v>
      </c>
      <c r="I4" s="5">
        <v>0.02</v>
      </c>
      <c r="J4" s="6">
        <f t="shared" ref="J4:J11" si="0">(E4+F4+G4)/(C4+H4)/2</f>
        <v>0.125</v>
      </c>
      <c r="K4" s="10" t="str">
        <f>CHOOSE(IF(J4&gt;I4,1,2),"↑","↓")</f>
        <v>↑</v>
      </c>
    </row>
    <row r="5" spans="2:13" ht="24.95" customHeight="1" x14ac:dyDescent="0.15">
      <c r="B5" s="3" t="s">
        <v>8</v>
      </c>
      <c r="C5" s="4">
        <v>7</v>
      </c>
      <c r="D5" s="4">
        <v>1</v>
      </c>
      <c r="E5" s="4">
        <v>1</v>
      </c>
      <c r="F5" s="4">
        <v>2</v>
      </c>
      <c r="G5" s="4"/>
      <c r="H5" s="4">
        <f t="shared" ref="H5:H11" si="1">C5+D5-E5-F5-G5</f>
        <v>5</v>
      </c>
      <c r="I5" s="5">
        <v>0.03</v>
      </c>
      <c r="J5" s="6">
        <f t="shared" si="0"/>
        <v>0.125</v>
      </c>
      <c r="K5" s="10" t="str">
        <f>CHOOSE(IF(J5&gt;I5,1,2),"↑","↓")</f>
        <v>↑</v>
      </c>
    </row>
    <row r="6" spans="2:13" ht="24.95" customHeight="1" x14ac:dyDescent="0.15">
      <c r="B6" s="3" t="s">
        <v>9</v>
      </c>
      <c r="C6" s="4">
        <v>4</v>
      </c>
      <c r="D6" s="4">
        <v>2</v>
      </c>
      <c r="E6" s="4">
        <v>1</v>
      </c>
      <c r="F6" s="4"/>
      <c r="G6" s="4">
        <v>0</v>
      </c>
      <c r="H6" s="4">
        <f t="shared" si="1"/>
        <v>5</v>
      </c>
      <c r="I6" s="5">
        <v>0.03</v>
      </c>
      <c r="J6" s="6">
        <f t="shared" si="0"/>
        <v>5.5555555555555552E-2</v>
      </c>
      <c r="K6" s="10" t="str">
        <f t="shared" ref="K6:K11" si="2">CHOOSE(IF(J6&gt;I6,1,2),"↑","↓")</f>
        <v>↑</v>
      </c>
    </row>
    <row r="7" spans="2:13" ht="24.95" customHeight="1" x14ac:dyDescent="0.15">
      <c r="B7" s="3" t="s">
        <v>10</v>
      </c>
      <c r="C7" s="4">
        <v>5</v>
      </c>
      <c r="D7" s="4">
        <v>1</v>
      </c>
      <c r="E7" s="4">
        <v>0</v>
      </c>
      <c r="F7" s="4">
        <v>2</v>
      </c>
      <c r="G7" s="4"/>
      <c r="H7" s="4">
        <f t="shared" si="1"/>
        <v>4</v>
      </c>
      <c r="I7" s="5">
        <v>0.03</v>
      </c>
      <c r="J7" s="6">
        <f t="shared" si="0"/>
        <v>0.1111111111111111</v>
      </c>
      <c r="K7" s="10" t="str">
        <f t="shared" si="2"/>
        <v>↑</v>
      </c>
    </row>
    <row r="8" spans="2:13" ht="24.95" customHeight="1" x14ac:dyDescent="0.15">
      <c r="B8" s="3" t="s">
        <v>11</v>
      </c>
      <c r="C8" s="4">
        <v>5</v>
      </c>
      <c r="D8" s="4">
        <v>2</v>
      </c>
      <c r="E8" s="4">
        <v>1</v>
      </c>
      <c r="F8" s="4">
        <v>2</v>
      </c>
      <c r="G8" s="4">
        <v>0</v>
      </c>
      <c r="H8" s="4">
        <f t="shared" si="1"/>
        <v>4</v>
      </c>
      <c r="I8" s="5">
        <v>0.03</v>
      </c>
      <c r="J8" s="6">
        <f t="shared" si="0"/>
        <v>0.16666666666666666</v>
      </c>
      <c r="K8" s="10" t="str">
        <f t="shared" si="2"/>
        <v>↑</v>
      </c>
    </row>
    <row r="9" spans="2:13" ht="24.95" customHeight="1" x14ac:dyDescent="0.15">
      <c r="B9" s="3" t="s">
        <v>19</v>
      </c>
      <c r="C9" s="4">
        <v>60</v>
      </c>
      <c r="D9" s="4">
        <v>20</v>
      </c>
      <c r="E9" s="4">
        <v>25</v>
      </c>
      <c r="F9" s="4">
        <v>10</v>
      </c>
      <c r="G9" s="4">
        <v>5</v>
      </c>
      <c r="H9" s="4">
        <f t="shared" si="1"/>
        <v>40</v>
      </c>
      <c r="I9" s="5">
        <v>0.05</v>
      </c>
      <c r="J9" s="6">
        <f t="shared" si="0"/>
        <v>0.2</v>
      </c>
      <c r="K9" s="10" t="str">
        <f t="shared" si="2"/>
        <v>↑</v>
      </c>
      <c r="M9" s="1"/>
    </row>
    <row r="10" spans="2:13" ht="24.95" customHeight="1" x14ac:dyDescent="0.15">
      <c r="B10" s="3" t="s">
        <v>12</v>
      </c>
      <c r="C10" s="4">
        <v>10</v>
      </c>
      <c r="D10" s="4">
        <v>3</v>
      </c>
      <c r="E10" s="4">
        <v>1</v>
      </c>
      <c r="F10" s="4">
        <v>1</v>
      </c>
      <c r="G10" s="4">
        <v>0</v>
      </c>
      <c r="H10" s="4">
        <f t="shared" si="1"/>
        <v>11</v>
      </c>
      <c r="I10" s="5">
        <v>0.05</v>
      </c>
      <c r="J10" s="6">
        <f t="shared" si="0"/>
        <v>4.7619047619047616E-2</v>
      </c>
      <c r="K10" s="10" t="str">
        <f t="shared" si="2"/>
        <v>↓</v>
      </c>
    </row>
    <row r="11" spans="2:13" ht="24.95" customHeight="1" x14ac:dyDescent="0.15">
      <c r="B11" s="3" t="s">
        <v>13</v>
      </c>
      <c r="C11" s="4">
        <v>25</v>
      </c>
      <c r="D11" s="4">
        <v>2</v>
      </c>
      <c r="E11" s="4">
        <v>2</v>
      </c>
      <c r="F11" s="4">
        <v>0</v>
      </c>
      <c r="G11" s="4">
        <v>1</v>
      </c>
      <c r="H11" s="4">
        <f t="shared" si="1"/>
        <v>24</v>
      </c>
      <c r="I11" s="5">
        <v>0.05</v>
      </c>
      <c r="J11" s="6">
        <f t="shared" si="0"/>
        <v>3.0612244897959183E-2</v>
      </c>
      <c r="K11" s="10" t="str">
        <f t="shared" si="2"/>
        <v>↓</v>
      </c>
    </row>
    <row r="12" spans="2:13" ht="24.95" customHeight="1" thickBot="1" x14ac:dyDescent="0.2">
      <c r="B12" s="7" t="s">
        <v>14</v>
      </c>
      <c r="C12" s="8">
        <f>SUM(C3:C11)</f>
        <v>141</v>
      </c>
      <c r="D12" s="8">
        <f t="shared" ref="D12:H12" si="3">SUM(D3:D11)</f>
        <v>46</v>
      </c>
      <c r="E12" s="8">
        <f t="shared" si="3"/>
        <v>41</v>
      </c>
      <c r="F12" s="8">
        <f t="shared" si="3"/>
        <v>20</v>
      </c>
      <c r="G12" s="8">
        <f t="shared" si="3"/>
        <v>8</v>
      </c>
      <c r="H12" s="8">
        <f t="shared" si="3"/>
        <v>118</v>
      </c>
      <c r="I12" s="8"/>
      <c r="J12" s="9"/>
      <c r="K12" s="11"/>
    </row>
  </sheetData>
  <mergeCells count="1">
    <mergeCell ref="B1:J1"/>
  </mergeCells>
  <phoneticPr fontId="2" type="noConversion"/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FBCA0271-0F90-4145-A9C5-18693679F77F}">
            <x14:iconSet custom="1">
              <x14:cfvo type="percent">
                <xm:f>0</xm:f>
              </x14:cfvo>
              <x14:cfvo type="num">
                <xm:f>"I4"</xm:f>
              </x14:cfvo>
              <x14:cfvo type="num">
                <xm:f>"I4"</xm:f>
              </x14:cfvo>
              <x14:cfIcon iconSet="NoIcons" iconId="0"/>
              <x14:cfIcon iconSet="3Arrows" iconId="0"/>
              <x14:cfIcon iconSet="3Arrows" iconId="2"/>
            </x14:iconSet>
          </x14:cfRule>
          <xm:sqref>J3:J12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China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Microsoft Office</cp:lastModifiedBy>
  <dcterms:created xsi:type="dcterms:W3CDTF">2011-08-23T05:38:58Z</dcterms:created>
  <dcterms:modified xsi:type="dcterms:W3CDTF">2012-09-06T07:26:29Z</dcterms:modified>
</cp:coreProperties>
</file>