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3875" windowHeight="9345" activeTab="1"/>
  </bookViews>
  <sheets>
    <sheet name="评定记录表" sheetId="1" r:id="rId1"/>
    <sheet name="Sheet3" sheetId="3" r:id="rId2"/>
  </sheets>
  <definedNames>
    <definedName name="YG">评定记录表!$B$2:$J$26</definedName>
  </definedNames>
  <calcPr calcId="145621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</calcChain>
</file>

<file path=xl/sharedStrings.xml><?xml version="1.0" encoding="utf-8"?>
<sst xmlns="http://schemas.openxmlformats.org/spreadsheetml/2006/main" count="69" uniqueCount="69">
  <si>
    <t>员工
编号</t>
    <phoneticPr fontId="3" type="noConversion"/>
  </si>
  <si>
    <t>员工
姓名</t>
    <phoneticPr fontId="3" type="noConversion"/>
  </si>
  <si>
    <t>何艳</t>
  </si>
  <si>
    <t>第一季度
工作能力</t>
    <phoneticPr fontId="3" type="noConversion"/>
  </si>
  <si>
    <t>第二季度
工作能力</t>
    <phoneticPr fontId="3" type="noConversion"/>
  </si>
  <si>
    <t>第三季度
工作能力</t>
    <phoneticPr fontId="3" type="noConversion"/>
  </si>
  <si>
    <t>第四季度
工作能力</t>
    <phoneticPr fontId="3" type="noConversion"/>
  </si>
  <si>
    <t>第一季度
工作态度</t>
    <phoneticPr fontId="3" type="noConversion"/>
  </si>
  <si>
    <t>第二季度
工作态度</t>
    <phoneticPr fontId="3" type="noConversion"/>
  </si>
  <si>
    <t>第三季度
工作态度</t>
    <phoneticPr fontId="3" type="noConversion"/>
  </si>
  <si>
    <t>第四季度
工作态度</t>
    <phoneticPr fontId="3" type="noConversion"/>
  </si>
  <si>
    <t>员工工作能力和态度评定表</t>
    <phoneticPr fontId="1" type="noConversion"/>
  </si>
  <si>
    <t>备注：工作能力的最高分为30分
      工作态度的最高分为50</t>
    <phoneticPr fontId="1" type="noConversion"/>
  </si>
  <si>
    <t>员工姓名：</t>
    <phoneticPr fontId="1" type="noConversion"/>
  </si>
  <si>
    <t>工作能力</t>
    <phoneticPr fontId="1" type="noConversion"/>
  </si>
  <si>
    <t>工作态度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</si>
  <si>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</si>
  <si>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</si>
  <si>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</si>
  <si>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</si>
  <si>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YJ001</t>
  </si>
  <si>
    <t>王荣</t>
  </si>
  <si>
    <t>YJ002</t>
  </si>
  <si>
    <t>周国菊</t>
  </si>
  <si>
    <t>YJ003</t>
  </si>
  <si>
    <t>葛丽</t>
  </si>
  <si>
    <t>YJ004</t>
  </si>
  <si>
    <t>王磊</t>
  </si>
  <si>
    <t>YJ005</t>
  </si>
  <si>
    <t>刘泰</t>
  </si>
  <si>
    <t>YJ006</t>
  </si>
  <si>
    <t>周礼</t>
  </si>
  <si>
    <t>YJ007</t>
  </si>
  <si>
    <t>陶莉莉</t>
  </si>
  <si>
    <t>YJ008</t>
  </si>
  <si>
    <t>方航</t>
  </si>
  <si>
    <t>YJ009</t>
  </si>
  <si>
    <t>张天宇</t>
  </si>
  <si>
    <t>YJ010</t>
  </si>
  <si>
    <t>王贝贝</t>
  </si>
  <si>
    <t>YJ011</t>
  </si>
  <si>
    <t>刘飞</t>
  </si>
  <si>
    <t>YJ012</t>
  </si>
  <si>
    <t>张东方</t>
  </si>
  <si>
    <t>YJ013</t>
  </si>
  <si>
    <t>王北峰</t>
  </si>
  <si>
    <t>YJ014</t>
  </si>
  <si>
    <t>周涛利</t>
  </si>
  <si>
    <t>YJ015</t>
  </si>
  <si>
    <t>姜鹏鹏</t>
  </si>
  <si>
    <t>YJ016</t>
  </si>
  <si>
    <t>朱小明</t>
  </si>
  <si>
    <t>YJ017</t>
  </si>
  <si>
    <t>刘远程</t>
  </si>
  <si>
    <t>YJ018</t>
  </si>
  <si>
    <t>陈发珍</t>
  </si>
  <si>
    <t>YJ019</t>
  </si>
  <si>
    <t>YJ020</t>
  </si>
  <si>
    <t>李刚</t>
  </si>
  <si>
    <t>YJ021</t>
  </si>
  <si>
    <t>戴梅梅</t>
  </si>
  <si>
    <t>YJ022</t>
  </si>
  <si>
    <t>谢俊杰</t>
  </si>
  <si>
    <t>YJ023</t>
  </si>
  <si>
    <t>黄元超</t>
  </si>
  <si>
    <t>YJ024</t>
  </si>
  <si>
    <t>刘宇</t>
  </si>
  <si>
    <t>王荣</t>
    <phoneticPr fontId="1" type="noConversion"/>
  </si>
  <si>
    <t>员工工作能力和态度分析表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</si>
</sst>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华文细黑"/>
      <family val="3"/>
      <charset val="134"/>
    </font>
    <font>
      <sz val="9"/>
      <name val="宋体"/>
      <family val="3"/>
      <charset val="134"/>
    </font>
    <font>
      <sz val="11"/>
      <name val="华文细黑"/>
      <family val="3"/>
      <charset val="134"/>
    </font>
    <font>
      <sz val="18"/>
      <color theme="1"/>
      <name val="华文行楷"/>
      <family val="3"/>
      <charset val="134"/>
    </font>
    <font>
      <sz val="10"/>
      <name val="仿宋_GB2312"/>
      <family val="3"/>
      <charset val="134"/>
    </font>
    <font>
      <b/>
      <sz val="18"/>
      <color theme="1"/>
      <name val="华文仿宋"/>
      <family val="3"/>
      <charset val="134"/>
    </font>
    <font>
      <sz val="11"/>
      <color theme="1"/>
      <name val="华文细黑"/>
      <family val="3"/>
      <charset val="134"/>
    </font>
    <font>
      <b/>
      <sz val="11"/>
      <color theme="1"/>
      <name val="华文细黑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员工工作能力和态度分析表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工作能力</c:v>
                </c:pt>
              </c:strCache>
            </c:strRef>
          </c:tx>
          <c:invertIfNegative val="0"/>
          <c:cat>
            <c:strRef>
              <c:f>Sheet3!$B$3:$E$3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27.5</c:v>
                </c:pt>
                <c:pt idx="3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工作态度</c:v>
                </c:pt>
              </c:strCache>
            </c:strRef>
          </c:tx>
          <c:invertIfNegative val="0"/>
          <c:cat>
            <c:strRef>
              <c:f>Sheet3!$B$3:$E$3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45.5</c:v>
                </c:pt>
                <c:pt idx="1">
                  <c:v>47</c:v>
                </c:pt>
                <c:pt idx="2">
                  <c:v>49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03520"/>
        <c:axId val="195961600"/>
      </c:barChart>
      <c:catAx>
        <c:axId val="189803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95961600"/>
        <c:crosses val="autoZero"/>
        <c:auto val="1"/>
        <c:lblAlgn val="ctr"/>
        <c:lblOffset val="100"/>
        <c:noMultiLvlLbl val="0"/>
      </c:catAx>
      <c:valAx>
        <c:axId val="1959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157162</xdr:rowOff>
    </xdr:from>
    <xdr:to>
      <xdr:col>6</xdr:col>
      <xdr:colOff>533400</xdr:colOff>
      <xdr:row>22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"/>
  <sheetViews>
    <sheetView workbookViewId="0">
      <selection activeCell="K26" sqref="K26"/>
    </sheetView>
  </sheetViews>
  <sheetFormatPr defaultRowHeight="13.5" x14ac:dyDescent="0.15"/>
  <sheetData>
    <row r="1" spans="1:10" ht="24" x14ac:dyDescent="0.1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</row>
    <row r="2" spans="1:10" ht="31.5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x14ac:dyDescent="0.25">
      <c r="A3" s="2" t="s">
        <v>20</v>
      </c>
      <c r="B3" s="2" t="s">
        <v>21</v>
      </c>
      <c r="C3" s="2">
        <v>25</v>
      </c>
      <c r="D3" s="2">
        <v>28</v>
      </c>
      <c r="E3" s="2">
        <v>27.5</v>
      </c>
      <c r="F3" s="2">
        <v>18.5</v>
      </c>
      <c r="G3" s="2">
        <v>45.5</v>
      </c>
      <c r="H3" s="2">
        <v>47</v>
      </c>
      <c r="I3" s="2">
        <v>49</v>
      </c>
      <c r="J3" s="2">
        <v>47</v>
      </c>
    </row>
    <row r="4" spans="1:10" ht="15.75" x14ac:dyDescent="0.25">
      <c r="A4" s="2" t="s">
        <v>22</v>
      </c>
      <c r="B4" s="2" t="s">
        <v>23</v>
      </c>
      <c r="C4" s="2">
        <v>22</v>
      </c>
      <c r="D4" s="2">
        <v>27.5</v>
      </c>
      <c r="E4" s="2">
        <v>27.5</v>
      </c>
      <c r="F4" s="2">
        <v>14.5</v>
      </c>
      <c r="G4" s="2">
        <v>44.5</v>
      </c>
      <c r="H4" s="2">
        <v>48</v>
      </c>
      <c r="I4" s="2">
        <v>48</v>
      </c>
      <c r="J4" s="2">
        <v>46</v>
      </c>
    </row>
    <row r="5" spans="1:10" ht="15.75" x14ac:dyDescent="0.25">
      <c r="A5" s="2" t="s">
        <v>24</v>
      </c>
      <c r="B5" s="2" t="s">
        <v>25</v>
      </c>
      <c r="C5" s="2">
        <v>23</v>
      </c>
      <c r="D5" s="2">
        <v>27.2</v>
      </c>
      <c r="E5" s="2">
        <v>24.5</v>
      </c>
      <c r="F5" s="2">
        <v>29.47</v>
      </c>
      <c r="G5" s="2">
        <v>48</v>
      </c>
      <c r="H5" s="2">
        <v>46</v>
      </c>
      <c r="I5" s="2">
        <v>42</v>
      </c>
      <c r="J5" s="2">
        <v>45</v>
      </c>
    </row>
    <row r="6" spans="1:10" ht="15.75" x14ac:dyDescent="0.25">
      <c r="A6" s="2" t="s">
        <v>26</v>
      </c>
      <c r="B6" s="2" t="s">
        <v>27</v>
      </c>
      <c r="C6" s="2">
        <v>28</v>
      </c>
      <c r="D6" s="2">
        <v>24.5</v>
      </c>
      <c r="E6" s="2">
        <v>24.5</v>
      </c>
      <c r="F6" s="2">
        <v>25.5</v>
      </c>
      <c r="G6" s="2">
        <v>48</v>
      </c>
      <c r="H6" s="2">
        <v>42</v>
      </c>
      <c r="I6" s="2">
        <v>46</v>
      </c>
      <c r="J6" s="2">
        <v>49</v>
      </c>
    </row>
    <row r="7" spans="1:10" ht="15.75" x14ac:dyDescent="0.25">
      <c r="A7" s="2" t="s">
        <v>28</v>
      </c>
      <c r="B7" s="2" t="s">
        <v>29</v>
      </c>
      <c r="C7" s="2">
        <v>24</v>
      </c>
      <c r="D7" s="2">
        <v>27.6</v>
      </c>
      <c r="E7" s="2">
        <v>25.8</v>
      </c>
      <c r="F7" s="2">
        <v>26.6</v>
      </c>
      <c r="G7" s="2">
        <v>47</v>
      </c>
      <c r="H7" s="2">
        <v>43</v>
      </c>
      <c r="I7" s="2">
        <v>47</v>
      </c>
      <c r="J7" s="2">
        <v>47</v>
      </c>
    </row>
    <row r="8" spans="1:10" ht="15.75" x14ac:dyDescent="0.25">
      <c r="A8" s="2" t="s">
        <v>30</v>
      </c>
      <c r="B8" s="2" t="s">
        <v>31</v>
      </c>
      <c r="C8" s="2">
        <v>15</v>
      </c>
      <c r="D8" s="2">
        <v>25.2</v>
      </c>
      <c r="E8" s="2">
        <v>24.7</v>
      </c>
      <c r="F8" s="2">
        <v>24.5</v>
      </c>
      <c r="G8" s="2">
        <v>46</v>
      </c>
      <c r="H8" s="2">
        <v>35</v>
      </c>
      <c r="I8" s="2">
        <v>43</v>
      </c>
      <c r="J8" s="2">
        <v>46</v>
      </c>
    </row>
    <row r="9" spans="1:10" ht="15.75" x14ac:dyDescent="0.25">
      <c r="A9" s="2" t="s">
        <v>32</v>
      </c>
      <c r="B9" s="2" t="s">
        <v>33</v>
      </c>
      <c r="C9" s="2">
        <v>15</v>
      </c>
      <c r="D9" s="2">
        <v>22.2</v>
      </c>
      <c r="E9" s="2">
        <v>29.8</v>
      </c>
      <c r="F9" s="2">
        <v>26.5</v>
      </c>
      <c r="G9" s="2">
        <v>48</v>
      </c>
      <c r="H9" s="2">
        <v>38</v>
      </c>
      <c r="I9" s="2">
        <v>41</v>
      </c>
      <c r="J9" s="2">
        <v>23</v>
      </c>
    </row>
    <row r="10" spans="1:10" ht="15.75" x14ac:dyDescent="0.25">
      <c r="A10" s="2" t="s">
        <v>34</v>
      </c>
      <c r="B10" s="2" t="s">
        <v>35</v>
      </c>
      <c r="C10" s="2">
        <v>18</v>
      </c>
      <c r="D10" s="2">
        <v>25.2</v>
      </c>
      <c r="E10" s="2">
        <v>24.5</v>
      </c>
      <c r="F10" s="2">
        <v>24.5</v>
      </c>
      <c r="G10" s="2">
        <v>41</v>
      </c>
      <c r="H10" s="2">
        <v>35</v>
      </c>
      <c r="I10" s="2">
        <v>32</v>
      </c>
      <c r="J10" s="2">
        <v>37</v>
      </c>
    </row>
    <row r="11" spans="1:10" ht="15.75" x14ac:dyDescent="0.25">
      <c r="A11" s="2" t="s">
        <v>36</v>
      </c>
      <c r="B11" s="2" t="s">
        <v>37</v>
      </c>
      <c r="C11" s="2">
        <v>27</v>
      </c>
      <c r="D11" s="2">
        <v>24.5</v>
      </c>
      <c r="E11" s="2">
        <v>27.8</v>
      </c>
      <c r="F11" s="2">
        <v>26.5</v>
      </c>
      <c r="G11" s="2">
        <v>43</v>
      </c>
      <c r="H11" s="2">
        <v>36</v>
      </c>
      <c r="I11" s="2">
        <v>37</v>
      </c>
      <c r="J11" s="2">
        <v>35</v>
      </c>
    </row>
    <row r="12" spans="1:10" ht="15.75" x14ac:dyDescent="0.25">
      <c r="A12" s="2" t="s">
        <v>38</v>
      </c>
      <c r="B12" s="2" t="s">
        <v>39</v>
      </c>
      <c r="C12" s="2">
        <v>29.5</v>
      </c>
      <c r="D12" s="2">
        <v>26.2</v>
      </c>
      <c r="E12" s="2">
        <v>25.3</v>
      </c>
      <c r="F12" s="2">
        <v>26.7</v>
      </c>
      <c r="G12" s="2">
        <v>38</v>
      </c>
      <c r="H12" s="2">
        <v>47</v>
      </c>
      <c r="I12" s="2">
        <v>35</v>
      </c>
      <c r="J12" s="2">
        <v>35</v>
      </c>
    </row>
    <row r="13" spans="1:10" ht="15.75" x14ac:dyDescent="0.25">
      <c r="A13" s="2" t="s">
        <v>40</v>
      </c>
      <c r="B13" s="2" t="s">
        <v>41</v>
      </c>
      <c r="C13" s="2">
        <v>24.5</v>
      </c>
      <c r="D13" s="2">
        <v>24.5</v>
      </c>
      <c r="E13" s="2">
        <v>24.6</v>
      </c>
      <c r="F13" s="2">
        <v>26.5</v>
      </c>
      <c r="G13" s="2">
        <v>25</v>
      </c>
      <c r="H13" s="2">
        <v>45</v>
      </c>
      <c r="I13" s="2">
        <v>33</v>
      </c>
      <c r="J13" s="2">
        <v>34</v>
      </c>
    </row>
    <row r="14" spans="1:10" ht="15.75" x14ac:dyDescent="0.25">
      <c r="A14" s="2" t="s">
        <v>42</v>
      </c>
      <c r="B14" s="2" t="s">
        <v>43</v>
      </c>
      <c r="C14" s="2">
        <v>22.5</v>
      </c>
      <c r="D14" s="2">
        <v>27.2</v>
      </c>
      <c r="E14" s="2">
        <v>24.5</v>
      </c>
      <c r="F14" s="2">
        <v>27.5</v>
      </c>
      <c r="G14" s="2">
        <v>35</v>
      </c>
      <c r="H14" s="2">
        <v>46</v>
      </c>
      <c r="I14" s="2">
        <v>32</v>
      </c>
      <c r="J14" s="2">
        <v>26</v>
      </c>
    </row>
    <row r="15" spans="1:10" ht="15.75" x14ac:dyDescent="0.25">
      <c r="A15" s="2" t="s">
        <v>44</v>
      </c>
      <c r="B15" s="2" t="s">
        <v>45</v>
      </c>
      <c r="C15" s="2">
        <v>22.3</v>
      </c>
      <c r="D15" s="2">
        <v>28.2</v>
      </c>
      <c r="E15" s="2">
        <v>27.2</v>
      </c>
      <c r="F15" s="2">
        <v>27.6</v>
      </c>
      <c r="G15" s="2">
        <v>32</v>
      </c>
      <c r="H15" s="2">
        <v>49</v>
      </c>
      <c r="I15" s="2">
        <v>34</v>
      </c>
      <c r="J15" s="2">
        <v>38</v>
      </c>
    </row>
    <row r="16" spans="1:10" ht="15.75" x14ac:dyDescent="0.25">
      <c r="A16" s="2" t="s">
        <v>46</v>
      </c>
      <c r="B16" s="2" t="s">
        <v>47</v>
      </c>
      <c r="C16" s="2">
        <v>24.4</v>
      </c>
      <c r="D16" s="2">
        <v>24.25</v>
      </c>
      <c r="E16" s="2">
        <v>28.5</v>
      </c>
      <c r="F16" s="2">
        <v>24.5</v>
      </c>
      <c r="G16" s="2">
        <v>49</v>
      </c>
      <c r="H16" s="2">
        <v>35</v>
      </c>
      <c r="I16" s="2">
        <v>38</v>
      </c>
      <c r="J16" s="2">
        <v>48</v>
      </c>
    </row>
    <row r="17" spans="1:10" ht="15.75" x14ac:dyDescent="0.25">
      <c r="A17" s="2" t="s">
        <v>48</v>
      </c>
      <c r="B17" s="2" t="s">
        <v>49</v>
      </c>
      <c r="C17" s="2">
        <v>24.5</v>
      </c>
      <c r="D17" s="2">
        <v>26.2</v>
      </c>
      <c r="E17" s="2">
        <v>27.6</v>
      </c>
      <c r="F17" s="2">
        <v>24.5</v>
      </c>
      <c r="G17" s="2">
        <v>46</v>
      </c>
      <c r="H17" s="2">
        <v>45</v>
      </c>
      <c r="I17" s="2">
        <v>31</v>
      </c>
      <c r="J17" s="2">
        <v>43</v>
      </c>
    </row>
    <row r="18" spans="1:10" ht="15.75" x14ac:dyDescent="0.25">
      <c r="A18" s="2" t="s">
        <v>50</v>
      </c>
      <c r="B18" s="2" t="s">
        <v>51</v>
      </c>
      <c r="C18" s="2">
        <v>25.5</v>
      </c>
      <c r="D18" s="2">
        <v>24.2</v>
      </c>
      <c r="E18" s="2">
        <v>25.4</v>
      </c>
      <c r="F18" s="2">
        <v>27.6</v>
      </c>
      <c r="G18" s="2">
        <v>48</v>
      </c>
      <c r="H18" s="2">
        <v>47</v>
      </c>
      <c r="I18" s="2">
        <v>34</v>
      </c>
      <c r="J18" s="2">
        <v>41</v>
      </c>
    </row>
    <row r="19" spans="1:10" ht="15.75" x14ac:dyDescent="0.25">
      <c r="A19" s="2" t="s">
        <v>52</v>
      </c>
      <c r="B19" s="2" t="s">
        <v>53</v>
      </c>
      <c r="C19" s="2">
        <v>26.5</v>
      </c>
      <c r="D19" s="2">
        <v>25.3</v>
      </c>
      <c r="E19" s="2">
        <v>26.41</v>
      </c>
      <c r="F19" s="2">
        <v>21</v>
      </c>
      <c r="G19" s="2">
        <v>42</v>
      </c>
      <c r="H19" s="2">
        <v>43</v>
      </c>
      <c r="I19" s="2">
        <v>38</v>
      </c>
      <c r="J19" s="2">
        <v>44</v>
      </c>
    </row>
    <row r="20" spans="1:10" ht="15.75" x14ac:dyDescent="0.25">
      <c r="A20" s="2" t="s">
        <v>54</v>
      </c>
      <c r="B20" s="2" t="s">
        <v>55</v>
      </c>
      <c r="C20" s="2">
        <v>24.4</v>
      </c>
      <c r="D20" s="2">
        <v>26.5</v>
      </c>
      <c r="E20" s="2">
        <v>18.5</v>
      </c>
      <c r="F20" s="2">
        <v>15</v>
      </c>
      <c r="G20" s="2">
        <v>32</v>
      </c>
      <c r="H20" s="2">
        <v>42</v>
      </c>
      <c r="I20" s="2">
        <v>37</v>
      </c>
      <c r="J20" s="2">
        <v>45</v>
      </c>
    </row>
    <row r="21" spans="1:10" ht="15.75" x14ac:dyDescent="0.25">
      <c r="A21" s="2" t="s">
        <v>56</v>
      </c>
      <c r="B21" s="2" t="s">
        <v>2</v>
      </c>
      <c r="C21" s="2">
        <v>23.4</v>
      </c>
      <c r="D21" s="2">
        <v>21.2</v>
      </c>
      <c r="E21" s="2">
        <v>12.5</v>
      </c>
      <c r="F21" s="2">
        <v>18</v>
      </c>
      <c r="G21" s="2">
        <v>35</v>
      </c>
      <c r="H21" s="2">
        <v>46</v>
      </c>
      <c r="I21" s="2">
        <v>46</v>
      </c>
      <c r="J21" s="2">
        <v>46</v>
      </c>
    </row>
    <row r="22" spans="1:10" ht="15.75" x14ac:dyDescent="0.25">
      <c r="A22" s="2" t="s">
        <v>57</v>
      </c>
      <c r="B22" s="2" t="s">
        <v>58</v>
      </c>
      <c r="C22" s="2">
        <v>24.5</v>
      </c>
      <c r="D22" s="2">
        <v>15.4</v>
      </c>
      <c r="E22" s="2">
        <v>24.5</v>
      </c>
      <c r="F22" s="2">
        <v>19</v>
      </c>
      <c r="G22" s="2">
        <v>37</v>
      </c>
      <c r="H22" s="2">
        <v>47</v>
      </c>
      <c r="I22" s="2">
        <v>48</v>
      </c>
      <c r="J22" s="2">
        <v>48</v>
      </c>
    </row>
    <row r="23" spans="1:10" ht="15.75" x14ac:dyDescent="0.25">
      <c r="A23" s="2" t="s">
        <v>59</v>
      </c>
      <c r="B23" s="2" t="s">
        <v>60</v>
      </c>
      <c r="C23" s="2">
        <v>24.5</v>
      </c>
      <c r="D23" s="2">
        <v>24.5</v>
      </c>
      <c r="E23" s="2">
        <v>26.5</v>
      </c>
      <c r="F23" s="2">
        <v>21</v>
      </c>
      <c r="G23" s="2">
        <v>45</v>
      </c>
      <c r="H23" s="2">
        <v>32</v>
      </c>
      <c r="I23" s="2">
        <v>47</v>
      </c>
      <c r="J23" s="2">
        <v>44</v>
      </c>
    </row>
    <row r="24" spans="1:10" ht="15.75" x14ac:dyDescent="0.25">
      <c r="A24" s="2" t="s">
        <v>61</v>
      </c>
      <c r="B24" s="2" t="s">
        <v>62</v>
      </c>
      <c r="C24" s="2">
        <v>24.5</v>
      </c>
      <c r="D24" s="2">
        <v>24.6</v>
      </c>
      <c r="E24" s="2">
        <v>27.2</v>
      </c>
      <c r="F24" s="2">
        <v>23</v>
      </c>
      <c r="G24" s="2">
        <v>44</v>
      </c>
      <c r="H24" s="2">
        <v>38</v>
      </c>
      <c r="I24" s="2">
        <v>35</v>
      </c>
      <c r="J24" s="2">
        <v>43</v>
      </c>
    </row>
    <row r="25" spans="1:10" ht="15.75" x14ac:dyDescent="0.25">
      <c r="A25" s="2" t="s">
        <v>63</v>
      </c>
      <c r="B25" s="2" t="s">
        <v>64</v>
      </c>
      <c r="C25" s="2">
        <v>27.8</v>
      </c>
      <c r="D25" s="2">
        <v>24.7</v>
      </c>
      <c r="E25" s="2">
        <v>24.5</v>
      </c>
      <c r="F25" s="2">
        <v>25</v>
      </c>
      <c r="G25" s="2">
        <v>49</v>
      </c>
      <c r="H25" s="2">
        <v>38</v>
      </c>
      <c r="I25" s="2">
        <v>49</v>
      </c>
      <c r="J25" s="2">
        <v>47</v>
      </c>
    </row>
    <row r="26" spans="1:10" ht="14.25" customHeight="1" x14ac:dyDescent="0.25">
      <c r="A26" s="2" t="s">
        <v>65</v>
      </c>
      <c r="B26" s="2" t="s">
        <v>66</v>
      </c>
      <c r="C26" s="2">
        <v>24.3</v>
      </c>
      <c r="D26" s="2">
        <v>26.2</v>
      </c>
      <c r="E26" s="2">
        <v>25.5</v>
      </c>
      <c r="F26" s="2">
        <v>24</v>
      </c>
      <c r="G26" s="2">
        <v>47</v>
      </c>
      <c r="H26" s="2">
        <v>26</v>
      </c>
      <c r="I26" s="2">
        <v>37</v>
      </c>
      <c r="J26" s="2">
        <v>35</v>
      </c>
    </row>
    <row r="27" spans="1:10" ht="30.75" customHeight="1" x14ac:dyDescent="0.15">
      <c r="A27" s="8" t="s">
        <v>12</v>
      </c>
      <c r="B27" s="9"/>
      <c r="C27" s="9"/>
      <c r="D27" s="9"/>
      <c r="E27" s="9"/>
      <c r="F27" s="9"/>
      <c r="G27" s="9"/>
      <c r="H27" s="9"/>
      <c r="I27" s="9"/>
      <c r="J27" s="9"/>
    </row>
  </sheetData>
  <mergeCells count="2">
    <mergeCell ref="A1:J1"/>
    <mergeCell ref="A27:J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"/>
  <sheetViews>
    <sheetView tabSelected="1" workbookViewId="0">
      <selection activeCell="I15" sqref="I15"/>
    </sheetView>
  </sheetViews>
  <sheetFormatPr defaultRowHeight="13.5" x14ac:dyDescent="0.15"/>
  <sheetData>
    <row r="1" spans="1:5" ht="24.75" x14ac:dyDescent="0.15">
      <c r="A1" s="10" t="s">
        <v>68</v>
      </c>
      <c r="B1" s="10"/>
      <c r="C1" s="10"/>
      <c r="D1" s="10"/>
      <c r="E1" s="10"/>
    </row>
    <row r="2" spans="1:5" ht="15.75" x14ac:dyDescent="0.15">
      <c r="A2" s="4" t="s">
        <v>13</v>
      </c>
      <c r="B2" s="6" t="s">
        <v>67</v>
      </c>
      <c r="C2" s="3"/>
      <c r="D2" s="3"/>
      <c r="E2" s="3"/>
    </row>
    <row r="3" spans="1:5" ht="15.75" x14ac:dyDescent="0.15">
      <c r="A3" s="5"/>
      <c r="B3" s="5" t="s">
        <v>16</v>
      </c>
      <c r="C3" s="5" t="s">
        <v>17</v>
      </c>
      <c r="D3" s="5" t="s">
        <v>18</v>
      </c>
      <c r="E3" s="5" t="s">
        <v>19</v>
      </c>
    </row>
    <row r="4" spans="1:5" ht="15.75" x14ac:dyDescent="0.15">
      <c r="A4" s="5" t="s">
        <v>14</v>
      </c>
      <c r="B4" s="5">
        <f>VLOOKUP($B$2,YG,2,0)</f>
        <v>25</v>
      </c>
      <c r="C4" s="5">
        <f>VLOOKUP($B$2,YG,3,0)</f>
        <v>28</v>
      </c>
      <c r="D4" s="5">
        <f>VLOOKUP($B$2,YG,4,0)</f>
        <v>27.5</v>
      </c>
      <c r="E4" s="5">
        <f>VLOOKUP($B$2,YG,5,0)</f>
        <v>18.5</v>
      </c>
    </row>
    <row r="5" spans="1:5" ht="15.75" x14ac:dyDescent="0.15">
      <c r="A5" s="5" t="s">
        <v>15</v>
      </c>
      <c r="B5" s="5">
        <f>VLOOKUP($B$2,YG,6,0)</f>
        <v>45.5</v>
      </c>
      <c r="C5" s="5">
        <f>VLOOKUP($B$2,YG,7,0)</f>
        <v>47</v>
      </c>
      <c r="D5" s="5">
        <f>VLOOKUP($B$2,YG,8,0)</f>
        <v>49</v>
      </c>
      <c r="E5" s="5">
        <f>VLOOKUP($B$2,YG,9,0)</f>
        <v>47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评定记录表</vt:lpstr>
      <vt:lpstr>Sheet3</vt:lpstr>
      <vt:lpstr>YG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2010-10-31T03:40:45Z</dcterms:created>
  <dcterms:modified xsi:type="dcterms:W3CDTF">2012-08-29T08:37:59Z</dcterms:modified>
</cp:coreProperties>
</file>