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  <sheet state="visible" name="table-poster-ref" sheetId="9" r:id="rId12"/>
  </sheets>
  <definedNames>
    <definedName hidden="1" localSheetId="5" name="_xlnm._FilterDatabase">'table-poster'!$A$3:$AB$86</definedName>
    <definedName hidden="1" localSheetId="6" name="_xlnm._FilterDatabase">'calc-table-poster'!$A$1:$AB$84</definedName>
    <definedName hidden="1" localSheetId="8" name="_xlnm._FilterDatabase">'table-poster-ref'!$A$2:$Y$183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<sst xmlns="http://schemas.openxmlformats.org/spreadsheetml/2006/main" count="6103" uniqueCount="2346">
  <si>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</si>
  <si>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</si>
  <si>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</si>
  <si>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</si>
  <si>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</si>
  <si>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</si>
  <si>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</si>
  <si>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</si>
  <si>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</si>
  <si>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</si>
  <si>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</si>
  <si>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</si>
  <si>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</si>
  <si>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</si>
  <si>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</si>
  <si>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</si>
  <si>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</si>
  <si>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</si>
  <si>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</si>
  <si>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</si>
  <si>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</si>
  <si>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</si>
  <si>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</si>
  <si>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</si>
  <si>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</si>
  <si>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</si>
  <si>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</si>
  <si>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</si>
  <si>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</si>
  <si>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</si>
  <si>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</si>
  <si>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</si>
  <si>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</si>
  <si>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</si>
  <si>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</si>
  <si>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</si>
  <si>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</si>
  <si>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</si>
  <si>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</si>
  <si>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</si>
  <si>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</si>
  <si>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</si>
  <si>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</si>
  <si>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</si>
  <si>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</si>
  <si>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</si>
  <si>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</si>
  <si>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</si>
  <si>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</si>
  <si>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</si>
  <si>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</si>
  <si>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</si>
  <si>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</si>
  <si>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</si>
  <si>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</si>
  <si>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</si>
  <si>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</si>
  <si>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</si>
  <si>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</si>
  <si>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</si>
  <si>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</si>
  <si>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</si>
  <si>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</si>
  <si>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</si>
  <si>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</si>
  <si>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</si>
  <si>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</si>
  <si>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</si>
  <si>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</si>
  <si>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</si>
  <si>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</si>
  <si>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</si>
  <si>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</si>
  <si>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</si>
  <si>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</si>
  <si>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</si>
  <si>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</si>
  <si>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</si>
  <si>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</si>
  <si>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</si>
  <si>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</si>
  <si>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</si>
  <si>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</si>
  <si>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</si>
  <si>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</si>
  <si>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</si>
  <si>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</si>
  <si>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</si>
  <si>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</si>
  <si>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</si>
  <si>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</si>
  <si>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</si>
  <si>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</si>
  <si>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</si>
  <si>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</si>
  <si>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</si>
  <si>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</si>
  <si>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</si>
  <si>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</si>
  <si>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</si>
  <si>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</si>
  <si>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</si>
  <si>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</si>
  <si>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</si>
  <si>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</si>
  <si>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</si>
  <si>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</si>
  <si>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</si>
  <si>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</si>
  <si>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</si>
  <si>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</si>
  <si>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</si>
  <si>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</si>
  <si>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</si>
  <si>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</si>
  <si>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</si>
  <si>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</si>
  <si>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</si>
  <si>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</si>
  <si>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</si>
  <si>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</si>
  <si>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</si>
  <si>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</si>
  <si>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</si>
  <si>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</si>
  <si>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</si>
  <si>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</si>
  <si>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</si>
  <si>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</si>
  <si>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</si>
  <si>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</si>
  <si>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</si>
  <si>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</si>
  <si>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</si>
  <si>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</si>
  <si>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</si>
  <si>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</si>
  <si>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</si>
  <si>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</si>
  <si>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</si>
  <si>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</si>
  <si>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</si>
  <si>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</si>
  <si>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</si>
  <si>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</si>
  <si>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</si>
  <si>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</si>
  <si>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</si>
  <si>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</si>
  <si>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</si>
  <si>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</si>
  <si>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</si>
  <si>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</si>
  <si>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</si>
  <si>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</si>
  <si>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</si>
  <si>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</si>
  <si>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</si>
  <si>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</si>
  <si>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</si>
  <si>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</si>
  <si>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</si>
  <si>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</si>
  <si>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</si>
  <si>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</si>
  <si>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</si>
  <si>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</si>
  <si>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</si>
  <si>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</si>
  <si>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</si>
  <si>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</si>
  <si>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</si>
  <si>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</si>
  <si>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</si>
  <si>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</si>
  <si>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</si>
  <si>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</si>
  <si>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</si>
  <si>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</si>
  <si>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</si>
  <si>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</si>
  <si>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</si>
  <si>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</si>
  <si>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</si>
  <si>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</si>
  <si>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</si>
  <si>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</si>
  <si>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</si>
  <si>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</si>
  <si>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</si>
  <si>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</si>
  <si>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</si>
  <si>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</si>
  <si>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</si>
  <si>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</si>
  <si>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</si>
  <si>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</si>
  <si>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</si>
  <si>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</si>
  <si>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</si>
  <si>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</si>
  <si>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</si>
  <si>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</si>
  <si>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</si>
  <si>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</si>
  <si>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</si>
  <si>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</si>
  <si>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</si>
  <si>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</si>
  <si>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</si>
  <si>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</si>
  <si>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</si>
  <si>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</si>
  <si>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</si>
  <si>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</si>
  <si>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</si>
  <si>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</si>
  <si>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</si>
  <si>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</si>
  <si>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</si>
  <si>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</si>
  <si>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</si>
  <si>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</si>
  <si>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</si>
  <si>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</si>
  <si>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</si>
  <si>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</si>
  <si>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</si>
  <si>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</si>
  <si>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</si>
  <si>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</si>
  <si>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</si>
  <si>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</si>
  <si>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</si>
  <si>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</si>
  <si>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</si>
  <si>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</si>
  <si>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</si>
  <si>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</si>
  <si>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</si>
  <si>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</si>
  <si>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</si>
  <si>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</si>
  <si>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</si>
  <si>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</si>
  <si>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</si>
  <si>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</si>
  <si>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</si>
  <si>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</si>
  <si>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</si>
  <si>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</si>
  <si>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</si>
  <si>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</si>
  <si>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</si>
  <si>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</si>
  <si>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</si>
  <si>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</si>
  <si>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</si>
  <si>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</si>
  <si>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</si>
  <si>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</si>
  <si>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</si>
  <si>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</si>
  <si>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</si>
  <si>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</si>
  <si>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</si>
  <si>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</si>
  <si>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</si>
  <si>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</si>
  <si>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</si>
  <si>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</si>
  <si>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</si>
  <si>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</si>
  <si>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</si>
  <si>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</si>
  <si>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</si>
  <si>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</si>
  <si>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</si>
  <si>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</si>
  <si>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</si>
  <si>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</si>
  <si>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</si>
  <si>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</si>
  <si>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</si>
  <si>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</si>
  <si>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</si>
  <si>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</si>
  <si>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</si>
  <si>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</si>
  <si>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</si>
  <si>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</si>
  <si>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</si>
  <si>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</si>
  <si>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</si>
  <si>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</si>
  <si>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</si>
  <si>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</si>
  <si>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</si>
  <si>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</si>
  <si>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</si>
  <si>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</si>
  <si>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</si>
  <si>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</si>
  <si>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</si>
  <si>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</si>
  <si>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</si>
  <si>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</si>
  <si>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</si>
  <si>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</si>
  <si>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</si>
  <si>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</si>
  <si>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</si>
  <si>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</si>
  <si>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</si>
  <si>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</si>
  <si>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</si>
  <si>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</si>
  <si>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</si>
  <si>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</si>
  <si>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</si>
  <si>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</si>
  <si>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</si>
  <si>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</si>
  <si>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</si>
  <si>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</si>
  <si>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</si>
  <si>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</si>
  <si>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</si>
  <si>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</si>
  <si>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</si>
  <si>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</si>
  <si>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</si>
  <si>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</si>
  <si>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</si>
  <si>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</si>
  <si>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</si>
  <si>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</si>
  <si>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</si>
  <si>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</si>
  <si>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</si>
  <si>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</si>
  <si>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</si>
  <si>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</si>
  <si>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</si>
  <si>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</si>
  <si>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</si>
  <si>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</si>
  <si>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</si>
  <si>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</si>
  <si>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</si>
  <si>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</si>
  <si>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</si>
  <si>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</si>
  <si>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</si>
  <si>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</si>
  <si>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</si>
  <si>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</si>
  <si>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</si>
  <si>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</si>
  <si>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</si>
  <si>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</si>
  <si>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</si>
  <si>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</si>
  <si>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</si>
  <si>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</si>
  <si>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</si>
  <si>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</si>
  <si>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</si>
  <si>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</si>
  <si>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</si>
  <si>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</si>
  <si>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</si>
  <si>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</si>
  <si>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</si>
  <si>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</si>
  <si>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</si>
  <si>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</si>
  <si>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</si>
  <si>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</si>
  <si>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</si>
  <si>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</si>
  <si>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</si>
  <si>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</si>
  <si>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</si>
  <si>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</si>
  <si>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</si>
  <si>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</si>
  <si>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</si>
  <si>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</si>
  <si>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</si>
  <si>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</si>
  <si>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</si>
  <si>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</si>
  <si>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</si>
  <si>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</si>
  <si>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</si>
  <si>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</si>
  <si>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</si>
  <si>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</si>
  <si>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</si>
  <si>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</si>
  <si>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</si>
  <si>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</si>
  <si>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</si>
  <si>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</si>
  <si>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</si>
  <si>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</si>
  <si>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</si>
  <si>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</si>
  <si>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</si>
  <si>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</si>
  <si>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</si>
  <si>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</si>
  <si>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</si>
  <si>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</si>
  <si>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</si>
  <si>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</si>
  <si>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</si>
  <si>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</si>
  <si>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</si>
  <si>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</si>
  <si>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</si>
  <si>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</si>
  <si>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</si>
  <si>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</si>
  <si>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</si>
  <si>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</si>
  <si>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</si>
  <si>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</si>
  <si>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</si>
  <si>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</si>
  <si>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</si>
  <si>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</si>
  <si>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</si>
  <si>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</si>
  <si>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</si>
  <si>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</si>
  <si>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</si>
  <si>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</si>
  <si>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</si>
  <si>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</si>
  <si>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</si>
  <si>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</si>
  <si>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</si>
  <si>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</si>
  <si>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</si>
  <si>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</si>
  <si>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</si>
  <si>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</si>
  <si>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</si>
  <si>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</si>
  <si>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</si>
  <si>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</si>
  <si>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</si>
  <si>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</si>
  <si>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</si>
  <si>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</si>
  <si>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</si>
  <si>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</si>
  <si>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</si>
  <si>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</si>
  <si>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</si>
  <si>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</si>
  <si>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</si>
  <si>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</si>
  <si>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</si>
  <si>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</si>
  <si>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</si>
  <si>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</si>
  <si>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</si>
  <si>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</si>
  <si>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</si>
  <si>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</si>
  <si>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</si>
  <si>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</si>
  <si>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</si>
  <si>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</si>
  <si>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</si>
  <si>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</si>
  <si>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</si>
  <si>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</si>
  <si>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</si>
  <si>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</si>
  <si>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</si>
  <si>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</si>
  <si>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</si>
  <si>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</si>
  <si>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</si>
  <si>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</si>
  <si>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</si>
  <si>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</si>
  <si>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</si>
  <si>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</si>
  <si>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</si>
  <si>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</si>
  <si>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</si>
  <si>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</si>
  <si>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</si>
  <si>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</si>
  <si>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</si>
  <si>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</si>
  <si>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</si>
  <si>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</si>
  <si>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</si>
  <si>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</si>
  <si>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</si>
  <si>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</si>
  <si>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</si>
  <si>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</si>
  <si>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</si>
  <si>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</si>
  <si>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</si>
  <si>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</si>
  <si>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</si>
  <si>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</si>
  <si>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</si>
  <si>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</si>
  <si>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</si>
  <si>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</si>
  <si>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</si>
  <si>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</si>
  <si>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</si>
  <si>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</si>
  <si>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</si>
  <si>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</si>
  <si>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</si>
  <si>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</si>
  <si>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</si>
  <si>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</si>
  <si>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</si>
  <si>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</si>
  <si>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</si>
  <si>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</si>
  <si>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</si>
  <si>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</si>
  <si>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</si>
  <si>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</si>
  <si>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</si>
  <si>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</si>
  <si>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</si>
  <si>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</si>
  <si>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</si>
  <si>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</si>
  <si>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</si>
  <si>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</si>
  <si>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</si>
  <si>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</si>
  <si>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</si>
  <si>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</si>
  <si>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</si>
  <si>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</si>
  <si>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</si>
  <si>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</si>
  <si>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</si>
  <si>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</si>
  <si>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</si>
  <si>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</si>
  <si>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</si>
  <si>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</si>
  <si>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</si>
  <si>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</si>
  <si>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</si>
  <si>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</si>
  <si>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</si>
  <si>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</si>
  <si>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</si>
  <si>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</si>
  <si>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</si>
  <si>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</si>
  <si>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</si>
  <si>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</si>
  <si>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</si>
  <si>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</si>
  <si>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</si>
  <si>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</si>
  <si>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</si>
  <si>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</si>
  <si>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</si>
  <si>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</si>
  <si>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</si>
  <si>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</si>
  <si>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</si>
  <si>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</si>
  <si>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</si>
  <si>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</si>
  <si>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</si>
  <si>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</si>
  <si>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</si>
  <si>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</si>
  <si>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</si>
  <si>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</si>
  <si>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</si>
  <si>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</si>
  <si>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</si>
  <si>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</si>
  <si>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</si>
  <si>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</si>
  <si>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</si>
  <si>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</si>
  <si>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</si>
  <si>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</si>
  <si>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</si>
  <si>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</si>
  <si>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</si>
  <si>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</si>
  <si>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</si>
  <si>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</si>
  <si>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</si>
  <si>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</si>
  <si>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</si>
  <si>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</si>
  <si>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</si>
  <si>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</si>
  <si>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</si>
  <si>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</si>
  <si>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</si>
  <si>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</si>
  <si>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</si>
  <si>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</si>
  <si>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</si>
  <si>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</si>
  <si>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</si>
  <si>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</si>
  <si>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</si>
  <si>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</si>
  <si>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</si>
  <si>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</si>
  <si>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</si>
  <si>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</si>
  <si>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</si>
  <si>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</si>
  <si>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</si>
  <si>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</si>
  <si>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</si>
  <si>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</si>
  <si>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</si>
  <si>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</si>
  <si>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</si>
  <si>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</si>
  <si>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</si>
  <si>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</si>
  <si>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</si>
  <si>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</si>
  <si>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</si>
  <si>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</si>
  <si>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</si>
  <si>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</si>
  <si>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</si>
  <si>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</si>
  <si>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</si>
  <si>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</si>
  <si>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</si>
  <si>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</si>
  <si>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</si>
  <si>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</si>
  <si>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</si>
  <si>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</si>
  <si>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mein-haustier</t>
  </si>
  <si>
    <t>en</t>
  </si>
  <si>
    <t>akc</t>
  </si>
  <si>
    <t>dogtime</t>
  </si>
  <si>
    <t>petguide</t>
  </si>
  <si>
    <t>misc</t>
  </si>
  <si>
    <t>koinuno</t>
  </si>
  <si>
    <t>Audio</t>
  </si>
  <si>
    <t>zooplus</t>
  </si>
  <si>
    <t xml:space="preserve"> </t>
  </si>
  <si>
    <t xml:space="preserve">lookup fr </t>
  </si>
  <si>
    <t>eng</t>
  </si>
  <si>
    <t>wiki</t>
  </si>
  <si>
    <t>eng1</t>
  </si>
  <si>
    <t>eng2</t>
  </si>
  <si>
    <t>eng3</t>
  </si>
  <si>
    <t>eng5</t>
  </si>
  <si>
    <t>Jwiki</t>
  </si>
  <si>
    <t>jap1</t>
  </si>
  <si>
    <t>jap2</t>
  </si>
  <si>
    <t>jap3</t>
  </si>
  <si>
    <t>de</t>
  </si>
  <si>
    <t>de1</t>
  </si>
  <si>
    <t>de2</t>
  </si>
  <si>
    <t>de3</t>
  </si>
  <si>
    <t>de4</t>
  </si>
  <si>
    <t>table-poster</t>
  </si>
  <si>
    <t>working</t>
  </si>
  <si>
    <t>poster-001</t>
  </si>
  <si>
    <t>A0B_10610</t>
  </si>
  <si>
    <t>Popular Dog Breeds</t>
  </si>
  <si>
    <t>人気の犬種</t>
  </si>
  <si>
    <t>Beliebte Hunderassen</t>
  </si>
  <si>
    <t>poster-002</t>
  </si>
  <si>
    <t>Terriers</t>
  </si>
  <si>
    <t>テリア グループ</t>
  </si>
  <si>
    <t>https://en.wikipedia.org/wiki/Terrier</t>
  </si>
  <si>
    <t>https://ja.wikipedia.org/wiki/%E3%83%86%E3%83%AA%E3%82%A2</t>
  </si>
  <si>
    <t>Terrier</t>
  </si>
  <si>
    <t>https://de.wikipedia.org/wiki/Terrier</t>
  </si>
  <si>
    <t>poster-004</t>
  </si>
  <si>
    <t>poster-003</t>
  </si>
  <si>
    <t>Airedale Terrier</t>
  </si>
  <si>
    <t>Airedaleterrier</t>
  </si>
  <si>
    <t>https://de.wikipedia.org/wiki/Airedale_Terrier</t>
  </si>
  <si>
    <t>poster-006</t>
  </si>
  <si>
    <t>American Staffordshire Terrier</t>
  </si>
  <si>
    <t>https://de.wikipedia.org/wiki/American_Staffordshire_Terrier</t>
  </si>
  <si>
    <t>poster-012</t>
  </si>
  <si>
    <t>poster-005</t>
  </si>
  <si>
    <t>Wire Fox Terrier</t>
  </si>
  <si>
    <t xml:space="preserve">Drahthaar-Foxterrier </t>
  </si>
  <si>
    <t>https://www.zooplus.de/magazin/hund/hunderassen/drahthaar-foxterrier</t>
  </si>
  <si>
    <t>https://www.hillspet.de/dog-care/dog-breeds/wire-fox-terrier</t>
  </si>
  <si>
    <t>poster-117</t>
  </si>
  <si>
    <t>Boston Terrier</t>
  </si>
  <si>
    <t>https://de.wikipedia.org/wiki/Boston_Terrier</t>
  </si>
  <si>
    <t>https://www.mein-haustier.de/hunderassen/boston-terrier/</t>
  </si>
  <si>
    <t>poster-007</t>
  </si>
  <si>
    <t>Russell Terrier</t>
  </si>
  <si>
    <t>ラッセルテリア</t>
  </si>
  <si>
    <t>https://www.akc.org/dog-breeds/russell-terrier/</t>
  </si>
  <si>
    <t>https://www.dailypaws.com/dogs-puppies/dog-breeds/russell-terrier</t>
  </si>
  <si>
    <t>https://de.wikipedia.org/wiki/Jack_Russell_Terrier</t>
  </si>
  <si>
    <t>https://www.zooplus.de/magazin/hund/hunderassen/jack-russell-terrier</t>
  </si>
  <si>
    <t>poster-028</t>
  </si>
  <si>
    <t>poster-008</t>
  </si>
  <si>
    <t>Skye Terrier</t>
  </si>
  <si>
    <t>Skyeterrier</t>
  </si>
  <si>
    <t>https://de.wikipedia.org/wiki/Skye_Terrier</t>
  </si>
  <si>
    <t>poster-009</t>
  </si>
  <si>
    <t>American Pit Bull Terrier</t>
  </si>
  <si>
    <t>アメリカン・ピット・ブル・テリア</t>
  </si>
  <si>
    <t>https://en.wikipedia.org/wiki/American_Pit_Bull_Terrier</t>
  </si>
  <si>
    <t>https://ja.wikipedia.org/wiki/%E3%82%A2%E3%83%A1%E3%83%AA%E3%82%AB%E3%83%B3%E3%83%BB%E3%83%94%E3%83%83%E3%83%88%E3%83%BB%E3%83%96%E3%83%AB%E3%83%BB%E3%83%86%E3%83%AA%E3%82%A2</t>
  </si>
  <si>
    <t>https://www.koinuno-heya.com/syurui/agyou/american-staffordshire-terrier.html</t>
  </si>
  <si>
    <t>https://de.wikipedia.org/wiki/American_Pit_Bull_Terrier</t>
  </si>
  <si>
    <t>https://www.zooroyal.de/magazin/hunde/hunderassen/american-pitbull-terrier/</t>
  </si>
  <si>
    <t>poster-031</t>
  </si>
  <si>
    <t>poster-010</t>
  </si>
  <si>
    <t>West Highland White Terrier</t>
  </si>
  <si>
    <t>https://de.wikipedia.org/wiki/West_Highland_White_Terrier</t>
  </si>
  <si>
    <t>poster-163</t>
  </si>
  <si>
    <t>poster-011</t>
  </si>
  <si>
    <t>Yorkshire Terrier</t>
  </si>
  <si>
    <t>Yorkshireterrier</t>
  </si>
  <si>
    <t>https://de.wikipedia.org/wiki/Yorkshire_Terrier</t>
  </si>
  <si>
    <t>https://www.mein-haustier.de/hunderassen/yorkshire-terrier/</t>
  </si>
  <si>
    <t>poster-162</t>
  </si>
  <si>
    <t>Silky Terrier</t>
  </si>
  <si>
    <t>https://de.wikipedia.org/wiki/Australian_Silky_Terrier</t>
  </si>
  <si>
    <t>https://www.vdh.de/welpen/mein-welpe/australian-silky-terrier</t>
  </si>
  <si>
    <t>poster-013</t>
  </si>
  <si>
    <t>Cairn Terrier</t>
  </si>
  <si>
    <t>https://de.wikipedia.org/wiki/Cairn_Terrier</t>
  </si>
  <si>
    <t>https://www.zooplus.de/magazin/hund/hunderassen/cairn-terrier</t>
  </si>
  <si>
    <t>https://herz-fuer-tiere.de/haustiere/hunde/hunderassen/c/cairn-terrier</t>
  </si>
  <si>
    <t>poster-019</t>
  </si>
  <si>
    <t>poster-014</t>
  </si>
  <si>
    <t>Manchester Terrier</t>
  </si>
  <si>
    <t>https://de.wikipedia.org/wiki/Manchester_Terrier</t>
  </si>
  <si>
    <t>https://www.zooplus.de/magazin/hund/hunderassen/manchester-terrier</t>
  </si>
  <si>
    <t>poster-015</t>
  </si>
  <si>
    <t>Jack Russell Terrier</t>
  </si>
  <si>
    <t>ショートヘアード・テリア</t>
  </si>
  <si>
    <t>https://en.wikipedia.org/wiki/Jack_Russell_Terrier</t>
  </si>
  <si>
    <t>https://hellobark.com/dogs/the-difference-between-jack-russell-parson-russell-and-russell-terrier/</t>
  </si>
  <si>
    <t>https://www.koinuno-heya.com/syurui/sagyou/jack-russell-terrier.html</t>
  </si>
  <si>
    <t>https://www.mein-haustier.de/hunderassen/jack-russell-terrier-steckbrief/</t>
  </si>
  <si>
    <t>poster-016</t>
  </si>
  <si>
    <t>Hounds</t>
  </si>
  <si>
    <t>ハウンド グループ</t>
  </si>
  <si>
    <t>https://en.wikipedia.org/wiki/Hound</t>
  </si>
  <si>
    <t>https://ja.wikipedia.org/wiki/HOUND_DOG</t>
  </si>
  <si>
    <t>Hunde</t>
  </si>
  <si>
    <t>https://de.wikipedia.org/wiki/Hound_Dog</t>
  </si>
  <si>
    <t>poster-044</t>
  </si>
  <si>
    <t>poster-017</t>
  </si>
  <si>
    <t>Bloodhound</t>
  </si>
  <si>
    <t>Bloodhound (Hunderasse)</t>
  </si>
  <si>
    <t>https://de.wikipedia.org/wiki/Bloodhound_(Hunderasse)</t>
  </si>
  <si>
    <t>https://www.zooplus.de/magazin/hund/hunderassen/bloodhound</t>
  </si>
  <si>
    <t>https://www.fressnapf.de/magazin/hund/rassen/bloodhound/</t>
  </si>
  <si>
    <t>poster-049</t>
  </si>
  <si>
    <t>poster-018</t>
  </si>
  <si>
    <t>Ibizan Hound</t>
  </si>
  <si>
    <t>Podenco Ibicenco</t>
  </si>
  <si>
    <t>https://www.vdh.de/welpen/mein-welpe/podenco-ibicenco</t>
  </si>
  <si>
    <t>poster-051</t>
  </si>
  <si>
    <t>Pharaoh Hound</t>
  </si>
  <si>
    <t>Pharaonenhund</t>
  </si>
  <si>
    <t>https://de.wikipedia.org/wiki/Pharaonenhund</t>
  </si>
  <si>
    <t>https://www.zooplus.de/magazin/hund/hunderassen/pharaonenhund</t>
  </si>
  <si>
    <t>https://www.fressnapf.de/magazin/hund/rassen/pharaonenhund/</t>
  </si>
  <si>
    <t>poster-020</t>
  </si>
  <si>
    <t>English Greyhound</t>
  </si>
  <si>
    <t>イングリッシュ・グレイハウンド</t>
  </si>
  <si>
    <t>https://en.wikipedia.org/wiki/Greyhound</t>
  </si>
  <si>
    <t>https://www.gbgb.org.uk/</t>
  </si>
  <si>
    <t>https://ja.wikipedia.org/wiki/%E3%82%A4%E3%83%B3%E3%82%B0%E3%83%AA%E3%83%83%E3%82%B7%E3%83%A5%E3%83%BB%E3%82%B0%E3%83%AC%E3%82%A4%E3%83%8F%E3%82%A6%E3%83%B3%E3%83%89</t>
  </si>
  <si>
    <t>Englischer Windhund</t>
  </si>
  <si>
    <t>https://www.mein-haustier.de/hunderassen/english-pointer/</t>
  </si>
  <si>
    <t>poster-046</t>
  </si>
  <si>
    <t>poster-021</t>
  </si>
  <si>
    <t>Greyhound</t>
  </si>
  <si>
    <t>Windhund</t>
  </si>
  <si>
    <t>https://de.wikipedia.org/wiki/Greyhound_(Hunderasse)</t>
  </si>
  <si>
    <t>https://www.zooplus.de/magazin/hund/hunderassen/greyhound</t>
  </si>
  <si>
    <t>https://herz-fuer-tiere.de/haustiere/hunde/hunderassen/g/greyhound</t>
  </si>
  <si>
    <t>poster-022</t>
  </si>
  <si>
    <t>Smooth-haired Dachshund</t>
  </si>
  <si>
    <t>短毛ダックスフント     スムース     スムースヘアー</t>
  </si>
  <si>
    <t>https://en.wikipedia.org/wiki/Dachshund</t>
  </si>
  <si>
    <t>https://www.akc.org/dog-breeds/dachshund/</t>
  </si>
  <si>
    <t>https://ja.wikipedia.org/wiki/%E3%83%80%E3%83%83%E3%82%AF%E3%82%B9%E3%83%95%E3%83%B3%E3%83%88</t>
  </si>
  <si>
    <t>https://www.koinuno-heya.com/syurui/sagyou/standard-dachshund.html</t>
  </si>
  <si>
    <t>Glatthaardackel, or, Kurzhaardackel</t>
  </si>
  <si>
    <t>https://de.wikipedia.org/wiki/Dackel</t>
  </si>
  <si>
    <t>https://www.vdh.de/welpen/mein-welpe/dachshund</t>
  </si>
  <si>
    <t>poster-023</t>
  </si>
  <si>
    <t>Long-haired Dachshund</t>
  </si>
  <si>
    <t>長毛ダックスフント     ロングヘアー</t>
  </si>
  <si>
    <t>Langhaardackel</t>
  </si>
  <si>
    <t>poster-024</t>
  </si>
  <si>
    <t>Wire-haired Dachshund</t>
  </si>
  <si>
    <t>剛毛ダックスフント     ワイヤーヘアー</t>
  </si>
  <si>
    <t>Rauhaardackel</t>
  </si>
  <si>
    <t>poster-035</t>
  </si>
  <si>
    <t>poster-025</t>
  </si>
  <si>
    <t>Afghan Hound</t>
  </si>
  <si>
    <t>Afghanischer Windhund or Afghane</t>
  </si>
  <si>
    <t>https://de.wikipedia.org/wiki/Afghanischer_Windhund</t>
  </si>
  <si>
    <t>https://www.mein-haustier.de/hunderassen/afghanischer-windhund/</t>
  </si>
  <si>
    <t>https://www.hillspet.de/dog-care/dog-breeds/afghan-hound</t>
  </si>
  <si>
    <t>poster-039</t>
  </si>
  <si>
    <t>poster-026</t>
  </si>
  <si>
    <t>Beagle</t>
  </si>
  <si>
    <t>https://de.wikipedia.org/wiki/Beagle_(Hunderasse)</t>
  </si>
  <si>
    <t>https://www.mein-haustier.de/hunderassen/beagle/</t>
  </si>
  <si>
    <t>poster-038</t>
  </si>
  <si>
    <t>poster-027</t>
  </si>
  <si>
    <t>Basset Hound</t>
  </si>
  <si>
    <t>https://de.wikipedia.org/wiki/Basset_Hound</t>
  </si>
  <si>
    <t>https://www.mein-haustier.de/hunderassen/basset-hound/</t>
  </si>
  <si>
    <t>https://www.fressnapf.de/magazin/hund/rassen/basset-hound/</t>
  </si>
  <si>
    <t>poster-059</t>
  </si>
  <si>
    <t>Sporting</t>
  </si>
  <si>
    <t>スポーティング グループ</t>
  </si>
  <si>
    <t>https://en.wikipedia.org/wiki/Gun_dog</t>
  </si>
  <si>
    <t>Sporthund or Jagdhund</t>
  </si>
  <si>
    <t>https://de.wikipedia.org/wiki/Jagdhund</t>
  </si>
  <si>
    <t>poster-029</t>
  </si>
  <si>
    <t>American Cocker Spaniel</t>
  </si>
  <si>
    <t>アメリカン・コッカー・スパニエル</t>
  </si>
  <si>
    <t>https://en.wikipedia.org/wiki/American_Cocker_Spaniel</t>
  </si>
  <si>
    <t>https://www.akc.org/dog-breeds/cocker-spaniel/</t>
  </si>
  <si>
    <t>https://ja.wikipedia.org/wiki/%E3%82%A2%E3%83%A1%E3%83%AA%E3%82%AB%E3%83%B3%E3%83%BB%E3%82%B3%E3%83%83%E3%82%AB%E3%83%BC%E3%83%BB%E3%82%B9%E3%83%91%E3%83%8B%E3%82%A8%E3%83%AB</t>
  </si>
  <si>
    <t>https://www.koinuno-heya.com/syurui/agyou/american-cocker-spaniel.html</t>
  </si>
  <si>
    <t>Amerikanischer Cocker Spaniel</t>
  </si>
  <si>
    <t>https://de.wikipedia.org/wiki/Amerikanischer_Cocker_Spaniel</t>
  </si>
  <si>
    <t>https://www.mein-haustier.de/hunderassen/english-cocker-spaniel/</t>
  </si>
  <si>
    <t>poster-070</t>
  </si>
  <si>
    <t>poster-030</t>
  </si>
  <si>
    <t>Golden Retriever</t>
  </si>
  <si>
    <t>https://de.wikipedia.org/wiki/Golden_Retriever</t>
  </si>
  <si>
    <t>https://www.mein-haustier.de/hunderassen/golden-retriever/</t>
  </si>
  <si>
    <t>poster-079</t>
  </si>
  <si>
    <t>Vizsla</t>
  </si>
  <si>
    <t>Kurzhaariger Ungarischer Vorstehhund, or, Ungarischer Vorstehhund</t>
  </si>
  <si>
    <t>https://de.wikipedia.org/wiki/Kurzhaariger_Ungarischer_Vorstehhund</t>
  </si>
  <si>
    <t>https://www.mein-haustier.de/hunderassen/magyar-vizsla/</t>
  </si>
  <si>
    <t>poster-083</t>
  </si>
  <si>
    <t>poster-032</t>
  </si>
  <si>
    <t>Weimaraner</t>
  </si>
  <si>
    <t>https://de.wikipedia.org/wiki/Weimaraner</t>
  </si>
  <si>
    <t>https://www.mein-haustier.de/hunderassen/weimaraner/</t>
  </si>
  <si>
    <t>poster-073</t>
  </si>
  <si>
    <t>poster-033</t>
  </si>
  <si>
    <t>Labrador Retriever</t>
  </si>
  <si>
    <t>Labradorhund or Labrador Retriever</t>
  </si>
  <si>
    <t>https://de.wikipedia.org/wiki/Labrador_Retriever</t>
  </si>
  <si>
    <t>https://www.mein-haustier.de/hunderassen/labrador-retriever/</t>
  </si>
  <si>
    <t>poster-034</t>
  </si>
  <si>
    <t>Herding</t>
  </si>
  <si>
    <t>ハーディング グループ</t>
  </si>
  <si>
    <r>
      <rPr/>
      <t xml:space="preserve"> </t>
    </r>
    <r>
      <rPr>
        <color rgb="FF1155CC"/>
        <u/>
      </rPr>
      <t>https://en.wikipedia.org/wiki/Herding_dog</t>
    </r>
  </si>
  <si>
    <t>Hütehunde</t>
  </si>
  <si>
    <r>
      <rPr/>
      <t xml:space="preserve"> </t>
    </r>
    <r>
      <rPr>
        <color rgb="FF1155CC"/>
        <u/>
      </rPr>
      <t>https://en.wikipedia.org/wiki/Herding_dog</t>
    </r>
  </si>
  <si>
    <t>poster-151</t>
  </si>
  <si>
    <t>Pembroke Welsh Corgi</t>
  </si>
  <si>
    <t>Welsh Corgi Pembroke</t>
  </si>
  <si>
    <t>https://de.wikipedia.org/wiki/Welsh_Corgi_Pembroke</t>
  </si>
  <si>
    <t>https://www.mein-haustier.de/hunderassen/corgi/</t>
  </si>
  <si>
    <t>https://www.vdh.de/welpen/mein-welpe/welsh-corgi-pembroke</t>
  </si>
  <si>
    <t>poster-153</t>
  </si>
  <si>
    <t>poster-036</t>
  </si>
  <si>
    <t>Shetland Sheepdog</t>
  </si>
  <si>
    <t>https://de.wikipedia.org/wiki/Shetland_Sheepdog</t>
  </si>
  <si>
    <t>https://www.mein-haustier.de/hunderassen/shetland-sheepdog/</t>
  </si>
  <si>
    <t>poster-037</t>
  </si>
  <si>
    <t>Dorgi (Welsh Corgi x Dachshund)</t>
  </si>
  <si>
    <t>ドーギー</t>
  </si>
  <si>
    <t>https://en.wikipedia.org/wiki/Dorgi</t>
  </si>
  <si>
    <t>https://dogtime.com/dog-breeds/dorgi#/slide/1</t>
  </si>
  <si>
    <t>https://www.thedogdigest.com/corgi-dachshund-mix/</t>
  </si>
  <si>
    <t>https://ja.wikipedia.org/wiki/%E3%82%A4%E3%83%8C%E3%81%AE%E4%BA%A4%E9%9B%91</t>
  </si>
  <si>
    <t>https://ja.wikipedia.org/wiki/%E3%83%89%E3%83%BC%E3%82%AE%E3%83%BC</t>
  </si>
  <si>
    <t>Dorgi (Welsh Corgi x Dackel)</t>
  </si>
  <si>
    <t>Pyrenean Shepherd</t>
  </si>
  <si>
    <t>ピレニアンシェパード</t>
  </si>
  <si>
    <t>https://en.wikipedia.org/wiki/Pyrenean_Sheepdog</t>
  </si>
  <si>
    <t>https://www.akc.org/dog-breeds/pyrenean-shepherd/</t>
  </si>
  <si>
    <t>https://dogtime.com/dog-breeds/pyrenean-shepherd</t>
  </si>
  <si>
    <t>https://www.koinuno-heya.com/syurui/hagyou/pyrenean-shepherd.html</t>
  </si>
  <si>
    <t>Berger des Pyrénées</t>
  </si>
  <si>
    <t>https://de.wikipedia.org/wiki/Berger_des_Pyr%C3%A9n%C3%A9es</t>
  </si>
  <si>
    <t>https://www.vdh.de/welpen/mein-welpe/pyrenen-schferhund-berger-des-pyrnes</t>
  </si>
  <si>
    <t>https://herz-fuer-tiere.de/haustiere/hunde/hunderassen/b/berger-des-pyrenees</t>
  </si>
  <si>
    <t>poster-145</t>
  </si>
  <si>
    <t>Bouvier des Flandres</t>
  </si>
  <si>
    <t>https://de.wikipedia.org/wiki/Bouvier_des_Flandres</t>
  </si>
  <si>
    <t>https://www.vdh.de/welpen/mein-welpe/bouvier-des-flandres</t>
  </si>
  <si>
    <t>poster-040</t>
  </si>
  <si>
    <t>Malinois</t>
  </si>
  <si>
    <t>マリノア</t>
  </si>
  <si>
    <t>https://en.wikipedia.org/wiki/Malinois_dog</t>
  </si>
  <si>
    <t>https://www.akc.org/dog-breeds/belgian-malinois/</t>
  </si>
  <si>
    <t>https://ja.wikipedia.org/wiki/%E3%83%99%E3%83%AB%E3%82%B8%E3%82%A2%E3%83%B3%E3%83%BB%E3%82%B7%E3%82%A7%E3%83%91%E3%83%BC%E3%83%89%E3%83%BB%E3%83%89%E3%83%83%E3%82%B0%E3%83%BB%E3%83%9E%E3%83%AA%E3%83%8E%E3%82%A2</t>
  </si>
  <si>
    <t>https://www.koinuno-heya.com/syurui/hagyou/belgian-malinois.html</t>
  </si>
  <si>
    <t>https://de.wikipedia.org/wiki/Malinois</t>
  </si>
  <si>
    <t>https://www.mein-haustier.de/hunderassen/malinois-steckbrief/</t>
  </si>
  <si>
    <t>poster-075</t>
  </si>
  <si>
    <t>poster-041</t>
  </si>
  <si>
    <t>Pointer</t>
  </si>
  <si>
    <t>Vorstehhund</t>
  </si>
  <si>
    <t>https://de.wikipedia.org/wiki/English_Pointer</t>
  </si>
  <si>
    <t>poster-042</t>
  </si>
  <si>
    <t>Malinois x Pointer</t>
  </si>
  <si>
    <t>マリノア  x  ポインター</t>
  </si>
  <si>
    <t>https://www.dog-learn.com/breed-vs-breed/belgian-malinois-vs-german-shorthaired-pointer/</t>
  </si>
  <si>
    <t>Malinois x Vorstehhund</t>
  </si>
  <si>
    <t>poster-137</t>
  </si>
  <si>
    <t>poster-043</t>
  </si>
  <si>
    <t>Australian Shepherd</t>
  </si>
  <si>
    <t>Australischer Schäferhund</t>
  </si>
  <si>
    <t>https://de.wikipedia.org/wiki/Australian_Shepherd</t>
  </si>
  <si>
    <t>https://www.mein-haustier.de/hunderassen/australian-shepherd/</t>
  </si>
  <si>
    <t>Australian Cattle Dog</t>
  </si>
  <si>
    <t>オーストラリアン キャトル ドッグ</t>
  </si>
  <si>
    <t>https://en.wikipedia.org/wiki/Australian_Cattle_Dog</t>
  </si>
  <si>
    <t>https://www.akc.org/dog-breeds/australian-cattle-dog/</t>
  </si>
  <si>
    <t>https://dogtime.com/dog-breeds/australian-cattle-dog#/slide/1</t>
  </si>
  <si>
    <t>https://ja.wikipedia.org/wiki/%E3%82%AA%E3%83%BC%E3%82%B9%E3%83%88%E3%83%A9%E3%83%AA%E3%82%A2%E3%83%B3%E3%83%BB%E3%82%AD%E3%83%A3%E3%83%88%E3%83%AB%E3%83%BB%E3%83%89%E3%83%83%E3%82%B0</t>
  </si>
  <si>
    <t>https://www.koinuno-heya.com/syurui/agyou/australian-cattledog.html</t>
  </si>
  <si>
    <t>Australischer Treibhund</t>
  </si>
  <si>
    <t>https://de.wikipedia.org/wiki/Australian_Cattle_Dog</t>
  </si>
  <si>
    <t>https://www.zooroyal.de/magazin/hunde/hunderassen/australian-cattle-dog/</t>
  </si>
  <si>
    <t>poster-148</t>
  </si>
  <si>
    <t>poster-045</t>
  </si>
  <si>
    <t>German Shepherd</t>
  </si>
  <si>
    <t>Deutscher Schäferhund</t>
  </si>
  <si>
    <t>https://de.wikipedia.org/wiki/Deutscher_Sch%C3%A4ferhund</t>
  </si>
  <si>
    <t>https://www.mein-haustier.de/hunderassen/deutscher-schaeferhund/</t>
  </si>
  <si>
    <t>poster-142</t>
  </si>
  <si>
    <t>Border Collie</t>
  </si>
  <si>
    <t>https://de.wikipedia.org/wiki/Border_Collie</t>
  </si>
  <si>
    <t>https://www.mein-haustier.de/hunderassen/border-collie/</t>
  </si>
  <si>
    <t>poster-047</t>
  </si>
  <si>
    <t>A0B_10620</t>
  </si>
  <si>
    <t>Toy Dogs</t>
  </si>
  <si>
    <t>トイ  グループ</t>
  </si>
  <si>
    <t>https://en.wikipedia.org/wiki/Toy_dog</t>
  </si>
  <si>
    <t>Spielzeughunde</t>
  </si>
  <si>
    <t>https://de.wikipedia.org/wiki/American_Kennel_Club</t>
  </si>
  <si>
    <t>poster-159</t>
  </si>
  <si>
    <t>poster-048</t>
  </si>
  <si>
    <t>Pomeranian</t>
  </si>
  <si>
    <t>https://www.rover.com/blog/de/pomeranian-welpen/</t>
  </si>
  <si>
    <t>poster-170</t>
  </si>
  <si>
    <t>Pug</t>
  </si>
  <si>
    <t>Mops</t>
  </si>
  <si>
    <t>https://de.wikipedia.org/wiki/Mops</t>
  </si>
  <si>
    <t>https://www.mein-haustier.de/hunderassen/mops/</t>
  </si>
  <si>
    <t>poster-050</t>
  </si>
  <si>
    <t>Chihuahua Rough Coat</t>
  </si>
  <si>
    <t>ロングコート・チワワ</t>
  </si>
  <si>
    <t>https://en.wikipedia.org/wiki/Chihuahua_(dog)</t>
  </si>
  <si>
    <t>https://www.akc.org/dog-breeds/chihuahua/</t>
  </si>
  <si>
    <t>https://ja.wikipedia.org/wiki/%E3%83%81%E3%83%AF%E3%83%AF</t>
  </si>
  <si>
    <t>https://www.koinuno-heya.com/syurui/tagyou/chihuahua.html</t>
  </si>
  <si>
    <t>https://www.min-inuzukan.com/long-chihuahua.html</t>
  </si>
  <si>
    <t>Chihuahua langhaariger Schlag</t>
  </si>
  <si>
    <t>https://de.wikipedia.org/wiki/Chihuahua_(Hunderasse)</t>
  </si>
  <si>
    <t>https://www.mein-haustier.de/hunderassen/chihuahua/</t>
  </si>
  <si>
    <t>Chihuahua Smooth Coat</t>
  </si>
  <si>
    <t>スムース・チワワ</t>
  </si>
  <si>
    <t>Chihuahua kurzhaariger Schlag</t>
  </si>
  <si>
    <t>poster-169</t>
  </si>
  <si>
    <t>poster-052</t>
  </si>
  <si>
    <t>Papillon</t>
  </si>
  <si>
    <t>Kontinentaler Zwergspaniel</t>
  </si>
  <si>
    <t>https://de.wikipedia.org/wiki/Kontinentaler_Zwergspaniel</t>
  </si>
  <si>
    <t>https://www.zooplus.de/magazin/hund/hunderassen/kontinentaler-zwergspaniel</t>
  </si>
  <si>
    <t>poster-166</t>
  </si>
  <si>
    <t>poster-053</t>
  </si>
  <si>
    <t>Chinese Crested</t>
  </si>
  <si>
    <t>Chinesischer Schopfhund</t>
  </si>
  <si>
    <t>https://de.wikipedia.org/wiki/Chinesischer_Schopfhund</t>
  </si>
  <si>
    <t>https://www.zooplus.de/magazin/hund/hunderassen/chinesische-schopfhund</t>
  </si>
  <si>
    <t>poster-054</t>
  </si>
  <si>
    <t>Working Dogs</t>
  </si>
  <si>
    <t>使役犬</t>
  </si>
  <si>
    <t>https://en.wikipedia.org/wiki/Working_dog</t>
  </si>
  <si>
    <t>https://ja.wikipedia.org/wiki/%E4%BD%BF%E5%BD%B9%E7%8A%AC</t>
  </si>
  <si>
    <t>Gebrauchshund or Arbeitshunde</t>
  </si>
  <si>
    <t>https://de.wikipedia.org/wiki/Gebrauchshund</t>
  </si>
  <si>
    <t>poster-055</t>
  </si>
  <si>
    <t>Bull Terrier</t>
  </si>
  <si>
    <t>Bullterrier</t>
  </si>
  <si>
    <t>https://de.wikipedia.org/wiki/Bullterrier</t>
  </si>
  <si>
    <t>https://www.mein-haustier.de/hunderassen/bullterrier/</t>
  </si>
  <si>
    <t>poster-122</t>
  </si>
  <si>
    <t>poster-056</t>
  </si>
  <si>
    <t>French Bulldog</t>
  </si>
  <si>
    <t>Französische Bulldogge</t>
  </si>
  <si>
    <t>https://de.wikipedia.org/wiki/Franz%C3%B6sische_Bulldogge</t>
  </si>
  <si>
    <t>https://www.mein-haustier.de/hunderassen/franzoesische-bulldogge/</t>
  </si>
  <si>
    <t>poster-109</t>
  </si>
  <si>
    <t>poster-057</t>
  </si>
  <si>
    <t>Siberian Husky</t>
  </si>
  <si>
    <t>Sibirischer Husky</t>
  </si>
  <si>
    <t>https://de.wikipedia.org/wiki/Siberian_Husky</t>
  </si>
  <si>
    <t>https://www.mein-haustier.de/hunderassen/siberian-husky/</t>
  </si>
  <si>
    <t>poster-086</t>
  </si>
  <si>
    <t>poster-058</t>
  </si>
  <si>
    <t>Alaskan Malamute</t>
  </si>
  <si>
    <t>https://de.wikipedia.org/wiki/Alaskan_Malamute</t>
  </si>
  <si>
    <t>https://www.zooplus.de/magazin/hund/hunderassen/alaskan-malamute</t>
  </si>
  <si>
    <t>https://www.tierfreund.de/alaskan-malamute/</t>
  </si>
  <si>
    <t>poster-096</t>
  </si>
  <si>
    <t>Great Dane</t>
  </si>
  <si>
    <t>Deutsche Dogge</t>
  </si>
  <si>
    <t>https://de.wikipedia.org/wiki/Great_Dane</t>
  </si>
  <si>
    <t>https://www.zooplus.de/magazin/hund/hunderassen/deutsche-dogge</t>
  </si>
  <si>
    <t>https://herz-fuer-tiere.de/haustiere/hunde/hunderassen/d/deutsche-dogge</t>
  </si>
  <si>
    <t>poster-113</t>
  </si>
  <si>
    <t>poster-060</t>
  </si>
  <si>
    <t>Giant Schnauzer</t>
  </si>
  <si>
    <t>Riesenschnauzer</t>
  </si>
  <si>
    <t>https://de.wikipedia.org/wiki/Schnauzer</t>
  </si>
  <si>
    <t>https://www.mein-haustier.de/hunderassen/riesenschnauzer/</t>
  </si>
  <si>
    <t>poster-061</t>
  </si>
  <si>
    <t>Miniature Schnauzer</t>
  </si>
  <si>
    <t>Miniaturschnauzer</t>
  </si>
  <si>
    <t>https://de.wikipedia.org/wiki/Schnauzer#Zwergschnauzer</t>
  </si>
  <si>
    <t>poster-062</t>
  </si>
  <si>
    <t>Cane Corso</t>
  </si>
  <si>
    <t>カネコルソ</t>
  </si>
  <si>
    <t>https://en.wikipedia.org/wiki/Cane_Corso</t>
  </si>
  <si>
    <t>https://dogtime.com/dog-breeds/cane-corso</t>
  </si>
  <si>
    <t>https://ja.wikipedia.org/wiki/%E3%82%A4%E3%82%BF%E3%83%AA%E3%82%A2%E3%83%B3%E3%83%BB%E3%82%B3%E3%83%AB%E3%82%BD%E3%83%BB%E3%83%89%E3%83%83%E3%82%B0</t>
  </si>
  <si>
    <t>https://www.koinuno-heya.com/syurui/kagyou/cane-corso.html</t>
  </si>
  <si>
    <t>Cane Corso Italiano</t>
  </si>
  <si>
    <t>https://de.wikipedia.org/wiki/Cane_Corso_Italiano</t>
  </si>
  <si>
    <t>poster-110</t>
  </si>
  <si>
    <t>poster-063</t>
  </si>
  <si>
    <t>Newfoundland</t>
  </si>
  <si>
    <t>Neufundländisch</t>
  </si>
  <si>
    <t>https://de.wikipedia.org/wiki/Neufundl%C3%A4nder</t>
  </si>
  <si>
    <t>https://www.mein-haustier.de/hunderassen/neufundlaender/</t>
  </si>
  <si>
    <t>poster-091</t>
  </si>
  <si>
    <t>poster-064</t>
  </si>
  <si>
    <t>Bullmastiff</t>
  </si>
  <si>
    <t>https://de.wikipedia.org/wiki/Bullmastiff</t>
  </si>
  <si>
    <t>https://www.mein-haustier.de/hunderassen/bullmastiff/</t>
  </si>
  <si>
    <t>poster-088</t>
  </si>
  <si>
    <t>poster-065</t>
  </si>
  <si>
    <t>Bernese Mountain Dog</t>
  </si>
  <si>
    <t>Berner Sennenhund</t>
  </si>
  <si>
    <t>https://de.wikipedia.org/wiki/Berner_Sennenhund</t>
  </si>
  <si>
    <t>https://www.mein-haustier.de/hunderassen/berner-sennenhund/</t>
  </si>
  <si>
    <t>poster-066</t>
  </si>
  <si>
    <t>English Mastiff</t>
  </si>
  <si>
    <t>イングリッシュ・マスティフ</t>
  </si>
  <si>
    <t>https://en.wikipedia.org/wiki/English_Mastiff</t>
  </si>
  <si>
    <t>https://www.akc.org/dog-breeds/mastiff/</t>
  </si>
  <si>
    <t>https://dogtime.com/dog-breeds/mastiff</t>
  </si>
  <si>
    <t>https://ja.wikipedia.org/wiki/%E3%82%A4%E3%83%B3%E3%82%B0%E3%83%AA%E3%83%83%E3%82%B7%E3%83%A5%E3%83%BB%E3%83%9E%E3%82%B9%E3%83%86%E3%82%A3%E3%83%95</t>
  </si>
  <si>
    <t>Englischer Mastiff</t>
  </si>
  <si>
    <t>https://de.wikipedia.org/wiki/Mastiff_(Hunderasse)</t>
  </si>
  <si>
    <t>poster-094</t>
  </si>
  <si>
    <t>poster-067</t>
  </si>
  <si>
    <t>Dogue de Bordeaux</t>
  </si>
  <si>
    <t>Bordeauxdogge</t>
  </si>
  <si>
    <t>https://de.wikipedia.org/wiki/Dogue_de_Bordeaux</t>
  </si>
  <si>
    <t>https://www.mein-haustier.de/hunderassen/bordeaux-dogge/</t>
  </si>
  <si>
    <t>poster-090</t>
  </si>
  <si>
    <t>poster-068</t>
  </si>
  <si>
    <t>Boxer</t>
  </si>
  <si>
    <t>Deutscher Boxer</t>
  </si>
  <si>
    <t>https://de.wikipedia.org/wiki/Deutscher_Boxer</t>
  </si>
  <si>
    <t>https://www.mein-haustier.de/hunderassen/deutscher-boxer/</t>
  </si>
  <si>
    <t>poster-108</t>
  </si>
  <si>
    <t>poster-069</t>
  </si>
  <si>
    <t>Samoyed</t>
  </si>
  <si>
    <t>Samojede</t>
  </si>
  <si>
    <t>https://de.wikipedia.org/wiki/Samojede_(Hunderasse)</t>
  </si>
  <si>
    <t>https://www.mein-haustier.de/hunderassen/samojede/</t>
  </si>
  <si>
    <t>Saint Bernard</t>
  </si>
  <si>
    <t>セント・バーナード</t>
  </si>
  <si>
    <t>https://en.wikipedia.org/wiki/St._Bernard_(dog)</t>
  </si>
  <si>
    <t>https://www.akc.org/dog-breeds/st-bernard/</t>
  </si>
  <si>
    <t>https://ja.wikipedia.org/wiki/%E3%82%BB%E3%83%B3%E3%83%88%E3%83%BB%E3%83%90%E3%83%BC%E3%83%8A%E3%83%BC%E3%83%89</t>
  </si>
  <si>
    <t>https://www.koinuno-heya.com/syurui/sagyou/saint-bernard.html</t>
  </si>
  <si>
    <t>Bernhardiner</t>
  </si>
  <si>
    <t>https://de.wikipedia.org/wiki/Bernhardiner</t>
  </si>
  <si>
    <t>https://www.mein-haustier.de/hunderassen/bernhardiner/</t>
  </si>
  <si>
    <t>poster-071</t>
  </si>
  <si>
    <t>Bull Terrier x Boxer,  Bull Boxer</t>
  </si>
  <si>
    <t>ブル・ボクサー</t>
  </si>
  <si>
    <t>https://en.wikipedia.org/wiki/Mongrel</t>
  </si>
  <si>
    <t>https://www.loveyourdog.com/boxer-mixes/#Bulloxer</t>
  </si>
  <si>
    <t>https://dogcare.dailypuppy.com/boxer-bull-terrier-mix-called-8236.html</t>
  </si>
  <si>
    <t>https://ja.wikipedia.org/wiki/%E3%83%96%E3%83%AB%E3%83%BB%E3%83%9C%E3%82%AF%E3%82%B5%E3%83%BC</t>
  </si>
  <si>
    <t>Bullterrier x Boxer</t>
  </si>
  <si>
    <t>https://de.wikipedia.org/wiki/Mischlingshund</t>
  </si>
  <si>
    <t>poster-106</t>
  </si>
  <si>
    <t>poster-072</t>
  </si>
  <si>
    <t>German Pinscher</t>
  </si>
  <si>
    <t>Deutscher Pinscher</t>
  </si>
  <si>
    <t>https://de.wikipedia.org/wiki/Deutscher_Pinscher</t>
  </si>
  <si>
    <t>https://www.zooplus.de/magazin/hund/hunderassen/deutscher-pinscher</t>
  </si>
  <si>
    <t>poster-157</t>
  </si>
  <si>
    <t>Miniature Pinscher</t>
  </si>
  <si>
    <t>Zwergpinscher</t>
  </si>
  <si>
    <t>https://de.wikipedia.org/wiki/Zwergpinscher</t>
  </si>
  <si>
    <t>https://www.mein-haustier.de/hunderassen/zwergpinscher/</t>
  </si>
  <si>
    <t>poster-074</t>
  </si>
  <si>
    <t>French Bulldog x Chinese Crested</t>
  </si>
  <si>
    <t>フレンチ ブルドッグ  x  チャイニーズ クレステッド ドッグ</t>
  </si>
  <si>
    <t>https://www.anythingfrenchbulldog.com/what-do-you-want-to-know-about-sweet-frenchie-chinese-crested/</t>
  </si>
  <si>
    <t>Französische Bulldogge x 
Chinesischer  Schopfhund</t>
  </si>
  <si>
    <t>poster-098</t>
  </si>
  <si>
    <t>Rottweiler</t>
  </si>
  <si>
    <t>https://de.wikipedia.org/wiki/Rottweiler</t>
  </si>
  <si>
    <t>https://www.mein-haustier.de/hunderassen/rottweiler/</t>
  </si>
  <si>
    <t>poster-115</t>
  </si>
  <si>
    <t>poster-076</t>
  </si>
  <si>
    <t>Non-sporting</t>
  </si>
  <si>
    <t>ノン スポーティング  グループ</t>
  </si>
  <si>
    <t>https://en.wikipedia.org/wiki/American_Kennel_Club</t>
  </si>
  <si>
    <t>Nicht-sportlich</t>
  </si>
  <si>
    <t>poster-119</t>
  </si>
  <si>
    <t>poster-077</t>
  </si>
  <si>
    <t>Chow Chow</t>
  </si>
  <si>
    <t>Chow-Chow</t>
  </si>
  <si>
    <t>https://de.wikipedia.org/wiki/Chow-Chow</t>
  </si>
  <si>
    <t>https://www.mein-haustier.de/hunderassen/chow-chow/</t>
  </si>
  <si>
    <t>poster-128</t>
  </si>
  <si>
    <t>poster-078</t>
  </si>
  <si>
    <t>Miniature Poodle</t>
  </si>
  <si>
    <t xml:space="preserve"> Zwergpudel</t>
  </si>
  <si>
    <t>https://de.wikipedia.org/wiki/Goldendoodle</t>
  </si>
  <si>
    <t>https://www.mein-haustier.de/hunderassen/pudel/</t>
  </si>
  <si>
    <t>Standard Poodle</t>
  </si>
  <si>
    <t>スタンダード・プードル</t>
  </si>
  <si>
    <t>https://en.wikipedia.org/wiki/Poodle</t>
  </si>
  <si>
    <t>https://www.akc.org/dog-breeds/poodle-standard/</t>
  </si>
  <si>
    <t>https://ja.wikipedia.org/wiki/%E3%83%97%E3%83%BC%E3%83%89%E3%83%AB</t>
  </si>
  <si>
    <t>https://www.koinuno-heya.com/syurui/sagyou/standard-poodle.html</t>
  </si>
  <si>
    <t>Großpudel</t>
  </si>
  <si>
    <t>poster-130</t>
  </si>
  <si>
    <t>poster-080</t>
  </si>
  <si>
    <t>Shiba Inu</t>
  </si>
  <si>
    <t>https://de.wikipedia.org/wiki/Shiba</t>
  </si>
  <si>
    <t>https://www.mein-haustier.de/hunderassen/shiba-inu/</t>
  </si>
  <si>
    <t>poster-132</t>
  </si>
  <si>
    <t>poster-081</t>
  </si>
  <si>
    <t>Shar Pei</t>
  </si>
  <si>
    <t>https://de.wikipedia.org/wiki/Shar-Pei</t>
  </si>
  <si>
    <t>https://www.zooplus.de/magazin/hund/hunderassen/shar-pei</t>
  </si>
  <si>
    <t>https://www.tierchenwelt.de/haustiere/haustier-hund/2558-shar-pei.html</t>
  </si>
  <si>
    <t>poster-120</t>
  </si>
  <si>
    <t>poster-082</t>
  </si>
  <si>
    <t>Dalmatian</t>
  </si>
  <si>
    <t>https://de.wikipedia.org/wiki/Dalmatiner</t>
  </si>
  <si>
    <t>https://www.mein-haustier.de/hunderassen/dalmatiner/</t>
  </si>
  <si>
    <t>name_jp</t>
  </si>
  <si>
    <t>source</t>
  </si>
  <si>
    <t>source_jp</t>
  </si>
  <si>
    <t>audio</t>
  </si>
  <si>
    <t>audio_jp</t>
  </si>
  <si>
    <t>name_de</t>
  </si>
  <si>
    <t>source_de</t>
  </si>
  <si>
    <t>audio_de</t>
  </si>
  <si>
    <r>
      <rPr/>
      <t xml:space="preserve"> </t>
    </r>
    <r>
      <rPr>
        <color rgb="FF1155CC"/>
        <u/>
      </rPr>
      <t>https://en.wikipedia.org/wiki/Herding_dog</t>
    </r>
  </si>
  <si>
    <r>
      <rPr/>
      <t xml:space="preserve"> </t>
    </r>
    <r>
      <rPr>
        <color rgb="FF1155CC"/>
        <u/>
      </rPr>
      <t>https://en.wikipedia.org/wiki/Herding_dog</t>
    </r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</si>
  <si>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</si>
  <si>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</si>
  <si>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</si>
  <si>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</si>
  <si>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</si>
  <si>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</si>
  <si>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</si>
  <si>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</si>
  <si>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</si>
  <si>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</si>
  <si>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</si>
  <si>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</si>
  <si>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A0B_10610-en-</t>
  </si>
  <si>
    <t>_0.74_-2.0_UK_F</t>
  </si>
  <si>
    <t>_0.74_0_UK_B</t>
  </si>
  <si>
    <t>_0.74_0_US_D</t>
  </si>
  <si>
    <t>selection</t>
  </si>
  <si>
    <t>file for table</t>
  </si>
  <si>
    <t>Y</t>
  </si>
  <si>
    <t>Sporting dogs</t>
  </si>
  <si>
    <t>Dorgi, a corgi dachshund mix</t>
  </si>
  <si>
    <t>Malinois Pointer mix</t>
  </si>
  <si>
    <t>Bull Terrier x Boxer,  Bulloxer</t>
  </si>
  <si>
    <t>Bulloxer, a Bull Terrier Boxer mix</t>
  </si>
  <si>
    <t>French Bulldog and Chinese Crested mix</t>
  </si>
  <si>
    <t>Non-sporting dogs</t>
  </si>
  <si>
    <t>A0B_10610-de-</t>
  </si>
  <si>
    <t>_0.82_-0.8_de_F</t>
  </si>
  <si>
    <t>Glatthaardackel</t>
  </si>
  <si>
    <t>Kurzhaardackel</t>
  </si>
  <si>
    <t>Afghanischer Windhund</t>
  </si>
  <si>
    <t>Afghane</t>
  </si>
  <si>
    <t>Sporthund</t>
  </si>
  <si>
    <t>Jagdhund</t>
  </si>
  <si>
    <t>Ungarischer Vorstehhund</t>
  </si>
  <si>
    <t>Labradorhund</t>
  </si>
  <si>
    <t>Dorgi</t>
  </si>
  <si>
    <t>Dorgi, eine Mischung aus Corgi und Dackel</t>
  </si>
  <si>
    <t>Malinois Vorstehhund mix</t>
  </si>
  <si>
    <t>eine Mischung aus einem Malinois und einem Vorstehhund</t>
  </si>
  <si>
    <t>Arbeitshunde</t>
  </si>
  <si>
    <t>Bullterrier  Boxer mix</t>
  </si>
  <si>
    <t>eine Mischung aus einem Bullterrier und einem Boxer</t>
  </si>
  <si>
    <t>Französische Bulldogge und Chinesischer  Schopfhund mix</t>
  </si>
  <si>
    <t>eine Mischung aus einem Französische Bulldogge und einem Chinesischer  Schopfhund</t>
  </si>
  <si>
    <t>Zwergpudel</t>
  </si>
  <si>
    <t>object</t>
  </si>
  <si>
    <t>publication</t>
  </si>
  <si>
    <t>revised</t>
  </si>
  <si>
    <t>abc</t>
  </si>
  <si>
    <t>Handbook</t>
  </si>
  <si>
    <t>page</t>
  </si>
  <si>
    <t>order</t>
  </si>
  <si>
    <t>TERRIER GROUP</t>
  </si>
  <si>
    <t>https://www.dogfan.jp/zukan/terrier/Group/index.html</t>
  </si>
  <si>
    <t>TERRIER</t>
  </si>
  <si>
    <t>テリア</t>
  </si>
  <si>
    <t>エアデール テリア</t>
  </si>
  <si>
    <t>https://en.wikipedia.org/wiki/Airedale_Terrier</t>
  </si>
  <si>
    <t>https://www.akc.org/dog-breeds/airedale-terrier/</t>
  </si>
  <si>
    <t>https://dogtime.com/dog-breeds/airedale-terrier#/slide/1</t>
  </si>
  <si>
    <t>https://ja.wikipedia.org/wiki/%E3%82%A8%E3%82%A2%E3%83%87%E3%83%BC%E3%83%AB%E3%83%BB%E3%83%86%E3%83%AA%E3%82%A2</t>
  </si>
  <si>
    <t>https://www.koinuno-heya.com/syurui/agyou/airedale-terrier.html</t>
  </si>
  <si>
    <t>P12003</t>
  </si>
  <si>
    <t>ブル テリア</t>
  </si>
  <si>
    <t>https://en.wikipedia.org/wiki/Bull_Terrier</t>
  </si>
  <si>
    <t>https://www.akc.org/dog-breeds/bull-terrier/</t>
  </si>
  <si>
    <t>https://dogtime.com/dog-breeds/bull-terrier</t>
  </si>
  <si>
    <t>https://ja.wikipedia.org/wiki/%E3%83%96%E3%83%AB%E3%83%BB%E3%83%86%E3%83%AA%E3%82%A2</t>
  </si>
  <si>
    <t>https://www.koinuno-heya.com/syurui/hagyou/bull-terrier.html</t>
  </si>
  <si>
    <t>アメリカンスタッフォードシャーテリア</t>
  </si>
  <si>
    <t>https://en.wikipedia.org/wiki/American_Staffordshire_Terrier</t>
  </si>
  <si>
    <t>https://www.akc.org/dog-breeds/staffordshire-bull-terrier/</t>
  </si>
  <si>
    <t>https://dogtime.com/dog-breeds/american-staffordshire-terrier</t>
  </si>
  <si>
    <t>https://ja.wikipedia.org/wiki/%E3%82%A2%E3%83%A1%E3%83%AA%E3%82%AB%E3%83%B3%E3%83%BB%E3%82%B9%E3%82%BF%E3%83%83%E3%83%95%E3%82%A9%E3%83%BC%E3%83%89%E3%82%B7%E3%83%A3%E3%83%BC%E3%83%BB%E3%83%86%E3%83%AA%E3%82%A2</t>
  </si>
  <si>
    <t>Australian Terrier</t>
  </si>
  <si>
    <t>オーストラリアン テリア</t>
  </si>
  <si>
    <t>https://en.wikipedia.org/wiki/Australian_Terrier</t>
  </si>
  <si>
    <t>https://www.akc.org/dog-breeds/australian-terrier/</t>
  </si>
  <si>
    <t>https://dogtime.com/dog-breeds/australian-terrier</t>
  </si>
  <si>
    <t>https://ja.wikipedia.org/wiki/%E3%82%AA%E3%83%BC%E3%82%B9%E3%83%88%E3%83%A9%E3%83%AA%E3%82%A2%E3%83%B3%E3%83%BB%E3%83%86%E3%83%AA%E3%82%A2</t>
  </si>
  <si>
    <t>https://www.koinuno-heya.com/syurui/agyou/australian-terrier.html</t>
  </si>
  <si>
    <t>Bedlington Terrier</t>
  </si>
  <si>
    <t xml:space="preserve">ベドリントンテリア
</t>
  </si>
  <si>
    <t>https://en.wikipedia.org/wiki/Bedlington_Terrier</t>
  </si>
  <si>
    <t>https://www.akc.org/dog-breeds/bedlington-terrier/</t>
  </si>
  <si>
    <t>https://dogtime.com/dog-breeds/bedlington-terrier</t>
  </si>
  <si>
    <t>https://ja.wikipedia.org/wiki/%E3%83%99%E3%83%89%E3%83%AA%E3%83%B3%E3%83%88%E3%83%B3%E3%83%BB%E3%83%86%E3%83%AA%E3%82%A2</t>
  </si>
  <si>
    <t>https://www.koinuno-heya.com/syurui/hagyou/bedlington-terrier.html</t>
  </si>
  <si>
    <t>Border Terrier</t>
  </si>
  <si>
    <t xml:space="preserve">ボーダー テリア
</t>
  </si>
  <si>
    <t>https://en.wikipedia.org/wiki/Border_Terrier</t>
  </si>
  <si>
    <t>https://www.akc.org/dog-breeds/border-terrier/</t>
  </si>
  <si>
    <t>https://dogtime.com/dog-breeds/border-terrier</t>
  </si>
  <si>
    <t>https://ja.wikipedia.org/wiki/%E3%83%9C%E3%83%BC%E3%83%80%E3%83%BC%E3%83%BB%E3%83%86%E3%83%AA%E3%82%A2</t>
  </si>
  <si>
    <t>https://www.koinuno-heya.com/syurui/hagyou/border-terrier.html</t>
  </si>
  <si>
    <t>Rat Terrier</t>
  </si>
  <si>
    <t xml:space="preserve">ラットテリア
</t>
  </si>
  <si>
    <t>https://en.wikipedia.org/wiki/Rat_Terrier</t>
  </si>
  <si>
    <t>https://www.akc.org/dog-breeds/rat-terrier/</t>
  </si>
  <si>
    <t>https://dogtime.com/dog-breeds/rat-terrier</t>
  </si>
  <si>
    <t>https://www.koinuno-heya.com/syurui/yarawagyou/rat-terrier.html</t>
  </si>
  <si>
    <t xml:space="preserve">ケアーン テリア
</t>
  </si>
  <si>
    <t>https://en.wikipedia.org/wiki/Cairn_Terrier</t>
  </si>
  <si>
    <t>https://www.akc.org/dog-breeds/cairn-terrier/</t>
  </si>
  <si>
    <t>https://dogtime.com/dog-breeds/cairn-terrier#/slide/1</t>
  </si>
  <si>
    <t>https://www.koinuno-heya.com/syurui/kagyou/cairn-terrier.html</t>
  </si>
  <si>
    <t xml:space="preserve">ワイアー フォックス テリア
</t>
  </si>
  <si>
    <t>https://en.wikipedia.org/wiki/Wire_Fox_Terrier</t>
  </si>
  <si>
    <t>https://www.akc.org/dog-breeds/wire-fox-terrier/</t>
  </si>
  <si>
    <t>https://dogtime.com/dog-breeds/fox-terrier</t>
  </si>
  <si>
    <t>https://ja.wikipedia.org/wiki/%E3%83%AF%E3%82%A4%E3%82%A2%E3%83%BC%E3%83%BB%E3%83%95%E3%82%A9%E3%83%83%E3%82%AF%E3%82%B9%E3%83%BB%E3%83%86%E3%83%AA%E3%82%A2</t>
  </si>
  <si>
    <t>https://www.koinuno-heya.com/syurui/yarawagyou/wire-foxterrier.html</t>
  </si>
  <si>
    <t>Smooth Fox Terrier</t>
  </si>
  <si>
    <t xml:space="preserve">スムース フォックス テリア 
</t>
  </si>
  <si>
    <t>https://en.wikipedia.org/wiki/Smooth_Fox_Terrier</t>
  </si>
  <si>
    <t>https://www.akc.org/dog-breeds/smooth-fox-terrier/</t>
  </si>
  <si>
    <t>https://ja.wikipedia.org/wiki/%E3%82%B9%E3%83%A0%E3%83%BC%E3%82%B9%E3%83%BB%E3%83%95%E3%82%A9%E3%83%83%E3%82%AF%E3%82%B9%E3%83%BB%E3%83%86%E3%83%AA%E3%82%A2</t>
  </si>
  <si>
    <t>https://www.koinuno-heya.com/syurui/sagyou/smooth-foxterrier.html</t>
  </si>
  <si>
    <t>Brazilian Terrier</t>
  </si>
  <si>
    <t>ブラジリアンテリア</t>
  </si>
  <si>
    <t>https://en.wikipedia.org/wiki/Brazilian_Terrier</t>
  </si>
  <si>
    <t>https://www.petguide.com/breeds/dog/brazilian-terrier/</t>
  </si>
  <si>
    <t>https://www.dogbreedinfo.com/brazilianterier.htm</t>
  </si>
  <si>
    <t>https://www.koinuno-heya.com/syurui/hagyou/brazilian-terrier.html</t>
  </si>
  <si>
    <t>Japanese Terrier</t>
  </si>
  <si>
    <t>日本テリア</t>
  </si>
  <si>
    <t>https://en.wikipedia.org/wiki/Japanese_Terrier</t>
  </si>
  <si>
    <t>https://brit-petfood.com/en/breed-catalog/terriers/japanese-terrier</t>
  </si>
  <si>
    <t>https://www.koinuno-heya.com/syurui/nagyou/japanese-terrier.html</t>
  </si>
  <si>
    <t>https://wagwalking.com/breed/japanese-terrier</t>
  </si>
  <si>
    <t>Irish Terrier</t>
  </si>
  <si>
    <t>アイリッシュ テリア</t>
  </si>
  <si>
    <t>https://en.wikipedia.org/wiki/Irish_Terrier</t>
  </si>
  <si>
    <t>https://www.akc.org/dog-breeds/irish-terrier/</t>
  </si>
  <si>
    <t>https://dogtime.com/dog-breeds/irish-terrier</t>
  </si>
  <si>
    <t>https://ja.wikipedia.org/wiki/%E3%82%A2%E3%82%A4%E3%83%AA%E3%83%83%E3%82%B7%E3%83%A5%E3%83%BB%E3%83%86%E3%83%AA%E3%82%A2</t>
  </si>
  <si>
    <t>https://www.koinuno-heya.com/syurui/agyou/irish-terrier.html</t>
  </si>
  <si>
    <t>Kerry Blue Terrierr</t>
  </si>
  <si>
    <t>ケリー ブルー テリア</t>
  </si>
  <si>
    <t>https://en.wikipedia.org/wiki/Kerry_Blue_Terrier</t>
  </si>
  <si>
    <t>https://www.akc.org/dog-breeds/kerry-blue-terrier/</t>
  </si>
  <si>
    <t>https://dogtime.com/dog-breeds/kerry-blue-terrier</t>
  </si>
  <si>
    <t>https://ja.wikipedia.org/wiki/%E3%82%B1%E3%83%AA%E3%83%BC%E3%83%BB%E3%83%96%E3%83%AB%E3%83%BC%E3%83%BB%E3%83%86%E3%83%AA%E3%82%A2</t>
  </si>
  <si>
    <t>https://www.koinuno-heya.com/syurui/kagyou/kerry-blue-terrier.html</t>
  </si>
  <si>
    <t>Lakeland Terrier</t>
  </si>
  <si>
    <t>レイクランドテリア</t>
  </si>
  <si>
    <t>https://en.wikipedia.org/wiki/Lakeland_Terrier</t>
  </si>
  <si>
    <t>https://www.akc.org/dog-breeds/lakeland-terrier/</t>
  </si>
  <si>
    <t>https://dogtime.com/dog-breeds/lakeland-terrier</t>
  </si>
  <si>
    <t>https://www.koinuno-heya.com/syurui/yarawagyou/lakeland-terrier.html</t>
  </si>
  <si>
    <t>マンチェスター テリア</t>
  </si>
  <si>
    <t>https://en.wikipedia.org/wiki/Manchester_Terrier</t>
  </si>
  <si>
    <t>https://www.akc.org/dog-breeds/manchester-terrier-standard/</t>
  </si>
  <si>
    <t>https://dogtime.com/dog-breeds/manchester-terrier</t>
  </si>
  <si>
    <t>https://ja.wikipedia.org/wiki/%E3%83%9E%E3%83%B3%E3%83%81%E3%82%A7%E3%82%B9%E3%82%BF%E3%83%BC%E3%83%BB%E3%83%86%E3%83%AA%E3%82%A2</t>
  </si>
  <si>
    <t>https://www.koinuno-heya.com/syurui/magyou/manchester-terrier.html</t>
  </si>
  <si>
    <t>Miniature Bull Terrier</t>
  </si>
  <si>
    <t>ミニチュア ブル テリア</t>
  </si>
  <si>
    <t>https://en.wikipedia.org/wiki/Miniature_Bull_Terrier</t>
  </si>
  <si>
    <t>https://www.akc.org/dog-breeds/miniature-bull-terrier/</t>
  </si>
  <si>
    <t>https://www.min-inuzukan.com/miniature-bull-terrier.html</t>
  </si>
  <si>
    <t>ミニチュア シュナウザー</t>
  </si>
  <si>
    <t>https://en.wikipedia.org/wiki/Miniature_Schnauzer</t>
  </si>
  <si>
    <t>https://www.akc.org/dog-breeds/miniature-schnauzer/</t>
  </si>
  <si>
    <t>https://dogtime.com/dog-breeds/miniature-schnauzer#/slide/1</t>
  </si>
  <si>
    <t>https://ja.wikipedia.org/wiki/%E3%83%9F%E3%83%8B%E3%83%81%E3%83%A5%E3%82%A2%E3%83%BB%E3%82%B7%E3%83%A5%E3%83%8A%E3%82%A6%E3%82%B6%E3%83%BC</t>
  </si>
  <si>
    <t>https://www.koinuno-heya.com/syurui/magyou/miniature-schnauzer.html</t>
  </si>
  <si>
    <t>Norfolk Terrier</t>
  </si>
  <si>
    <t>ノーフォーク テリア</t>
  </si>
  <si>
    <t>https://en.wikipedia.org/wiki/Norfolk_Terrier</t>
  </si>
  <si>
    <t>https://www.akc.org/dog-breeds/norfolk-terrier/</t>
  </si>
  <si>
    <t>https://dogtime.com/dog-breeds/norfolk-terrier#/slide/1</t>
  </si>
  <si>
    <t>https://ja.wikipedia.org/wiki/%E3%83%8E%E3%83%BC%E3%83%95%E3%82%A9%E3%83%BC%E3%82%AF%E3%83%BB%E3%83%86%E3%83%AA%E3%82%A2</t>
  </si>
  <si>
    <t>https://www.koinuno-heya.com/syurui/nagyou/norfolk-terrier.html</t>
  </si>
  <si>
    <t>Norwich Terrier</t>
  </si>
  <si>
    <t>ノーリッチ テリア</t>
  </si>
  <si>
    <t>https://en.wikipedia.org/wiki/Norwich_Terrier</t>
  </si>
  <si>
    <t>https://www.akc.org/dog-breeds/norwich-terrier/</t>
  </si>
  <si>
    <t>https://dogtime.com/dog-breeds/norwich-terrier</t>
  </si>
  <si>
    <t>https://ja.wikipedia.org/wiki/%E3%83%8E%E3%83%BC%E3%83%AA%E3%83%83%E3%83%81%E3%83%BB%E3%83%86%E3%83%AA%E3%82%A2</t>
  </si>
  <si>
    <t>https://www.koinuno-heya.com/syurui/nagyou/norwich-terrier.html</t>
  </si>
  <si>
    <t>Parson Russell Terrier</t>
  </si>
  <si>
    <t>ジャックラッセル テリア</t>
  </si>
  <si>
    <t>https://en.wikipedia.org/wiki/Parson_Russell_Terrier</t>
  </si>
  <si>
    <t>https://www.akc.org/dog-breeds/parson-russell-terrier/</t>
  </si>
  <si>
    <t>https://dogtime.com/dog-breeds/jack-russell-terrier#/slide/1</t>
  </si>
  <si>
    <t>https://ja.wikipedia.org/wiki/%E3%83%91%E3%83%BC%E3%82%BD%E3%83%B3%E3%83%BB%E3%83%A9%E3%83%83%E3%82%BB%E3%83%AB%E3%83%BB%E3%83%86%E3%83%AA%E3%82%A2</t>
  </si>
  <si>
    <t>Scottish Terrier</t>
  </si>
  <si>
    <t>スコティッシュ テリア</t>
  </si>
  <si>
    <t>https://en.wikipedia.org/wiki/Scottish_Terrier</t>
  </si>
  <si>
    <t>https://www.akc.org/dog-breeds/scottish-terrier/</t>
  </si>
  <si>
    <t>https://dogtime.com/dog-breeds/scottish-terrier#/slide/1</t>
  </si>
  <si>
    <t>https://ja.wikipedia.org/wiki/%E3%82%B9%E3%82%B3%E3%83%86%E3%82%A3%E3%83%83%E3%82%B7%E3%83%A5%E3%83%BB%E3%83%86%E3%83%AA%E3%82%A2</t>
  </si>
  <si>
    <t>https://www.koinuno-heya.com/syurui/sagyou/scottish-terrier.html</t>
  </si>
  <si>
    <t>Sealyham Terrier</t>
  </si>
  <si>
    <t xml:space="preserve">シーリハム テリア
</t>
  </si>
  <si>
    <t>https://en.wikipedia.org/wiki/Sealyham_Terrier</t>
  </si>
  <si>
    <t>https://www.akc.org/dog-breeds/sealyham-terrier/</t>
  </si>
  <si>
    <t>https://dogtime.com/dog-breeds/sealyham-terrier</t>
  </si>
  <si>
    <t>https://ja.wikipedia.org/wiki/%E3%82%B7%E3%83%BC%E3%83%AA%E3%83%8F%E3%83%A0%E3%83%BB%E3%83%86%E3%83%AA%E3%82%A2</t>
  </si>
  <si>
    <t>https://www.koinuno-heya.com/syurui/sagyou/sealyham-terrier.html</t>
  </si>
  <si>
    <t>Soft Coated Wheaten Terrier</t>
  </si>
  <si>
    <t>ソフトコーテッド ウィートン テリア</t>
  </si>
  <si>
    <t>https://en.wikipedia.org/wiki/Soft-coated_Wheaten_Terrier</t>
  </si>
  <si>
    <t>https://www.akc.org/dog-breeds/soft-coated-wheaten-terrier/</t>
  </si>
  <si>
    <t>https://dogtime.com/dog-breeds/soft-coated-wheaten-terrier#/slide/1</t>
  </si>
  <si>
    <t>https://ja.wikipedia.org/wiki/%E3%82%BD%E3%83%95%E3%83%88%E3%82%B3%E3%83%BC%E3%83%86%E3%83%83%E3%83%89%E3%83%BB%E3%82%A6%E3%82%A3%E3%83%BC%E3%83%88%E3%83%B3%E3%83%BB%E3%83%86%E3%83%AA%E3%82%A2</t>
  </si>
  <si>
    <t>https://www.koinuno-heya.com/syurui/sagyou/softcoated-wheaten-terrier.html</t>
  </si>
  <si>
    <t>スカイ テリア</t>
  </si>
  <si>
    <t>https://en.wikipedia.org/wiki/Skye_Terrier</t>
  </si>
  <si>
    <t>https://www.akc.org/dog-breeds/skye-terrier/</t>
  </si>
  <si>
    <t>https://dogtime.com/dog-breeds/skye-terrier#/slide/1</t>
  </si>
  <si>
    <t>https://ja.wikipedia.org/wiki/%E3%82%B9%E3%82%AB%E3%82%A4%E3%83%BB%E3%83%86%E3%83%AA%E3%82%A2</t>
  </si>
  <si>
    <t>https://www.koinuno-heya.com/syurui/sagyou/skye-terrier.html</t>
  </si>
  <si>
    <t>Staffordshire Bull Terrier</t>
  </si>
  <si>
    <t>スタッフォードシャー ブル テリア</t>
  </si>
  <si>
    <t>https://en.wikipedia.org/wiki/Staffordshire_Bull_Terrier</t>
  </si>
  <si>
    <t>https://dogtime.com/dog-breeds/staffordshire-bull-terrier#/slide/1</t>
  </si>
  <si>
    <t>https://ja.wikipedia.org/wiki/%E3%82%B9%E3%82%BF%E3%83%83%E3%83%95%E3%82%A9%E3%83%BC%E3%83%89%E3%82%B7%E3%83%A3%E3%83%BC%E3%83%BB%E3%83%96%E3%83%AB%E3%83%BB%E3%83%86%E3%83%AA%E3%82%A2</t>
  </si>
  <si>
    <t>https://www.koinuno-heya.com/syurui/sagyou/staffordshire-bullterrier.html</t>
  </si>
  <si>
    <t>Welsh Terrier</t>
  </si>
  <si>
    <t>ウェルシュ テリア</t>
  </si>
  <si>
    <t>https://en.wikipedia.org/wiki/Welsh_Terrier</t>
  </si>
  <si>
    <t>https://www.akc.org/dog-breeds/welsh-terrier/</t>
  </si>
  <si>
    <t>https://dogtime.com/dog-breeds/welsh-terrier</t>
  </si>
  <si>
    <t>https://ja.wikipedia.org/wiki/%E3%82%A6%E3%82%A7%E3%83%AB%E3%82%B7%E3%83%A5%E3%83%BB%E3%83%86%E3%83%AA%E3%82%A2</t>
  </si>
  <si>
    <t>https://www.koinuno-heya.com/syurui/agyou/welsh-terrier.html</t>
  </si>
  <si>
    <t xml:space="preserve">ウエスト ハイランド ホワイト テリア
</t>
  </si>
  <si>
    <t>https://en.wikipedia.org/wiki/West_Highland_White_Terrier</t>
  </si>
  <si>
    <t>https://www.akc.org/dog-breeds/west-highland-white-terrier/</t>
  </si>
  <si>
    <t>https://dogtime.com/dog-breeds/west-highland-white-terrier#/slide/1</t>
  </si>
  <si>
    <t>https://ja.wikipedia.org/wiki/%E3%82%A6%E3%82%A8%E3%82%B9%E3%83%88%E3%83%BB%E3%83%8F%E3%82%A4%E3%83%A9%E3%83%B3%E3%83%89%E3%83%BB%E3%83%9B%E3%83%AF%E3%82%A4%E3%83%88%E3%83%BB%E3%83%86%E3%83%AA%E3%82%A2</t>
  </si>
  <si>
    <t>https://www.koinuno-heya.com/syurui/agyou/westhighland-white-terrier.html</t>
  </si>
  <si>
    <t>Cesky Terrier</t>
  </si>
  <si>
    <t>チェスキーテリア</t>
  </si>
  <si>
    <t>https://en.wikipedia.org/wiki/Cesky_Terrier</t>
  </si>
  <si>
    <t>https://www.akc.org/dog-breeds/cesky-terrier/</t>
  </si>
  <si>
    <t>https://dogtime.com/dog-breeds/cesky-terrier#/slide/1</t>
  </si>
  <si>
    <t>https://ja.wikipedia.org/wiki/%E3%83%81%E3%82%A7%E3%82%B9%E3%82%AD%E3%83%BC%E3%83%BB%E3%83%86%E3%83%AA%E3%82%A2</t>
  </si>
  <si>
    <t>https://www.koinuno-heya.com/syurui/tagyou/cesky-terrier.html</t>
  </si>
  <si>
    <t>American Hairless Terrier</t>
  </si>
  <si>
    <t>アメリカンヘアレステリア</t>
  </si>
  <si>
    <t>https://en.wikipedia.org/wiki/American_Hairless_Terrier</t>
  </si>
  <si>
    <t>https://www.akc.org/dog-breeds/american-hairless-terrier/</t>
  </si>
  <si>
    <t>https://www.dogbreedinfo.com/americanhairlessterrier.htm</t>
  </si>
  <si>
    <t>https://ja.wikipedia.org/wiki/%E3%82%A2%E3%83%A1%E3%83%AA%E3%82%AB%E3%83%B3%E3%83%BB%E3%83%98%E3%82%A2%E3%83%AC%E3%82%B9%E3%83%BB%E3%83%86%E3%83%AA%E3%82%A2</t>
  </si>
  <si>
    <t>https://www.koinuno-heya.com/syurui/agyou/american-hairless-terrier.html</t>
  </si>
  <si>
    <t>HOUND GROUP</t>
  </si>
  <si>
    <t>https://www.dogfan.jp/zukan/hound/Group/index.html</t>
  </si>
  <si>
    <t>HOUND</t>
  </si>
  <si>
    <t>ハウン</t>
  </si>
  <si>
    <t>アフガン ハウンド</t>
  </si>
  <si>
    <t>https://en.wikipedia.org/wiki/Afghan_Hound</t>
  </si>
  <si>
    <t>https://www.akc.org/dog-breeds/afghan-hound/</t>
  </si>
  <si>
    <t>https://dogtime.com/dog-breeds/afghan-hound</t>
  </si>
  <si>
    <t>https://ja.wikipedia.org/wiki/%E3%82%A2%E3%83%95%E3%82%AC%E3%83%B3%E3%83%BB%E3%83%8F%E3%82%A6%E3%83%B3%E3%83%89</t>
  </si>
  <si>
    <t>https://www.koinuno-heya.com/syurui/agyou/afghan-hound.html</t>
  </si>
  <si>
    <t>Bavarian Mountain Hound</t>
  </si>
  <si>
    <t>ババリアンマウンテン ハウンド</t>
  </si>
  <si>
    <t>https://en.wikipedia.org/wiki/Bavarian_Mountain_Hound</t>
  </si>
  <si>
    <t>https://www.akc.org/dog-breeds/bavarian-mountain-scent-hound/</t>
  </si>
  <si>
    <t>https://dogtime.com/dog-breeds/bavarian-mountain-scent-hound#/slide/1</t>
  </si>
  <si>
    <t>https://ja.wikipedia.org/wiki/%E3%83%90%E3%83%B4%E3%82%A1%E3%83%AA%E3%82%A2%E3%83%B3%E3%83%BB%E3%83%8F%E3%82%A6%E3%83%B3%E3%83%89</t>
  </si>
  <si>
    <t>https://www.koinuno-heya.com/syurui/hagyou/bavarian-mountain-hound.html</t>
  </si>
  <si>
    <t>Basenji</t>
  </si>
  <si>
    <t xml:space="preserve">バセンジー
</t>
  </si>
  <si>
    <t>https://en.wikipedia.org/wiki/Basenji</t>
  </si>
  <si>
    <t>https://www.akc.org/dog-breeds/basenji/</t>
  </si>
  <si>
    <t>https://dogtime.com/dog-breeds/basenji</t>
  </si>
  <si>
    <t>https://ja.wikipedia.org/wiki/%E3%83%90%E3%82%BB%E3%83%B3%E3%82%B8%E3%83%BC</t>
  </si>
  <si>
    <t>https://www.koinuno-heya.com/syurui/hagyou/basenji.html</t>
  </si>
  <si>
    <t>バセット ハウンド</t>
  </si>
  <si>
    <t>https://en.wikipedia.org/wiki/Basset_Hound</t>
  </si>
  <si>
    <t>https://www.akc.org/dog-breeds/basset-hound/</t>
  </si>
  <si>
    <t>https://dogtime.com/dog-breeds/basset-hound</t>
  </si>
  <si>
    <t>https://ja.wikipedia.org/wiki/バセット・ハウンド</t>
  </si>
  <si>
    <t>https://www.koinuno-heya.com/syurui/hagyou/basset-hound.html</t>
  </si>
  <si>
    <t>ビーグル</t>
  </si>
  <si>
    <t>https://en.wikipedia.org/wiki/Beagle</t>
  </si>
  <si>
    <t>https://www.akc.org/dog-breeds/beagle/</t>
  </si>
  <si>
    <t>https://dogtime.com/dog-breeds/beagle#/slide/1</t>
  </si>
  <si>
    <t>https://ja.wikipedia.org/wiki/%E3%83%93%E3%83%BC%E3%82%B0%E3%83%AB</t>
  </si>
  <si>
    <t>https://www.koinuno-heya.com/syurui/hagyou/beagle.html</t>
  </si>
  <si>
    <t>Black and Tan Coonhound</t>
  </si>
  <si>
    <t>ブラック アンド タン クーンハウンド</t>
  </si>
  <si>
    <t>https://en.wikipedia.org/wiki/Black_and_Tan_Coonhound</t>
  </si>
  <si>
    <t>https://www.akc.org/dog-breeds/black-and-tan-coonhound/</t>
  </si>
  <si>
    <t>https://dogtime.com/dog-breeds/black-and-tan-coonhound#/slide/1</t>
  </si>
  <si>
    <t>https://ja.wikipedia.org/wiki/%E3%83%96%E3%83%A9%E3%83%83%E3%82%AF%E3%83%BB%E3%82%A2%E3%83%B3%E3%83%89%E3%83%BB%E3%82%BF%E3%83%B3%E3%83%BB%E3%82%AF%E3%83%BC%E3%83%B3%E3%83%8F%E3%82%A6%E3%83%B3%E3%83%89</t>
  </si>
  <si>
    <t>https://www.koinuno-heya.com/syurui/hagyou/blackandtan-coonhound.html</t>
  </si>
  <si>
    <t>Dachshund Longhaired</t>
  </si>
  <si>
    <t>長毛ダックスフント</t>
  </si>
  <si>
    <t>https://dogtime.com/dog-breeds/dachshund#/slide/1</t>
  </si>
  <si>
    <t>Dachshund Wirehaired</t>
  </si>
  <si>
    <t>剛毛ダックスフント</t>
  </si>
  <si>
    <t>Dachshund Smoothhaired</t>
  </si>
  <si>
    <t>短毛ダックスフント</t>
  </si>
  <si>
    <t>ブラッドハウンド</t>
  </si>
  <si>
    <t>https://en.wikipedia.org/wiki/Bloodhound</t>
  </si>
  <si>
    <t>https://www.akc.org/dog-breeds/bloodhound/</t>
  </si>
  <si>
    <t>https://dogtime.com/dog-breeds/bloodhound#/slide/1</t>
  </si>
  <si>
    <t>https://ja.wikipedia.org/wiki/%E3%83%96%E3%83%A9%E3%83%83%E3%83%89%E3%83%8F%E3%82%A6%E3%83%B3%E3%83%89</t>
  </si>
  <si>
    <t>https://www.koinuno-heya.com/syurui/hagyou/bloodhound.html</t>
  </si>
  <si>
    <t>Borzoi</t>
  </si>
  <si>
    <t xml:space="preserve">ボルゾイ
</t>
  </si>
  <si>
    <t>https://en.wikipedia.org/wiki/Borzoi</t>
  </si>
  <si>
    <t>https://www.akc.org/dog-breeds/borzoi/</t>
  </si>
  <si>
    <t>https://dogtime.com/dog-breeds/borzoi#/slide/1</t>
  </si>
  <si>
    <t>https://ja.wikipedia.org/wiki/%E3%83%9C%E3%83%AB%E3%82%BE%E3%82%A4</t>
  </si>
  <si>
    <t>https://www.koinuno-heya.com/syurui/hagyou/borzoi.html</t>
  </si>
  <si>
    <t xml:space="preserve">グレーハウンド
</t>
  </si>
  <si>
    <t>https://www.akc.org/dog-breeds/greyhound/</t>
  </si>
  <si>
    <t>https://dogtime.com/dog-breeds/greyhound</t>
  </si>
  <si>
    <t>https://ja.wikipedia.org/wiki/%E3%82%B0%E3%83%AC%E3%82%A4%E3%83%8F%E3%82%A6%E3%83%B3%E3%83%89_(%E7%8A%AC%E7%A8%AE)</t>
  </si>
  <si>
    <t>https://www.koinuno-heya.com/syurui/kagyou/greyhound.html</t>
  </si>
  <si>
    <t>Irish Wolfhound</t>
  </si>
  <si>
    <t>アイリッシュ ウルフハウンド</t>
  </si>
  <si>
    <t>https://en.wikipedia.org/wiki/Irish_wolfhound</t>
  </si>
  <si>
    <t>https://www.akc.org/dog-breeds/irish-wolfhound/</t>
  </si>
  <si>
    <t>https://dogtime.com/dog-breeds/irish-wolfhound#/slide/1</t>
  </si>
  <si>
    <t>https://ja.wikipedia.org/wiki/%E3%82%A2%E3%82%A4%E3%83%AA%E3%83%83%E3%82%B7%E3%83%A5%E3%83%BB%E3%82%A6%E3%83%AB%E3%83%95%E3%83%8F%E3%82%A6%E3%83%B3%E3%83%89</t>
  </si>
  <si>
    <t>https://www.koinuno-heya.com/syurui/agyou/irish-wolfhound.html</t>
  </si>
  <si>
    <t>Harrier</t>
  </si>
  <si>
    <t>ハリヤー</t>
  </si>
  <si>
    <t>https://en.wikipedia.org/wiki/Harrier_(dog)</t>
  </si>
  <si>
    <t>https://www.akc.org/dog-breeds/harrier/</t>
  </si>
  <si>
    <t>https://dogtime.com/dog-breeds/harrier#/slide/1</t>
  </si>
  <si>
    <t>https://ja.wikipedia.org/wiki/%E3%83%8F%E3%83%BC%E3%83%AA%E3%82%A2</t>
  </si>
  <si>
    <t>https://www.koinuno-heya.com/syurui/hagyou/harrier.html</t>
  </si>
  <si>
    <t>イビザン ハウンド</t>
  </si>
  <si>
    <t>https://en.wikipedia.org/wiki/Ibizan_Hound</t>
  </si>
  <si>
    <t>https://www.akc.org/dog-breeds/ibizan-hound/</t>
  </si>
  <si>
    <t>https://dogtime.com/dog-breeds/ibizan-hound#/slide/1</t>
  </si>
  <si>
    <t>https://www.koinuno-heya.com/syurui/agyou/ibizan-hound.html</t>
  </si>
  <si>
    <t>Schweizer Laufhund (Swiss Hound)</t>
  </si>
  <si>
    <t>スイス ハウンド</t>
  </si>
  <si>
    <t>https://en.wikipedia.org/wiki/Schweizer_Laufhund</t>
  </si>
  <si>
    <t>https://doglime.com/schweizer-laufhund/</t>
  </si>
  <si>
    <t>https://www.petguide.com/breeds/dog/schweizer-laufhund/</t>
  </si>
  <si>
    <t>https://ja.wikipedia.org/wiki/%E3%82%B9%E3%82%A4%E3%82%B9%E3%83%BB%E3%83%8F%E3%82%A6%E3%83%B3%E3%83%89</t>
  </si>
  <si>
    <t>https://www.koinuno-heya.com/syurui/sagyou/swiss-hound.html</t>
  </si>
  <si>
    <t>https://www.eukanuba.co.uk/breeds/swiss-hound-(schweizer-laufhund)</t>
  </si>
  <si>
    <t>ファラオ ハウンド</t>
  </si>
  <si>
    <t>https://en.wikipedia.org/wiki/Pharaoh_Hound</t>
  </si>
  <si>
    <t>https://www.akc.org/dog-breeds/pharaoh-hound/</t>
  </si>
  <si>
    <t>https://dogtime.com/dog-breeds/pharaoh-hound#/slide/1</t>
  </si>
  <si>
    <t>https://ja.wikipedia.org/wiki/ファラオ・ハウンド</t>
  </si>
  <si>
    <t>https://www.koinuno-heya.com/syurui/hagyou/pharaoh-hound.html</t>
  </si>
  <si>
    <t>Italian Greyhound</t>
  </si>
  <si>
    <t>イタリアン グレーハウンド</t>
  </si>
  <si>
    <t>https://en.wikipedia.org/wiki/Italian_Greyhound</t>
  </si>
  <si>
    <t>https://www.akc.org/dog-breeds/italian-greyhound/</t>
  </si>
  <si>
    <t>https://dogtime.com/dog-breeds/italian-greyhound#/slide/1</t>
  </si>
  <si>
    <t>https://ja.wikipedia.org/wiki/%E3%82%A4%E3%82%BF%E3%83%AA%E3%82%A2%E3%83%B3%E3%83%BB%E3%82%B0%E3%83%AC%E3%82%A4%E3%83%8F%E3%82%A6%E3%83%B3%E3%83%89</t>
  </si>
  <si>
    <t>https://www.koinuno-heya.com/syurui/agyou/italian-greyhound.html</t>
  </si>
  <si>
    <t>Kishu</t>
  </si>
  <si>
    <t>紀州犬</t>
  </si>
  <si>
    <t>https://en.wikipedia.org/wiki/Kishu</t>
  </si>
  <si>
    <t>https://www.akc.org/dog-breeds/kishu-ken/</t>
  </si>
  <si>
    <t>https://ja.wikipedia.org/wiki/%E7%B4%80%E5%B7%9E%E7%8A%AC</t>
  </si>
  <si>
    <t>https://www.koinuno-heya.com/syurui/kagyou/kishu-ken.html</t>
  </si>
  <si>
    <t>Rhodesian Ridgeback</t>
  </si>
  <si>
    <t>ローデシアン リッジバック</t>
  </si>
  <si>
    <t>https://en.wikipedia.org/wiki/Rhodesian_Ridgeback</t>
  </si>
  <si>
    <t>https://www.akc.org/dog-breeds/rhodesian-ridgeback/</t>
  </si>
  <si>
    <t>https://dogtime.com/dog-breeds/rhodesian-ridgeback#/slide/1</t>
  </si>
  <si>
    <t>https://ja.wikipedia.org/wiki/%E3%83%AD%E3%83%BC%E3%83%87%E3%82%B7%E3%82%A2%E3%83%B3%E3%83%BB%E3%83%AA%E3%83%83%E3%82%B8%E3%83%90%E3%83%83%E3%82%AF</t>
  </si>
  <si>
    <t>https://www.koinuno-heya.com/syurui/yarawagyou/rhodesian-ridgeback.html</t>
  </si>
  <si>
    <t>Saluki</t>
  </si>
  <si>
    <t>サルーキ</t>
  </si>
  <si>
    <t>https://en.wikipedia.org/wiki/Saluki</t>
  </si>
  <si>
    <t>https://www.akc.org/dog-breeds/saluki/</t>
  </si>
  <si>
    <t>https://dogtime.com/dog-breeds/saluki#/slide/1</t>
  </si>
  <si>
    <t>https://ja.wikipedia.org/wiki/サルーキ</t>
  </si>
  <si>
    <t>https://www.koinuno-heya.com/syurui/sagyou/saluki.html</t>
  </si>
  <si>
    <t>Scottish Deerhound</t>
  </si>
  <si>
    <t>スコティッシュ ディアハウンド</t>
  </si>
  <si>
    <t>https://en.wikipedia.org/wiki/Scottish_Deerhound</t>
  </si>
  <si>
    <t>https://www.akc.org/dog-breeds/scottish-deerhound/</t>
  </si>
  <si>
    <t>https://dogtime.com/dog-breeds/scottish-deerhound#/slide/1</t>
  </si>
  <si>
    <t>https://ja.wikipedia.org/wiki/スコティッシュ・ディアハウンド</t>
  </si>
  <si>
    <t>https://www.koinuno-heya.com/syurui/sagyou/scottish-deerhound.html</t>
  </si>
  <si>
    <t>whippet</t>
  </si>
  <si>
    <t>ウィペット</t>
  </si>
  <si>
    <t>https://en.wikipedia.org/wiki/Whippet</t>
  </si>
  <si>
    <t>https://www.akc.org/dog-breeds/whippet/</t>
  </si>
  <si>
    <t>https://dogtime.com/dog-breeds/whippet#/slide/1</t>
  </si>
  <si>
    <t>https://ja.wikipedia.org/wiki/%E3%82%A6%E3%82%A3%E3%83%9A%E3%83%83%E3%83%88</t>
  </si>
  <si>
    <t>https://www.koinuno-heya.com/syurui/agyou/whippet.html</t>
  </si>
  <si>
    <t>Shikoku</t>
  </si>
  <si>
    <t>四国犬 （しこくけん）</t>
  </si>
  <si>
    <t>https://en.wikipedia.org/wiki/Shikoku_(dog)</t>
  </si>
  <si>
    <t>https://www.akc.org/dog-breeds/shikoku/</t>
  </si>
  <si>
    <t>https://dogtime.com/dog-breeds/shiba-inu</t>
  </si>
  <si>
    <t>https://ja.wikipedia.org/wiki/%E5%9B%9B%E5%9B%BD%E7%8A%AC</t>
  </si>
  <si>
    <t>https://www.koinuno-heya.com/syurui/sagyou/shikoku-ken.html</t>
  </si>
  <si>
    <t>SPORTING GROUP</t>
  </si>
  <si>
    <t>https://www.dogfan.jp/zukan/sports/Group/index.html</t>
  </si>
  <si>
    <t>スポーティング（犬種）</t>
  </si>
  <si>
    <t>SPORTING</t>
  </si>
  <si>
    <t>スポーティング</t>
  </si>
  <si>
    <t>P12004</t>
  </si>
  <si>
    <t>English Setter</t>
  </si>
  <si>
    <t>イングリッシュ セター</t>
  </si>
  <si>
    <t>https://en.wikipedia.org/wiki/English_Setter</t>
  </si>
  <si>
    <t>https://www.akc.org/dog-breeds/english-setter/</t>
  </si>
  <si>
    <t>https://dogtime.com/dog-breeds/english-setter#/slide/1</t>
  </si>
  <si>
    <t>https://ja.wikipedia.org/wiki/%E3%82%A4%E3%83%B3%E3%82%B0%E3%83%AA%E3%83%83%E3%82%B7%E3%83%A5%E3%83%BB%E3%82%BB%E3%82%BF%E3%83%BC</t>
  </si>
  <si>
    <t>https://www.koinuno-heya.com/syurui/agyou/english-setter.html</t>
  </si>
  <si>
    <t>Auvergne Pointer</t>
  </si>
  <si>
    <t>オーベルニュ ポインター</t>
  </si>
  <si>
    <t>https://en.wikipedia.org/wiki/Braque_d%27Auvergne</t>
  </si>
  <si>
    <t>https://www.akc.org/dog-breeds/german-shorthaired-pointer/</t>
  </si>
  <si>
    <t>https://dogtime.com/dog-breeds/german-shorthaired-pointer#/slide/1</t>
  </si>
  <si>
    <t>https://www.koinuno-heya.com/syurui/agyou/auvergne-pointer.html</t>
  </si>
  <si>
    <t>アメリカン コッカー スパニエル</t>
  </si>
  <si>
    <t>https://dogtime.com/dog-breeds/cocker-spaniel</t>
  </si>
  <si>
    <t>English Cocker Spaniel</t>
  </si>
  <si>
    <t>イングリッシュ コッカー スパニエル</t>
  </si>
  <si>
    <t>https://en.wikipedia.org/wiki/English_Cocker_Spaniel</t>
  </si>
  <si>
    <t>https://www.akc.org/dog-breeds/english-cocker-spaniel/</t>
  </si>
  <si>
    <t>https://dogtime.com/dog-breeds/english-cocker-spaniel#/slide/1</t>
  </si>
  <si>
    <t>https://ja.wikipedia.org/wiki/%E3%82%A4%E3%83%B3%E3%82%B0%E3%83%AA%E3%83%83%E3%82%B7%E3%83%A5%E3%83%BB%E3%82%B3%E3%83%83%E3%82%AB%E3%83%BC%E3%83%BB%E3%82%B9%E3%83%91%E3%83%8B%E3%82%A8%E3%83%AB</t>
  </si>
  <si>
    <t>https://www.koinuno-heya.com/syurui/agyou/english-cocker-spaniel.html</t>
  </si>
  <si>
    <t>Curly-coated Retriever</t>
  </si>
  <si>
    <t>カーリーコーテッドレトリバー</t>
  </si>
  <si>
    <t>https://en.wikipedia.org/wiki/Curly-coated_Retriever</t>
  </si>
  <si>
    <t>https://www.akc.org/dog-breeds/curly-coated-retriever/</t>
  </si>
  <si>
    <t>https://dogtime.com/dog-breeds/curly-coated-retriever#/slide/1</t>
  </si>
  <si>
    <t>https://ja.wikipedia.org/wiki/%E3%82%AB%E3%83%BC%E3%83%AA%E3%83%BC%E3%82%B3%E3%83%BC%E3%83%86%E3%83%83%E3%83%89%E3%83%BB%E3%83%AC%E3%83%88%E3%83%AA%E3%83%BC%E3%83%90%E3%83%BC</t>
  </si>
  <si>
    <t>https://www.koinuno-heya.com/syurui/kagyou/curly-coated-retriever.html</t>
  </si>
  <si>
    <t>Brittany</t>
  </si>
  <si>
    <t>ブリタニー</t>
  </si>
  <si>
    <t>https://en.wikipedia.org/wiki/Brittany_(dog)</t>
  </si>
  <si>
    <t>https://www.akc.org/dog-breeds/brittany/</t>
  </si>
  <si>
    <t>https://dogtime.com/dog-breeds/brittany#/slide/1</t>
  </si>
  <si>
    <t>https://ja.wikipedia.org/wiki/%E3%83%96%E3%83%AA%E3%82%BF%E3%83%8B%E3%83%BC%E3%83%BB%E3%82%B9%E3%83%91%E3%83%8B%E3%82%A8%E3%83%AB</t>
  </si>
  <si>
    <t>https://www.koinuno-heya.com/syurui/hagyou/brittany.html</t>
  </si>
  <si>
    <t>Gordon Setter</t>
  </si>
  <si>
    <t>ゴードン セッター</t>
  </si>
  <si>
    <t>https://en.wikipedia.org/wiki/Gordon_Setter</t>
  </si>
  <si>
    <t>https://www.akc.org/dog-breeds/gordon-setter/</t>
  </si>
  <si>
    <t>https://dogtime.com/dog-breeds/gordon-setter#/slide/1</t>
  </si>
  <si>
    <t>https://ja.wikipedia.org/wiki/%E3%82%B4%E3%83%BC%E3%83%89%E3%83%B3%E3%83%BB%E3%82%BB%E3%83%83%E3%82%BF%E3%83%BC</t>
  </si>
  <si>
    <t>https://www.koinuno-heya.com/syurui/kagyou/gordon-setter.html</t>
  </si>
  <si>
    <t>English Springer Spaniel</t>
  </si>
  <si>
    <t>イングリッシュ スプリンガー スパニエル</t>
  </si>
  <si>
    <t>https://en.wikipedia.org/wiki/English_Springer_Spaniel</t>
  </si>
  <si>
    <t>https://www.akc.org/dog-breeds/english-springer-spaniel/</t>
  </si>
  <si>
    <t>https://dogtime.com/dog-breeds/english-springer-spaniel#/slide/1</t>
  </si>
  <si>
    <t>https://ja.wikipedia.org/wiki/%E3%82%A4%E3%83%B3%E3%82%B0%E3%83%AA%E3%83%83%E3%82%B7%E3%83%A5%E3%83%BB%E3%82%B9%E3%83%97%E3%83%AA%E3%83%B3%E3%82%AC%E3%83%BC%E3%83%BB%E3%82%B9%E3%83%91%E3%83%8B%E3%82%A8%E3%83%AB</t>
  </si>
  <si>
    <t>https://www.min-inuzukan.com/english-springer-spaniel.html</t>
  </si>
  <si>
    <t>Flat-coated Retriever</t>
  </si>
  <si>
    <t>フラットコーテッド レトリバー</t>
  </si>
  <si>
    <t>https://en.wikipedia.org/wiki/Flat-coated_Retriever</t>
  </si>
  <si>
    <t>https://www.akc.org/dog-breeds/flat-coated-retriever/</t>
  </si>
  <si>
    <t>https://dogtime.com/dog-breeds/flat-coated-retriever</t>
  </si>
  <si>
    <t>https://ja.wikipedia.org/wiki/%E3%83%95%E3%83%A9%E3%83%83%E3%83%88%E3%82%B3%E3%83%BC%E3%83%86%E3%83%83%E3%83%89%E3%83%BB%E3%83%AC%E3%83%88%E3%83%AA%E3%83%BC%E3%83%90%E3%83%BC</t>
  </si>
  <si>
    <t>https://www.koinuno-heya.com/syurui/hagyou/flat-coated-retriever.html</t>
  </si>
  <si>
    <t>German Wirehaired Pointer</t>
  </si>
  <si>
    <t>ジャーマンワイヤーヘアードポインター</t>
  </si>
  <si>
    <t>https://en.wikipedia.org/wiki/German_Wirehaired_Pointer</t>
  </si>
  <si>
    <t>https://www.akc.org/dog-breeds/german-wirehaired-pointer/</t>
  </si>
  <si>
    <t>https://dogtime.com/dog-breeds/german-wirehaired-pointer#/slide/1</t>
  </si>
  <si>
    <t>https://ja.wikipedia.org/wiki/%E3%82%B8%E3%83%A3%E3%83%BC%E3%83%9E%E3%83%B3%E3%83%BB%E3%83%AF%E3%82%A4%E3%82%A2%E3%83%BC%E3%83%98%E3%82%A2%E3%83%BC%E3%83%89%E3%83%BB%E3%83%9D%E3%82%A4%E3%83%B3%E3%82%BF%E3%83%BC</t>
  </si>
  <si>
    <t>https://www.koinuno-heya.com/syurui/sagyou/german-wirehaired-pointer.html</t>
  </si>
  <si>
    <t>ゴールデン レトリバー</t>
  </si>
  <si>
    <t>https://en.wikipedia.org/wiki/Golden_Retriever</t>
  </si>
  <si>
    <t>https://www.akc.org/dog-breeds/golden-retriever/</t>
  </si>
  <si>
    <t>https://dogtime.com/dog-breeds/golden-retriever#/slide/1</t>
  </si>
  <si>
    <t>https://ja.wikipedia.org/wiki/%E3%82%B4%E3%83%BC%E3%83%AB%E3%83%87%E3%83%B3%E3%83%BB%E3%83%AC%E3%83%88%E3%83%AA%E3%83%90%E3%83%BC</t>
  </si>
  <si>
    <t>https://www.koinuno-heya.com/syurui/kagyou/golden-retriever.html</t>
  </si>
  <si>
    <t>German Shorthaired Pointer</t>
  </si>
  <si>
    <t>ジャーマン  ショートヘアード ポインター</t>
  </si>
  <si>
    <t>https://en.wikipedia.org/wiki/German_Shorthaired_Pointer</t>
  </si>
  <si>
    <t>https://ja.wikipedia.org/wiki/%E3%82%B8%E3%83%A3%E3%83%BC%E3%83%9E%E3%83%B3%E3%83%BB%E3%82%B7%E3%83%A7%E3%83%BC%E3%83%88%E3%83%98%E3%82%A2%E3%83%BC%E3%83%89%E3%83%BB%E3%83%9D%E3%82%A4%E3%83%B3%E3%82%BF%E3%83%BC</t>
  </si>
  <si>
    <t>https://www.koinuno-heya.com/syurui/sagyou/german-shorthaired-pointer.html</t>
  </si>
  <si>
    <t>Irish Setter</t>
  </si>
  <si>
    <t>アイリッシュ セッター</t>
  </si>
  <si>
    <t>https://en.wikipedia.org/wiki/Irish_Setter</t>
  </si>
  <si>
    <t>https://www.akc.org/dog-breeds/irish-setter/</t>
  </si>
  <si>
    <t>https://dogtime.com/dog-breeds/irish-setter#/slide/1</t>
  </si>
  <si>
    <t>https://ja.wikipedia.org/wiki/%E3%82%A2%E3%82%A4%E3%83%AA%E3%83%83%E3%82%B7%E3%83%A5%E3%83%BB%E3%82%BB%E3%83%83%E3%82%BF%E3%83%BC</t>
  </si>
  <si>
    <t>https://www.koinuno-heya.com/syurui/agyou/irish-setter.html</t>
  </si>
  <si>
    <t>ラブラドール レトリバー</t>
  </si>
  <si>
    <t>https://en.wikipedia.org/wiki/Labrador_Retriever</t>
  </si>
  <si>
    <t>https://www.akc.org/dog-breeds/labrador-retriever/</t>
  </si>
  <si>
    <t>https://dogtime.com/dog-breeds/labrador-retriever</t>
  </si>
  <si>
    <t>https://ja.wikipedia.org/wiki/%E3%83%A9%E3%83%96%E3%83%A9%E3%83%89%E3%83%BC%E3%83%AB%E3%83%BB%E3%83%AC%E3%83%88%E3%83%AA%E3%83%90%E3%83%BC</t>
  </si>
  <si>
    <t>https://www.koinuno-heya.com/syurui/yarawagyou/labrador-retriever.html</t>
  </si>
  <si>
    <t>Lagotto Romagnolo</t>
  </si>
  <si>
    <t>ロマーニャ ウォーター ドッグ</t>
  </si>
  <si>
    <t>https://en.wikipedia.org/wiki/Lagotto_Romagnolo</t>
  </si>
  <si>
    <t>https://www.akc.org/dog-breeds/lagotto-romagnolo/</t>
  </si>
  <si>
    <t>https://www.dogbreedinfo.com/lagottoromagnolo.htm</t>
  </si>
  <si>
    <t>https://www.koinuno-heya.com/syurui/yarawagyou/romagna-waterdog.html</t>
  </si>
  <si>
    <t>ポインター</t>
  </si>
  <si>
    <t>https://en.wikipedia.org/wiki/Pointer_(dog_breed)</t>
  </si>
  <si>
    <t>https://www.akc.org/dog-breeds/pointer/</t>
  </si>
  <si>
    <t>https://dogtime.com/dog-breeds/pointer#/slide/1</t>
  </si>
  <si>
    <t>https://ja.wikipedia.org/wiki/%E3%83%9D%E3%82%A4%E3%83%B3%E3%82%BF%E3%83%BC_(%E7%8A%AC%E7%A8%AE)</t>
  </si>
  <si>
    <t>https://www.koinuno-heya.com/syurui/hagyou/pointer.html</t>
  </si>
  <si>
    <t>Kooikerhondje</t>
  </si>
  <si>
    <t>コーイケルホンディエ</t>
  </si>
  <si>
    <t>https://en.wikipedia.org/wiki/Kooikerhondje</t>
  </si>
  <si>
    <t>https://www.akc.org/dog-breeds/nederlandse-kooikerhondje/</t>
  </si>
  <si>
    <t>https://dogtime.com/dog-breeds/kooikerhondje#/slide/1</t>
  </si>
  <si>
    <t>https://ja.wikipedia.org/wiki/%E3%82%B3%E3%83%BC%E3%82%A4%E3%82%B1%E3%83%AB%E3%83%9B%E3%83%B3%E3%83%87%E3%82%A3%E3%82%A8</t>
  </si>
  <si>
    <t>https://www.koinuno-heya.com/syurui/kagyou/kooikerhondje.html</t>
  </si>
  <si>
    <t>Small Münsterländer</t>
  </si>
  <si>
    <t>スモール ミュンスターレンダー</t>
  </si>
  <si>
    <t>https://en.wikipedia.org/wiki/Small_M%C3%BCnsterl%C3%A4nder</t>
  </si>
  <si>
    <t>https://www.akc.org/dog-breeds/small-munsterlander-pointer/</t>
  </si>
  <si>
    <t>https://dogtime.com/dog-breeds/small-munsterlander-pointer#/slide/1</t>
  </si>
  <si>
    <t>https://ja.wikipedia.org/wiki/%E3%82%B9%E3%83%A2%E3%83%BC%E3%83%AB%E3%83%BB%E3%83%9F%E3%83%A5%E3%83%B3%E3%82%B9%E3%82%BF%E3%83%BC%E3%83%AC%E3%83%B3%E3%83%80%E3%83%BC</t>
  </si>
  <si>
    <t>https://www.koinuno-heya.com/syurui/sagyou/small-munsterlander.html</t>
  </si>
  <si>
    <t>Bracco Italiano</t>
  </si>
  <si>
    <t>ブラッコ イタリアーノ</t>
  </si>
  <si>
    <t>https://en.wikipedia.org/wiki/Bracco_Italiano</t>
  </si>
  <si>
    <t>https://www.akc.org/dog-breeds/bracco-italiano/</t>
  </si>
  <si>
    <t>https://dogtime.com/dog-breeds/bracco-italiano#/slide/1</t>
  </si>
  <si>
    <t>https://www.koinuno-heya.com/syurui/hagyou/bracco-italiano.html</t>
  </si>
  <si>
    <t>ビズラ</t>
  </si>
  <si>
    <t>https://en.wikipedia.org/wiki/Vizsla</t>
  </si>
  <si>
    <t>https://www.akc.org/dog-breeds/vizsla/</t>
  </si>
  <si>
    <t>https://dogtime.com/dog-breeds/vizsla#/slide/1</t>
  </si>
  <si>
    <t>https://ja.wikipedia.org/wiki/%E3%82%B7%E3%83%A7%E3%83%BC%E3%83%88%E3%83%98%E3%82%A2%E3%83%BC%E3%83%89%E3%83%BB%E3%83%8F%E3%83%B3%E3%82%AC%E3%83%AA%E3%82%A2%E3%83%B3%E3%83%BB%E3%83%93%E3%82%BA%E3%83%A9</t>
  </si>
  <si>
    <t>https://www.koinuno-heya.com/syurui/hagyou/vizsla.html</t>
  </si>
  <si>
    <t>Wirehaired Vizsla</t>
  </si>
  <si>
    <t xml:space="preserve">ワイアーヘアード ビズラ
</t>
  </si>
  <si>
    <t>https://en.wikipedia.org/wiki/Wirehaired_Pointing_Griffon</t>
  </si>
  <si>
    <t>https://www.akc.org/dog-breeds/wirehaired-pointing-griffon/</t>
  </si>
  <si>
    <t>https://ja.wikipedia.org/wiki/%E3%83%AF%E3%82%A4%E3%82%A2%E3%83%BC%E3%83%98%E3%82%A2%E3%83%BC%E3%83%89%E3%83%BB%E3%83%9D%E3%82%A4%E3%83%B3%E3%83%86%E3%82%A3%E3%83%B3%E3%82%B0%E3%83%BB%E3%82%B0%E3%83%AA%E3%83%95%E3%82%A9%E3%83%B3</t>
  </si>
  <si>
    <t>https://www.koinuno-heya.com/syurui/yarawagyou/wirehaired-pointing-griffon.html</t>
  </si>
  <si>
    <t>Nova Scotia Duck Tolling Retriever</t>
  </si>
  <si>
    <t xml:space="preserve">ノバスコシアダックトーリングレトリバー
</t>
  </si>
  <si>
    <t>https://en.wikipedia.org/wiki/Nova_Scotia_Duck_Tolling_Retriever</t>
  </si>
  <si>
    <t>https://www.akc.org/dog-breeds/nova-scotia-duck-tolling-retriever/</t>
  </si>
  <si>
    <t>https://dogtime.com/dog-breeds/nova-scotia-duck-tolling-retriever#/slide/1</t>
  </si>
  <si>
    <t>https://ja.wikipedia.org/wiki/%E3%83%8E%E3%83%B4%E3%82%A1%E3%83%BB%E3%82%B9%E3%82%B3%E3%82%B7%E3%82%A2%E3%83%BB%E3%83%80%E3%83%83%E3%82%AF%E3%83%BB%E3%83%88%E3%83%BC%E3%83%AA%E3%83%B3%E3%82%B0%E3%83%BB%E3%83%AC%E3%83%88%E3%83%AA%E3%83%BC%E3%83%90%E3%83%BC</t>
  </si>
  <si>
    <t>https://www.koinuno-heya.com/syurui/nagyou/novascotia-ducktolling-retriever.html</t>
  </si>
  <si>
    <t>Welsh Springer Spaniel</t>
  </si>
  <si>
    <t>ウェールズ スプリンガー スパニエル</t>
  </si>
  <si>
    <t>https://en.wikipedia.org/wiki/Welsh_Springer_Spaniel</t>
  </si>
  <si>
    <t>https://www.akc.org/dog-breeds/welsh-springer-spaniel/</t>
  </si>
  <si>
    <t>https://dogtime.com/dog-breeds/welsh-springer-spaniel#/slide/1</t>
  </si>
  <si>
    <t>https://www.koinuno-heya.com/syurui/agyou/welsh-springer-spaniel.html</t>
  </si>
  <si>
    <t xml:space="preserve">ワイマラナー
</t>
  </si>
  <si>
    <t>https://en.wikipedia.org/wiki/Weimaraner</t>
  </si>
  <si>
    <t>https://www.akc.org/dog-breeds/weimaraner/</t>
  </si>
  <si>
    <t>https://dogtime.com/dog-breeds/weimaraner</t>
  </si>
  <si>
    <t>https://ja.wikipedia.org/wiki/%E3%83%AF%E3%82%A4%E3%83%9E%E3%83%A9%E3%83%8A%E3%83%BC</t>
  </si>
  <si>
    <t>https://www.koinuno-heya.com/syurui/yarawagyou/weimaraner.html</t>
  </si>
  <si>
    <t>poster-084</t>
  </si>
  <si>
    <t>WORKING GROUP</t>
  </si>
  <si>
    <t>ワーキング グループ</t>
  </si>
  <si>
    <t>https://www.dogfan.jp/zukan/Working/Group/index.html</t>
  </si>
  <si>
    <t>WORKING</t>
  </si>
  <si>
    <t>ワーキング</t>
  </si>
  <si>
    <t>poster-085</t>
  </si>
  <si>
    <t>Akita</t>
  </si>
  <si>
    <t>秋田犬 (あきたいぬ )</t>
  </si>
  <si>
    <t>https://en.wikipedia.org/wiki/Akita_(dog)</t>
  </si>
  <si>
    <t>https://www.akc.org/dog-breeds/akita/</t>
  </si>
  <si>
    <t>https://dogtime.com/dog-breeds/akita#/slide/1</t>
  </si>
  <si>
    <t>https://ja.wikipedia.org/wiki/%E3%82%A2%E3%83%A1%E3%83%AA%E3%82%AB%E3%83%B3%E3%83%BB%E3%82%A2%E3%82%AD%E3%82%BF</t>
  </si>
  <si>
    <t>https://www.koinuno-heya.com/syurui/agyou/akita.html</t>
  </si>
  <si>
    <t xml:space="preserve">アラスカンマラミュート
</t>
  </si>
  <si>
    <t>https://en.wikipedia.org/wiki/Alaskan_Malamute</t>
  </si>
  <si>
    <t>https://www.akc.org/dog-breeds/alaskan-malamute/</t>
  </si>
  <si>
    <t>https://dogtime.com/dog-breeds/alaskan-malamute</t>
  </si>
  <si>
    <t>https://ja.wikipedia.org/wiki/%E3%82%A2%E3%83%A9%E3%82%B9%E3%82%AB%E3%83%B3%E3%83%BB%E3%83%9E%E3%83%A9%E3%83%9F%E3%83%A5%E3%83%BC%E3%83%88</t>
  </si>
  <si>
    <t>https://www.koinuno-heya.com/syurui/agyou/alaskan-malamute.html</t>
  </si>
  <si>
    <t>poster-087</t>
  </si>
  <si>
    <t>Anatolian Shepherd</t>
  </si>
  <si>
    <t xml:space="preserve">アナトリアン シェパード ドッグ
</t>
  </si>
  <si>
    <t>https://en.wikipedia.org/wiki/Anatolian_Shepherd</t>
  </si>
  <si>
    <t>https://www.akc.org/dog-breeds/anatolian-shepherd-dog/</t>
  </si>
  <si>
    <t>https://dogtime.com/dog-breeds/anatolian-shepherd-dog#/slide/1</t>
  </si>
  <si>
    <t>https://ja.wikipedia.org/wiki/%E3%82%A2%E3%83%8A%E3%83%88%E3%83%AA%E3%82%A2%E3%83%B3%E3%83%BB%E3%82%B7%E3%82%A7%E3%83%91%E3%83%BC%E3%83%89%E3%83%BB%E3%83%89%E3%83%83%E3%82%B0</t>
  </si>
  <si>
    <t>https://www.koinuno-heya.com/syurui/agyou/anatolian-shepherd-dog.html</t>
  </si>
  <si>
    <t xml:space="preserve">バーニーズ マウンテン ドッグ
</t>
  </si>
  <si>
    <t>https://en.wikipedia.org/wiki/Bernese_Mountain_Dog</t>
  </si>
  <si>
    <t>https://www.akc.org/dog-breeds/bernese-mountain-dog/</t>
  </si>
  <si>
    <t>https://dogtime.com/dog-breeds/bernese-mountain-dog#/slide/1</t>
  </si>
  <si>
    <t>https://ja.wikipedia.org/wiki/%E3%83%90%E3%83%BC%E3%83%8B%E3%83%BC%E3%82%BA%E3%83%BB%E3%83%9E%E3%82%A6%E3%83%B3%E3%83%86%E3%83%B3%E3%83%BB%E3%83%89%E3%83%83%E3%82%B0</t>
  </si>
  <si>
    <t>https://www.koinuno-heya.com/syurui/hagyou/bernese-mountain-dog.html</t>
  </si>
  <si>
    <t>poster-089</t>
  </si>
  <si>
    <t>Black Russian Terrier</t>
  </si>
  <si>
    <t>ブラック ロシアン テリア</t>
  </si>
  <si>
    <t>https://en.wikipedia.org/wiki/Black_Russian_Terrier</t>
  </si>
  <si>
    <t>https://www.akc.org/dog-breeds/black-russian-terrier/</t>
  </si>
  <si>
    <t>https://dogtime.com/dog-breeds/black-russian-terrier#/slide/1</t>
  </si>
  <si>
    <t>https://ja.wikipedia.org/wiki/%E3%83%96%E3%83%A9%E3%83%83%E3%82%AF%E3%83%BB%E3%83%AD%E3%82%B7%E3%82%A2%E3%83%B3%E3%83%BB%E3%83%86%E3%83%AA%E3%82%A2</t>
  </si>
  <si>
    <t>https://www.koinuno-heya.com/syurui/hagyou/black-russian-terrier.html</t>
  </si>
  <si>
    <t xml:space="preserve">ボクサー
</t>
  </si>
  <si>
    <t>https://en.wikipedia.org/wiki/Boxer_(dog)</t>
  </si>
  <si>
    <t>https://www.akc.org/dog-breeds/boxer/</t>
  </si>
  <si>
    <t>https://dogtime.com/dog-breeds/boxer#/slide/1</t>
  </si>
  <si>
    <t>https://ja.wikipedia.org/wiki/%E3%83%9C%E3%82%AF%E3%82%B5%E3%83%BC_(%E7%8A%AC)</t>
  </si>
  <si>
    <t>https://www.koinuno-heya.com/syurui/hagyou/boxer.html</t>
  </si>
  <si>
    <t xml:space="preserve">ブルマスティフ
</t>
  </si>
  <si>
    <t>https://en.wikipedia.org/wiki/Bullmastiff</t>
  </si>
  <si>
    <t>https://www.akc.org/dog-breeds/bullmastiff/</t>
  </si>
  <si>
    <t>https://dogtime.com/dog-breeds/bullmastiff#/slide/1</t>
  </si>
  <si>
    <t>https://ja.wikipedia.org/wiki/%E3%83%96%E3%83%AB%E3%83%9E%E3%82%B9%E3%83%86%E3%82%A3%E3%83%95</t>
  </si>
  <si>
    <t>https://www.koinuno-heya.com/syurui/hagyou/bull-mastiff.html</t>
  </si>
  <si>
    <t>poster-092</t>
  </si>
  <si>
    <t>Boerboel</t>
  </si>
  <si>
    <t xml:space="preserve">ブーアブル
</t>
  </si>
  <si>
    <t>https://en.wikipedia.org/wiki/Boerboel</t>
  </si>
  <si>
    <t>https://www.akc.org/dog-breeds/boerboel/</t>
  </si>
  <si>
    <t>https://dogtime.com/dog-breeds/boerboel#/slide/1</t>
  </si>
  <si>
    <t>https://www.koinuno-heya.com/syurui/hagyou/boerboel.html</t>
  </si>
  <si>
    <t>poster-093</t>
  </si>
  <si>
    <t>Tosa</t>
  </si>
  <si>
    <t>土佐犬 (とさいぬ )</t>
  </si>
  <si>
    <t>https://en.wikipedia.org/wiki/Tosa_(dog)</t>
  </si>
  <si>
    <t>https://www.akc.org/dog-breeds/tosa/</t>
  </si>
  <si>
    <t>https://www.dogbreedinfo.com/tosa.htm</t>
  </si>
  <si>
    <t>https://ja.wikipedia.org/wiki/%E5%9C%9F%E4%BD%90%E9%97%98%E7%8A%AC</t>
  </si>
  <si>
    <t>https://www.koinuno-heya.com/syurui/tagyou/tosainu.html</t>
  </si>
  <si>
    <t xml:space="preserve">ドーグドボルドー
</t>
  </si>
  <si>
    <t>https://en.wikipedia.org/wiki/Dogue_de_Bordeaux</t>
  </si>
  <si>
    <t>https://www.akc.org/dog-breeds/dogue-de-bordeaux/</t>
  </si>
  <si>
    <t>https://dogtime.com/dog-breeds/dogue-de-bordeaux</t>
  </si>
  <si>
    <t>https://ja.wikipedia.org/wiki/%E3%83%9C%E3%83%AB%E3%83%89%E3%83%BC%E3%83%BB%E3%83%9E%E3%82%B9%E3%83%86%E3%82%A3%E3%83%95</t>
  </si>
  <si>
    <t>https://www.koinuno-heya.com/syurui/tagyou/dogue-de-bordeau.html</t>
  </si>
  <si>
    <t>poster-095</t>
  </si>
  <si>
    <t>Mastiff</t>
  </si>
  <si>
    <t>マスティフ</t>
  </si>
  <si>
    <t>https://en.wikipedia.org/wiki/Mastiff</t>
  </si>
  <si>
    <t>https://dogtime.com/dog-breeds/mastiff#/slide/1</t>
  </si>
  <si>
    <t>https://ja.wikipedia.org/wiki/%E3%83%9E%E3%82%B9%E3%83%86%E3%82%A3%E3%83%95</t>
  </si>
  <si>
    <t>https://www.koinuno-heya.com/syurui/magyou/mastiff.html</t>
  </si>
  <si>
    <t>グレートデーン</t>
  </si>
  <si>
    <t>https://en.wikipedia.org/wiki/Great_Dane</t>
  </si>
  <si>
    <t>https://www.akc.org/dog-breeds/great-dane/</t>
  </si>
  <si>
    <t>https://dogtime.com/dog-breeds/great-dane#/slide/1</t>
  </si>
  <si>
    <t>https://ja.wikipedia.org/wiki/%E3%82%B0%E3%83%AC%E3%83%BC%E3%83%88%E3%83%BB%E3%83%87%E3%83%BC%E3%83%B3</t>
  </si>
  <si>
    <t>https://www.koinuno-heya.com/syurui/kagyou/great-dane.html</t>
  </si>
  <si>
    <t>poster-097</t>
  </si>
  <si>
    <t>Greater Swiss Mountain Dog</t>
  </si>
  <si>
    <t>グレイタースイスマウンテンドッグ</t>
  </si>
  <si>
    <t>https://en.wikipedia.org/wiki/Greater_Swiss_Mountain_Dog</t>
  </si>
  <si>
    <t>https://www.akc.org/dog-breeds/greater-swiss-mountain-dog/</t>
  </si>
  <si>
    <t>https://dogtime.com/dog-breeds/greater-swiss-mountain-dog#/slide/1</t>
  </si>
  <si>
    <t>https://ja.wikipedia.org/wiki/%E3%82%B0%E3%83%AC%E3%83%BC%E3%82%BF%E3%83%BC%E3%83%BB%E3%82%B9%E3%82%A4%E3%82%B9%E3%83%BB%E3%83%9E%E3%82%A6%E3%83%B3%E3%83%86%E3%83%B3%E3%83%BB%E3%83%89%E3%83%83%E3%82%B0</t>
  </si>
  <si>
    <t>https://www.koinuno-heya.com/syurui/kagyou/greaterswiss-mountain-dog.html</t>
  </si>
  <si>
    <t>ロットワイラー</t>
  </si>
  <si>
    <t>https://en.wikipedia.org/wiki/Rottweiler</t>
  </si>
  <si>
    <t>https://www.akc.org/dog-breeds/rottweiler/</t>
  </si>
  <si>
    <t>https://dogtime.com/dog-breeds/rottweiler#/slide/1</t>
  </si>
  <si>
    <t>https://ja.wikipedia.org/wiki/%E3%83%AD%E3%83%83%E3%83%88%E3%83%AF%E3%82%A4%E3%83%A9%E3%83%BC_(%E7%8A%AC%E7%A8%AE)</t>
  </si>
  <si>
    <t>https://www.koinuno-heya.com/syurui/yarawagyou/rottweiler.html</t>
  </si>
  <si>
    <t>poster-099</t>
  </si>
  <si>
    <t>Kuvasz</t>
  </si>
  <si>
    <t>クーバース</t>
  </si>
  <si>
    <t>https://en.wikipedia.org/wiki/Kuvasz</t>
  </si>
  <si>
    <t>https://www.akc.org/dog-breeds/kuvasz/</t>
  </si>
  <si>
    <t>https://dogtime.com/dog-breeds/kuvasz#/slide/1</t>
  </si>
  <si>
    <t>https://www.koinuno-heya.com/syurui/kagyou/kuvasz.html</t>
  </si>
  <si>
    <t>poster-100</t>
  </si>
  <si>
    <t>Leonberger</t>
  </si>
  <si>
    <t>レオンベルガー</t>
  </si>
  <si>
    <t>https://en.wikipedia.org/wiki/Leonberger</t>
  </si>
  <si>
    <t>https://www.akc.org/dog-breeds/leonberger/</t>
  </si>
  <si>
    <t>https://dogtime.com/dog-breeds/leonberger#/slide/1</t>
  </si>
  <si>
    <t>https://ja.wikipedia.org/wiki/%E3%83%AC%E3%82%AA%E3%83%B3%E3%83%99%E3%83%AB%E3%82%AC%E3%83%BC</t>
  </si>
  <si>
    <t>https://www.koinuno-heya.com/syurui/yarawagyou/leonberger.html</t>
  </si>
  <si>
    <t>poster-101</t>
  </si>
  <si>
    <t>Neapolitan Mastiff</t>
  </si>
  <si>
    <t>ナポリタン マスティフ</t>
  </si>
  <si>
    <t>https://en.wikipedia.org/wiki/Neapolitan_Mastiff</t>
  </si>
  <si>
    <t>https://www.akc.org/dog-breeds/neapolitan-mastiff/</t>
  </si>
  <si>
    <t>https://dogtime.com/dog-breeds/neapolitan-mastiff#/slide/1</t>
  </si>
  <si>
    <t>https://ja.wikipedia.org/wiki/%E3%83%8A%E3%83%9D%E3%83%AA%E3%82%BF%E3%83%B3%E3%83%BB%E3%83%9E%E3%82%B9%E3%83%86%E3%82%A3%E3%83%95</t>
  </si>
  <si>
    <t>https://www.koinuno-heya.com/syurui/nagyou/neapolitan-mastiff.html</t>
  </si>
  <si>
    <t>poster-102</t>
  </si>
  <si>
    <t>Tibetan Mastiff</t>
  </si>
  <si>
    <t xml:space="preserve">チベタン マスティフ
</t>
  </si>
  <si>
    <t>https://en.wikipedia.org/wiki/Tibetan_Mastiff</t>
  </si>
  <si>
    <t>https://www.akc.org/dog-breeds/tibetan-mastiff/</t>
  </si>
  <si>
    <t>https://dogtime.com/dog-breeds/tibetan-mastiff#/slide/1</t>
  </si>
  <si>
    <t>https://ja.wikipedia.org/wiki/%E3%83%81%E3%83%99%E3%82%BF%E3%83%B3%E3%83%BB%E3%83%9E%E3%82%B9%E3%83%86%E3%82%A3%E3%83%95</t>
  </si>
  <si>
    <t>https://www.koinuno-heya.com/syurui/tagyou/tibetan-mastiff.html</t>
  </si>
  <si>
    <t>poster-103</t>
  </si>
  <si>
    <t>Doberman</t>
  </si>
  <si>
    <t>ドーベルマン</t>
  </si>
  <si>
    <t>https://en.wikipedia.org/wiki/Dobermann</t>
  </si>
  <si>
    <t>http://akc.org/dog-breeds/doberman-pinscher/</t>
  </si>
  <si>
    <t>https://dogtime.com/dog-breeds/doberman-pinscher</t>
  </si>
  <si>
    <t>https://ja.wikipedia.org/wiki/%E3%83%89%E3%83%BC%E3%83%99%E3%83%AB%E3%83%9E%E3%83%B3</t>
  </si>
  <si>
    <t>https://www.koinuno-heya.com/syurui/tagyou/dobermann.html</t>
  </si>
  <si>
    <t>poster-104</t>
  </si>
  <si>
    <t>Portuguese Water Dog</t>
  </si>
  <si>
    <t xml:space="preserve">ポーチュギーズウォータードッグ
</t>
  </si>
  <si>
    <t>https://en.wikipedia.org/wiki/Portuguese_Water_Dog</t>
  </si>
  <si>
    <t>https://www.akc.org/dog-breeds/portuguese-water-dog/</t>
  </si>
  <si>
    <t>https://dogtime.com/dog-breeds/portuguese-water-dog#/slide/1</t>
  </si>
  <si>
    <t>https://ja.wikipedia.org/wiki/%E3%83%9C%E3%83%BC_(%E7%8A%AC)</t>
  </si>
  <si>
    <t>https://www.koinuno-heya.com/syurui/hagyou/portuguese-waterdog.html</t>
  </si>
  <si>
    <t>poster-105</t>
  </si>
  <si>
    <t xml:space="preserve">Stabyhoun </t>
  </si>
  <si>
    <t>シュタバイフーン</t>
  </si>
  <si>
    <t>https://en.wikipedia.org/wiki/Stabyhoun</t>
  </si>
  <si>
    <t>https://www.akc.org/dog-breeds/stabyhoun/</t>
  </si>
  <si>
    <t>https://dogtime.com/dog-breeds/stabyhoun#/slide/1</t>
  </si>
  <si>
    <t>https://ja.wikipedia.org/wiki/%E3%82%B7%E3%83%A5%E3%82%BF%E3%83%90%E3%82%A4%E3%83%95%E3%83%BC%E3%83%B3</t>
  </si>
  <si>
    <t>https://petippai.com/dog/catalog/264.html</t>
  </si>
  <si>
    <t>ジャーマン ピンシャー</t>
  </si>
  <si>
    <t>https://en.wikipedia.org/wiki/German_Pinscher</t>
  </si>
  <si>
    <t>https://www.akc.org/dog-breeds/german-pinscher/</t>
  </si>
  <si>
    <t>https://dogtime.com/dog-breeds/german-pinscher#/slide/1</t>
  </si>
  <si>
    <t>https://ja.wikipedia.org/wiki/%E3%82%B8%E3%83%A3%E3%83%BC%E3%83%9E%E3%83%B3%E3%83%BB%E3%83%94%E3%83%B3%E3%82%B7%E3%83%A3%E3%83%BC</t>
  </si>
  <si>
    <t>https://www.koinuno-heya.com/syurui/sagyou/german-pinscher.html</t>
  </si>
  <si>
    <t>poster-107</t>
  </si>
  <si>
    <t>Kai Ken</t>
  </si>
  <si>
    <t>甲斐犬</t>
  </si>
  <si>
    <t>https://en.wikipedia.org/wiki/Kai_Ken</t>
  </si>
  <si>
    <t>https://www.akc.org/dog-breeds/kai-ken/</t>
  </si>
  <si>
    <t>https://ja.wikipedia.org/wiki/%E7%94%B2%E6%96%90%E7%8A%AC</t>
  </si>
  <si>
    <t>https://www.koinuno-heya.com/syurui/kagyou/kaiken.html</t>
  </si>
  <si>
    <t>サモエド</t>
  </si>
  <si>
    <t>https://en.wikipedia.org/wiki/Samoyed_(dog)</t>
  </si>
  <si>
    <t>https://www.akc.org/dog-breeds/samoyed/</t>
  </si>
  <si>
    <t>https://dogtime.com/dog-breeds/samoyed#/slide/1</t>
  </si>
  <si>
    <t>https://ja.wikipedia.org/wiki/%E3%82%B5%E3%83%A2%E3%82%A8%E3%83%89</t>
  </si>
  <si>
    <t>https://www.koinuno-heya.com/syurui/sagyou/samoyed.html</t>
  </si>
  <si>
    <t>シベリアン ハスキー</t>
  </si>
  <si>
    <t>https://en.wikipedia.org/wiki/Siberian_Husky</t>
  </si>
  <si>
    <t>https://www.akc.org/dog-breeds/siberian-husky/</t>
  </si>
  <si>
    <t>https://dogtime.com/dog-breeds/siberian-husky</t>
  </si>
  <si>
    <t>https://ja.wikipedia.org/wiki/%E3%82%B7%E3%83%99%E3%83%AA%E3%82%A2%E3%83%B3%E3%83%BB%E3%83%8F%E3%82%B9%E3%82%AD%E3%83%BC</t>
  </si>
  <si>
    <t>https://www.koinuno-heya.com/syurui/sagyou/siberian-husky.html</t>
  </si>
  <si>
    <t>ニューファンドランド</t>
  </si>
  <si>
    <t>https://en.wikipedia.org/wiki/Newfoundland_(dog)</t>
  </si>
  <si>
    <t>https://www.akc.org/dog-breeds/newfoundland/</t>
  </si>
  <si>
    <t>https://dogtime.com/dog-breeds/newfoundland#/slide/1</t>
  </si>
  <si>
    <t>https://ja.wikipedia.org/wiki/%E3%83%8B%E3%83%A5%E3%83%BC%E3%83%95%E3%82%A1%E3%83%B3%E3%83%89%E3%83%A9%E3%83%B3%E3%83%89_(%E7%8A%AC)</t>
  </si>
  <si>
    <t>https://www.koinuno-heya.com/syurui/nagyou/newfoundland.html</t>
  </si>
  <si>
    <t>poster-111</t>
  </si>
  <si>
    <t>Great Pyrenees</t>
  </si>
  <si>
    <t>グレート ピレニーズ</t>
  </si>
  <si>
    <t>https://en.wikipedia.org/wiki/Great_Pyrenees</t>
  </si>
  <si>
    <t>https://www.akc.org/dog-breeds/great-pyrenees/</t>
  </si>
  <si>
    <t>https://dogtime.com/dog-breeds/great-pyrenees#/slide/1</t>
  </si>
  <si>
    <t>https://ja.wikipedia.org/wiki/%E3%82%B0%E3%83%AC%E3%83%BC%E3%83%88%E3%83%BB%E3%83%94%E3%83%AC%E3%83%8B%E3%83%BC%E3%82%BA</t>
  </si>
  <si>
    <t>https://www.koinuno-heya.com/syurui/kagyou/great-pyrenees.html</t>
  </si>
  <si>
    <t>poster-112</t>
  </si>
  <si>
    <t>Standard Schnauzer</t>
  </si>
  <si>
    <t>スタンダード シュナウザー</t>
  </si>
  <si>
    <t>https://en.wikipedia.org/wiki/Standard_Schnauzer</t>
  </si>
  <si>
    <t>https://www.akc.org/dog-breeds/standard-schnauzer/</t>
  </si>
  <si>
    <t>https://dogtime.com/dog-breeds/standard-schnauzer#/slide/1</t>
  </si>
  <si>
    <t>https://ja.wikipedia.org/wiki/%E3%82%B9%E3%82%BF%E3%83%B3%E3%83%80%E3%83%BC%E3%83%89%E3%83%BB%E3%82%B7%E3%83%A5%E3%83%8A%E3%82%A6%E3%82%B6%E3%83%BC</t>
  </si>
  <si>
    <t>https://www.koinuno-heya.com/syurui/sagyou/standard-schnauzer.html</t>
  </si>
  <si>
    <t>ジャイアント シュナウザー</t>
  </si>
  <si>
    <t>https://en.wikipedia.org/wiki/Giant_Schnauzer</t>
  </si>
  <si>
    <t>https://www.akc.org/dog-breeds/giant-schnauzer/</t>
  </si>
  <si>
    <t>https://dogtime.com/dog-breeds/giant-schnauzer#/slide/1</t>
  </si>
  <si>
    <t>https://ja.wikipedia.org/wiki/ジャイアント・シュナウザー</t>
  </si>
  <si>
    <t>https://www.koinuno-heya.com/syurui/sagyou/giant-schnauzer.html</t>
  </si>
  <si>
    <t>poster-114</t>
  </si>
  <si>
    <t>St. Bernard</t>
  </si>
  <si>
    <t>セント バーナード</t>
  </si>
  <si>
    <t>https://dogtime.com/dog-breeds/saint-bernard#/slide/1</t>
  </si>
  <si>
    <t>NON-SPORTING GROUP</t>
  </si>
  <si>
    <t>https://www.dogfan.jp/zukan/non_sporting/Group/index.html</t>
  </si>
  <si>
    <t>NON-SPORTING</t>
  </si>
  <si>
    <t>ノン スポーティング  ドッグ</t>
  </si>
  <si>
    <t>poster-116</t>
  </si>
  <si>
    <t>P12005</t>
  </si>
  <si>
    <t>Bichon frise</t>
  </si>
  <si>
    <t xml:space="preserve">ビション フリーゼ 
</t>
  </si>
  <si>
    <t>https://en.wikipedia.org/wiki/Bichon_Frise</t>
  </si>
  <si>
    <t>https://www.akc.org/dog-breeds/bichon-frise/</t>
  </si>
  <si>
    <t>https://dogtime.com/dog-breeds/bichon-frise#/slide/1</t>
  </si>
  <si>
    <t>https://ja.wikipedia.org/wiki/%E3%83%93%E3%82%B7%E3%83%A7%E3%83%B3%E3%83%BB%E3%83%95%E3%83%AA%E3%83%BC%E3%82%BC</t>
  </si>
  <si>
    <t>https://www.koinuno-heya.com/syurui/hagyou/bichon-frise.html</t>
  </si>
  <si>
    <t xml:space="preserve">ボストン テリア </t>
  </si>
  <si>
    <t>https://en.wikipedia.org/wiki/Boston_Terrier</t>
  </si>
  <si>
    <t>https://www.akc.org/dog-breeds/boston-terrier/</t>
  </si>
  <si>
    <t>https://dogtime.com/dog-breeds/boston-terrier#/slide/1</t>
  </si>
  <si>
    <t>https://ja.wikipedia.org/wiki/%E3%83%9C%E3%82%B9%E3%83%88%E3%83%B3%E3%83%BB%E3%83%86%E3%83%AA%E3%82%A2</t>
  </si>
  <si>
    <t>https://www.koinuno-heya.com/syurui/hagyou/boston-terrier.html</t>
  </si>
  <si>
    <t>poster-118</t>
  </si>
  <si>
    <t>Bulldog</t>
  </si>
  <si>
    <t xml:space="preserve">ブルドッグ
</t>
  </si>
  <si>
    <t>https://en.wikipedia.org/wiki/Bulldog</t>
  </si>
  <si>
    <t>https://www.akc.org/dog-breeds/bulldog/</t>
  </si>
  <si>
    <t>https://dogtime.com/dog-breeds/bulldog#/slide/1</t>
  </si>
  <si>
    <t>https://ja.wikipedia.org/wiki/%E3%83%96%E3%83%AB%E3%83%89%E3%83%83%E3%82%B0</t>
  </si>
  <si>
    <t>https://www.koinuno-heya.com/syurui/hagyou/bulldog.html</t>
  </si>
  <si>
    <t xml:space="preserve">チャウ チャウ 
</t>
  </si>
  <si>
    <t>https://en.wikipedia.org/wiki/Chow_Chow</t>
  </si>
  <si>
    <t>https://www.akc.org/dog-breeds/chow-chow/</t>
  </si>
  <si>
    <t>https://dogtime.com/dog-breeds/chow-chow#/slide/1</t>
  </si>
  <si>
    <t>https://ja.wikipedia.org/wiki/%E3%83%81%E3%83%A3%E3%82%A6%E3%83%BB%E3%83%81%E3%83%A3%E3%82%A6</t>
  </si>
  <si>
    <t>https://www.koinuno-heya.com/syurui/tagyou/chow-chow.html</t>
  </si>
  <si>
    <t>ダルメシアン</t>
  </si>
  <si>
    <t>https://en.wikipedia.org/wiki/Dalmatian_(dog)</t>
  </si>
  <si>
    <t>https://www.akc.org/dog-breeds/dalmatian/</t>
  </si>
  <si>
    <t>https://dogtime.com/dog-breeds/dalmatian#/slide/1</t>
  </si>
  <si>
    <t>https://ja.wikipedia.org/wiki/%E3%83%80%E3%83%AB%E3%83%A1%E3%82%B7%E3%82%A2%E3%83%B3</t>
  </si>
  <si>
    <t>https://www.koinuno-heya.com/syurui/tagyou/dalmatian.html</t>
  </si>
  <si>
    <t>poster-121</t>
  </si>
  <si>
    <t>Finnish Spitz</t>
  </si>
  <si>
    <t>フィニッシュ スピッツ</t>
  </si>
  <si>
    <t>https://en.wikipedia.org/wiki/Finnish_Spitz</t>
  </si>
  <si>
    <t>https://www.akc.org/dog-breeds/finnish-spitz/</t>
  </si>
  <si>
    <t>https://dogtime.com/dog-breeds/finnish-spitz#/slide/1</t>
  </si>
  <si>
    <t>https://ja.wikipedia.org/wiki/%E3%83%95%E3%82%A3%E3%83%8B%E3%83%83%E3%82%B7%E3%83%A5%E3%83%BB%E3%82%B9%E3%83%94%E3%83%83%E3%83%84</t>
  </si>
  <si>
    <t>https://www.koinuno-heya.com/syurui/hagyou/finnish-spitz.html</t>
  </si>
  <si>
    <t>フレンチ ブルドッグ</t>
  </si>
  <si>
    <t>https://en.wikipedia.org/wiki/French_Bulldog</t>
  </si>
  <si>
    <t>https://www.akc.org/dog-breeds/french-bulldog/</t>
  </si>
  <si>
    <t>https://dogtime.com/dog-breeds/french-bulldog#/slide/1</t>
  </si>
  <si>
    <t>https://ja.wikipedia.org/wiki/%E3%83%95%E3%83%AC%E3%83%B3%E3%83%81%E3%83%BB%E3%83%96%E3%83%AB%E3%83%89%E3%83%83%E3%82%B0</t>
  </si>
  <si>
    <t>https://www.koinuno-heya.com/syurui/hagyou/french-bulldog.html</t>
  </si>
  <si>
    <t>poster-123</t>
  </si>
  <si>
    <t>Japanese Spitz</t>
  </si>
  <si>
    <t xml:space="preserve">日本スピッツ
</t>
  </si>
  <si>
    <t>https://en.wikipedia.org/wiki/Japanese_Spitz</t>
  </si>
  <si>
    <t>https://www.akc.org/dog-breeds/japanese-spitz/</t>
  </si>
  <si>
    <t>https://dogtime.com/dog-breeds/japanese-spitz#/slide/1</t>
  </si>
  <si>
    <t>https://ja.wikipedia.org/wiki/%E6%97%A5%E6%9C%AC%E3%82%B9%E3%83%94%E3%83%83%E3%83%84</t>
  </si>
  <si>
    <t>https://www.koinuno-heya.com/syurui/nagyou/japanese-spitz.html</t>
  </si>
  <si>
    <t>poster-124</t>
  </si>
  <si>
    <t>Keeshond</t>
  </si>
  <si>
    <t xml:space="preserve">キースホンド
</t>
  </si>
  <si>
    <t>https://en.wikipedia.org/wiki/Keeshond</t>
  </si>
  <si>
    <t>https://www.akc.org/dog-breeds/keeshond/</t>
  </si>
  <si>
    <t>https://dogtime.com/dog-breeds/keeshond#/slide/1</t>
  </si>
  <si>
    <t>https://ja.wikipedia.org/wiki/%E3%82%AD%E3%83%BC%E3%82%B9%E3%83%9B%E3%83%B3%E3%83%89</t>
  </si>
  <si>
    <t>https://www.koinuno-heya.com/syurui/kagyou/keeshond.html</t>
  </si>
  <si>
    <t>poster-125</t>
  </si>
  <si>
    <t>Lhasa Apso</t>
  </si>
  <si>
    <t>ラサ  アプソ</t>
  </si>
  <si>
    <t>https://en.wikipedia.org/wiki/Lhasa_Apso</t>
  </si>
  <si>
    <t>https://www.akc.org/dog-breeds/lhasa-apso/</t>
  </si>
  <si>
    <t>https://dogtime.com/dog-breeds/lhasa-apso#/slide/1</t>
  </si>
  <si>
    <t>https://ja.wikipedia.org/wiki/%E3%83%A9%E3%82%B5%E3%83%BB%E3%82%A2%E3%83%97%E3%82%BD</t>
  </si>
  <si>
    <t>https://www.koinuno-heya.com/syurui/yarawagyou/lhasa-apso.html</t>
  </si>
  <si>
    <t>poster-126</t>
  </si>
  <si>
    <t>Löwchen</t>
  </si>
  <si>
    <t>ローシェン</t>
  </si>
  <si>
    <t>https://en.wikipedia.org/wiki/L%C3%B6wchen</t>
  </si>
  <si>
    <t>https://www.akc.org/dog-breeds/lowchen/</t>
  </si>
  <si>
    <t>https://dogtime.com/dog-breeds/lowchen#/slide/1</t>
  </si>
  <si>
    <t>https://ja.wikipedia.org/wiki/%E3%83%AD%E3%83%BC%E3%82%B7%E3%82%A7%E3%83%B3</t>
  </si>
  <si>
    <t>https://www.koinuno-heya.com/syurui/yarawagyou/lowchen.html</t>
  </si>
  <si>
    <t>poster-127</t>
  </si>
  <si>
    <t>Schipperke</t>
  </si>
  <si>
    <t xml:space="preserve">スキッパーキ </t>
  </si>
  <si>
    <t>https://en.wikipedia.org/wiki/Schipperke</t>
  </si>
  <si>
    <t>https://www.akc.org/dog-breeds/schipperke/</t>
  </si>
  <si>
    <t>https://dogtime.com/dog-breeds/schipperke#/slide/1</t>
  </si>
  <si>
    <t>https://ja.wikipedia.org/wiki/%E3%82%B9%E3%82%AD%E3%83%83%E3%83%91%E3%83%BC%E3%82%AD</t>
  </si>
  <si>
    <t>https://www.koinuno-heya.com/syurui/sagyou/schipperke.html</t>
  </si>
  <si>
    <t xml:space="preserve">ミニチュア   プードル
</t>
  </si>
  <si>
    <t>https://www.akc.org/dog-breeds/poodle-miniature/</t>
  </si>
  <si>
    <t>https://dogtime.com/dog-breeds/poodle</t>
  </si>
  <si>
    <t>poster-129</t>
  </si>
  <si>
    <t>Standard  Poodle</t>
  </si>
  <si>
    <t xml:space="preserve">スタンダード   プードル
</t>
  </si>
  <si>
    <t>柴犬</t>
  </si>
  <si>
    <t>https://en.wikipedia.org/wiki/Shiba_Inu</t>
  </si>
  <si>
    <t>https://www.akc.org/dog-breeds/shiba-inu/</t>
  </si>
  <si>
    <t>https://ja.wikipedia.org/wiki/%E6%9F%B4%E7%8A%AC</t>
  </si>
  <si>
    <t>https://www.koinuno-heya.com/syurui/sagyou/shiba.html</t>
  </si>
  <si>
    <t>poster-131</t>
  </si>
  <si>
    <t>Mameshiba</t>
  </si>
  <si>
    <t xml:space="preserve">豆柴
</t>
  </si>
  <si>
    <t>https://dogtime.com/dog-breeds/shiba-inu#/slide/1</t>
  </si>
  <si>
    <t>https://www.mame-shiba-inu.com/in-english/</t>
  </si>
  <si>
    <t>https://www.mame-shiba-inu.com/what-is-mame-shiba-inu-dog/</t>
  </si>
  <si>
    <t>http://www.kcj.gr.jp/type/mameshiba/vol4.html</t>
  </si>
  <si>
    <t>シャー   ペイ</t>
  </si>
  <si>
    <t>https://en.wikipedia.org/wiki/Shar_Pei</t>
  </si>
  <si>
    <t>https://www.akc.org/dog-breeds/chinese-shar-pei/</t>
  </si>
  <si>
    <t>https://dogtime.com/dog-breeds/chinese-shar-pei#/slide/1</t>
  </si>
  <si>
    <t>https://ja.wikipedia.org/wiki/%E3%82%B7%E3%83%A3%E3%83%BC%E3%83%BB%E3%83%9A%E3%82%A4</t>
  </si>
  <si>
    <t>https://www.koinuno-heya.com/syurui/sagyou/shar-pei.html</t>
  </si>
  <si>
    <t>poster-133</t>
  </si>
  <si>
    <t>Tibetan Spaniel</t>
  </si>
  <si>
    <t xml:space="preserve">チベタン   スパニエル
</t>
  </si>
  <si>
    <t>https://en.wikipedia.org/wiki/Tibetan_spaniel</t>
  </si>
  <si>
    <t>https://www.akc.org/dog-breeds/tibetan-spaniel/</t>
  </si>
  <si>
    <t>https://dogtime.com/dog-breeds/tibetan-spaniel#/slide/1</t>
  </si>
  <si>
    <t>https://ja.wikipedia.org/wiki/%E3%83%81%E3%83%99%E3%82%BF%E3%83%B3%E3%83%BB%E3%82%B9%E3%83%91%E3%83%8B%E3%82%A8%E3%83%AB</t>
  </si>
  <si>
    <t>https://www.koinuno-heya.com/syurui/tagyou/tibetan-spaniel.html</t>
  </si>
  <si>
    <t>poster-134</t>
  </si>
  <si>
    <t>Tibetan Terrier</t>
  </si>
  <si>
    <t xml:space="preserve">チベタン    テリア
</t>
  </si>
  <si>
    <t>https://en.wikipedia.org/wiki/Tibetan_Terrier</t>
  </si>
  <si>
    <t>https://www.akc.org/dog-breeds/tibetan-terrier/</t>
  </si>
  <si>
    <t>https://dogtime.com/dog-breeds/tibetan-terrier#/slide/1</t>
  </si>
  <si>
    <t>https://ja.wikipedia.org/wiki/%E3%83%81%E3%83%99%E3%82%BF%E3%83%B3%E3%83%BB%E3%83%86%E3%83%AA%E3%82%A2</t>
  </si>
  <si>
    <t>https://www.koinuno-heya.com/syurui/tagyou/tibetan-terrier.html</t>
  </si>
  <si>
    <t>poster-135</t>
  </si>
  <si>
    <t>HERDING GROUP</t>
  </si>
  <si>
    <t>https://www.dogfan.jp/zukan/herding/Group/index.html</t>
  </si>
  <si>
    <t>HERDING DOG</t>
  </si>
  <si>
    <t>ハーディング ドッグ</t>
  </si>
  <si>
    <t>poster-136</t>
  </si>
  <si>
    <t>オーストラリアン   シェパード</t>
  </si>
  <si>
    <t>https://en.wikipedia.org/wiki/Australian_Shepherd</t>
  </si>
  <si>
    <t>https://www.akc.org/dog-breeds/australian-shepherd/</t>
  </si>
  <si>
    <t>https://dogtime.com/dog-breeds/australian-shepherd#/slide/1</t>
  </si>
  <si>
    <t>https://ja.wikipedia.org/wiki/%E3%82%AA%E3%83%BC%E3%82%B9%E3%83%88%E3%83%A9%E3%83%AA%E3%82%A2%E3%83%B3%E3%83%BB%E3%82%B7%E3%82%A7%E3%83%91%E3%83%BC%E3%83%89</t>
  </si>
  <si>
    <t>https://www.koinuno-heya.com/syurui/agyou/australian-shepherd.html</t>
  </si>
  <si>
    <t>poster-138</t>
  </si>
  <si>
    <t>Bearded Collie</t>
  </si>
  <si>
    <t xml:space="preserve">ビアデッド   コリー
</t>
  </si>
  <si>
    <t>https://en.wikipedia.org/wiki/Bearded_Collie</t>
  </si>
  <si>
    <t>https://www.akc.org/dog-breeds/bearded-collie/</t>
  </si>
  <si>
    <t>https://dogtime.com/dog-breeds/bearded-collie#/slide/1</t>
  </si>
  <si>
    <t>https://ja.wikipedia.org/wiki/%E3%83%93%E3%82%A2%E3%83%87%E3%83%83%E3%83%89%E3%83%BB%E3%82%B3%E3%83%AA%E3%83%BC</t>
  </si>
  <si>
    <t>https://www.koinuno-heya.com/syurui/hagyou/bearded-collie.html</t>
  </si>
  <si>
    <t>poster-139</t>
  </si>
  <si>
    <t>Belgian Malinois</t>
  </si>
  <si>
    <t xml:space="preserve">ベルジアンマリノア
</t>
  </si>
  <si>
    <t>https://dogtime.com/dog-breeds/belgian-malinois#/slide/1</t>
  </si>
  <si>
    <t>poster-140</t>
  </si>
  <si>
    <t>Belgian Sheepdog</t>
  </si>
  <si>
    <t xml:space="preserve">ベルジアンシープドッグ
</t>
  </si>
  <si>
    <t>https://en.wikipedia.org/wiki/Belgian_Shepherd</t>
  </si>
  <si>
    <t>https://www.akc.org/dog-breeds/belgian-sheepdog/</t>
  </si>
  <si>
    <t>https://dogtime.com/dog-breeds/belgian-sheepdog#/slide/1</t>
  </si>
  <si>
    <t>https://www.koinuno-heya.com/syurui/kagyou/carpathian-shepherd-dog.html</t>
  </si>
  <si>
    <t>poster-141</t>
  </si>
  <si>
    <t>Belgian Tervuren</t>
  </si>
  <si>
    <t xml:space="preserve">ベルジアンタービュレン
</t>
  </si>
  <si>
    <t>https://en.wikipedia.org/wiki/Tervuren_dog</t>
  </si>
  <si>
    <t>https://www.akc.org/dog-breeds/belgian-tervuren/</t>
  </si>
  <si>
    <t>https://dogtime.com/dog-breeds/belgian-tervuren#/slide/1</t>
  </si>
  <si>
    <t>https://ja.wikipedia.org/wiki/%E3%83%99%E3%83%AB%E3%82%B8%E3%82%A2%E3%83%B3%E3%83%BB%E3%82%B7%E3%82%A7%E3%83%91%E3%83%BC%E3%83%89%E3%83%BB%E3%83%89%E3%83%83%E3%82%B0%E3%83%BB%E3%82%BF%E3%83%BC%E3%83%93%E3%83%A5%E3%83%AC%E3%83%B3</t>
  </si>
  <si>
    <t>https://www.koinuno-heya.com/syurui/hagyou/belgian-tervuren.html</t>
  </si>
  <si>
    <t xml:space="preserve">ボーダー   コリー
</t>
  </si>
  <si>
    <t>https://en.wikipedia.org/wiki/Border_Collie</t>
  </si>
  <si>
    <t>https://www.akc.org/dog-breeds/border-collie/</t>
  </si>
  <si>
    <t>https://dogtime.com/dog-breeds/border-collie#/slide/1</t>
  </si>
  <si>
    <t>https://ja.wikipedia.org/wiki/%E3%83%9C%E3%83%BC%E3%83%80%E3%83%BC%E3%83%BB%E3%82%B3%E3%83%AA%E3%83%BC</t>
  </si>
  <si>
    <t>https://www.koinuno-heya.com/syurui/hagyou/border-collie.html</t>
  </si>
  <si>
    <t>poster-143</t>
  </si>
  <si>
    <t>Cardigan Welsh Corgi</t>
  </si>
  <si>
    <t>ウェルシュ コーギー カーディガン</t>
  </si>
  <si>
    <t>https://en.wikipedia.org/wiki/Cardigan_Welsh_Corgi</t>
  </si>
  <si>
    <t>https://www.akc.org/dog-breeds/cardigan-welsh-corgi/</t>
  </si>
  <si>
    <t>https://dogtime.com/dog-breeds/cardigan-welsh-corgi#/slide/1</t>
  </si>
  <si>
    <t>https://ja.wikipedia.org/wiki/%E3%82%A6%E3%82%A7%E3%83%AB%E3%82%B7%E3%83%A5%E3%83%BB%E3%82%B3%E3%83%BC%E3%82%AE%E3%83%BC%E3%83%BB%E3%82%AB%E3%83%BC%E3%83%87%E3%82%A3%E3%82%AC%E3%83%B3</t>
  </si>
  <si>
    <t>https://www.koinuno-heya.com/syurui/agyou/welsh-corgi-cardigan.html</t>
  </si>
  <si>
    <t>poster-144</t>
  </si>
  <si>
    <t>Briard</t>
  </si>
  <si>
    <t xml:space="preserve">ブリアード
</t>
  </si>
  <si>
    <t>https://en.wikipedia.org/wiki/Briard</t>
  </si>
  <si>
    <t>https://www.akc.org/dog-breeds/briard/</t>
  </si>
  <si>
    <t>https://dogtime.com/dog-breeds/briard#/slide/1</t>
  </si>
  <si>
    <t>https://ja.wikipedia.org/wiki/%E3%83%96%E3%83%AA%E3%82%A2%E3%83%BC%E3%83%89</t>
  </si>
  <si>
    <t>https://www.koinuno-heya.com/syurui/hagyou/briard.html</t>
  </si>
  <si>
    <t xml:space="preserve">ブービエデフランダース
</t>
  </si>
  <si>
    <t>https://en.wikipedia.org/wiki/Bouvier_des_Flandres</t>
  </si>
  <si>
    <t>https://www.akc.org/dog-breeds/bouvier-des-flandres/</t>
  </si>
  <si>
    <t>https://dogtime.com/dog-breeds/bouvier-des-flandres#/slide/1</t>
  </si>
  <si>
    <t>https://ja.wikipedia.org/wiki/%E7%89%A7%E7%BE%8A%E7%8A%AC</t>
  </si>
  <si>
    <t>https://www.koinuno-heya.com/syurui/hagyou/bouvier-des-flandres.html</t>
  </si>
  <si>
    <t>poster-146</t>
  </si>
  <si>
    <t>Rough Collie</t>
  </si>
  <si>
    <t xml:space="preserve">ラフ   コリー
</t>
  </si>
  <si>
    <t>https://en.wikipedia.org/wiki/Rough_Collie</t>
  </si>
  <si>
    <t>https://www.akc.org/dog-breeds/collie/</t>
  </si>
  <si>
    <t>https://dogtime.com/dog-breeds/collie#/slide/1</t>
  </si>
  <si>
    <t>https://ja.wikipedia.org/wiki/%E3%83%A9%E3%83%95%E3%83%BB%E3%82%B3%E3%83%AA%E3%83%BC</t>
  </si>
  <si>
    <t>https://www.koinuno-heya.com/syurui/kagyou/collie.html</t>
  </si>
  <si>
    <t>poster-147</t>
  </si>
  <si>
    <t>Smooth Collie</t>
  </si>
  <si>
    <t xml:space="preserve">スムース   コリー
</t>
  </si>
  <si>
    <t xml:space="preserve">ジャーマン   シェパード
</t>
  </si>
  <si>
    <t>https://en.wikipedia.org/wiki/German_Shepherd</t>
  </si>
  <si>
    <t>https://www.akc.org/dog-breeds/german-shepherd-dog/</t>
  </si>
  <si>
    <t>https://dogtime.com/dog-breeds/german-shepherd-dog#/slide/1</t>
  </si>
  <si>
    <t>https://ja.wikipedia.org/wiki/%E3%82%B8%E3%83%A3%E3%83%BC%E3%83%9E%E3%83%B3%E3%83%BB%E3%82%B7%E3%82%A7%E3%83%91%E3%83%BC%E3%83%89%E3%83%BB%E3%83%89%E3%83%83%E3%82%B0</t>
  </si>
  <si>
    <t>https://www.koinuno-heya.com/syurui/sagyou/german-shepherd.html</t>
  </si>
  <si>
    <t>poster-149</t>
  </si>
  <si>
    <t>Old English Sheepdog</t>
  </si>
  <si>
    <t xml:space="preserve">オールド   イングリッシュ   シープドッグ
</t>
  </si>
  <si>
    <t>https://en.wikipedia.org/wiki/Old_English_Sheepdog</t>
  </si>
  <si>
    <t>http://akc.org/dog-breeds/old-english-sheepdog/</t>
  </si>
  <si>
    <t>https://dogtime.com/dog-breeds/old-english-sheepdog#/slide/1</t>
  </si>
  <si>
    <t>https://ja.wikipedia.org/wiki/%E3%82%AA%E3%83%BC%E3%83%AB%E3%83%89%E3%83%BB%E3%82%A4%E3%83%B3%E3%82%B0%E3%83%AA%E3%83%83%E3%82%B7%E3%83%A5%E3%83%BB%E3%82%B7%E3%83%BC%E3%83%97%E3%83%89%E3%83%83%E3%82%B0</t>
  </si>
  <si>
    <t>https://www.koinuno-heya.com/syurui/agyou/old-english-sheepdog.html</t>
  </si>
  <si>
    <t>poster-150</t>
  </si>
  <si>
    <t>Swiss Shepherd</t>
  </si>
  <si>
    <t xml:space="preserve">ホワイトスイスシェパード
</t>
  </si>
  <si>
    <t>https://en.wikipedia.org/wiki/Berger_Blanc_Suisse</t>
  </si>
  <si>
    <t>https://www.dog-breeds-expert.com/white-swiss-shepherd-dog.html</t>
  </si>
  <si>
    <t>https://ja.wikipedia.org/wiki/%E3%83%9B%E3%83%AF%E3%82%A4%E3%83%88%E3%83%BB%E3%82%B9%E3%82%A4%E3%82%B9%E3%83%BB%E3%82%B7%E3%82%A7%E3%83%91%E3%83%BC%E3%83%89%E3%83%BB%E3%83%89%E3%83%83%E3%82%B0</t>
  </si>
  <si>
    <t>https://www.koinuno-heya.com/syurui/hagyou/white-swiss-shepherd.html</t>
  </si>
  <si>
    <t>ウェルシュ コーギー ペンブローク</t>
  </si>
  <si>
    <t>https://en.wikipedia.org/wiki/Pembroke_Welsh_Corgi</t>
  </si>
  <si>
    <t>https://www.akc.org/dog-breeds/pembroke-welsh-corgi/</t>
  </si>
  <si>
    <t>https://dogtime.com/dog-breeds/pembroke-welsh-corgi#/slide/1</t>
  </si>
  <si>
    <t>https://ja.wikipedia.org/wiki/ウェルシュ・コーギー・ペンブローク</t>
  </si>
  <si>
    <t>https://www.koinuno-heya.com/syurui/agyou/welsh-corgi-pembroke.html</t>
  </si>
  <si>
    <t>poster-152</t>
  </si>
  <si>
    <t>Swedish Vallhund</t>
  </si>
  <si>
    <t xml:space="preserve">スウェーディッシュヴァルフント
</t>
  </si>
  <si>
    <t>https://en.wikipedia.org/wiki/Swedish_Vallhund</t>
  </si>
  <si>
    <t>https://dogtime.com/dog-breeds/swedish-vallhund</t>
  </si>
  <si>
    <t>https://ja.wikipedia.org/wiki/%E3%82%B9%E3%82%A6%E3%82%A7%E3%83%BC%E3%83%87%E3%82%A3%E3%83%83%E3%82%B7%E3%83%A5%E3%83%BB%E3%83%B4%E3%82%A1%E3%83%AB%E3%83%95%E3%83%B3%E3%83%88</t>
  </si>
  <si>
    <t>https://www.koinuno-heya.com/syurui/sagyou/swedish-vallhund.html</t>
  </si>
  <si>
    <t xml:space="preserve">シェットランド   シープドッグ
</t>
  </si>
  <si>
    <t>https://en.wikipedia.org/wiki/Shetland_Sheepdog</t>
  </si>
  <si>
    <t>https://www.akc.org/dog-breeds/shetland-sheepdog/</t>
  </si>
  <si>
    <t>https://dogtime.com/dog-breeds/shetland-sheepdog#/slide/1</t>
  </si>
  <si>
    <t>https://ja.wikipedia.org/wiki/%E3%82%B7%E3%82%A7%E3%83%83%E3%83%88%E3%83%A9%E3%83%B3%E3%83%89%E3%83%BB%E3%82%B7%E3%83%BC%E3%83%97%E3%83%89%E3%83%83%E3%82%B0</t>
  </si>
  <si>
    <t>https://www.koinuno-heya.com/syurui/sagyou/shetland-sheepdog.html</t>
  </si>
  <si>
    <t>poster-154</t>
  </si>
  <si>
    <t>TOY GROUP</t>
  </si>
  <si>
    <t>https://www.dogfan.jp/zukan/toy/Group/index.html</t>
  </si>
  <si>
    <t>TOY DOG</t>
  </si>
  <si>
    <t>トイ ドッグ</t>
  </si>
  <si>
    <t>poster-155</t>
  </si>
  <si>
    <t>Affenpinscher</t>
  </si>
  <si>
    <t xml:space="preserve">アーフェンピンシャー
</t>
  </si>
  <si>
    <t>https://en.wikipedia.org/wiki/Affenpinscher</t>
  </si>
  <si>
    <t>https://www.akc.org/dog-breeds/affenpinscher/</t>
  </si>
  <si>
    <t>https://dogtime.com/dog-breeds/affenpinscher#/slide/1</t>
  </si>
  <si>
    <t>https://ja.wikipedia.org/wiki/%E3%82%A2%E3%83%BC%E3%83%95%E3%82%A7%E3%83%B3%E3%83%94%E3%83%B3%E3%82%B7%E3%83%A3%E3%83%BC</t>
  </si>
  <si>
    <t>https://www.koinuno-heya.com/syurui/agyou/affenpinscher.html</t>
  </si>
  <si>
    <t>poster-156</t>
  </si>
  <si>
    <t>Maltese</t>
  </si>
  <si>
    <t xml:space="preserve">マルチーズ
</t>
  </si>
  <si>
    <t>https://en.wikipedia.org/wiki/Maltese_(dog)</t>
  </si>
  <si>
    <t>https://www.akc.org/dog-breeds/maltese/</t>
  </si>
  <si>
    <t>https://dogtime.com/dog-breeds/maltese#/slide/1</t>
  </si>
  <si>
    <t>https://ja.wikipedia.org/wiki/%E3%83%9E%E3%83%AB%E3%83%81%E3%83%BC%E3%82%BA%E3%83%BB%E3%83%9D%E3%82%B1%E3%83%83%E3%83%88%E3%83%BB%E3%83%89%E3%83%83%E3%82%B0</t>
  </si>
  <si>
    <t>https://www.koinuno-heya.com/syurui/magyou/maltese.html</t>
  </si>
  <si>
    <t xml:space="preserve">ミニチュア ピンシャー
</t>
  </si>
  <si>
    <t>https://en.wikipedia.org/wiki/Miniature_Pinscher</t>
  </si>
  <si>
    <t>https://www.akc.org/dog-breeds/miniature-pinscher/</t>
  </si>
  <si>
    <t>https://dogtime.com/dog-breeds/miniature-pinscher#/slide/1</t>
  </si>
  <si>
    <t>https://ja.wikipedia.org/wiki/%E3%83%9F%E3%83%8B%E3%83%81%E3%83%A5%E3%82%A2%E3%83%BB%E3%83%94%E3%83%B3%E3%82%B7%E3%83%A3%E3%83%BC</t>
  </si>
  <si>
    <t>https://www.koinuno-heya.com/syurui/magyou/miniature-pinscher.html</t>
  </si>
  <si>
    <t>poster-158</t>
  </si>
  <si>
    <t>Pekingese</t>
  </si>
  <si>
    <t>ペキニーズ</t>
  </si>
  <si>
    <t>https://en.wikipedia.org/wiki/Pekingese</t>
  </si>
  <si>
    <t>https://www.akc.org/dog-breeds/pekingese/</t>
  </si>
  <si>
    <t>https://dogtime.com/dog-breeds/pekingese#/slide/1</t>
  </si>
  <si>
    <t>https://ja.wikipedia.org/wiki/%E3%83%9A%E3%82%AD%E3%83%8B%E3%83%BC%E3%82%BA</t>
  </si>
  <si>
    <t>https://www.koinuno-heya.com/syurui/hagyou/pekingese.html</t>
  </si>
  <si>
    <t xml:space="preserve">ポメラニアン
</t>
  </si>
  <si>
    <t>https://en.wikipedia.org/wiki/Pomeranian_(dog)</t>
  </si>
  <si>
    <t>https://www.akc.org/dog-breeds/pomeranian/</t>
  </si>
  <si>
    <t>https://dogtime.com/dog-breeds/pomeranian#/slide/1</t>
  </si>
  <si>
    <t>https://ja.wikipedia.org/wiki/%E3%83%9D%E3%83%A1%E3%83%A9%E3%83%8B%E3%82%A2%E3%83%B3</t>
  </si>
  <si>
    <t>https://www.koinuno-heya.com/syurui/hagyou/pomeranian.html</t>
  </si>
  <si>
    <t>poster-160</t>
  </si>
  <si>
    <t>Chihuahua (Long Coat)</t>
  </si>
  <si>
    <t xml:space="preserve">チワワ (ロングコート )
</t>
  </si>
  <si>
    <t>https://dogtime.com/dog-breeds/chihuahua#/slide/1</t>
  </si>
  <si>
    <t>poster-161</t>
  </si>
  <si>
    <t>Chihuahua (Smooth Coat)</t>
  </si>
  <si>
    <t xml:space="preserve">チワワ (スムース)
</t>
  </si>
  <si>
    <t xml:space="preserve">シルキーテリア
</t>
  </si>
  <si>
    <t>https://en.wikipedia.org/wiki/Australian_Silky_Terrier</t>
  </si>
  <si>
    <t>https://www.akc.org/dog-breeds/silky-terrier/</t>
  </si>
  <si>
    <t>https://dogtime.com/dog-breeds/silky-terrier#/slide/1</t>
  </si>
  <si>
    <t>https://ja.wikipedia.org/wiki/%E3%82%AA%E3%83%BC%E3%82%B9%E3%83%88%E3%83%A9%E3%83%AA%E3%82%A2%E3%83%B3%E3%83%BB%E3%82%B7%E3%83%AB%E3%82%AD%E3%83%BC%E3%83%BB%E3%83%86%E3%83%AA%E3%82%A2</t>
  </si>
  <si>
    <t>https://www.koinuno-heya.com/syurui/sagyou/silky-terrier.html</t>
  </si>
  <si>
    <t xml:space="preserve">ヨークシャー    テリア
</t>
  </si>
  <si>
    <t>https://en.wikipedia.org/wiki/Yorkshire_Terrier</t>
  </si>
  <si>
    <t>https://www.akc.org/dog-breeds/yorkshire-terrier/</t>
  </si>
  <si>
    <t>https://dogtime.com/dog-breeds/yorkshire-terrier#/slide/1</t>
  </si>
  <si>
    <t>https://ja.wikipedia.org/wiki/%E3%83%A8%E3%83%BC%E3%82%AF%E3%82%B7%E3%83%A3%E3%83%BC%E3%83%BB%E3%83%86%E3%83%AA%E3%82%A2</t>
  </si>
  <si>
    <t>https://www.koinuno-heya.com/syurui/yarawagyou/yorkshire-terrier.html</t>
  </si>
  <si>
    <t>poster-164</t>
  </si>
  <si>
    <t>English Toy Spaniel</t>
  </si>
  <si>
    <t>イングリッシュトイ スパニエル</t>
  </si>
  <si>
    <t>https://en.wikipedia.org/wiki/King_Charles_Spaniel</t>
  </si>
  <si>
    <t>https://www.akc.org/dog-breeds/english-toy-spaniel/</t>
  </si>
  <si>
    <t>https://dogtime.com/dog-breeds/english-toy-spaniel#/slide/1</t>
  </si>
  <si>
    <t>https://ja.wikipedia.org/wiki/%E3%82%AD%E3%83%B3%E3%82%B0%E3%83%BB%E3%83%81%E3%83%A3%E3%83%BC%E3%83%AB%E3%82%BA%E3%83%BB%E3%82%B9%E3%83%91%E3%83%8B%E3%82%A8%E3%83%AB</t>
  </si>
  <si>
    <t>https://www.koinuno-heya.com/syurui/agyou/english-toy-spaniel.html</t>
  </si>
  <si>
    <t>poster-165</t>
  </si>
  <si>
    <t>Cavalier King Charles Spaniel</t>
  </si>
  <si>
    <t>キャバリア キング チャールズ スパニエル</t>
  </si>
  <si>
    <t>https://en.wikipedia.org/wiki/Cavalier_King_Charles_Spaniel</t>
  </si>
  <si>
    <t>https://www.akc.org/dog-breeds/cavalier-king-charles-spaniel/</t>
  </si>
  <si>
    <t>https://dogtime.com/dog-breeds/cavalier-king-charles-spaniel#/slide/1</t>
  </si>
  <si>
    <t>https://ja.wikipedia.org/wiki/%E3%82%AD%E3%83%A3%E3%83%90%E3%83%AA%E3%82%A2%E3%83%BB%E3%82%AD%E3%83%B3%E3%82%B0%E3%83%BB%E3%83%81%E3%83%A3%E3%83%BC%E3%83%AB%E3%82%BA%E3%83%BB%E3%82%B9%E3%83%91%E3%83%8B%E3%82%A8%E3%83%AB</t>
  </si>
  <si>
    <t>https://www.koinuno-heya.com/syurui/kagyou/cavalier-king-charles-spaniel.html</t>
  </si>
  <si>
    <t>チャイニーズ クレステッド ドッグ</t>
  </si>
  <si>
    <t>https://en.wikipedia.org/wiki/Chinese_Crested_Dog</t>
  </si>
  <si>
    <t>https://www.akc.org/dog-breeds/chinese-crested/</t>
  </si>
  <si>
    <t>https://dogtime.com/dog-breeds/chinese-crested#/slide/1</t>
  </si>
  <si>
    <t>https://ja.wikipedia.org/wiki/%E3%83%81%E3%83%A3%E3%82%A4%E3%83%8B%E3%83%BC%E3%82%BA%E3%83%BB%E3%82%AF%E3%83%AC%E3%82%B9%E3%83%86%E3%83%83%E3%83%89%E3%83%BB%E3%83%89%E3%83%83%E3%82%B0</t>
  </si>
  <si>
    <t>https://www.koinuno-heya.com/syurui/tagyou/chinese-crested-dog.html</t>
  </si>
  <si>
    <t>poster-167</t>
  </si>
  <si>
    <t>Brussels Griffon</t>
  </si>
  <si>
    <t xml:space="preserve">ブリュッセル グリフォン
</t>
  </si>
  <si>
    <t>https://en.wikipedia.org/wiki/Griffon_Bruxellois</t>
  </si>
  <si>
    <t>https://www.akc.org/dog-breeds/brussels-griffon/</t>
  </si>
  <si>
    <t>https://dogtime.com/dog-breeds/brussels-griffon#/slide/1</t>
  </si>
  <si>
    <t>https://ja.wikipedia.org/wiki/%E3%83%96%E3%83%AA%E3%83%A5%E3%83%83%E3%82%BB%E3%83%AB%E3%83%BB%E3%82%B0%E3%83%AA%E3%83%95%E3%82%A9%E3%83%B3</t>
  </si>
  <si>
    <t>https://www.koinuno-heya.com/syurui/hagyou/brussels-griffon.html</t>
  </si>
  <si>
    <t>poster-168</t>
  </si>
  <si>
    <t>Shih Tzu</t>
  </si>
  <si>
    <t xml:space="preserve">シーズー
</t>
  </si>
  <si>
    <t>https://en.wikipedia.org/wiki/Shih_Tzu</t>
  </si>
  <si>
    <t>https://www.akc.org/dog-breeds/shih-tzu/</t>
  </si>
  <si>
    <t>https://dogtime.com/dog-breeds/shih-tzu#/slide/1</t>
  </si>
  <si>
    <t>https://ja.wikipedia.org/wiki/%E3%82%B7%E3%83%BC%E3%82%BA%E3%83%BC</t>
  </si>
  <si>
    <t>https://www.koinuno-heya.com/syurui/sagyou/shih-tzu.html</t>
  </si>
  <si>
    <t xml:space="preserve">パピヨン
</t>
  </si>
  <si>
    <t>https://en.wikipedia.org/wiki/Papillon_(dog)</t>
  </si>
  <si>
    <t>https://www.akc.org/dog-breeds/papillon/</t>
  </si>
  <si>
    <t>https://dogtime.com/dog-breeds/papillon#/slide/1</t>
  </si>
  <si>
    <t>https://ja.wikipedia.org/wiki/%E3%83%91%E3%83%94%E3%83%A8%E3%83%B3_(%E7%8A%AC)</t>
  </si>
  <si>
    <t>https://www.koinuno-heya.com/syurui/hagyou/papillon.html</t>
  </si>
  <si>
    <t xml:space="preserve">パグ
</t>
  </si>
  <si>
    <t>https://en.wikipedia.org/wiki/Pug</t>
  </si>
  <si>
    <t>https://www.akc.org/dog-breeds/pug/</t>
  </si>
  <si>
    <t>https://dogtime.com/dog-breeds/pug#/slide/1</t>
  </si>
  <si>
    <t>https://ja.wikipedia.org/wiki/%E3%83%91%E3%82%B0</t>
  </si>
  <si>
    <t>https://www.koinuno-heya.com/syurui/hagyou/pug.html</t>
  </si>
  <si>
    <t>poster-171</t>
  </si>
  <si>
    <t>Russkiy Toy</t>
  </si>
  <si>
    <t xml:space="preserve">ロシアン   トイ   テリア
</t>
  </si>
  <si>
    <t>https://en.wikipedia.org/wiki/Russkiy_Toy</t>
  </si>
  <si>
    <t>https://www.akc.org/dog-breeds/russian-toy/</t>
  </si>
  <si>
    <t>https://ja.wikipedia.org/wiki/%E3%83%AD%E3%82%B7%E3%82%A2%E3%83%B3%E3%83%BB%E3%83%88%E3%82%A4%E3%83%BB%E3%83%86%E3%83%AA%E3%82%A2</t>
  </si>
  <si>
    <t>https://www.koinuno-heya.com/syurui/yarawagyou/russian-toy-terrier.html</t>
  </si>
  <si>
    <t>poster-172</t>
  </si>
  <si>
    <t>Havanese</t>
  </si>
  <si>
    <t xml:space="preserve">ハバニーズ
</t>
  </si>
  <si>
    <t>https://en.wikipedia.org/wiki/Havanese_dog</t>
  </si>
  <si>
    <t>https://www.akc.org/dog-breeds/havanese/</t>
  </si>
  <si>
    <t>https://dogtime.com/dog-breeds/havanese#/slide/1</t>
  </si>
  <si>
    <t>https://ja.wikipedia.org/wiki/%E3%83%8F%E3%83%90%E3%83%8B%E3%83%BC%E3%82%BA</t>
  </si>
  <si>
    <t>https://www.koinuno-heya.com/syurui/hagyou/havanese.html</t>
  </si>
  <si>
    <t>poster-173</t>
  </si>
  <si>
    <t>Japanese Chin</t>
  </si>
  <si>
    <t xml:space="preserve">狆  (ちん)
</t>
  </si>
  <si>
    <t>https://en.wikipedia.org/wiki/Japanese_Chin</t>
  </si>
  <si>
    <t>https://www.akc.org/dog-breeds/japanese-chin/</t>
  </si>
  <si>
    <t>https://dogtime.com/dog-breeds/japanese-chin#/slide/1</t>
  </si>
  <si>
    <t>https://ja.wikipedia.org/wiki/%E7%8B%86</t>
  </si>
  <si>
    <t>https://www.koinuno-heya.com/syurui/tagyou/japanese-chin.html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</si>
</sst>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color rgb="FF000000"/>
      <name val="Roboto"/>
    </font>
    <font>
      <b/>
      <sz val="12.0"/>
      <color rgb="FF000000"/>
      <name val="Arial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b/>
      <u/>
      <color rgb="FF0000FF"/>
    </font>
    <font>
      <u/>
      <color rgb="FF0000FF"/>
    </font>
    <font>
      <b/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/>
    <font>
      <b/>
      <name val="Arial"/>
    </font>
    <font>
      <sz val="12.0"/>
      <color rgb="FF212121"/>
      <name val="Roboto"/>
    </font>
    <font>
      <b/>
      <sz val="11.0"/>
      <color rgb="FFFF3333"/>
      <name val="Arial"/>
    </font>
    <font>
      <sz val="12.0"/>
      <color theme="1"/>
      <name val="Arial"/>
    </font>
    <font>
      <sz val="8.0"/>
      <color theme="1"/>
      <name val="Arial"/>
    </font>
    <font>
      <b/>
      <sz val="12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b/>
      <color rgb="FF000000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CC4125"/>
        <bgColor rgb="FFCC412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3" fontId="2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3" fontId="2" numFmtId="0" xfId="0" applyFont="1"/>
    <xf borderId="0" fillId="4" fontId="3" numFmtId="0" xfId="0" applyAlignment="1" applyFill="1" applyFont="1">
      <alignment horizontal="left" readingOrder="0"/>
    </xf>
    <xf borderId="0" fillId="5" fontId="3" numFmtId="0" xfId="0" applyAlignment="1" applyFill="1" applyFont="1">
      <alignment horizontal="center" readingOrder="0"/>
    </xf>
    <xf borderId="1" fillId="0" fontId="7" numFmtId="0" xfId="0" applyAlignment="1" applyBorder="1" applyFont="1">
      <alignment horizontal="left" readingOrder="0" shrinkToFit="0" wrapText="1"/>
    </xf>
    <xf borderId="1" fillId="5" fontId="7" numFmtId="0" xfId="0" applyAlignment="1" applyBorder="1" applyFont="1">
      <alignment horizontal="left" readingOrder="0" shrinkToFit="0" wrapText="1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1" fillId="6" fontId="7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shrinkToFit="0" vertical="bottom" wrapText="0"/>
    </xf>
    <xf borderId="1" fillId="5" fontId="15" numFmtId="0" xfId="0" applyAlignment="1" applyBorder="1" applyFont="1">
      <alignment vertical="bottom"/>
    </xf>
    <xf borderId="1" fillId="0" fontId="16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19" numFmtId="0" xfId="0" applyAlignment="1" applyFont="1">
      <alignment horizontal="left" readingOrder="0" vertical="bottom"/>
    </xf>
    <xf borderId="0" fillId="0" fontId="2" numFmtId="14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2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2" numFmtId="0" xfId="0" applyAlignment="1" applyFont="1">
      <alignment vertical="bottom"/>
    </xf>
    <xf borderId="2" fillId="3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4" fontId="26" numFmtId="0" xfId="0" applyAlignment="1" applyFont="1">
      <alignment readingOrder="0" vertical="bottom"/>
    </xf>
    <xf borderId="0" fillId="0" fontId="24" numFmtId="0" xfId="0" applyAlignment="1" applyFont="1">
      <alignment readingOrder="0" vertical="bottom"/>
    </xf>
    <xf borderId="0" fillId="7" fontId="26" numFmtId="0" xfId="0" applyAlignment="1" applyFill="1" applyFont="1">
      <alignment readingOrder="0" vertical="bottom"/>
    </xf>
    <xf borderId="0" fillId="4" fontId="24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27" numFmtId="0" xfId="0" applyAlignment="1" applyFont="1">
      <alignment vertical="bottom"/>
    </xf>
    <xf borderId="0" fillId="5" fontId="28" numFmtId="0" xfId="0" applyAlignment="1" applyFont="1">
      <alignment vertical="bottom"/>
    </xf>
    <xf borderId="1" fillId="0" fontId="29" numFmtId="0" xfId="0" applyAlignment="1" applyBorder="1" applyFont="1">
      <alignment vertical="bottom"/>
    </xf>
    <xf borderId="1" fillId="5" fontId="30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1" numFmtId="0" xfId="0" applyAlignment="1" applyBorder="1" applyFont="1">
      <alignment horizontal="left" readingOrder="0" vertical="bottom"/>
    </xf>
    <xf borderId="1" fillId="0" fontId="2" numFmtId="0" xfId="0" applyBorder="1" applyFont="1"/>
    <xf borderId="1" fillId="0" fontId="32" numFmtId="0" xfId="0" applyAlignment="1" applyBorder="1" applyFont="1">
      <alignment readingOrder="0"/>
    </xf>
    <xf borderId="1" fillId="5" fontId="2" numFmtId="0" xfId="0" applyAlignment="1" applyBorder="1" applyFont="1">
      <alignment vertical="bottom"/>
    </xf>
    <xf borderId="2" fillId="5" fontId="33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0" fillId="5" fontId="14" numFmtId="0" xfId="0" applyAlignment="1" applyFont="1">
      <alignment horizontal="left" readingOrder="0"/>
    </xf>
    <xf borderId="0" fillId="5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5" fontId="34" numFmtId="0" xfId="0" applyAlignment="1" applyFont="1">
      <alignment readingOrder="0"/>
    </xf>
    <xf borderId="0" fillId="0" fontId="34" numFmtId="0" xfId="0" applyAlignment="1" applyFont="1">
      <alignment readingOrder="0"/>
    </xf>
    <xf borderId="1" fillId="0" fontId="35" numFmtId="0" xfId="0" applyAlignment="1" applyBorder="1" applyFont="1">
      <alignment vertical="bottom"/>
    </xf>
    <xf borderId="1" fillId="0" fontId="36" numFmtId="0" xfId="0" applyAlignment="1" applyBorder="1" applyFont="1">
      <alignment readingOrder="0" vertical="bottom"/>
    </xf>
    <xf borderId="2" fillId="5" fontId="37" numFmtId="0" xfId="0" applyAlignment="1" applyBorder="1" applyFont="1">
      <alignment vertical="bottom"/>
    </xf>
    <xf borderId="2" fillId="0" fontId="38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8" fontId="39" numFmtId="0" xfId="0" applyAlignment="1" applyFill="1" applyFont="1">
      <alignment horizontal="left" readingOrder="0" vertical="bottom"/>
    </xf>
    <xf borderId="0" fillId="0" fontId="40" numFmtId="0" xfId="0" applyAlignment="1" applyFont="1">
      <alignment readingOrder="0"/>
    </xf>
    <xf borderId="2" fillId="0" fontId="2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zooplus.de/magazin/hund/hunderassen/bloodhound" TargetMode="External"/><Relationship Id="rId190" Type="http://schemas.openxmlformats.org/officeDocument/2006/relationships/hyperlink" Target="https://ja.wikipedia.org/wiki/%E3%82%A4%E3%83%B3%E3%82%B0%E3%83%AA%E3%83%83%E3%82%B7%E3%83%A5%E3%83%BB%E3%83%9E%E3%82%B9%E3%83%86%E3%82%A3%E3%83%95" TargetMode="External"/><Relationship Id="rId42" Type="http://schemas.openxmlformats.org/officeDocument/2006/relationships/hyperlink" Target="https://www.vdh.de/welpen/mein-welpe/podenco-ibicenco" TargetMode="External"/><Relationship Id="rId41" Type="http://schemas.openxmlformats.org/officeDocument/2006/relationships/hyperlink" Target="https://www.fressnapf.de/magazin/hund/rassen/bloodhound/" TargetMode="External"/><Relationship Id="rId44" Type="http://schemas.openxmlformats.org/officeDocument/2006/relationships/hyperlink" Target="https://www.zooplus.de/magazin/hund/hunderassen/pharaonenhund" TargetMode="External"/><Relationship Id="rId194" Type="http://schemas.openxmlformats.org/officeDocument/2006/relationships/hyperlink" Target="https://www.mein-haustier.de/hunderassen/bordeaux-dogge/" TargetMode="External"/><Relationship Id="rId43" Type="http://schemas.openxmlformats.org/officeDocument/2006/relationships/hyperlink" Target="https://de.wikipedia.org/wiki/Pharaonenhund" TargetMode="External"/><Relationship Id="rId193" Type="http://schemas.openxmlformats.org/officeDocument/2006/relationships/hyperlink" Target="https://de.wikipedia.org/wiki/Dogue_de_Bordeaux" TargetMode="External"/><Relationship Id="rId46" Type="http://schemas.openxmlformats.org/officeDocument/2006/relationships/hyperlink" Target="https://en.wikipedia.org/wiki/Greyhound" TargetMode="External"/><Relationship Id="rId192" Type="http://schemas.openxmlformats.org/officeDocument/2006/relationships/hyperlink" Target="https://www.mein-haustier.de/hunderassen/bullmastiff/" TargetMode="External"/><Relationship Id="rId45" Type="http://schemas.openxmlformats.org/officeDocument/2006/relationships/hyperlink" Target="https://www.fressnapf.de/magazin/hund/rassen/pharaonenhund/" TargetMode="External"/><Relationship Id="rId191" Type="http://schemas.openxmlformats.org/officeDocument/2006/relationships/hyperlink" Target="https://de.wikipedia.org/wiki/Mastiff_(Hunderasse)" TargetMode="External"/><Relationship Id="rId48" Type="http://schemas.openxmlformats.org/officeDocument/2006/relationships/hyperlink" Target="https://ja.wikipedia.org/wiki/%E3%82%A4%E3%83%B3%E3%82%B0%E3%83%AA%E3%83%83%E3%82%B7%E3%83%A5%E3%83%BB%E3%82%B0%E3%83%AC%E3%82%A4%E3%83%8F%E3%82%A6%E3%83%B3%E3%83%89" TargetMode="External"/><Relationship Id="rId187" Type="http://schemas.openxmlformats.org/officeDocument/2006/relationships/hyperlink" Target="https://en.wikipedia.org/wiki/English_Mastiff" TargetMode="External"/><Relationship Id="rId47" Type="http://schemas.openxmlformats.org/officeDocument/2006/relationships/hyperlink" Target="https://www.gbgb.org.uk/" TargetMode="External"/><Relationship Id="rId186" Type="http://schemas.openxmlformats.org/officeDocument/2006/relationships/hyperlink" Target="https://www.mein-haustier.de/hunderassen/berner-sennenhund/" TargetMode="External"/><Relationship Id="rId185" Type="http://schemas.openxmlformats.org/officeDocument/2006/relationships/hyperlink" Target="https://de.wikipedia.org/wiki/Berner_Sennenhund" TargetMode="External"/><Relationship Id="rId49" Type="http://schemas.openxmlformats.org/officeDocument/2006/relationships/hyperlink" Target="https://en.wikipedia.org/wiki/Greyhound" TargetMode="External"/><Relationship Id="rId184" Type="http://schemas.openxmlformats.org/officeDocument/2006/relationships/hyperlink" Target="https://www.mein-haustier.de/hunderassen/bullmastiff/" TargetMode="External"/><Relationship Id="rId189" Type="http://schemas.openxmlformats.org/officeDocument/2006/relationships/hyperlink" Target="https://dogtime.com/dog-breeds/mastiff" TargetMode="External"/><Relationship Id="rId188" Type="http://schemas.openxmlformats.org/officeDocument/2006/relationships/hyperlink" Target="https://www.akc.org/dog-breeds/mastiff/" TargetMode="External"/><Relationship Id="rId31" Type="http://schemas.openxmlformats.org/officeDocument/2006/relationships/hyperlink" Target="https://hellobark.com/dogs/the-difference-between-jack-russell-parson-russell-and-russell-terrier/" TargetMode="External"/><Relationship Id="rId30" Type="http://schemas.openxmlformats.org/officeDocument/2006/relationships/hyperlink" Target="https://en.wikipedia.org/wiki/Jack_Russell_Terrier" TargetMode="External"/><Relationship Id="rId33" Type="http://schemas.openxmlformats.org/officeDocument/2006/relationships/hyperlink" Target="https://de.wikipedia.org/wiki/Jack_Russell_Terrier" TargetMode="External"/><Relationship Id="rId183" Type="http://schemas.openxmlformats.org/officeDocument/2006/relationships/hyperlink" Target="https://de.wikipedia.org/wiki/Bullmastiff" TargetMode="External"/><Relationship Id="rId32" Type="http://schemas.openxmlformats.org/officeDocument/2006/relationships/hyperlink" Target="https://www.koinuno-heya.com/syurui/sagyou/jack-russell-terrier.html" TargetMode="External"/><Relationship Id="rId182" Type="http://schemas.openxmlformats.org/officeDocument/2006/relationships/hyperlink" Target="https://www.mein-haustier.de/hunderassen/neufundlaender/" TargetMode="External"/><Relationship Id="rId35" Type="http://schemas.openxmlformats.org/officeDocument/2006/relationships/hyperlink" Target="https://www.mein-haustier.de/hunderassen/jack-russell-terrier-steckbrief/" TargetMode="External"/><Relationship Id="rId181" Type="http://schemas.openxmlformats.org/officeDocument/2006/relationships/hyperlink" Target="https://de.wikipedia.org/wiki/Neufundl%C3%A4nder" TargetMode="External"/><Relationship Id="rId34" Type="http://schemas.openxmlformats.org/officeDocument/2006/relationships/hyperlink" Target="https://www.zooplus.de/magazin/hund/hunderassen/jack-russell-terrier" TargetMode="External"/><Relationship Id="rId180" Type="http://schemas.openxmlformats.org/officeDocument/2006/relationships/hyperlink" Target="https://de.wikipedia.org/wiki/Cane_Corso_Italiano" TargetMode="External"/><Relationship Id="rId37" Type="http://schemas.openxmlformats.org/officeDocument/2006/relationships/hyperlink" Target="https://ja.wikipedia.org/wiki/HOUND_DOG" TargetMode="External"/><Relationship Id="rId176" Type="http://schemas.openxmlformats.org/officeDocument/2006/relationships/hyperlink" Target="https://en.wikipedia.org/wiki/Cane_Corso" TargetMode="External"/><Relationship Id="rId36" Type="http://schemas.openxmlformats.org/officeDocument/2006/relationships/hyperlink" Target="https://en.wikipedia.org/wiki/Hound" TargetMode="External"/><Relationship Id="rId175" Type="http://schemas.openxmlformats.org/officeDocument/2006/relationships/hyperlink" Target="https://de.wikipedia.org/wiki/Schnauzer" TargetMode="External"/><Relationship Id="rId39" Type="http://schemas.openxmlformats.org/officeDocument/2006/relationships/hyperlink" Target="https://de.wikipedia.org/wiki/Bloodhound_(Hunderasse)" TargetMode="External"/><Relationship Id="rId174" Type="http://schemas.openxmlformats.org/officeDocument/2006/relationships/hyperlink" Target="https://www.mein-haustier.de/hunderassen/riesenschnauzer/" TargetMode="External"/><Relationship Id="rId38" Type="http://schemas.openxmlformats.org/officeDocument/2006/relationships/hyperlink" Target="https://de.wikipedia.org/wiki/Hound_Dog" TargetMode="External"/><Relationship Id="rId173" Type="http://schemas.openxmlformats.org/officeDocument/2006/relationships/hyperlink" Target="https://de.wikipedia.org/wiki/Schnauzer" TargetMode="External"/><Relationship Id="rId179" Type="http://schemas.openxmlformats.org/officeDocument/2006/relationships/hyperlink" Target="https://www.koinuno-heya.com/syurui/kagyou/cane-corso.html" TargetMode="External"/><Relationship Id="rId178" Type="http://schemas.openxmlformats.org/officeDocument/2006/relationships/hyperlink" Target="https://ja.wikipedia.org/wiki/%E3%82%A4%E3%82%BF%E3%83%AA%E3%82%A2%E3%83%B3%E3%83%BB%E3%82%B3%E3%83%AB%E3%82%BD%E3%83%BB%E3%83%89%E3%83%83%E3%82%B0" TargetMode="External"/><Relationship Id="rId177" Type="http://schemas.openxmlformats.org/officeDocument/2006/relationships/hyperlink" Target="https://dogtime.com/dog-breeds/cane-corso" TargetMode="External"/><Relationship Id="rId20" Type="http://schemas.openxmlformats.org/officeDocument/2006/relationships/hyperlink" Target="https://de.wikipedia.org/wiki/West_Highland_White_Terrier" TargetMode="External"/><Relationship Id="rId22" Type="http://schemas.openxmlformats.org/officeDocument/2006/relationships/hyperlink" Target="https://www.mein-haustier.de/hunderassen/yorkshire-terrier/" TargetMode="External"/><Relationship Id="rId21" Type="http://schemas.openxmlformats.org/officeDocument/2006/relationships/hyperlink" Target="https://de.wikipedia.org/wiki/Yorkshire_Terrier" TargetMode="External"/><Relationship Id="rId24" Type="http://schemas.openxmlformats.org/officeDocument/2006/relationships/hyperlink" Target="https://www.vdh.de/welpen/mein-welpe/australian-silky-terrier" TargetMode="External"/><Relationship Id="rId23" Type="http://schemas.openxmlformats.org/officeDocument/2006/relationships/hyperlink" Target="https://de.wikipedia.org/wiki/Australian_Silky_Terrier" TargetMode="External"/><Relationship Id="rId26" Type="http://schemas.openxmlformats.org/officeDocument/2006/relationships/hyperlink" Target="https://www.zooplus.de/magazin/hund/hunderassen/cairn-terrier" TargetMode="External"/><Relationship Id="rId25" Type="http://schemas.openxmlformats.org/officeDocument/2006/relationships/hyperlink" Target="https://de.wikipedia.org/wiki/Cairn_Terrier" TargetMode="External"/><Relationship Id="rId28" Type="http://schemas.openxmlformats.org/officeDocument/2006/relationships/hyperlink" Target="https://de.wikipedia.org/wiki/Manchester_Terrier" TargetMode="External"/><Relationship Id="rId27" Type="http://schemas.openxmlformats.org/officeDocument/2006/relationships/hyperlink" Target="https://herz-fuer-tiere.de/haustiere/hunde/hunderassen/c/cairn-terrier" TargetMode="External"/><Relationship Id="rId29" Type="http://schemas.openxmlformats.org/officeDocument/2006/relationships/hyperlink" Target="https://www.zooplus.de/magazin/hund/hunderassen/manchester-terrier" TargetMode="External"/><Relationship Id="rId11" Type="http://schemas.openxmlformats.org/officeDocument/2006/relationships/hyperlink" Target="https://www.dailypaws.com/dogs-puppies/dog-breeds/russell-terrier" TargetMode="External"/><Relationship Id="rId10" Type="http://schemas.openxmlformats.org/officeDocument/2006/relationships/hyperlink" Target="https://www.akc.org/dog-breeds/russell-terrier/" TargetMode="External"/><Relationship Id="rId13" Type="http://schemas.openxmlformats.org/officeDocument/2006/relationships/hyperlink" Target="https://www.zooplus.de/magazin/hund/hunderassen/jack-russell-terrier" TargetMode="External"/><Relationship Id="rId12" Type="http://schemas.openxmlformats.org/officeDocument/2006/relationships/hyperlink" Target="https://de.wikipedia.org/wiki/Jack_Russell_Terrier" TargetMode="External"/><Relationship Id="rId15" Type="http://schemas.openxmlformats.org/officeDocument/2006/relationships/hyperlink" Target="https://en.wikipedia.org/wiki/American_Pit_Bull_Terrier" TargetMode="External"/><Relationship Id="rId198" Type="http://schemas.openxmlformats.org/officeDocument/2006/relationships/hyperlink" Target="https://www.mein-haustier.de/hunderassen/samojede/" TargetMode="External"/><Relationship Id="rId14" Type="http://schemas.openxmlformats.org/officeDocument/2006/relationships/hyperlink" Target="https://de.wikipedia.org/wiki/Skye_Terrier" TargetMode="External"/><Relationship Id="rId197" Type="http://schemas.openxmlformats.org/officeDocument/2006/relationships/hyperlink" Target="https://de.wikipedia.org/wiki/Samojede_(Hunderasse)" TargetMode="External"/><Relationship Id="rId17" Type="http://schemas.openxmlformats.org/officeDocument/2006/relationships/hyperlink" Target="https://www.koinuno-heya.com/syurui/agyou/american-staffordshire-terrier.html" TargetMode="External"/><Relationship Id="rId196" Type="http://schemas.openxmlformats.org/officeDocument/2006/relationships/hyperlink" Target="https://www.mein-haustier.de/hunderassen/deutscher-boxer/" TargetMode="External"/><Relationship Id="rId16" Type="http://schemas.openxmlformats.org/officeDocument/2006/relationships/hyperlink" Target="https://ja.wikipedia.org/wiki/%E3%82%A2%E3%83%A1%E3%83%AA%E3%82%AB%E3%83%B3%E3%83%BB%E3%83%94%E3%83%83%E3%83%88%E3%83%BB%E3%83%96%E3%83%AB%E3%83%BB%E3%83%86%E3%83%AA%E3%82%A2" TargetMode="External"/><Relationship Id="rId195" Type="http://schemas.openxmlformats.org/officeDocument/2006/relationships/hyperlink" Target="https://de.wikipedia.org/wiki/Deutscher_Boxer" TargetMode="External"/><Relationship Id="rId19" Type="http://schemas.openxmlformats.org/officeDocument/2006/relationships/hyperlink" Target="https://www.zooroyal.de/magazin/hunde/hunderassen/american-pitbull-terrier/" TargetMode="External"/><Relationship Id="rId18" Type="http://schemas.openxmlformats.org/officeDocument/2006/relationships/hyperlink" Target="https://de.wikipedia.org/wiki/American_Pit_Bull_Terrier" TargetMode="External"/><Relationship Id="rId199" Type="http://schemas.openxmlformats.org/officeDocument/2006/relationships/hyperlink" Target="https://en.wikipedia.org/wiki/St._Bernard_(dog)" TargetMode="External"/><Relationship Id="rId84" Type="http://schemas.openxmlformats.org/officeDocument/2006/relationships/hyperlink" Target="https://www.mein-haustier.de/hunderassen/english-cocker-spaniel/" TargetMode="External"/><Relationship Id="rId83" Type="http://schemas.openxmlformats.org/officeDocument/2006/relationships/hyperlink" Target="https://de.wikipedia.org/wiki/Amerikanischer_Cocker_Spaniel" TargetMode="External"/><Relationship Id="rId86" Type="http://schemas.openxmlformats.org/officeDocument/2006/relationships/hyperlink" Target="https://www.mein-haustier.de/hunderassen/golden-retriever/" TargetMode="External"/><Relationship Id="rId85" Type="http://schemas.openxmlformats.org/officeDocument/2006/relationships/hyperlink" Target="https://de.wikipedia.org/wiki/Golden_Retriever" TargetMode="External"/><Relationship Id="rId88" Type="http://schemas.openxmlformats.org/officeDocument/2006/relationships/hyperlink" Target="https://www.mein-haustier.de/hunderassen/magyar-vizsla/" TargetMode="External"/><Relationship Id="rId150" Type="http://schemas.openxmlformats.org/officeDocument/2006/relationships/hyperlink" Target="https://ja.wikipedia.org/wiki/%E3%83%81%E3%83%AF%E3%83%AF" TargetMode="External"/><Relationship Id="rId87" Type="http://schemas.openxmlformats.org/officeDocument/2006/relationships/hyperlink" Target="https://de.wikipedia.org/wiki/Kurzhaariger_Ungarischer_Vorstehhund" TargetMode="External"/><Relationship Id="rId89" Type="http://schemas.openxmlformats.org/officeDocument/2006/relationships/hyperlink" Target="https://de.wikipedia.org/wiki/Weimaraner" TargetMode="External"/><Relationship Id="rId80" Type="http://schemas.openxmlformats.org/officeDocument/2006/relationships/hyperlink" Target="https://www.akc.org/dog-breeds/cocker-spaniel/" TargetMode="External"/><Relationship Id="rId82" Type="http://schemas.openxmlformats.org/officeDocument/2006/relationships/hyperlink" Target="https://www.koinuno-heya.com/syurui/agyou/american-cocker-spaniel.html" TargetMode="External"/><Relationship Id="rId81" Type="http://schemas.openxmlformats.org/officeDocument/2006/relationships/hyperlink" Target="https://ja.wikipedia.org/wiki/%E3%82%A2%E3%83%A1%E3%83%AA%E3%82%AB%E3%83%B3%E3%83%BB%E3%82%B3%E3%83%83%E3%82%AB%E3%83%BC%E3%83%BB%E3%82%B9%E3%83%91%E3%83%8B%E3%82%A8%E3%83%AB" TargetMode="External"/><Relationship Id="rId1" Type="http://schemas.openxmlformats.org/officeDocument/2006/relationships/hyperlink" Target="https://en.wikipedia.org/wiki/Terrier" TargetMode="External"/><Relationship Id="rId2" Type="http://schemas.openxmlformats.org/officeDocument/2006/relationships/hyperlink" Target="https://ja.wikipedia.org/wiki/%E3%83%86%E3%83%AA%E3%82%A2" TargetMode="External"/><Relationship Id="rId3" Type="http://schemas.openxmlformats.org/officeDocument/2006/relationships/hyperlink" Target="https://de.wikipedia.org/wiki/Terrier" TargetMode="External"/><Relationship Id="rId149" Type="http://schemas.openxmlformats.org/officeDocument/2006/relationships/hyperlink" Target="https://www.akc.org/dog-breeds/chihuahua/" TargetMode="External"/><Relationship Id="rId4" Type="http://schemas.openxmlformats.org/officeDocument/2006/relationships/hyperlink" Target="https://de.wikipedia.org/wiki/Airedale_Terrier" TargetMode="External"/><Relationship Id="rId148" Type="http://schemas.openxmlformats.org/officeDocument/2006/relationships/hyperlink" Target="https://en.wikipedia.org/wiki/Chihuahua_(dog)" TargetMode="External"/><Relationship Id="rId9" Type="http://schemas.openxmlformats.org/officeDocument/2006/relationships/hyperlink" Target="https://www.mein-haustier.de/hunderassen/boston-terrier/" TargetMode="External"/><Relationship Id="rId143" Type="http://schemas.openxmlformats.org/officeDocument/2006/relationships/hyperlink" Target="https://ja.wikipedia.org/wiki/%E3%83%81%E3%83%AF%E3%83%AF" TargetMode="External"/><Relationship Id="rId142" Type="http://schemas.openxmlformats.org/officeDocument/2006/relationships/hyperlink" Target="https://www.akc.org/dog-breeds/chihuahua/" TargetMode="External"/><Relationship Id="rId141" Type="http://schemas.openxmlformats.org/officeDocument/2006/relationships/hyperlink" Target="https://en.wikipedia.org/wiki/Chihuahua_(dog)" TargetMode="External"/><Relationship Id="rId140" Type="http://schemas.openxmlformats.org/officeDocument/2006/relationships/hyperlink" Target="https://www.mein-haustier.de/hunderassen/mops/" TargetMode="External"/><Relationship Id="rId5" Type="http://schemas.openxmlformats.org/officeDocument/2006/relationships/hyperlink" Target="https://de.wikipedia.org/wiki/American_Staffordshire_Terrier" TargetMode="External"/><Relationship Id="rId147" Type="http://schemas.openxmlformats.org/officeDocument/2006/relationships/hyperlink" Target="https://www.mein-haustier.de/hunderassen/chihuahua/" TargetMode="External"/><Relationship Id="rId6" Type="http://schemas.openxmlformats.org/officeDocument/2006/relationships/hyperlink" Target="https://www.zooplus.de/magazin/hund/hunderassen/drahthaar-foxterrier" TargetMode="External"/><Relationship Id="rId146" Type="http://schemas.openxmlformats.org/officeDocument/2006/relationships/hyperlink" Target="https://de.wikipedia.org/wiki/Chihuahua_(Hunderasse)" TargetMode="External"/><Relationship Id="rId7" Type="http://schemas.openxmlformats.org/officeDocument/2006/relationships/hyperlink" Target="https://www.hillspet.de/dog-care/dog-breeds/wire-fox-terrier" TargetMode="External"/><Relationship Id="rId145" Type="http://schemas.openxmlformats.org/officeDocument/2006/relationships/hyperlink" Target="https://www.min-inuzukan.com/long-chihuahua.html" TargetMode="External"/><Relationship Id="rId8" Type="http://schemas.openxmlformats.org/officeDocument/2006/relationships/hyperlink" Target="https://de.wikipedia.org/wiki/Boston_Terrier" TargetMode="External"/><Relationship Id="rId144" Type="http://schemas.openxmlformats.org/officeDocument/2006/relationships/hyperlink" Target="https://www.koinuno-heya.com/syurui/tagyou/chihuahua.html" TargetMode="External"/><Relationship Id="rId73" Type="http://schemas.openxmlformats.org/officeDocument/2006/relationships/hyperlink" Target="https://www.mein-haustier.de/hunderassen/beagle/" TargetMode="External"/><Relationship Id="rId72" Type="http://schemas.openxmlformats.org/officeDocument/2006/relationships/hyperlink" Target="https://de.wikipedia.org/wiki/Beagle_(Hunderasse)" TargetMode="External"/><Relationship Id="rId75" Type="http://schemas.openxmlformats.org/officeDocument/2006/relationships/hyperlink" Target="https://www.mein-haustier.de/hunderassen/basset-hound/" TargetMode="External"/><Relationship Id="rId74" Type="http://schemas.openxmlformats.org/officeDocument/2006/relationships/hyperlink" Target="https://de.wikipedia.org/wiki/Basset_Hound" TargetMode="External"/><Relationship Id="rId77" Type="http://schemas.openxmlformats.org/officeDocument/2006/relationships/hyperlink" Target="https://en.wikipedia.org/wiki/Gun_dog" TargetMode="External"/><Relationship Id="rId76" Type="http://schemas.openxmlformats.org/officeDocument/2006/relationships/hyperlink" Target="https://www.fressnapf.de/magazin/hund/rassen/basset-hound/" TargetMode="External"/><Relationship Id="rId79" Type="http://schemas.openxmlformats.org/officeDocument/2006/relationships/hyperlink" Target="https://en.wikipedia.org/wiki/American_Cocker_Spaniel" TargetMode="External"/><Relationship Id="rId78" Type="http://schemas.openxmlformats.org/officeDocument/2006/relationships/hyperlink" Target="https://de.wikipedia.org/wiki/Jagdhund" TargetMode="External"/><Relationship Id="rId71" Type="http://schemas.openxmlformats.org/officeDocument/2006/relationships/hyperlink" Target="https://www.hillspet.de/dog-care/dog-breeds/afghan-hound" TargetMode="External"/><Relationship Id="rId70" Type="http://schemas.openxmlformats.org/officeDocument/2006/relationships/hyperlink" Target="https://www.mein-haustier.de/hunderassen/afghanischer-windhund/" TargetMode="External"/><Relationship Id="rId139" Type="http://schemas.openxmlformats.org/officeDocument/2006/relationships/hyperlink" Target="https://de.wikipedia.org/wiki/Mops" TargetMode="External"/><Relationship Id="rId138" Type="http://schemas.openxmlformats.org/officeDocument/2006/relationships/hyperlink" Target="https://www.rover.com/blog/de/pomeranian-welpen/" TargetMode="External"/><Relationship Id="rId137" Type="http://schemas.openxmlformats.org/officeDocument/2006/relationships/hyperlink" Target="https://de.wikipedia.org/wiki/American_Kennel_Club" TargetMode="External"/><Relationship Id="rId132" Type="http://schemas.openxmlformats.org/officeDocument/2006/relationships/hyperlink" Target="https://de.wikipedia.org/wiki/Deutscher_Sch%C3%A4ferhund" TargetMode="External"/><Relationship Id="rId131" Type="http://schemas.openxmlformats.org/officeDocument/2006/relationships/hyperlink" Target="https://www.zooroyal.de/magazin/hunde/hunderassen/australian-cattle-dog/" TargetMode="External"/><Relationship Id="rId130" Type="http://schemas.openxmlformats.org/officeDocument/2006/relationships/hyperlink" Target="https://de.wikipedia.org/wiki/Australian_Cattle_Dog" TargetMode="External"/><Relationship Id="rId136" Type="http://schemas.openxmlformats.org/officeDocument/2006/relationships/hyperlink" Target="https://en.wikipedia.org/wiki/Toy_dog" TargetMode="External"/><Relationship Id="rId135" Type="http://schemas.openxmlformats.org/officeDocument/2006/relationships/hyperlink" Target="https://www.mein-haustier.de/hunderassen/border-collie/" TargetMode="External"/><Relationship Id="rId134" Type="http://schemas.openxmlformats.org/officeDocument/2006/relationships/hyperlink" Target="https://de.wikipedia.org/wiki/Border_Collie" TargetMode="External"/><Relationship Id="rId133" Type="http://schemas.openxmlformats.org/officeDocument/2006/relationships/hyperlink" Target="https://www.mein-haustier.de/hunderassen/deutscher-schaeferhund/" TargetMode="External"/><Relationship Id="rId62" Type="http://schemas.openxmlformats.org/officeDocument/2006/relationships/hyperlink" Target="https://ja.wikipedia.org/wiki/%E3%83%80%E3%83%83%E3%82%AF%E3%82%B9%E3%83%95%E3%83%B3%E3%83%88" TargetMode="External"/><Relationship Id="rId61" Type="http://schemas.openxmlformats.org/officeDocument/2006/relationships/hyperlink" Target="https://www.akc.org/dog-breeds/dachshund/" TargetMode="External"/><Relationship Id="rId64" Type="http://schemas.openxmlformats.org/officeDocument/2006/relationships/hyperlink" Target="https://de.wikipedia.org/wiki/Dackel" TargetMode="External"/><Relationship Id="rId63" Type="http://schemas.openxmlformats.org/officeDocument/2006/relationships/hyperlink" Target="https://www.koinuno-heya.com/syurui/sagyou/standard-dachshund.html" TargetMode="External"/><Relationship Id="rId66" Type="http://schemas.openxmlformats.org/officeDocument/2006/relationships/hyperlink" Target="https://ja.wikipedia.org/wiki/%E3%83%80%E3%83%83%E3%82%AF%E3%82%B9%E3%83%95%E3%83%B3%E3%83%88" TargetMode="External"/><Relationship Id="rId172" Type="http://schemas.openxmlformats.org/officeDocument/2006/relationships/hyperlink" Target="https://herz-fuer-tiere.de/haustiere/hunde/hunderassen/d/deutsche-dogge" TargetMode="External"/><Relationship Id="rId65" Type="http://schemas.openxmlformats.org/officeDocument/2006/relationships/hyperlink" Target="https://en.wikipedia.org/wiki/Dachshund" TargetMode="External"/><Relationship Id="rId171" Type="http://schemas.openxmlformats.org/officeDocument/2006/relationships/hyperlink" Target="https://www.zooplus.de/magazin/hund/hunderassen/deutsche-dogge" TargetMode="External"/><Relationship Id="rId68" Type="http://schemas.openxmlformats.org/officeDocument/2006/relationships/hyperlink" Target="https://de.wikipedia.org/wiki/Dackel" TargetMode="External"/><Relationship Id="rId170" Type="http://schemas.openxmlformats.org/officeDocument/2006/relationships/hyperlink" Target="https://de.wikipedia.org/wiki/Great_Dane" TargetMode="External"/><Relationship Id="rId67" Type="http://schemas.openxmlformats.org/officeDocument/2006/relationships/hyperlink" Target="https://www.koinuno-heya.com/syurui/sagyou/standard-dachshund.html" TargetMode="External"/><Relationship Id="rId60" Type="http://schemas.openxmlformats.org/officeDocument/2006/relationships/hyperlink" Target="https://en.wikipedia.org/wiki/Dachshund" TargetMode="External"/><Relationship Id="rId165" Type="http://schemas.openxmlformats.org/officeDocument/2006/relationships/hyperlink" Target="https://de.wikipedia.org/wiki/Siberian_Husky" TargetMode="External"/><Relationship Id="rId69" Type="http://schemas.openxmlformats.org/officeDocument/2006/relationships/hyperlink" Target="https://de.wikipedia.org/wiki/Afghanischer_Windhund" TargetMode="External"/><Relationship Id="rId164" Type="http://schemas.openxmlformats.org/officeDocument/2006/relationships/hyperlink" Target="https://www.mein-haustier.de/hunderassen/franzoesische-bulldogge/" TargetMode="External"/><Relationship Id="rId163" Type="http://schemas.openxmlformats.org/officeDocument/2006/relationships/hyperlink" Target="https://de.wikipedia.org/wiki/Franz%C3%B6sische_Bulldogge" TargetMode="External"/><Relationship Id="rId162" Type="http://schemas.openxmlformats.org/officeDocument/2006/relationships/hyperlink" Target="https://www.mein-haustier.de/hunderassen/bullterrier/" TargetMode="External"/><Relationship Id="rId169" Type="http://schemas.openxmlformats.org/officeDocument/2006/relationships/hyperlink" Target="https://www.tierfreund.de/alaskan-malamute/" TargetMode="External"/><Relationship Id="rId168" Type="http://schemas.openxmlformats.org/officeDocument/2006/relationships/hyperlink" Target="https://www.zooplus.de/magazin/hund/hunderassen/alaskan-malamute" TargetMode="External"/><Relationship Id="rId167" Type="http://schemas.openxmlformats.org/officeDocument/2006/relationships/hyperlink" Target="https://de.wikipedia.org/wiki/Alaskan_Malamute" TargetMode="External"/><Relationship Id="rId166" Type="http://schemas.openxmlformats.org/officeDocument/2006/relationships/hyperlink" Target="https://www.mein-haustier.de/hunderassen/siberian-husky/" TargetMode="External"/><Relationship Id="rId51" Type="http://schemas.openxmlformats.org/officeDocument/2006/relationships/hyperlink" Target="https://de.wikipedia.org/wiki/Greyhound_(Hunderasse)" TargetMode="External"/><Relationship Id="rId50" Type="http://schemas.openxmlformats.org/officeDocument/2006/relationships/hyperlink" Target="https://www.mein-haustier.de/hunderassen/english-pointer/" TargetMode="External"/><Relationship Id="rId53" Type="http://schemas.openxmlformats.org/officeDocument/2006/relationships/hyperlink" Target="https://herz-fuer-tiere.de/haustiere/hunde/hunderassen/g/greyhound" TargetMode="External"/><Relationship Id="rId52" Type="http://schemas.openxmlformats.org/officeDocument/2006/relationships/hyperlink" Target="https://www.zooplus.de/magazin/hund/hunderassen/greyhound" TargetMode="External"/><Relationship Id="rId55" Type="http://schemas.openxmlformats.org/officeDocument/2006/relationships/hyperlink" Target="https://www.akc.org/dog-breeds/dachshund/" TargetMode="External"/><Relationship Id="rId161" Type="http://schemas.openxmlformats.org/officeDocument/2006/relationships/hyperlink" Target="https://de.wikipedia.org/wiki/Bullterrier" TargetMode="External"/><Relationship Id="rId54" Type="http://schemas.openxmlformats.org/officeDocument/2006/relationships/hyperlink" Target="https://en.wikipedia.org/wiki/Dachshund" TargetMode="External"/><Relationship Id="rId160" Type="http://schemas.openxmlformats.org/officeDocument/2006/relationships/hyperlink" Target="https://de.wikipedia.org/wiki/Gebrauchshund" TargetMode="External"/><Relationship Id="rId57" Type="http://schemas.openxmlformats.org/officeDocument/2006/relationships/hyperlink" Target="https://www.koinuno-heya.com/syurui/sagyou/standard-dachshund.html" TargetMode="External"/><Relationship Id="rId56" Type="http://schemas.openxmlformats.org/officeDocument/2006/relationships/hyperlink" Target="https://ja.wikipedia.org/wiki/%E3%83%80%E3%83%83%E3%82%AF%E3%82%B9%E3%83%95%E3%83%B3%E3%83%88" TargetMode="External"/><Relationship Id="rId159" Type="http://schemas.openxmlformats.org/officeDocument/2006/relationships/hyperlink" Target="https://ja.wikipedia.org/wiki/%E4%BD%BF%E5%BD%B9%E7%8A%AC" TargetMode="External"/><Relationship Id="rId59" Type="http://schemas.openxmlformats.org/officeDocument/2006/relationships/hyperlink" Target="https://www.vdh.de/welpen/mein-welpe/dachshund" TargetMode="External"/><Relationship Id="rId154" Type="http://schemas.openxmlformats.org/officeDocument/2006/relationships/hyperlink" Target="https://de.wikipedia.org/wiki/Kontinentaler_Zwergspaniel" TargetMode="External"/><Relationship Id="rId58" Type="http://schemas.openxmlformats.org/officeDocument/2006/relationships/hyperlink" Target="https://de.wikipedia.org/wiki/Dackel" TargetMode="External"/><Relationship Id="rId153" Type="http://schemas.openxmlformats.org/officeDocument/2006/relationships/hyperlink" Target="https://www.mein-haustier.de/hunderassen/chihuahua/" TargetMode="External"/><Relationship Id="rId152" Type="http://schemas.openxmlformats.org/officeDocument/2006/relationships/hyperlink" Target="https://de.wikipedia.org/wiki/Chihuahua_(Hunderasse)" TargetMode="External"/><Relationship Id="rId151" Type="http://schemas.openxmlformats.org/officeDocument/2006/relationships/hyperlink" Target="https://www.koinuno-heya.com/syurui/tagyou/chihuahua.html" TargetMode="External"/><Relationship Id="rId158" Type="http://schemas.openxmlformats.org/officeDocument/2006/relationships/hyperlink" Target="https://en.wikipedia.org/wiki/Working_dog" TargetMode="External"/><Relationship Id="rId157" Type="http://schemas.openxmlformats.org/officeDocument/2006/relationships/hyperlink" Target="https://www.zooplus.de/magazin/hund/hunderassen/chinesische-schopfhund" TargetMode="External"/><Relationship Id="rId156" Type="http://schemas.openxmlformats.org/officeDocument/2006/relationships/hyperlink" Target="https://de.wikipedia.org/wiki/Chinesischer_Schopfhund" TargetMode="External"/><Relationship Id="rId155" Type="http://schemas.openxmlformats.org/officeDocument/2006/relationships/hyperlink" Target="https://www.zooplus.de/magazin/hund/hunderassen/kontinentaler-zwergspaniel" TargetMode="External"/><Relationship Id="rId107" Type="http://schemas.openxmlformats.org/officeDocument/2006/relationships/hyperlink" Target="https://dogtime.com/dog-breeds/pyrenean-shepherd" TargetMode="External"/><Relationship Id="rId228" Type="http://schemas.openxmlformats.org/officeDocument/2006/relationships/hyperlink" Target="https://www.koinuno-heya.com/syurui/sagyou/standard-poodle.html" TargetMode="External"/><Relationship Id="rId106" Type="http://schemas.openxmlformats.org/officeDocument/2006/relationships/hyperlink" Target="https://www.akc.org/dog-breeds/pyrenean-shepherd/" TargetMode="External"/><Relationship Id="rId227" Type="http://schemas.openxmlformats.org/officeDocument/2006/relationships/hyperlink" Target="https://ja.wikipedia.org/wiki/%E3%83%97%E3%83%BC%E3%83%89%E3%83%AB" TargetMode="External"/><Relationship Id="rId105" Type="http://schemas.openxmlformats.org/officeDocument/2006/relationships/hyperlink" Target="https://en.wikipedia.org/wiki/Pyrenean_Sheepdog" TargetMode="External"/><Relationship Id="rId226" Type="http://schemas.openxmlformats.org/officeDocument/2006/relationships/hyperlink" Target="https://www.akc.org/dog-breeds/poodle-standard/" TargetMode="External"/><Relationship Id="rId104" Type="http://schemas.openxmlformats.org/officeDocument/2006/relationships/hyperlink" Target="https://ja.wikipedia.org/wiki/%E3%83%89%E3%83%BC%E3%82%AE%E3%83%BC" TargetMode="External"/><Relationship Id="rId225" Type="http://schemas.openxmlformats.org/officeDocument/2006/relationships/hyperlink" Target="https://en.wikipedia.org/wiki/Poodle" TargetMode="External"/><Relationship Id="rId109" Type="http://schemas.openxmlformats.org/officeDocument/2006/relationships/hyperlink" Target="https://de.wikipedia.org/wiki/Berger_des_Pyr%C3%A9n%C3%A9es" TargetMode="External"/><Relationship Id="rId108" Type="http://schemas.openxmlformats.org/officeDocument/2006/relationships/hyperlink" Target="https://www.koinuno-heya.com/syurui/hagyou/pyrenean-shepherd.html" TargetMode="External"/><Relationship Id="rId229" Type="http://schemas.openxmlformats.org/officeDocument/2006/relationships/hyperlink" Target="https://de.wikipedia.org/wiki/Goldendoodle" TargetMode="External"/><Relationship Id="rId220" Type="http://schemas.openxmlformats.org/officeDocument/2006/relationships/hyperlink" Target="https://de.wikipedia.org/wiki/American_Kennel_Club" TargetMode="External"/><Relationship Id="rId103" Type="http://schemas.openxmlformats.org/officeDocument/2006/relationships/hyperlink" Target="https://ja.wikipedia.org/wiki/%E3%82%A4%E3%83%8C%E3%81%AE%E4%BA%A4%E9%9B%91" TargetMode="External"/><Relationship Id="rId224" Type="http://schemas.openxmlformats.org/officeDocument/2006/relationships/hyperlink" Target="https://www.mein-haustier.de/hunderassen/pudel/" TargetMode="External"/><Relationship Id="rId102" Type="http://schemas.openxmlformats.org/officeDocument/2006/relationships/hyperlink" Target="https://www.thedogdigest.com/corgi-dachshund-mix/" TargetMode="External"/><Relationship Id="rId223" Type="http://schemas.openxmlformats.org/officeDocument/2006/relationships/hyperlink" Target="https://de.wikipedia.org/wiki/Goldendoodle" TargetMode="External"/><Relationship Id="rId101" Type="http://schemas.openxmlformats.org/officeDocument/2006/relationships/hyperlink" Target="https://dogtime.com/dog-breeds/dorgi" TargetMode="External"/><Relationship Id="rId222" Type="http://schemas.openxmlformats.org/officeDocument/2006/relationships/hyperlink" Target="https://www.mein-haustier.de/hunderassen/chow-chow/" TargetMode="External"/><Relationship Id="rId100" Type="http://schemas.openxmlformats.org/officeDocument/2006/relationships/hyperlink" Target="https://en.wikipedia.org/wiki/Dorgi" TargetMode="External"/><Relationship Id="rId221" Type="http://schemas.openxmlformats.org/officeDocument/2006/relationships/hyperlink" Target="https://de.wikipedia.org/wiki/Chow-Chow" TargetMode="External"/><Relationship Id="rId217" Type="http://schemas.openxmlformats.org/officeDocument/2006/relationships/hyperlink" Target="https://de.wikipedia.org/wiki/Rottweiler" TargetMode="External"/><Relationship Id="rId216" Type="http://schemas.openxmlformats.org/officeDocument/2006/relationships/hyperlink" Target="https://de.wikipedia.org/wiki/Mischlingshund" TargetMode="External"/><Relationship Id="rId215" Type="http://schemas.openxmlformats.org/officeDocument/2006/relationships/hyperlink" Target="https://www.anythingfrenchbulldog.com/what-do-you-want-to-know-about-sweet-frenchie-chinese-crested/" TargetMode="External"/><Relationship Id="rId214" Type="http://schemas.openxmlformats.org/officeDocument/2006/relationships/hyperlink" Target="https://en.wikipedia.org/wiki/Mongrel" TargetMode="External"/><Relationship Id="rId219" Type="http://schemas.openxmlformats.org/officeDocument/2006/relationships/hyperlink" Target="https://en.wikipedia.org/wiki/American_Kennel_Club" TargetMode="External"/><Relationship Id="rId218" Type="http://schemas.openxmlformats.org/officeDocument/2006/relationships/hyperlink" Target="https://www.mein-haustier.de/hunderassen/rottweiler/" TargetMode="External"/><Relationship Id="rId213" Type="http://schemas.openxmlformats.org/officeDocument/2006/relationships/hyperlink" Target="https://www.mein-haustier.de/hunderassen/zwergpinscher/" TargetMode="External"/><Relationship Id="rId212" Type="http://schemas.openxmlformats.org/officeDocument/2006/relationships/hyperlink" Target="https://de.wikipedia.org/wiki/Zwergpinscher" TargetMode="External"/><Relationship Id="rId211" Type="http://schemas.openxmlformats.org/officeDocument/2006/relationships/hyperlink" Target="https://www.zooplus.de/magazin/hund/hunderassen/deutscher-pinscher" TargetMode="External"/><Relationship Id="rId210" Type="http://schemas.openxmlformats.org/officeDocument/2006/relationships/hyperlink" Target="https://de.wikipedia.org/wiki/Deutscher_Pinscher" TargetMode="External"/><Relationship Id="rId129" Type="http://schemas.openxmlformats.org/officeDocument/2006/relationships/hyperlink" Target="https://www.koinuno-heya.com/syurui/agyou/australian-cattledog.html" TargetMode="External"/><Relationship Id="rId128" Type="http://schemas.openxmlformats.org/officeDocument/2006/relationships/hyperlink" Target="https://ja.wikipedia.org/wiki/%E3%82%AA%E3%83%BC%E3%82%B9%E3%83%88%E3%83%A9%E3%83%AA%E3%82%A2%E3%83%B3%E3%83%BB%E3%82%AD%E3%83%A3%E3%83%88%E3%83%AB%E3%83%BB%E3%83%89%E3%83%83%E3%82%B0" TargetMode="External"/><Relationship Id="rId127" Type="http://schemas.openxmlformats.org/officeDocument/2006/relationships/hyperlink" Target="https://dogtime.com/dog-breeds/australian-cattle-dog" TargetMode="External"/><Relationship Id="rId126" Type="http://schemas.openxmlformats.org/officeDocument/2006/relationships/hyperlink" Target="https://www.akc.org/dog-breeds/australian-cattle-dog/" TargetMode="External"/><Relationship Id="rId121" Type="http://schemas.openxmlformats.org/officeDocument/2006/relationships/hyperlink" Target="https://www.mein-haustier.de/hunderassen/english-pointer/" TargetMode="External"/><Relationship Id="rId120" Type="http://schemas.openxmlformats.org/officeDocument/2006/relationships/hyperlink" Target="https://de.wikipedia.org/wiki/English_Pointer" TargetMode="External"/><Relationship Id="rId125" Type="http://schemas.openxmlformats.org/officeDocument/2006/relationships/hyperlink" Target="https://en.wikipedia.org/wiki/Australian_Cattle_Dog" TargetMode="External"/><Relationship Id="rId124" Type="http://schemas.openxmlformats.org/officeDocument/2006/relationships/hyperlink" Target="https://www.mein-haustier.de/hunderassen/australian-shepherd/" TargetMode="External"/><Relationship Id="rId123" Type="http://schemas.openxmlformats.org/officeDocument/2006/relationships/hyperlink" Target="https://de.wikipedia.org/wiki/Australian_Shepherd" TargetMode="External"/><Relationship Id="rId122" Type="http://schemas.openxmlformats.org/officeDocument/2006/relationships/hyperlink" Target="https://www.dog-learn.com/breed-vs-breed/belgian-malinois-vs-german-shorthaired-pointer/" TargetMode="External"/><Relationship Id="rId95" Type="http://schemas.openxmlformats.org/officeDocument/2006/relationships/hyperlink" Target="https://de.wikipedia.org/wiki/Welsh_Corgi_Pembroke" TargetMode="External"/><Relationship Id="rId94" Type="http://schemas.openxmlformats.org/officeDocument/2006/relationships/hyperlink" Target="https://en.wikipedia.org/wiki/Herding_dog" TargetMode="External"/><Relationship Id="rId97" Type="http://schemas.openxmlformats.org/officeDocument/2006/relationships/hyperlink" Target="https://www.vdh.de/welpen/mein-welpe/welsh-corgi-pembroke" TargetMode="External"/><Relationship Id="rId96" Type="http://schemas.openxmlformats.org/officeDocument/2006/relationships/hyperlink" Target="https://www.mein-haustier.de/hunderassen/corgi/" TargetMode="External"/><Relationship Id="rId99" Type="http://schemas.openxmlformats.org/officeDocument/2006/relationships/hyperlink" Target="https://www.mein-haustier.de/hunderassen/shetland-sheepdog/" TargetMode="External"/><Relationship Id="rId98" Type="http://schemas.openxmlformats.org/officeDocument/2006/relationships/hyperlink" Target="https://de.wikipedia.org/wiki/Shetland_Sheepdog" TargetMode="External"/><Relationship Id="rId91" Type="http://schemas.openxmlformats.org/officeDocument/2006/relationships/hyperlink" Target="https://de.wikipedia.org/wiki/Labrador_Retriever" TargetMode="External"/><Relationship Id="rId90" Type="http://schemas.openxmlformats.org/officeDocument/2006/relationships/hyperlink" Target="https://www.mein-haustier.de/hunderassen/weimaraner/" TargetMode="External"/><Relationship Id="rId93" Type="http://schemas.openxmlformats.org/officeDocument/2006/relationships/hyperlink" Target="https://en.wikipedia.org/wiki/Herding_dog" TargetMode="External"/><Relationship Id="rId92" Type="http://schemas.openxmlformats.org/officeDocument/2006/relationships/hyperlink" Target="https://www.mein-haustier.de/hunderassen/labrador-retriever/" TargetMode="External"/><Relationship Id="rId118" Type="http://schemas.openxmlformats.org/officeDocument/2006/relationships/hyperlink" Target="https://de.wikipedia.org/wiki/Malinois" TargetMode="External"/><Relationship Id="rId117" Type="http://schemas.openxmlformats.org/officeDocument/2006/relationships/hyperlink" Target="https://www.koinuno-heya.com/syurui/hagyou/belgian-malinois.html" TargetMode="External"/><Relationship Id="rId238" Type="http://schemas.openxmlformats.org/officeDocument/2006/relationships/drawing" Target="../drawings/drawing6.xml"/><Relationship Id="rId116" Type="http://schemas.openxmlformats.org/officeDocument/2006/relationships/hyperlink" Target="https://ja.wikipedia.org/wiki/%E3%83%99%E3%83%AB%E3%82%B8%E3%82%A2%E3%83%B3%E3%83%BB%E3%82%B7%E3%82%A7%E3%83%91%E3%83%BC%E3%83%89%E3%83%BB%E3%83%89%E3%83%83%E3%82%B0%E3%83%BB%E3%83%9E%E3%83%AA%E3%83%8E%E3%82%A2" TargetMode="External"/><Relationship Id="rId237" Type="http://schemas.openxmlformats.org/officeDocument/2006/relationships/hyperlink" Target="https://www.mein-haustier.de/hunderassen/dalmatiner/" TargetMode="External"/><Relationship Id="rId115" Type="http://schemas.openxmlformats.org/officeDocument/2006/relationships/hyperlink" Target="https://www.akc.org/dog-breeds/belgian-malinois/" TargetMode="External"/><Relationship Id="rId236" Type="http://schemas.openxmlformats.org/officeDocument/2006/relationships/hyperlink" Target="https://de.wikipedia.org/wiki/Dalmatiner" TargetMode="External"/><Relationship Id="rId119" Type="http://schemas.openxmlformats.org/officeDocument/2006/relationships/hyperlink" Target="https://www.mein-haustier.de/hunderassen/malinois-steckbrief/" TargetMode="External"/><Relationship Id="rId110" Type="http://schemas.openxmlformats.org/officeDocument/2006/relationships/hyperlink" Target="https://www.vdh.de/welpen/mein-welpe/pyrenen-schferhund-berger-des-pyrnes" TargetMode="External"/><Relationship Id="rId231" Type="http://schemas.openxmlformats.org/officeDocument/2006/relationships/hyperlink" Target="https://de.wikipedia.org/wiki/Shiba" TargetMode="External"/><Relationship Id="rId230" Type="http://schemas.openxmlformats.org/officeDocument/2006/relationships/hyperlink" Target="https://www.mein-haustier.de/hunderassen/pudel/" TargetMode="External"/><Relationship Id="rId114" Type="http://schemas.openxmlformats.org/officeDocument/2006/relationships/hyperlink" Target="https://en.wikipedia.org/wiki/Malinois_dog" TargetMode="External"/><Relationship Id="rId235" Type="http://schemas.openxmlformats.org/officeDocument/2006/relationships/hyperlink" Target="https://www.tierchenwelt.de/haustiere/haustier-hund/2558-shar-pei.html" TargetMode="External"/><Relationship Id="rId113" Type="http://schemas.openxmlformats.org/officeDocument/2006/relationships/hyperlink" Target="https://www.vdh.de/welpen/mein-welpe/bouvier-des-flandres" TargetMode="External"/><Relationship Id="rId234" Type="http://schemas.openxmlformats.org/officeDocument/2006/relationships/hyperlink" Target="https://www.zooplus.de/magazin/hund/hunderassen/shar-pei" TargetMode="External"/><Relationship Id="rId112" Type="http://schemas.openxmlformats.org/officeDocument/2006/relationships/hyperlink" Target="https://de.wikipedia.org/wiki/Bouvier_des_Flandres" TargetMode="External"/><Relationship Id="rId233" Type="http://schemas.openxmlformats.org/officeDocument/2006/relationships/hyperlink" Target="https://de.wikipedia.org/wiki/Shar-Pei" TargetMode="External"/><Relationship Id="rId111" Type="http://schemas.openxmlformats.org/officeDocument/2006/relationships/hyperlink" Target="https://herz-fuer-tiere.de/haustiere/hunde/hunderassen/b/berger-des-pyrenees" TargetMode="External"/><Relationship Id="rId232" Type="http://schemas.openxmlformats.org/officeDocument/2006/relationships/hyperlink" Target="https://www.mein-haustier.de/hunderassen/shiba-inu/" TargetMode="External"/><Relationship Id="rId206" Type="http://schemas.openxmlformats.org/officeDocument/2006/relationships/hyperlink" Target="https://www.loveyourdog.com/boxer-mixes/" TargetMode="External"/><Relationship Id="rId205" Type="http://schemas.openxmlformats.org/officeDocument/2006/relationships/hyperlink" Target="https://en.wikipedia.org/wiki/Mongrel" TargetMode="External"/><Relationship Id="rId204" Type="http://schemas.openxmlformats.org/officeDocument/2006/relationships/hyperlink" Target="https://www.mein-haustier.de/hunderassen/bernhardiner/" TargetMode="External"/><Relationship Id="rId203" Type="http://schemas.openxmlformats.org/officeDocument/2006/relationships/hyperlink" Target="https://de.wikipedia.org/wiki/Bernhardiner" TargetMode="External"/><Relationship Id="rId209" Type="http://schemas.openxmlformats.org/officeDocument/2006/relationships/hyperlink" Target="https://de.wikipedia.org/wiki/Mischlingshund" TargetMode="External"/><Relationship Id="rId208" Type="http://schemas.openxmlformats.org/officeDocument/2006/relationships/hyperlink" Target="https://ja.wikipedia.org/wiki/%E3%83%96%E3%83%AB%E3%83%BB%E3%83%9C%E3%82%AF%E3%82%B5%E3%83%BC" TargetMode="External"/><Relationship Id="rId207" Type="http://schemas.openxmlformats.org/officeDocument/2006/relationships/hyperlink" Target="https://dogcare.dailypuppy.com/boxer-bull-terrier-mix-called-8236.html" TargetMode="External"/><Relationship Id="rId202" Type="http://schemas.openxmlformats.org/officeDocument/2006/relationships/hyperlink" Target="https://www.koinuno-heya.com/syurui/sagyou/saint-bernard.html" TargetMode="External"/><Relationship Id="rId201" Type="http://schemas.openxmlformats.org/officeDocument/2006/relationships/hyperlink" Target="https://ja.wikipedia.org/wiki/%E3%82%BB%E3%83%B3%E3%83%88%E3%83%BB%E3%83%90%E3%83%BC%E3%83%8A%E3%83%BC%E3%83%89" TargetMode="External"/><Relationship Id="rId200" Type="http://schemas.openxmlformats.org/officeDocument/2006/relationships/hyperlink" Target="https://www.akc.org/dog-breeds/st-bernard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zooplus.de/magazin/hund/hunderassen/bloodhound" TargetMode="External"/><Relationship Id="rId190" Type="http://schemas.openxmlformats.org/officeDocument/2006/relationships/hyperlink" Target="https://ja.wikipedia.org/wiki/%E3%82%A4%E3%83%B3%E3%82%B0%E3%83%AA%E3%83%83%E3%82%B7%E3%83%A5%E3%83%BB%E3%83%9E%E3%82%B9%E3%83%86%E3%82%A3%E3%83%95" TargetMode="External"/><Relationship Id="rId42" Type="http://schemas.openxmlformats.org/officeDocument/2006/relationships/hyperlink" Target="https://www.vdh.de/welpen/mein-welpe/podenco-ibicenco" TargetMode="External"/><Relationship Id="rId41" Type="http://schemas.openxmlformats.org/officeDocument/2006/relationships/hyperlink" Target="https://www.fressnapf.de/magazin/hund/rassen/bloodhound/" TargetMode="External"/><Relationship Id="rId44" Type="http://schemas.openxmlformats.org/officeDocument/2006/relationships/hyperlink" Target="https://www.zooplus.de/magazin/hund/hunderassen/pharaonenhund" TargetMode="External"/><Relationship Id="rId194" Type="http://schemas.openxmlformats.org/officeDocument/2006/relationships/hyperlink" Target="https://www.mein-haustier.de/hunderassen/bordeaux-dogge/" TargetMode="External"/><Relationship Id="rId43" Type="http://schemas.openxmlformats.org/officeDocument/2006/relationships/hyperlink" Target="https://de.wikipedia.org/wiki/Pharaonenhund" TargetMode="External"/><Relationship Id="rId193" Type="http://schemas.openxmlformats.org/officeDocument/2006/relationships/hyperlink" Target="https://de.wikipedia.org/wiki/Dogue_de_Bordeaux" TargetMode="External"/><Relationship Id="rId46" Type="http://schemas.openxmlformats.org/officeDocument/2006/relationships/hyperlink" Target="https://en.wikipedia.org/wiki/Greyhound" TargetMode="External"/><Relationship Id="rId192" Type="http://schemas.openxmlformats.org/officeDocument/2006/relationships/hyperlink" Target="https://www.mein-haustier.de/hunderassen/bullmastiff/" TargetMode="External"/><Relationship Id="rId45" Type="http://schemas.openxmlformats.org/officeDocument/2006/relationships/hyperlink" Target="https://www.fressnapf.de/magazin/hund/rassen/pharaonenhund/" TargetMode="External"/><Relationship Id="rId191" Type="http://schemas.openxmlformats.org/officeDocument/2006/relationships/hyperlink" Target="https://de.wikipedia.org/wiki/Mastiff_(Hunderasse)" TargetMode="External"/><Relationship Id="rId48" Type="http://schemas.openxmlformats.org/officeDocument/2006/relationships/hyperlink" Target="https://ja.wikipedia.org/wiki/%E3%82%A4%E3%83%B3%E3%82%B0%E3%83%AA%E3%83%83%E3%82%B7%E3%83%A5%E3%83%BB%E3%82%B0%E3%83%AC%E3%82%A4%E3%83%8F%E3%82%A6%E3%83%B3%E3%83%89" TargetMode="External"/><Relationship Id="rId187" Type="http://schemas.openxmlformats.org/officeDocument/2006/relationships/hyperlink" Target="https://en.wikipedia.org/wiki/English_Mastiff" TargetMode="External"/><Relationship Id="rId47" Type="http://schemas.openxmlformats.org/officeDocument/2006/relationships/hyperlink" Target="https://www.gbgb.org.uk/" TargetMode="External"/><Relationship Id="rId186" Type="http://schemas.openxmlformats.org/officeDocument/2006/relationships/hyperlink" Target="https://www.mein-haustier.de/hunderassen/berner-sennenhund/" TargetMode="External"/><Relationship Id="rId185" Type="http://schemas.openxmlformats.org/officeDocument/2006/relationships/hyperlink" Target="https://de.wikipedia.org/wiki/Berner_Sennenhund" TargetMode="External"/><Relationship Id="rId49" Type="http://schemas.openxmlformats.org/officeDocument/2006/relationships/hyperlink" Target="https://en.wikipedia.org/wiki/Greyhound" TargetMode="External"/><Relationship Id="rId184" Type="http://schemas.openxmlformats.org/officeDocument/2006/relationships/hyperlink" Target="https://www.mein-haustier.de/hunderassen/bullmastiff/" TargetMode="External"/><Relationship Id="rId189" Type="http://schemas.openxmlformats.org/officeDocument/2006/relationships/hyperlink" Target="https://dogtime.com/dog-breeds/mastiff" TargetMode="External"/><Relationship Id="rId188" Type="http://schemas.openxmlformats.org/officeDocument/2006/relationships/hyperlink" Target="https://www.akc.org/dog-breeds/mastiff/" TargetMode="External"/><Relationship Id="rId31" Type="http://schemas.openxmlformats.org/officeDocument/2006/relationships/hyperlink" Target="https://hellobark.com/dogs/the-difference-between-jack-russell-parson-russell-and-russell-terrier/" TargetMode="External"/><Relationship Id="rId30" Type="http://schemas.openxmlformats.org/officeDocument/2006/relationships/hyperlink" Target="https://en.wikipedia.org/wiki/Jack_Russell_Terrier" TargetMode="External"/><Relationship Id="rId33" Type="http://schemas.openxmlformats.org/officeDocument/2006/relationships/hyperlink" Target="https://de.wikipedia.org/wiki/Jack_Russell_Terrier" TargetMode="External"/><Relationship Id="rId183" Type="http://schemas.openxmlformats.org/officeDocument/2006/relationships/hyperlink" Target="https://de.wikipedia.org/wiki/Bullmastiff" TargetMode="External"/><Relationship Id="rId32" Type="http://schemas.openxmlformats.org/officeDocument/2006/relationships/hyperlink" Target="https://www.koinuno-heya.com/syurui/sagyou/jack-russell-terrier.html" TargetMode="External"/><Relationship Id="rId182" Type="http://schemas.openxmlformats.org/officeDocument/2006/relationships/hyperlink" Target="https://www.mein-haustier.de/hunderassen/neufundlaender/" TargetMode="External"/><Relationship Id="rId35" Type="http://schemas.openxmlformats.org/officeDocument/2006/relationships/hyperlink" Target="https://www.mein-haustier.de/hunderassen/jack-russell-terrier-steckbrief/" TargetMode="External"/><Relationship Id="rId181" Type="http://schemas.openxmlformats.org/officeDocument/2006/relationships/hyperlink" Target="https://de.wikipedia.org/wiki/Neufundl%C3%A4nder" TargetMode="External"/><Relationship Id="rId34" Type="http://schemas.openxmlformats.org/officeDocument/2006/relationships/hyperlink" Target="https://www.zooplus.de/magazin/hund/hunderassen/jack-russell-terrier" TargetMode="External"/><Relationship Id="rId180" Type="http://schemas.openxmlformats.org/officeDocument/2006/relationships/hyperlink" Target="https://de.wikipedia.org/wiki/Cane_Corso_Italiano" TargetMode="External"/><Relationship Id="rId37" Type="http://schemas.openxmlformats.org/officeDocument/2006/relationships/hyperlink" Target="https://ja.wikipedia.org/wiki/HOUND_DOG" TargetMode="External"/><Relationship Id="rId176" Type="http://schemas.openxmlformats.org/officeDocument/2006/relationships/hyperlink" Target="https://en.wikipedia.org/wiki/Cane_Corso" TargetMode="External"/><Relationship Id="rId36" Type="http://schemas.openxmlformats.org/officeDocument/2006/relationships/hyperlink" Target="https://en.wikipedia.org/wiki/Hound" TargetMode="External"/><Relationship Id="rId175" Type="http://schemas.openxmlformats.org/officeDocument/2006/relationships/hyperlink" Target="https://de.wikipedia.org/wiki/Schnauzer" TargetMode="External"/><Relationship Id="rId39" Type="http://schemas.openxmlformats.org/officeDocument/2006/relationships/hyperlink" Target="https://de.wikipedia.org/wiki/Bloodhound_(Hunderasse)" TargetMode="External"/><Relationship Id="rId174" Type="http://schemas.openxmlformats.org/officeDocument/2006/relationships/hyperlink" Target="https://www.mein-haustier.de/hunderassen/riesenschnauzer/" TargetMode="External"/><Relationship Id="rId38" Type="http://schemas.openxmlformats.org/officeDocument/2006/relationships/hyperlink" Target="https://de.wikipedia.org/wiki/Hound_Dog" TargetMode="External"/><Relationship Id="rId173" Type="http://schemas.openxmlformats.org/officeDocument/2006/relationships/hyperlink" Target="https://de.wikipedia.org/wiki/Schnauzer" TargetMode="External"/><Relationship Id="rId179" Type="http://schemas.openxmlformats.org/officeDocument/2006/relationships/hyperlink" Target="https://www.koinuno-heya.com/syurui/kagyou/cane-corso.html" TargetMode="External"/><Relationship Id="rId178" Type="http://schemas.openxmlformats.org/officeDocument/2006/relationships/hyperlink" Target="https://ja.wikipedia.org/wiki/%E3%82%A4%E3%82%BF%E3%83%AA%E3%82%A2%E3%83%B3%E3%83%BB%E3%82%B3%E3%83%AB%E3%82%BD%E3%83%BB%E3%83%89%E3%83%83%E3%82%B0" TargetMode="External"/><Relationship Id="rId177" Type="http://schemas.openxmlformats.org/officeDocument/2006/relationships/hyperlink" Target="https://dogtime.com/dog-breeds/cane-corso" TargetMode="External"/><Relationship Id="rId20" Type="http://schemas.openxmlformats.org/officeDocument/2006/relationships/hyperlink" Target="https://de.wikipedia.org/wiki/West_Highland_White_Terrier" TargetMode="External"/><Relationship Id="rId22" Type="http://schemas.openxmlformats.org/officeDocument/2006/relationships/hyperlink" Target="https://www.mein-haustier.de/hunderassen/yorkshire-terrier/" TargetMode="External"/><Relationship Id="rId21" Type="http://schemas.openxmlformats.org/officeDocument/2006/relationships/hyperlink" Target="https://de.wikipedia.org/wiki/Yorkshire_Terrier" TargetMode="External"/><Relationship Id="rId24" Type="http://schemas.openxmlformats.org/officeDocument/2006/relationships/hyperlink" Target="https://www.vdh.de/welpen/mein-welpe/australian-silky-terrier" TargetMode="External"/><Relationship Id="rId23" Type="http://schemas.openxmlformats.org/officeDocument/2006/relationships/hyperlink" Target="https://de.wikipedia.org/wiki/Australian_Silky_Terrier" TargetMode="External"/><Relationship Id="rId26" Type="http://schemas.openxmlformats.org/officeDocument/2006/relationships/hyperlink" Target="https://www.zooplus.de/magazin/hund/hunderassen/cairn-terrier" TargetMode="External"/><Relationship Id="rId25" Type="http://schemas.openxmlformats.org/officeDocument/2006/relationships/hyperlink" Target="https://de.wikipedia.org/wiki/Cairn_Terrier" TargetMode="External"/><Relationship Id="rId28" Type="http://schemas.openxmlformats.org/officeDocument/2006/relationships/hyperlink" Target="https://de.wikipedia.org/wiki/Manchester_Terrier" TargetMode="External"/><Relationship Id="rId27" Type="http://schemas.openxmlformats.org/officeDocument/2006/relationships/hyperlink" Target="https://herz-fuer-tiere.de/haustiere/hunde/hunderassen/c/cairn-terrier" TargetMode="External"/><Relationship Id="rId29" Type="http://schemas.openxmlformats.org/officeDocument/2006/relationships/hyperlink" Target="https://www.zooplus.de/magazin/hund/hunderassen/manchester-terrier" TargetMode="External"/><Relationship Id="rId11" Type="http://schemas.openxmlformats.org/officeDocument/2006/relationships/hyperlink" Target="https://www.dailypaws.com/dogs-puppies/dog-breeds/russell-terrier" TargetMode="External"/><Relationship Id="rId10" Type="http://schemas.openxmlformats.org/officeDocument/2006/relationships/hyperlink" Target="https://www.akc.org/dog-breeds/russell-terrier/" TargetMode="External"/><Relationship Id="rId13" Type="http://schemas.openxmlformats.org/officeDocument/2006/relationships/hyperlink" Target="https://www.zooplus.de/magazin/hund/hunderassen/jack-russell-terrier" TargetMode="External"/><Relationship Id="rId12" Type="http://schemas.openxmlformats.org/officeDocument/2006/relationships/hyperlink" Target="https://de.wikipedia.org/wiki/Jack_Russell_Terrier" TargetMode="External"/><Relationship Id="rId15" Type="http://schemas.openxmlformats.org/officeDocument/2006/relationships/hyperlink" Target="https://en.wikipedia.org/wiki/American_Pit_Bull_Terrier" TargetMode="External"/><Relationship Id="rId198" Type="http://schemas.openxmlformats.org/officeDocument/2006/relationships/hyperlink" Target="https://www.mein-haustier.de/hunderassen/samojede/" TargetMode="External"/><Relationship Id="rId14" Type="http://schemas.openxmlformats.org/officeDocument/2006/relationships/hyperlink" Target="https://de.wikipedia.org/wiki/Skye_Terrier" TargetMode="External"/><Relationship Id="rId197" Type="http://schemas.openxmlformats.org/officeDocument/2006/relationships/hyperlink" Target="https://de.wikipedia.org/wiki/Samojede_(Hunderasse)" TargetMode="External"/><Relationship Id="rId17" Type="http://schemas.openxmlformats.org/officeDocument/2006/relationships/hyperlink" Target="https://www.koinuno-heya.com/syurui/agyou/american-staffordshire-terrier.html" TargetMode="External"/><Relationship Id="rId196" Type="http://schemas.openxmlformats.org/officeDocument/2006/relationships/hyperlink" Target="https://www.mein-haustier.de/hunderassen/deutscher-boxer/" TargetMode="External"/><Relationship Id="rId16" Type="http://schemas.openxmlformats.org/officeDocument/2006/relationships/hyperlink" Target="https://ja.wikipedia.org/wiki/%E3%82%A2%E3%83%A1%E3%83%AA%E3%82%AB%E3%83%B3%E3%83%BB%E3%83%94%E3%83%83%E3%83%88%E3%83%BB%E3%83%96%E3%83%AB%E3%83%BB%E3%83%86%E3%83%AA%E3%82%A2" TargetMode="External"/><Relationship Id="rId195" Type="http://schemas.openxmlformats.org/officeDocument/2006/relationships/hyperlink" Target="https://de.wikipedia.org/wiki/Deutscher_Boxer" TargetMode="External"/><Relationship Id="rId19" Type="http://schemas.openxmlformats.org/officeDocument/2006/relationships/hyperlink" Target="https://www.zooroyal.de/magazin/hunde/hunderassen/american-pitbull-terrier/" TargetMode="External"/><Relationship Id="rId18" Type="http://schemas.openxmlformats.org/officeDocument/2006/relationships/hyperlink" Target="https://de.wikipedia.org/wiki/American_Pit_Bull_Terrier" TargetMode="External"/><Relationship Id="rId199" Type="http://schemas.openxmlformats.org/officeDocument/2006/relationships/hyperlink" Target="https://en.wikipedia.org/wiki/St._Bernard_(dog)" TargetMode="External"/><Relationship Id="rId84" Type="http://schemas.openxmlformats.org/officeDocument/2006/relationships/hyperlink" Target="https://www.mein-haustier.de/hunderassen/english-cocker-spaniel/" TargetMode="External"/><Relationship Id="rId83" Type="http://schemas.openxmlformats.org/officeDocument/2006/relationships/hyperlink" Target="https://de.wikipedia.org/wiki/Amerikanischer_Cocker_Spaniel" TargetMode="External"/><Relationship Id="rId86" Type="http://schemas.openxmlformats.org/officeDocument/2006/relationships/hyperlink" Target="https://www.mein-haustier.de/hunderassen/golden-retriever/" TargetMode="External"/><Relationship Id="rId85" Type="http://schemas.openxmlformats.org/officeDocument/2006/relationships/hyperlink" Target="https://de.wikipedia.org/wiki/Golden_Retriever" TargetMode="External"/><Relationship Id="rId88" Type="http://schemas.openxmlformats.org/officeDocument/2006/relationships/hyperlink" Target="https://www.mein-haustier.de/hunderassen/magyar-vizsla/" TargetMode="External"/><Relationship Id="rId150" Type="http://schemas.openxmlformats.org/officeDocument/2006/relationships/hyperlink" Target="https://ja.wikipedia.org/wiki/%E3%83%81%E3%83%AF%E3%83%AF" TargetMode="External"/><Relationship Id="rId87" Type="http://schemas.openxmlformats.org/officeDocument/2006/relationships/hyperlink" Target="https://de.wikipedia.org/wiki/Kurzhaariger_Ungarischer_Vorstehhund" TargetMode="External"/><Relationship Id="rId89" Type="http://schemas.openxmlformats.org/officeDocument/2006/relationships/hyperlink" Target="https://de.wikipedia.org/wiki/Weimaraner" TargetMode="External"/><Relationship Id="rId80" Type="http://schemas.openxmlformats.org/officeDocument/2006/relationships/hyperlink" Target="https://www.akc.org/dog-breeds/cocker-spaniel/" TargetMode="External"/><Relationship Id="rId82" Type="http://schemas.openxmlformats.org/officeDocument/2006/relationships/hyperlink" Target="https://www.koinuno-heya.com/syurui/agyou/american-cocker-spaniel.html" TargetMode="External"/><Relationship Id="rId81" Type="http://schemas.openxmlformats.org/officeDocument/2006/relationships/hyperlink" Target="https://ja.wikipedia.org/wiki/%E3%82%A2%E3%83%A1%E3%83%AA%E3%82%AB%E3%83%B3%E3%83%BB%E3%82%B3%E3%83%83%E3%82%AB%E3%83%BC%E3%83%BB%E3%82%B9%E3%83%91%E3%83%8B%E3%82%A8%E3%83%AB" TargetMode="External"/><Relationship Id="rId1" Type="http://schemas.openxmlformats.org/officeDocument/2006/relationships/hyperlink" Target="https://en.wikipedia.org/wiki/Terrier" TargetMode="External"/><Relationship Id="rId2" Type="http://schemas.openxmlformats.org/officeDocument/2006/relationships/hyperlink" Target="https://ja.wikipedia.org/wiki/%E3%83%86%E3%83%AA%E3%82%A2" TargetMode="External"/><Relationship Id="rId3" Type="http://schemas.openxmlformats.org/officeDocument/2006/relationships/hyperlink" Target="https://de.wikipedia.org/wiki/Terrier" TargetMode="External"/><Relationship Id="rId149" Type="http://schemas.openxmlformats.org/officeDocument/2006/relationships/hyperlink" Target="https://www.akc.org/dog-breeds/chihuahua/" TargetMode="External"/><Relationship Id="rId4" Type="http://schemas.openxmlformats.org/officeDocument/2006/relationships/hyperlink" Target="https://de.wikipedia.org/wiki/Airedale_Terrier" TargetMode="External"/><Relationship Id="rId148" Type="http://schemas.openxmlformats.org/officeDocument/2006/relationships/hyperlink" Target="https://en.wikipedia.org/wiki/Chihuahua_(dog)" TargetMode="External"/><Relationship Id="rId9" Type="http://schemas.openxmlformats.org/officeDocument/2006/relationships/hyperlink" Target="https://www.mein-haustier.de/hunderassen/boston-terrier/" TargetMode="External"/><Relationship Id="rId143" Type="http://schemas.openxmlformats.org/officeDocument/2006/relationships/hyperlink" Target="https://ja.wikipedia.org/wiki/%E3%83%81%E3%83%AF%E3%83%AF" TargetMode="External"/><Relationship Id="rId142" Type="http://schemas.openxmlformats.org/officeDocument/2006/relationships/hyperlink" Target="https://www.akc.org/dog-breeds/chihuahua/" TargetMode="External"/><Relationship Id="rId141" Type="http://schemas.openxmlformats.org/officeDocument/2006/relationships/hyperlink" Target="https://en.wikipedia.org/wiki/Chihuahua_(dog)" TargetMode="External"/><Relationship Id="rId140" Type="http://schemas.openxmlformats.org/officeDocument/2006/relationships/hyperlink" Target="https://www.mein-haustier.de/hunderassen/mops/" TargetMode="External"/><Relationship Id="rId5" Type="http://schemas.openxmlformats.org/officeDocument/2006/relationships/hyperlink" Target="https://de.wikipedia.org/wiki/American_Staffordshire_Terrier" TargetMode="External"/><Relationship Id="rId147" Type="http://schemas.openxmlformats.org/officeDocument/2006/relationships/hyperlink" Target="https://www.mein-haustier.de/hunderassen/chihuahua/" TargetMode="External"/><Relationship Id="rId6" Type="http://schemas.openxmlformats.org/officeDocument/2006/relationships/hyperlink" Target="https://www.zooplus.de/magazin/hund/hunderassen/drahthaar-foxterrier" TargetMode="External"/><Relationship Id="rId146" Type="http://schemas.openxmlformats.org/officeDocument/2006/relationships/hyperlink" Target="https://de.wikipedia.org/wiki/Chihuahua_(Hunderasse)" TargetMode="External"/><Relationship Id="rId7" Type="http://schemas.openxmlformats.org/officeDocument/2006/relationships/hyperlink" Target="https://www.hillspet.de/dog-care/dog-breeds/wire-fox-terrier" TargetMode="External"/><Relationship Id="rId145" Type="http://schemas.openxmlformats.org/officeDocument/2006/relationships/hyperlink" Target="https://www.min-inuzukan.com/long-chihuahua.html" TargetMode="External"/><Relationship Id="rId8" Type="http://schemas.openxmlformats.org/officeDocument/2006/relationships/hyperlink" Target="https://de.wikipedia.org/wiki/Boston_Terrier" TargetMode="External"/><Relationship Id="rId144" Type="http://schemas.openxmlformats.org/officeDocument/2006/relationships/hyperlink" Target="https://www.koinuno-heya.com/syurui/tagyou/chihuahua.html" TargetMode="External"/><Relationship Id="rId73" Type="http://schemas.openxmlformats.org/officeDocument/2006/relationships/hyperlink" Target="https://www.mein-haustier.de/hunderassen/beagle/" TargetMode="External"/><Relationship Id="rId72" Type="http://schemas.openxmlformats.org/officeDocument/2006/relationships/hyperlink" Target="https://de.wikipedia.org/wiki/Beagle_(Hunderasse)" TargetMode="External"/><Relationship Id="rId75" Type="http://schemas.openxmlformats.org/officeDocument/2006/relationships/hyperlink" Target="https://www.mein-haustier.de/hunderassen/basset-hound/" TargetMode="External"/><Relationship Id="rId74" Type="http://schemas.openxmlformats.org/officeDocument/2006/relationships/hyperlink" Target="https://de.wikipedia.org/wiki/Basset_Hound" TargetMode="External"/><Relationship Id="rId77" Type="http://schemas.openxmlformats.org/officeDocument/2006/relationships/hyperlink" Target="https://en.wikipedia.org/wiki/Gun_dog" TargetMode="External"/><Relationship Id="rId76" Type="http://schemas.openxmlformats.org/officeDocument/2006/relationships/hyperlink" Target="https://www.fressnapf.de/magazin/hund/rassen/basset-hound/" TargetMode="External"/><Relationship Id="rId79" Type="http://schemas.openxmlformats.org/officeDocument/2006/relationships/hyperlink" Target="https://en.wikipedia.org/wiki/American_Cocker_Spaniel" TargetMode="External"/><Relationship Id="rId78" Type="http://schemas.openxmlformats.org/officeDocument/2006/relationships/hyperlink" Target="https://de.wikipedia.org/wiki/Jagdhund" TargetMode="External"/><Relationship Id="rId71" Type="http://schemas.openxmlformats.org/officeDocument/2006/relationships/hyperlink" Target="https://www.hillspet.de/dog-care/dog-breeds/afghan-hound" TargetMode="External"/><Relationship Id="rId70" Type="http://schemas.openxmlformats.org/officeDocument/2006/relationships/hyperlink" Target="https://www.mein-haustier.de/hunderassen/afghanischer-windhund/" TargetMode="External"/><Relationship Id="rId139" Type="http://schemas.openxmlformats.org/officeDocument/2006/relationships/hyperlink" Target="https://de.wikipedia.org/wiki/Mops" TargetMode="External"/><Relationship Id="rId138" Type="http://schemas.openxmlformats.org/officeDocument/2006/relationships/hyperlink" Target="https://www.rover.com/blog/de/pomeranian-welpen/" TargetMode="External"/><Relationship Id="rId137" Type="http://schemas.openxmlformats.org/officeDocument/2006/relationships/hyperlink" Target="https://de.wikipedia.org/wiki/American_Kennel_Club" TargetMode="External"/><Relationship Id="rId132" Type="http://schemas.openxmlformats.org/officeDocument/2006/relationships/hyperlink" Target="https://de.wikipedia.org/wiki/Deutscher_Sch%C3%A4ferhund" TargetMode="External"/><Relationship Id="rId131" Type="http://schemas.openxmlformats.org/officeDocument/2006/relationships/hyperlink" Target="https://www.zooroyal.de/magazin/hunde/hunderassen/australian-cattle-dog/" TargetMode="External"/><Relationship Id="rId130" Type="http://schemas.openxmlformats.org/officeDocument/2006/relationships/hyperlink" Target="https://de.wikipedia.org/wiki/Australian_Cattle_Dog" TargetMode="External"/><Relationship Id="rId136" Type="http://schemas.openxmlformats.org/officeDocument/2006/relationships/hyperlink" Target="https://en.wikipedia.org/wiki/Toy_dog" TargetMode="External"/><Relationship Id="rId135" Type="http://schemas.openxmlformats.org/officeDocument/2006/relationships/hyperlink" Target="https://www.mein-haustier.de/hunderassen/border-collie/" TargetMode="External"/><Relationship Id="rId134" Type="http://schemas.openxmlformats.org/officeDocument/2006/relationships/hyperlink" Target="https://de.wikipedia.org/wiki/Border_Collie" TargetMode="External"/><Relationship Id="rId133" Type="http://schemas.openxmlformats.org/officeDocument/2006/relationships/hyperlink" Target="https://www.mein-haustier.de/hunderassen/deutscher-schaeferhund/" TargetMode="External"/><Relationship Id="rId62" Type="http://schemas.openxmlformats.org/officeDocument/2006/relationships/hyperlink" Target="https://ja.wikipedia.org/wiki/%E3%83%80%E3%83%83%E3%82%AF%E3%82%B9%E3%83%95%E3%83%B3%E3%83%88" TargetMode="External"/><Relationship Id="rId61" Type="http://schemas.openxmlformats.org/officeDocument/2006/relationships/hyperlink" Target="https://www.akc.org/dog-breeds/dachshund/" TargetMode="External"/><Relationship Id="rId64" Type="http://schemas.openxmlformats.org/officeDocument/2006/relationships/hyperlink" Target="https://de.wikipedia.org/wiki/Dackel" TargetMode="External"/><Relationship Id="rId63" Type="http://schemas.openxmlformats.org/officeDocument/2006/relationships/hyperlink" Target="https://www.koinuno-heya.com/syurui/sagyou/standard-dachshund.html" TargetMode="External"/><Relationship Id="rId66" Type="http://schemas.openxmlformats.org/officeDocument/2006/relationships/hyperlink" Target="https://ja.wikipedia.org/wiki/%E3%83%80%E3%83%83%E3%82%AF%E3%82%B9%E3%83%95%E3%83%B3%E3%83%88" TargetMode="External"/><Relationship Id="rId172" Type="http://schemas.openxmlformats.org/officeDocument/2006/relationships/hyperlink" Target="https://herz-fuer-tiere.de/haustiere/hunde/hunderassen/d/deutsche-dogge" TargetMode="External"/><Relationship Id="rId65" Type="http://schemas.openxmlformats.org/officeDocument/2006/relationships/hyperlink" Target="https://en.wikipedia.org/wiki/Dachshund" TargetMode="External"/><Relationship Id="rId171" Type="http://schemas.openxmlformats.org/officeDocument/2006/relationships/hyperlink" Target="https://www.zooplus.de/magazin/hund/hunderassen/deutsche-dogge" TargetMode="External"/><Relationship Id="rId68" Type="http://schemas.openxmlformats.org/officeDocument/2006/relationships/hyperlink" Target="https://de.wikipedia.org/wiki/Dackel" TargetMode="External"/><Relationship Id="rId170" Type="http://schemas.openxmlformats.org/officeDocument/2006/relationships/hyperlink" Target="https://de.wikipedia.org/wiki/Great_Dane" TargetMode="External"/><Relationship Id="rId67" Type="http://schemas.openxmlformats.org/officeDocument/2006/relationships/hyperlink" Target="https://www.koinuno-heya.com/syurui/sagyou/standard-dachshund.html" TargetMode="External"/><Relationship Id="rId60" Type="http://schemas.openxmlformats.org/officeDocument/2006/relationships/hyperlink" Target="https://en.wikipedia.org/wiki/Dachshund" TargetMode="External"/><Relationship Id="rId165" Type="http://schemas.openxmlformats.org/officeDocument/2006/relationships/hyperlink" Target="https://de.wikipedia.org/wiki/Siberian_Husky" TargetMode="External"/><Relationship Id="rId69" Type="http://schemas.openxmlformats.org/officeDocument/2006/relationships/hyperlink" Target="https://de.wikipedia.org/wiki/Afghanischer_Windhund" TargetMode="External"/><Relationship Id="rId164" Type="http://schemas.openxmlformats.org/officeDocument/2006/relationships/hyperlink" Target="https://www.mein-haustier.de/hunderassen/franzoesische-bulldogge/" TargetMode="External"/><Relationship Id="rId163" Type="http://schemas.openxmlformats.org/officeDocument/2006/relationships/hyperlink" Target="https://de.wikipedia.org/wiki/Franz%C3%B6sische_Bulldogge" TargetMode="External"/><Relationship Id="rId162" Type="http://schemas.openxmlformats.org/officeDocument/2006/relationships/hyperlink" Target="https://www.mein-haustier.de/hunderassen/bullterrier/" TargetMode="External"/><Relationship Id="rId169" Type="http://schemas.openxmlformats.org/officeDocument/2006/relationships/hyperlink" Target="https://www.tierfreund.de/alaskan-malamute/" TargetMode="External"/><Relationship Id="rId168" Type="http://schemas.openxmlformats.org/officeDocument/2006/relationships/hyperlink" Target="https://www.zooplus.de/magazin/hund/hunderassen/alaskan-malamute" TargetMode="External"/><Relationship Id="rId167" Type="http://schemas.openxmlformats.org/officeDocument/2006/relationships/hyperlink" Target="https://de.wikipedia.org/wiki/Alaskan_Malamute" TargetMode="External"/><Relationship Id="rId166" Type="http://schemas.openxmlformats.org/officeDocument/2006/relationships/hyperlink" Target="https://www.mein-haustier.de/hunderassen/siberian-husky/" TargetMode="External"/><Relationship Id="rId51" Type="http://schemas.openxmlformats.org/officeDocument/2006/relationships/hyperlink" Target="https://de.wikipedia.org/wiki/Greyhound_(Hunderasse)" TargetMode="External"/><Relationship Id="rId50" Type="http://schemas.openxmlformats.org/officeDocument/2006/relationships/hyperlink" Target="https://www.mein-haustier.de/hunderassen/english-pointer/" TargetMode="External"/><Relationship Id="rId53" Type="http://schemas.openxmlformats.org/officeDocument/2006/relationships/hyperlink" Target="https://herz-fuer-tiere.de/haustiere/hunde/hunderassen/g/greyhound" TargetMode="External"/><Relationship Id="rId52" Type="http://schemas.openxmlformats.org/officeDocument/2006/relationships/hyperlink" Target="https://www.zooplus.de/magazin/hund/hunderassen/greyhound" TargetMode="External"/><Relationship Id="rId55" Type="http://schemas.openxmlformats.org/officeDocument/2006/relationships/hyperlink" Target="https://www.akc.org/dog-breeds/dachshund/" TargetMode="External"/><Relationship Id="rId161" Type="http://schemas.openxmlformats.org/officeDocument/2006/relationships/hyperlink" Target="https://de.wikipedia.org/wiki/Bullterrier" TargetMode="External"/><Relationship Id="rId54" Type="http://schemas.openxmlformats.org/officeDocument/2006/relationships/hyperlink" Target="https://en.wikipedia.org/wiki/Dachshund" TargetMode="External"/><Relationship Id="rId160" Type="http://schemas.openxmlformats.org/officeDocument/2006/relationships/hyperlink" Target="https://de.wikipedia.org/wiki/Gebrauchshund" TargetMode="External"/><Relationship Id="rId57" Type="http://schemas.openxmlformats.org/officeDocument/2006/relationships/hyperlink" Target="https://www.koinuno-heya.com/syurui/sagyou/standard-dachshund.html" TargetMode="External"/><Relationship Id="rId56" Type="http://schemas.openxmlformats.org/officeDocument/2006/relationships/hyperlink" Target="https://ja.wikipedia.org/wiki/%E3%83%80%E3%83%83%E3%82%AF%E3%82%B9%E3%83%95%E3%83%B3%E3%83%88" TargetMode="External"/><Relationship Id="rId159" Type="http://schemas.openxmlformats.org/officeDocument/2006/relationships/hyperlink" Target="https://ja.wikipedia.org/wiki/%E4%BD%BF%E5%BD%B9%E7%8A%AC" TargetMode="External"/><Relationship Id="rId59" Type="http://schemas.openxmlformats.org/officeDocument/2006/relationships/hyperlink" Target="https://www.vdh.de/welpen/mein-welpe/dachshund" TargetMode="External"/><Relationship Id="rId154" Type="http://schemas.openxmlformats.org/officeDocument/2006/relationships/hyperlink" Target="https://de.wikipedia.org/wiki/Kontinentaler_Zwergspaniel" TargetMode="External"/><Relationship Id="rId58" Type="http://schemas.openxmlformats.org/officeDocument/2006/relationships/hyperlink" Target="https://de.wikipedia.org/wiki/Dackel" TargetMode="External"/><Relationship Id="rId153" Type="http://schemas.openxmlformats.org/officeDocument/2006/relationships/hyperlink" Target="https://www.mein-haustier.de/hunderassen/chihuahua/" TargetMode="External"/><Relationship Id="rId152" Type="http://schemas.openxmlformats.org/officeDocument/2006/relationships/hyperlink" Target="https://de.wikipedia.org/wiki/Chihuahua_(Hunderasse)" TargetMode="External"/><Relationship Id="rId151" Type="http://schemas.openxmlformats.org/officeDocument/2006/relationships/hyperlink" Target="https://www.koinuno-heya.com/syurui/tagyou/chihuahua.html" TargetMode="External"/><Relationship Id="rId158" Type="http://schemas.openxmlformats.org/officeDocument/2006/relationships/hyperlink" Target="https://en.wikipedia.org/wiki/Working_dog" TargetMode="External"/><Relationship Id="rId157" Type="http://schemas.openxmlformats.org/officeDocument/2006/relationships/hyperlink" Target="https://www.zooplus.de/magazin/hund/hunderassen/chinesische-schopfhund" TargetMode="External"/><Relationship Id="rId156" Type="http://schemas.openxmlformats.org/officeDocument/2006/relationships/hyperlink" Target="https://de.wikipedia.org/wiki/Chinesischer_Schopfhund" TargetMode="External"/><Relationship Id="rId155" Type="http://schemas.openxmlformats.org/officeDocument/2006/relationships/hyperlink" Target="https://www.zooplus.de/magazin/hund/hunderassen/kontinentaler-zwergspaniel" TargetMode="External"/><Relationship Id="rId107" Type="http://schemas.openxmlformats.org/officeDocument/2006/relationships/hyperlink" Target="https://dogtime.com/dog-breeds/pyrenean-shepherd" TargetMode="External"/><Relationship Id="rId228" Type="http://schemas.openxmlformats.org/officeDocument/2006/relationships/hyperlink" Target="https://www.koinuno-heya.com/syurui/sagyou/standard-poodle.html" TargetMode="External"/><Relationship Id="rId106" Type="http://schemas.openxmlformats.org/officeDocument/2006/relationships/hyperlink" Target="https://www.akc.org/dog-breeds/pyrenean-shepherd/" TargetMode="External"/><Relationship Id="rId227" Type="http://schemas.openxmlformats.org/officeDocument/2006/relationships/hyperlink" Target="https://ja.wikipedia.org/wiki/%E3%83%97%E3%83%BC%E3%83%89%E3%83%AB" TargetMode="External"/><Relationship Id="rId105" Type="http://schemas.openxmlformats.org/officeDocument/2006/relationships/hyperlink" Target="https://en.wikipedia.org/wiki/Pyrenean_Sheepdog" TargetMode="External"/><Relationship Id="rId226" Type="http://schemas.openxmlformats.org/officeDocument/2006/relationships/hyperlink" Target="https://www.akc.org/dog-breeds/poodle-standard/" TargetMode="External"/><Relationship Id="rId104" Type="http://schemas.openxmlformats.org/officeDocument/2006/relationships/hyperlink" Target="https://ja.wikipedia.org/wiki/%E3%83%89%E3%83%BC%E3%82%AE%E3%83%BC" TargetMode="External"/><Relationship Id="rId225" Type="http://schemas.openxmlformats.org/officeDocument/2006/relationships/hyperlink" Target="https://en.wikipedia.org/wiki/Poodle" TargetMode="External"/><Relationship Id="rId109" Type="http://schemas.openxmlformats.org/officeDocument/2006/relationships/hyperlink" Target="https://de.wikipedia.org/wiki/Berger_des_Pyr%C3%A9n%C3%A9es" TargetMode="External"/><Relationship Id="rId108" Type="http://schemas.openxmlformats.org/officeDocument/2006/relationships/hyperlink" Target="https://www.koinuno-heya.com/syurui/hagyou/pyrenean-shepherd.html" TargetMode="External"/><Relationship Id="rId229" Type="http://schemas.openxmlformats.org/officeDocument/2006/relationships/hyperlink" Target="https://de.wikipedia.org/wiki/Goldendoodle" TargetMode="External"/><Relationship Id="rId220" Type="http://schemas.openxmlformats.org/officeDocument/2006/relationships/hyperlink" Target="https://de.wikipedia.org/wiki/American_Kennel_Club" TargetMode="External"/><Relationship Id="rId103" Type="http://schemas.openxmlformats.org/officeDocument/2006/relationships/hyperlink" Target="https://ja.wikipedia.org/wiki/%E3%82%A4%E3%83%8C%E3%81%AE%E4%BA%A4%E9%9B%91" TargetMode="External"/><Relationship Id="rId224" Type="http://schemas.openxmlformats.org/officeDocument/2006/relationships/hyperlink" Target="https://www.mein-haustier.de/hunderassen/pudel/" TargetMode="External"/><Relationship Id="rId102" Type="http://schemas.openxmlformats.org/officeDocument/2006/relationships/hyperlink" Target="https://www.thedogdigest.com/corgi-dachshund-mix/" TargetMode="External"/><Relationship Id="rId223" Type="http://schemas.openxmlformats.org/officeDocument/2006/relationships/hyperlink" Target="https://de.wikipedia.org/wiki/Goldendoodle" TargetMode="External"/><Relationship Id="rId101" Type="http://schemas.openxmlformats.org/officeDocument/2006/relationships/hyperlink" Target="https://dogtime.com/dog-breeds/dorgi" TargetMode="External"/><Relationship Id="rId222" Type="http://schemas.openxmlformats.org/officeDocument/2006/relationships/hyperlink" Target="https://www.mein-haustier.de/hunderassen/chow-chow/" TargetMode="External"/><Relationship Id="rId100" Type="http://schemas.openxmlformats.org/officeDocument/2006/relationships/hyperlink" Target="https://en.wikipedia.org/wiki/Dorgi" TargetMode="External"/><Relationship Id="rId221" Type="http://schemas.openxmlformats.org/officeDocument/2006/relationships/hyperlink" Target="https://de.wikipedia.org/wiki/Chow-Chow" TargetMode="External"/><Relationship Id="rId217" Type="http://schemas.openxmlformats.org/officeDocument/2006/relationships/hyperlink" Target="https://de.wikipedia.org/wiki/Rottweiler" TargetMode="External"/><Relationship Id="rId216" Type="http://schemas.openxmlformats.org/officeDocument/2006/relationships/hyperlink" Target="https://de.wikipedia.org/wiki/Mischlingshund" TargetMode="External"/><Relationship Id="rId215" Type="http://schemas.openxmlformats.org/officeDocument/2006/relationships/hyperlink" Target="https://www.anythingfrenchbulldog.com/what-do-you-want-to-know-about-sweet-frenchie-chinese-crested/" TargetMode="External"/><Relationship Id="rId214" Type="http://schemas.openxmlformats.org/officeDocument/2006/relationships/hyperlink" Target="https://en.wikipedia.org/wiki/Mongrel" TargetMode="External"/><Relationship Id="rId219" Type="http://schemas.openxmlformats.org/officeDocument/2006/relationships/hyperlink" Target="https://en.wikipedia.org/wiki/American_Kennel_Club" TargetMode="External"/><Relationship Id="rId218" Type="http://schemas.openxmlformats.org/officeDocument/2006/relationships/hyperlink" Target="https://www.mein-haustier.de/hunderassen/rottweiler/" TargetMode="External"/><Relationship Id="rId213" Type="http://schemas.openxmlformats.org/officeDocument/2006/relationships/hyperlink" Target="https://www.mein-haustier.de/hunderassen/zwergpinscher/" TargetMode="External"/><Relationship Id="rId212" Type="http://schemas.openxmlformats.org/officeDocument/2006/relationships/hyperlink" Target="https://de.wikipedia.org/wiki/Zwergpinscher" TargetMode="External"/><Relationship Id="rId211" Type="http://schemas.openxmlformats.org/officeDocument/2006/relationships/hyperlink" Target="https://www.zooplus.de/magazin/hund/hunderassen/deutscher-pinscher" TargetMode="External"/><Relationship Id="rId210" Type="http://schemas.openxmlformats.org/officeDocument/2006/relationships/hyperlink" Target="https://de.wikipedia.org/wiki/Deutscher_Pinscher" TargetMode="External"/><Relationship Id="rId129" Type="http://schemas.openxmlformats.org/officeDocument/2006/relationships/hyperlink" Target="https://www.koinuno-heya.com/syurui/agyou/australian-cattledog.html" TargetMode="External"/><Relationship Id="rId128" Type="http://schemas.openxmlformats.org/officeDocument/2006/relationships/hyperlink" Target="https://ja.wikipedia.org/wiki/%E3%82%AA%E3%83%BC%E3%82%B9%E3%83%88%E3%83%A9%E3%83%AA%E3%82%A2%E3%83%B3%E3%83%BB%E3%82%AD%E3%83%A3%E3%83%88%E3%83%AB%E3%83%BB%E3%83%89%E3%83%83%E3%82%B0" TargetMode="External"/><Relationship Id="rId127" Type="http://schemas.openxmlformats.org/officeDocument/2006/relationships/hyperlink" Target="https://dogtime.com/dog-breeds/australian-cattle-dog" TargetMode="External"/><Relationship Id="rId126" Type="http://schemas.openxmlformats.org/officeDocument/2006/relationships/hyperlink" Target="https://www.akc.org/dog-breeds/australian-cattle-dog/" TargetMode="External"/><Relationship Id="rId121" Type="http://schemas.openxmlformats.org/officeDocument/2006/relationships/hyperlink" Target="https://www.mein-haustier.de/hunderassen/english-pointer/" TargetMode="External"/><Relationship Id="rId120" Type="http://schemas.openxmlformats.org/officeDocument/2006/relationships/hyperlink" Target="https://de.wikipedia.org/wiki/English_Pointer" TargetMode="External"/><Relationship Id="rId125" Type="http://schemas.openxmlformats.org/officeDocument/2006/relationships/hyperlink" Target="https://en.wikipedia.org/wiki/Australian_Cattle_Dog" TargetMode="External"/><Relationship Id="rId124" Type="http://schemas.openxmlformats.org/officeDocument/2006/relationships/hyperlink" Target="https://www.mein-haustier.de/hunderassen/australian-shepherd/" TargetMode="External"/><Relationship Id="rId123" Type="http://schemas.openxmlformats.org/officeDocument/2006/relationships/hyperlink" Target="https://de.wikipedia.org/wiki/Australian_Shepherd" TargetMode="External"/><Relationship Id="rId122" Type="http://schemas.openxmlformats.org/officeDocument/2006/relationships/hyperlink" Target="https://www.dog-learn.com/breed-vs-breed/belgian-malinois-vs-german-shorthaired-pointer/" TargetMode="External"/><Relationship Id="rId95" Type="http://schemas.openxmlformats.org/officeDocument/2006/relationships/hyperlink" Target="https://de.wikipedia.org/wiki/Welsh_Corgi_Pembroke" TargetMode="External"/><Relationship Id="rId94" Type="http://schemas.openxmlformats.org/officeDocument/2006/relationships/hyperlink" Target="https://en.wikipedia.org/wiki/Herding_dog" TargetMode="External"/><Relationship Id="rId97" Type="http://schemas.openxmlformats.org/officeDocument/2006/relationships/hyperlink" Target="https://www.vdh.de/welpen/mein-welpe/welsh-corgi-pembroke" TargetMode="External"/><Relationship Id="rId96" Type="http://schemas.openxmlformats.org/officeDocument/2006/relationships/hyperlink" Target="https://www.mein-haustier.de/hunderassen/corgi/" TargetMode="External"/><Relationship Id="rId99" Type="http://schemas.openxmlformats.org/officeDocument/2006/relationships/hyperlink" Target="https://www.mein-haustier.de/hunderassen/shetland-sheepdog/" TargetMode="External"/><Relationship Id="rId98" Type="http://schemas.openxmlformats.org/officeDocument/2006/relationships/hyperlink" Target="https://de.wikipedia.org/wiki/Shetland_Sheepdog" TargetMode="External"/><Relationship Id="rId91" Type="http://schemas.openxmlformats.org/officeDocument/2006/relationships/hyperlink" Target="https://de.wikipedia.org/wiki/Labrador_Retriever" TargetMode="External"/><Relationship Id="rId90" Type="http://schemas.openxmlformats.org/officeDocument/2006/relationships/hyperlink" Target="https://www.mein-haustier.de/hunderassen/weimaraner/" TargetMode="External"/><Relationship Id="rId93" Type="http://schemas.openxmlformats.org/officeDocument/2006/relationships/hyperlink" Target="https://en.wikipedia.org/wiki/Herding_dog" TargetMode="External"/><Relationship Id="rId92" Type="http://schemas.openxmlformats.org/officeDocument/2006/relationships/hyperlink" Target="https://www.mein-haustier.de/hunderassen/labrador-retriever/" TargetMode="External"/><Relationship Id="rId118" Type="http://schemas.openxmlformats.org/officeDocument/2006/relationships/hyperlink" Target="https://de.wikipedia.org/wiki/Malinois" TargetMode="External"/><Relationship Id="rId117" Type="http://schemas.openxmlformats.org/officeDocument/2006/relationships/hyperlink" Target="https://www.koinuno-heya.com/syurui/hagyou/belgian-malinois.html" TargetMode="External"/><Relationship Id="rId238" Type="http://schemas.openxmlformats.org/officeDocument/2006/relationships/drawing" Target="../drawings/drawing7.xml"/><Relationship Id="rId116" Type="http://schemas.openxmlformats.org/officeDocument/2006/relationships/hyperlink" Target="https://ja.wikipedia.org/wiki/%E3%83%99%E3%83%AB%E3%82%B8%E3%82%A2%E3%83%B3%E3%83%BB%E3%82%B7%E3%82%A7%E3%83%91%E3%83%BC%E3%83%89%E3%83%BB%E3%83%89%E3%83%83%E3%82%B0%E3%83%BB%E3%83%9E%E3%83%AA%E3%83%8E%E3%82%A2" TargetMode="External"/><Relationship Id="rId237" Type="http://schemas.openxmlformats.org/officeDocument/2006/relationships/hyperlink" Target="https://www.mein-haustier.de/hunderassen/dalmatiner/" TargetMode="External"/><Relationship Id="rId115" Type="http://schemas.openxmlformats.org/officeDocument/2006/relationships/hyperlink" Target="https://www.akc.org/dog-breeds/belgian-malinois/" TargetMode="External"/><Relationship Id="rId236" Type="http://schemas.openxmlformats.org/officeDocument/2006/relationships/hyperlink" Target="https://de.wikipedia.org/wiki/Dalmatiner" TargetMode="External"/><Relationship Id="rId119" Type="http://schemas.openxmlformats.org/officeDocument/2006/relationships/hyperlink" Target="https://www.mein-haustier.de/hunderassen/malinois-steckbrief/" TargetMode="External"/><Relationship Id="rId110" Type="http://schemas.openxmlformats.org/officeDocument/2006/relationships/hyperlink" Target="https://www.vdh.de/welpen/mein-welpe/pyrenen-schferhund-berger-des-pyrnes" TargetMode="External"/><Relationship Id="rId231" Type="http://schemas.openxmlformats.org/officeDocument/2006/relationships/hyperlink" Target="https://de.wikipedia.org/wiki/Shiba" TargetMode="External"/><Relationship Id="rId230" Type="http://schemas.openxmlformats.org/officeDocument/2006/relationships/hyperlink" Target="https://www.mein-haustier.de/hunderassen/pudel/" TargetMode="External"/><Relationship Id="rId114" Type="http://schemas.openxmlformats.org/officeDocument/2006/relationships/hyperlink" Target="https://en.wikipedia.org/wiki/Malinois_dog" TargetMode="External"/><Relationship Id="rId235" Type="http://schemas.openxmlformats.org/officeDocument/2006/relationships/hyperlink" Target="https://www.tierchenwelt.de/haustiere/haustier-hund/2558-shar-pei.html" TargetMode="External"/><Relationship Id="rId113" Type="http://schemas.openxmlformats.org/officeDocument/2006/relationships/hyperlink" Target="https://www.vdh.de/welpen/mein-welpe/bouvier-des-flandres" TargetMode="External"/><Relationship Id="rId234" Type="http://schemas.openxmlformats.org/officeDocument/2006/relationships/hyperlink" Target="https://www.zooplus.de/magazin/hund/hunderassen/shar-pei" TargetMode="External"/><Relationship Id="rId112" Type="http://schemas.openxmlformats.org/officeDocument/2006/relationships/hyperlink" Target="https://de.wikipedia.org/wiki/Bouvier_des_Flandres" TargetMode="External"/><Relationship Id="rId233" Type="http://schemas.openxmlformats.org/officeDocument/2006/relationships/hyperlink" Target="https://de.wikipedia.org/wiki/Shar-Pei" TargetMode="External"/><Relationship Id="rId111" Type="http://schemas.openxmlformats.org/officeDocument/2006/relationships/hyperlink" Target="https://herz-fuer-tiere.de/haustiere/hunde/hunderassen/b/berger-des-pyrenees" TargetMode="External"/><Relationship Id="rId232" Type="http://schemas.openxmlformats.org/officeDocument/2006/relationships/hyperlink" Target="https://www.mein-haustier.de/hunderassen/shiba-inu/" TargetMode="External"/><Relationship Id="rId206" Type="http://schemas.openxmlformats.org/officeDocument/2006/relationships/hyperlink" Target="https://www.loveyourdog.com/boxer-mixes/" TargetMode="External"/><Relationship Id="rId205" Type="http://schemas.openxmlformats.org/officeDocument/2006/relationships/hyperlink" Target="https://en.wikipedia.org/wiki/Mongrel" TargetMode="External"/><Relationship Id="rId204" Type="http://schemas.openxmlformats.org/officeDocument/2006/relationships/hyperlink" Target="https://www.mein-haustier.de/hunderassen/bernhardiner/" TargetMode="External"/><Relationship Id="rId203" Type="http://schemas.openxmlformats.org/officeDocument/2006/relationships/hyperlink" Target="https://de.wikipedia.org/wiki/Bernhardiner" TargetMode="External"/><Relationship Id="rId209" Type="http://schemas.openxmlformats.org/officeDocument/2006/relationships/hyperlink" Target="https://de.wikipedia.org/wiki/Mischlingshund" TargetMode="External"/><Relationship Id="rId208" Type="http://schemas.openxmlformats.org/officeDocument/2006/relationships/hyperlink" Target="https://ja.wikipedia.org/wiki/%E3%83%96%E3%83%AB%E3%83%BB%E3%83%9C%E3%82%AF%E3%82%B5%E3%83%BC" TargetMode="External"/><Relationship Id="rId207" Type="http://schemas.openxmlformats.org/officeDocument/2006/relationships/hyperlink" Target="https://dogcare.dailypuppy.com/boxer-bull-terrier-mix-called-8236.html" TargetMode="External"/><Relationship Id="rId202" Type="http://schemas.openxmlformats.org/officeDocument/2006/relationships/hyperlink" Target="https://www.koinuno-heya.com/syurui/sagyou/saint-bernard.html" TargetMode="External"/><Relationship Id="rId201" Type="http://schemas.openxmlformats.org/officeDocument/2006/relationships/hyperlink" Target="https://ja.wikipedia.org/wiki/%E3%82%BB%E3%83%B3%E3%83%88%E3%83%BB%E3%83%90%E3%83%BC%E3%83%8A%E3%83%BC%E3%83%89" TargetMode="External"/><Relationship Id="rId200" Type="http://schemas.openxmlformats.org/officeDocument/2006/relationships/hyperlink" Target="https://www.akc.org/dog-breeds/st-bernard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ja.wikipedia.org/wiki/%E3%83%80%E3%83%83%E3%82%AF%E3%82%B9%E3%83%95%E3%83%B3%E3%83%88" TargetMode="External"/><Relationship Id="rId194" Type="http://schemas.openxmlformats.org/officeDocument/2006/relationships/hyperlink" Target="https://dogtime.com/dog-breeds/bloodhound" TargetMode="External"/><Relationship Id="rId193" Type="http://schemas.openxmlformats.org/officeDocument/2006/relationships/hyperlink" Target="https://www.akc.org/dog-breeds/bloodhound/" TargetMode="External"/><Relationship Id="rId192" Type="http://schemas.openxmlformats.org/officeDocument/2006/relationships/hyperlink" Target="https://en.wikipedia.org/wiki/Bloodhound" TargetMode="External"/><Relationship Id="rId191" Type="http://schemas.openxmlformats.org/officeDocument/2006/relationships/hyperlink" Target="https://www.koinuno-heya.com/syurui/sagyou/standard-dachshund.html" TargetMode="External"/><Relationship Id="rId187" Type="http://schemas.openxmlformats.org/officeDocument/2006/relationships/hyperlink" Target="https://en.wikipedia.org/wiki/Dachshund" TargetMode="External"/><Relationship Id="rId186" Type="http://schemas.openxmlformats.org/officeDocument/2006/relationships/hyperlink" Target="https://www.koinuno-heya.com/syurui/sagyou/standard-dachshund.html" TargetMode="External"/><Relationship Id="rId185" Type="http://schemas.openxmlformats.org/officeDocument/2006/relationships/hyperlink" Target="https://ja.wikipedia.org/wiki/%E3%83%80%E3%83%83%E3%82%AF%E3%82%B9%E3%83%95%E3%83%B3%E3%83%88" TargetMode="External"/><Relationship Id="rId184" Type="http://schemas.openxmlformats.org/officeDocument/2006/relationships/hyperlink" Target="https://dogtime.com/dog-breeds/dachshund" TargetMode="External"/><Relationship Id="rId189" Type="http://schemas.openxmlformats.org/officeDocument/2006/relationships/hyperlink" Target="https://dogtime.com/dog-breeds/dachshund" TargetMode="External"/><Relationship Id="rId188" Type="http://schemas.openxmlformats.org/officeDocument/2006/relationships/hyperlink" Target="https://www.akc.org/dog-breeds/dachshund/" TargetMode="External"/><Relationship Id="rId183" Type="http://schemas.openxmlformats.org/officeDocument/2006/relationships/hyperlink" Target="https://en.wikipedia.org/wiki/Dachshund" TargetMode="External"/><Relationship Id="rId182" Type="http://schemas.openxmlformats.org/officeDocument/2006/relationships/hyperlink" Target="https://www.koinuno-heya.com/syurui/sagyou/standard-dachshund.html" TargetMode="External"/><Relationship Id="rId181" Type="http://schemas.openxmlformats.org/officeDocument/2006/relationships/hyperlink" Target="https://ja.wikipedia.org/wiki/%E3%83%80%E3%83%83%E3%82%AF%E3%82%B9%E3%83%95%E3%83%B3%E3%83%88" TargetMode="External"/><Relationship Id="rId180" Type="http://schemas.openxmlformats.org/officeDocument/2006/relationships/hyperlink" Target="https://dogtime.com/dog-breeds/dachshund" TargetMode="External"/><Relationship Id="rId176" Type="http://schemas.openxmlformats.org/officeDocument/2006/relationships/hyperlink" Target="https://ja.wikipedia.org/wiki/%E3%83%96%E3%83%A9%E3%83%83%E3%82%AF%E3%83%BB%E3%82%A2%E3%83%B3%E3%83%89%E3%83%BB%E3%82%BF%E3%83%B3%E3%83%BB%E3%82%AF%E3%83%BC%E3%83%B3%E3%83%8F%E3%82%A6%E3%83%B3%E3%83%89" TargetMode="External"/><Relationship Id="rId175" Type="http://schemas.openxmlformats.org/officeDocument/2006/relationships/hyperlink" Target="https://dogtime.com/dog-breeds/black-and-tan-coonhound" TargetMode="External"/><Relationship Id="rId174" Type="http://schemas.openxmlformats.org/officeDocument/2006/relationships/hyperlink" Target="https://www.akc.org/dog-breeds/black-and-tan-coonhound/" TargetMode="External"/><Relationship Id="rId173" Type="http://schemas.openxmlformats.org/officeDocument/2006/relationships/hyperlink" Target="https://en.wikipedia.org/wiki/Black_and_Tan_Coonhound" TargetMode="External"/><Relationship Id="rId179" Type="http://schemas.openxmlformats.org/officeDocument/2006/relationships/hyperlink" Target="https://www.akc.org/dog-breeds/dachshund/" TargetMode="External"/><Relationship Id="rId178" Type="http://schemas.openxmlformats.org/officeDocument/2006/relationships/hyperlink" Target="https://en.wikipedia.org/wiki/Dachshund" TargetMode="External"/><Relationship Id="rId177" Type="http://schemas.openxmlformats.org/officeDocument/2006/relationships/hyperlink" Target="https://www.koinuno-heya.com/syurui/hagyou/blackandtan-coonhound.html" TargetMode="External"/><Relationship Id="rId198" Type="http://schemas.openxmlformats.org/officeDocument/2006/relationships/hyperlink" Target="https://www.akc.org/dog-breeds/borzoi/" TargetMode="External"/><Relationship Id="rId197" Type="http://schemas.openxmlformats.org/officeDocument/2006/relationships/hyperlink" Target="https://en.wikipedia.org/wiki/Borzoi" TargetMode="External"/><Relationship Id="rId196" Type="http://schemas.openxmlformats.org/officeDocument/2006/relationships/hyperlink" Target="https://www.koinuno-heya.com/syurui/hagyou/bloodhound.html" TargetMode="External"/><Relationship Id="rId195" Type="http://schemas.openxmlformats.org/officeDocument/2006/relationships/hyperlink" Target="https://ja.wikipedia.org/wiki/%E3%83%96%E3%83%A9%E3%83%83%E3%83%89%E3%83%8F%E3%82%A6%E3%83%B3%E3%83%89" TargetMode="External"/><Relationship Id="rId199" Type="http://schemas.openxmlformats.org/officeDocument/2006/relationships/hyperlink" Target="https://dogtime.com/dog-breeds/borzoi" TargetMode="External"/><Relationship Id="rId150" Type="http://schemas.openxmlformats.org/officeDocument/2006/relationships/hyperlink" Target="https://www.akc.org/dog-breeds/afghan-hound/" TargetMode="External"/><Relationship Id="rId392" Type="http://schemas.openxmlformats.org/officeDocument/2006/relationships/hyperlink" Target="https://www.akc.org/dog-breeds/anatolian-shepherd-dog/" TargetMode="External"/><Relationship Id="rId391" Type="http://schemas.openxmlformats.org/officeDocument/2006/relationships/hyperlink" Target="https://en.wikipedia.org/wiki/Anatolian_Shepherd" TargetMode="External"/><Relationship Id="rId390" Type="http://schemas.openxmlformats.org/officeDocument/2006/relationships/hyperlink" Target="https://www.koinuno-heya.com/syurui/agyou/alaskan-malamute.html" TargetMode="External"/><Relationship Id="rId1" Type="http://schemas.openxmlformats.org/officeDocument/2006/relationships/hyperlink" Target="https://www.dogfan.jp/zukan/terrier/Group/index.html" TargetMode="External"/><Relationship Id="rId2" Type="http://schemas.openxmlformats.org/officeDocument/2006/relationships/hyperlink" Target="https://www.dogfan.jp/zukan/terrier/Group/index.html" TargetMode="External"/><Relationship Id="rId3" Type="http://schemas.openxmlformats.org/officeDocument/2006/relationships/hyperlink" Target="https://en.wikipedia.org/wiki/Airedale_Terrier" TargetMode="External"/><Relationship Id="rId149" Type="http://schemas.openxmlformats.org/officeDocument/2006/relationships/hyperlink" Target="https://en.wikipedia.org/wiki/Afghan_Hound" TargetMode="External"/><Relationship Id="rId4" Type="http://schemas.openxmlformats.org/officeDocument/2006/relationships/hyperlink" Target="https://www.akc.org/dog-breeds/airedale-terrier/" TargetMode="External"/><Relationship Id="rId148" Type="http://schemas.openxmlformats.org/officeDocument/2006/relationships/hyperlink" Target="https://www.dogfan.jp/zukan/hound/Group/index.html" TargetMode="External"/><Relationship Id="rId9" Type="http://schemas.openxmlformats.org/officeDocument/2006/relationships/hyperlink" Target="https://www.akc.org/dog-breeds/bull-terrier/" TargetMode="External"/><Relationship Id="rId143" Type="http://schemas.openxmlformats.org/officeDocument/2006/relationships/hyperlink" Target="https://www.akc.org/dog-breeds/american-hairless-terrier/" TargetMode="External"/><Relationship Id="rId385" Type="http://schemas.openxmlformats.org/officeDocument/2006/relationships/hyperlink" Target="https://www.koinuno-heya.com/syurui/agyou/akita.html" TargetMode="External"/><Relationship Id="rId142" Type="http://schemas.openxmlformats.org/officeDocument/2006/relationships/hyperlink" Target="https://en.wikipedia.org/wiki/American_Hairless_Terrier" TargetMode="External"/><Relationship Id="rId384" Type="http://schemas.openxmlformats.org/officeDocument/2006/relationships/hyperlink" Target="https://ja.wikipedia.org/wiki/%E3%82%A2%E3%83%A1%E3%83%AA%E3%82%AB%E3%83%B3%E3%83%BB%E3%82%A2%E3%82%AD%E3%82%BF" TargetMode="External"/><Relationship Id="rId141" Type="http://schemas.openxmlformats.org/officeDocument/2006/relationships/hyperlink" Target="https://www.koinuno-heya.com/syurui/tagyou/cesky-terrier.html" TargetMode="External"/><Relationship Id="rId383" Type="http://schemas.openxmlformats.org/officeDocument/2006/relationships/hyperlink" Target="https://dogtime.com/dog-breeds/akita" TargetMode="External"/><Relationship Id="rId140" Type="http://schemas.openxmlformats.org/officeDocument/2006/relationships/hyperlink" Target="https://ja.wikipedia.org/wiki/%E3%83%81%E3%82%A7%E3%82%B9%E3%82%AD%E3%83%BC%E3%83%BB%E3%83%86%E3%83%AA%E3%82%A2" TargetMode="External"/><Relationship Id="rId382" Type="http://schemas.openxmlformats.org/officeDocument/2006/relationships/hyperlink" Target="https://www.akc.org/dog-breeds/akita/" TargetMode="External"/><Relationship Id="rId5" Type="http://schemas.openxmlformats.org/officeDocument/2006/relationships/hyperlink" Target="https://dogtime.com/dog-breeds/airedale-terrier" TargetMode="External"/><Relationship Id="rId147" Type="http://schemas.openxmlformats.org/officeDocument/2006/relationships/hyperlink" Target="https://www.dogfan.jp/zukan/hound/Group/index.html" TargetMode="External"/><Relationship Id="rId389" Type="http://schemas.openxmlformats.org/officeDocument/2006/relationships/hyperlink" Target="https://ja.wikipedia.org/wiki/%E3%82%A2%E3%83%A9%E3%82%B9%E3%82%AB%E3%83%B3%E3%83%BB%E3%83%9E%E3%83%A9%E3%83%9F%E3%83%A5%E3%83%BC%E3%83%88" TargetMode="External"/><Relationship Id="rId6" Type="http://schemas.openxmlformats.org/officeDocument/2006/relationships/hyperlink" Target="https://ja.wikipedia.org/wiki/%E3%82%A8%E3%82%A2%E3%83%87%E3%83%BC%E3%83%AB%E3%83%BB%E3%83%86%E3%83%AA%E3%82%A2" TargetMode="External"/><Relationship Id="rId146" Type="http://schemas.openxmlformats.org/officeDocument/2006/relationships/hyperlink" Target="https://www.koinuno-heya.com/syurui/agyou/american-hairless-terrier.html" TargetMode="External"/><Relationship Id="rId388" Type="http://schemas.openxmlformats.org/officeDocument/2006/relationships/hyperlink" Target="https://dogtime.com/dog-breeds/alaskan-malamute" TargetMode="External"/><Relationship Id="rId7" Type="http://schemas.openxmlformats.org/officeDocument/2006/relationships/hyperlink" Target="https://www.koinuno-heya.com/syurui/agyou/airedale-terrier.html" TargetMode="External"/><Relationship Id="rId145" Type="http://schemas.openxmlformats.org/officeDocument/2006/relationships/hyperlink" Target="https://ja.wikipedia.org/wiki/%E3%82%A2%E3%83%A1%E3%83%AA%E3%82%AB%E3%83%B3%E3%83%BB%E3%83%98%E3%82%A2%E3%83%AC%E3%82%B9%E3%83%BB%E3%83%86%E3%83%AA%E3%82%A2" TargetMode="External"/><Relationship Id="rId387" Type="http://schemas.openxmlformats.org/officeDocument/2006/relationships/hyperlink" Target="https://www.akc.org/dog-breeds/alaskan-malamute/" TargetMode="External"/><Relationship Id="rId8" Type="http://schemas.openxmlformats.org/officeDocument/2006/relationships/hyperlink" Target="https://en.wikipedia.org/wiki/Bull_Terrier" TargetMode="External"/><Relationship Id="rId144" Type="http://schemas.openxmlformats.org/officeDocument/2006/relationships/hyperlink" Target="https://www.dogbreedinfo.com/americanhairlessterrier.htm" TargetMode="External"/><Relationship Id="rId386" Type="http://schemas.openxmlformats.org/officeDocument/2006/relationships/hyperlink" Target="https://en.wikipedia.org/wiki/Alaskan_Malamute" TargetMode="External"/><Relationship Id="rId381" Type="http://schemas.openxmlformats.org/officeDocument/2006/relationships/hyperlink" Target="https://en.wikipedia.org/wiki/Akita_(dog)" TargetMode="External"/><Relationship Id="rId380" Type="http://schemas.openxmlformats.org/officeDocument/2006/relationships/hyperlink" Target="https://www.dogfan.jp/zukan/Working/Group/index.html" TargetMode="External"/><Relationship Id="rId139" Type="http://schemas.openxmlformats.org/officeDocument/2006/relationships/hyperlink" Target="https://dogtime.com/dog-breeds/cesky-terrier" TargetMode="External"/><Relationship Id="rId138" Type="http://schemas.openxmlformats.org/officeDocument/2006/relationships/hyperlink" Target="https://www.akc.org/dog-breeds/cesky-terrier/" TargetMode="External"/><Relationship Id="rId137" Type="http://schemas.openxmlformats.org/officeDocument/2006/relationships/hyperlink" Target="https://en.wikipedia.org/wiki/Cesky_Terrier" TargetMode="External"/><Relationship Id="rId379" Type="http://schemas.openxmlformats.org/officeDocument/2006/relationships/hyperlink" Target="https://www.koinuno-heya.com/syurui/yarawagyou/weimaraner.html" TargetMode="External"/><Relationship Id="rId132" Type="http://schemas.openxmlformats.org/officeDocument/2006/relationships/hyperlink" Target="https://en.wikipedia.org/wiki/West_Highland_White_Terrier" TargetMode="External"/><Relationship Id="rId374" Type="http://schemas.openxmlformats.org/officeDocument/2006/relationships/hyperlink" Target="https://www.koinuno-heya.com/syurui/agyou/welsh-springer-spaniel.html" TargetMode="External"/><Relationship Id="rId131" Type="http://schemas.openxmlformats.org/officeDocument/2006/relationships/hyperlink" Target="https://www.koinuno-heya.com/syurui/agyou/welsh-terrier.html" TargetMode="External"/><Relationship Id="rId373" Type="http://schemas.openxmlformats.org/officeDocument/2006/relationships/hyperlink" Target="https://dogtime.com/dog-breeds/welsh-springer-spaniel" TargetMode="External"/><Relationship Id="rId130" Type="http://schemas.openxmlformats.org/officeDocument/2006/relationships/hyperlink" Target="https://ja.wikipedia.org/wiki/%E3%82%A6%E3%82%A7%E3%83%AB%E3%82%B7%E3%83%A5%E3%83%BB%E3%83%86%E3%83%AA%E3%82%A2" TargetMode="External"/><Relationship Id="rId372" Type="http://schemas.openxmlformats.org/officeDocument/2006/relationships/hyperlink" Target="https://www.akc.org/dog-breeds/welsh-springer-spaniel/" TargetMode="External"/><Relationship Id="rId371" Type="http://schemas.openxmlformats.org/officeDocument/2006/relationships/hyperlink" Target="https://en.wikipedia.org/wiki/Welsh_Springer_Spaniel" TargetMode="External"/><Relationship Id="rId136" Type="http://schemas.openxmlformats.org/officeDocument/2006/relationships/hyperlink" Target="https://www.koinuno-heya.com/syurui/agyou/westhighland-white-terrier.html" TargetMode="External"/><Relationship Id="rId378" Type="http://schemas.openxmlformats.org/officeDocument/2006/relationships/hyperlink" Target="https://ja.wikipedia.org/wiki/%E3%83%AF%E3%82%A4%E3%83%9E%E3%83%A9%E3%83%8A%E3%83%BC" TargetMode="External"/><Relationship Id="rId135" Type="http://schemas.openxmlformats.org/officeDocument/2006/relationships/hyperlink" Target="https://ja.wikipedia.org/wiki/%E3%82%A6%E3%82%A8%E3%82%B9%E3%83%88%E3%83%BB%E3%83%8F%E3%82%A4%E3%83%A9%E3%83%B3%E3%83%89%E3%83%BB%E3%83%9B%E3%83%AF%E3%82%A4%E3%83%88%E3%83%BB%E3%83%86%E3%83%AA%E3%82%A2" TargetMode="External"/><Relationship Id="rId377" Type="http://schemas.openxmlformats.org/officeDocument/2006/relationships/hyperlink" Target="https://dogtime.com/dog-breeds/weimaraner" TargetMode="External"/><Relationship Id="rId134" Type="http://schemas.openxmlformats.org/officeDocument/2006/relationships/hyperlink" Target="https://dogtime.com/dog-breeds/west-highland-white-terrier" TargetMode="External"/><Relationship Id="rId376" Type="http://schemas.openxmlformats.org/officeDocument/2006/relationships/hyperlink" Target="https://www.akc.org/dog-breeds/weimaraner/" TargetMode="External"/><Relationship Id="rId133" Type="http://schemas.openxmlformats.org/officeDocument/2006/relationships/hyperlink" Target="https://www.akc.org/dog-breeds/west-highland-white-terrier/" TargetMode="External"/><Relationship Id="rId375" Type="http://schemas.openxmlformats.org/officeDocument/2006/relationships/hyperlink" Target="https://en.wikipedia.org/wiki/Weimaraner" TargetMode="External"/><Relationship Id="rId172" Type="http://schemas.openxmlformats.org/officeDocument/2006/relationships/hyperlink" Target="https://www.koinuno-heya.com/syurui/hagyou/beagle.html" TargetMode="External"/><Relationship Id="rId171" Type="http://schemas.openxmlformats.org/officeDocument/2006/relationships/hyperlink" Target="https://ja.wikipedia.org/wiki/%E3%83%93%E3%83%BC%E3%82%B0%E3%83%AB" TargetMode="External"/><Relationship Id="rId170" Type="http://schemas.openxmlformats.org/officeDocument/2006/relationships/hyperlink" Target="https://dogtime.com/dog-breeds/beagle" TargetMode="External"/><Relationship Id="rId165" Type="http://schemas.openxmlformats.org/officeDocument/2006/relationships/hyperlink" Target="https://www.akc.org/dog-breeds/basset-hound/" TargetMode="External"/><Relationship Id="rId164" Type="http://schemas.openxmlformats.org/officeDocument/2006/relationships/hyperlink" Target="https://en.wikipedia.org/wiki/Basset_Hound" TargetMode="External"/><Relationship Id="rId163" Type="http://schemas.openxmlformats.org/officeDocument/2006/relationships/hyperlink" Target="https://www.koinuno-heya.com/syurui/hagyou/basenji.html" TargetMode="External"/><Relationship Id="rId162" Type="http://schemas.openxmlformats.org/officeDocument/2006/relationships/hyperlink" Target="https://ja.wikipedia.org/wiki/%E3%83%90%E3%82%BB%E3%83%B3%E3%82%B8%E3%83%BC" TargetMode="External"/><Relationship Id="rId169" Type="http://schemas.openxmlformats.org/officeDocument/2006/relationships/hyperlink" Target="https://www.akc.org/dog-breeds/beagle/" TargetMode="External"/><Relationship Id="rId168" Type="http://schemas.openxmlformats.org/officeDocument/2006/relationships/hyperlink" Target="https://en.wikipedia.org/wiki/Beagle" TargetMode="External"/><Relationship Id="rId167" Type="http://schemas.openxmlformats.org/officeDocument/2006/relationships/hyperlink" Target="https://www.koinuno-heya.com/syurui/hagyou/basset-hound.html" TargetMode="External"/><Relationship Id="rId166" Type="http://schemas.openxmlformats.org/officeDocument/2006/relationships/hyperlink" Target="https://dogtime.com/dog-breeds/basset-hound" TargetMode="External"/><Relationship Id="rId161" Type="http://schemas.openxmlformats.org/officeDocument/2006/relationships/hyperlink" Target="https://dogtime.com/dog-breeds/basenji" TargetMode="External"/><Relationship Id="rId160" Type="http://schemas.openxmlformats.org/officeDocument/2006/relationships/hyperlink" Target="https://www.akc.org/dog-breeds/basenji/" TargetMode="External"/><Relationship Id="rId159" Type="http://schemas.openxmlformats.org/officeDocument/2006/relationships/hyperlink" Target="https://en.wikipedia.org/wiki/Basenji" TargetMode="External"/><Relationship Id="rId154" Type="http://schemas.openxmlformats.org/officeDocument/2006/relationships/hyperlink" Target="https://en.wikipedia.org/wiki/Bavarian_Mountain_Hound" TargetMode="External"/><Relationship Id="rId396" Type="http://schemas.openxmlformats.org/officeDocument/2006/relationships/hyperlink" Target="https://en.wikipedia.org/wiki/Bernese_Mountain_Dog" TargetMode="External"/><Relationship Id="rId153" Type="http://schemas.openxmlformats.org/officeDocument/2006/relationships/hyperlink" Target="https://www.koinuno-heya.com/syurui/agyou/afghan-hound.html" TargetMode="External"/><Relationship Id="rId395" Type="http://schemas.openxmlformats.org/officeDocument/2006/relationships/hyperlink" Target="https://www.koinuno-heya.com/syurui/agyou/anatolian-shepherd-dog.html" TargetMode="External"/><Relationship Id="rId152" Type="http://schemas.openxmlformats.org/officeDocument/2006/relationships/hyperlink" Target="https://ja.wikipedia.org/wiki/%E3%82%A2%E3%83%95%E3%82%AC%E3%83%B3%E3%83%BB%E3%83%8F%E3%82%A6%E3%83%B3%E3%83%89" TargetMode="External"/><Relationship Id="rId394" Type="http://schemas.openxmlformats.org/officeDocument/2006/relationships/hyperlink" Target="https://ja.wikipedia.org/wiki/%E3%82%A2%E3%83%8A%E3%83%88%E3%83%AA%E3%82%A2%E3%83%B3%E3%83%BB%E3%82%B7%E3%82%A7%E3%83%91%E3%83%BC%E3%83%89%E3%83%BB%E3%83%89%E3%83%83%E3%82%B0" TargetMode="External"/><Relationship Id="rId151" Type="http://schemas.openxmlformats.org/officeDocument/2006/relationships/hyperlink" Target="https://dogtime.com/dog-breeds/afghan-hound" TargetMode="External"/><Relationship Id="rId393" Type="http://schemas.openxmlformats.org/officeDocument/2006/relationships/hyperlink" Target="https://dogtime.com/dog-breeds/anatolian-shepherd-dog" TargetMode="External"/><Relationship Id="rId158" Type="http://schemas.openxmlformats.org/officeDocument/2006/relationships/hyperlink" Target="https://www.koinuno-heya.com/syurui/hagyou/bavarian-mountain-hound.html" TargetMode="External"/><Relationship Id="rId157" Type="http://schemas.openxmlformats.org/officeDocument/2006/relationships/hyperlink" Target="https://ja.wikipedia.org/wiki/%E3%83%90%E3%83%B4%E3%82%A1%E3%83%AA%E3%82%A2%E3%83%B3%E3%83%BB%E3%83%8F%E3%82%A6%E3%83%B3%E3%83%89" TargetMode="External"/><Relationship Id="rId399" Type="http://schemas.openxmlformats.org/officeDocument/2006/relationships/hyperlink" Target="https://ja.wikipedia.org/wiki/%E3%83%90%E3%83%BC%E3%83%8B%E3%83%BC%E3%82%BA%E3%83%BB%E3%83%9E%E3%82%A6%E3%83%B3%E3%83%86%E3%83%B3%E3%83%BB%E3%83%89%E3%83%83%E3%82%B0" TargetMode="External"/><Relationship Id="rId156" Type="http://schemas.openxmlformats.org/officeDocument/2006/relationships/hyperlink" Target="https://dogtime.com/dog-breeds/bavarian-mountain-scent-hound" TargetMode="External"/><Relationship Id="rId398" Type="http://schemas.openxmlformats.org/officeDocument/2006/relationships/hyperlink" Target="https://dogtime.com/dog-breeds/bernese-mountain-dog" TargetMode="External"/><Relationship Id="rId155" Type="http://schemas.openxmlformats.org/officeDocument/2006/relationships/hyperlink" Target="https://www.akc.org/dog-breeds/bavarian-mountain-scent-hound/" TargetMode="External"/><Relationship Id="rId397" Type="http://schemas.openxmlformats.org/officeDocument/2006/relationships/hyperlink" Target="https://www.akc.org/dog-breeds/bernese-mountain-dog/" TargetMode="External"/><Relationship Id="rId800" Type="http://schemas.openxmlformats.org/officeDocument/2006/relationships/hyperlink" Target="https://www.koinuno-heya.com/syurui/tagyou/japanese-chin.html" TargetMode="External"/><Relationship Id="rId801" Type="http://schemas.openxmlformats.org/officeDocument/2006/relationships/drawing" Target="../drawings/drawing9.xml"/><Relationship Id="rId40" Type="http://schemas.openxmlformats.org/officeDocument/2006/relationships/hyperlink" Target="https://www.koinuno-heya.com/syurui/kagyou/cairn-terrier.html" TargetMode="External"/><Relationship Id="rId42" Type="http://schemas.openxmlformats.org/officeDocument/2006/relationships/hyperlink" Target="https://www.akc.org/dog-breeds/wire-fox-terrier/" TargetMode="External"/><Relationship Id="rId41" Type="http://schemas.openxmlformats.org/officeDocument/2006/relationships/hyperlink" Target="https://en.wikipedia.org/wiki/Wire_Fox_Terrier" TargetMode="External"/><Relationship Id="rId44" Type="http://schemas.openxmlformats.org/officeDocument/2006/relationships/hyperlink" Target="https://ja.wikipedia.org/wiki/%E3%83%AF%E3%82%A4%E3%82%A2%E3%83%BC%E3%83%BB%E3%83%95%E3%82%A9%E3%83%83%E3%82%AF%E3%82%B9%E3%83%BB%E3%83%86%E3%83%AA%E3%82%A2" TargetMode="External"/><Relationship Id="rId43" Type="http://schemas.openxmlformats.org/officeDocument/2006/relationships/hyperlink" Target="https://dogtime.com/dog-breeds/fox-terrier" TargetMode="External"/><Relationship Id="rId46" Type="http://schemas.openxmlformats.org/officeDocument/2006/relationships/hyperlink" Target="https://en.wikipedia.org/wiki/Smooth_Fox_Terrier" TargetMode="External"/><Relationship Id="rId45" Type="http://schemas.openxmlformats.org/officeDocument/2006/relationships/hyperlink" Target="https://www.koinuno-heya.com/syurui/yarawagyou/wire-foxterrier.html" TargetMode="External"/><Relationship Id="rId509" Type="http://schemas.openxmlformats.org/officeDocument/2006/relationships/hyperlink" Target="https://www.akc.org/dog-breeds/great-pyrenees/" TargetMode="External"/><Relationship Id="rId508" Type="http://schemas.openxmlformats.org/officeDocument/2006/relationships/hyperlink" Target="https://en.wikipedia.org/wiki/Great_Pyrenees" TargetMode="External"/><Relationship Id="rId503" Type="http://schemas.openxmlformats.org/officeDocument/2006/relationships/hyperlink" Target="https://en.wikipedia.org/wiki/Newfoundland_(dog)" TargetMode="External"/><Relationship Id="rId745" Type="http://schemas.openxmlformats.org/officeDocument/2006/relationships/hyperlink" Target="https://ja.wikipedia.org/wiki/%E3%82%AA%E3%83%BC%E3%82%B9%E3%83%88%E3%83%A9%E3%83%AA%E3%82%A2%E3%83%B3%E3%83%BB%E3%82%B7%E3%83%AB%E3%82%AD%E3%83%BC%E3%83%BB%E3%83%86%E3%83%AA%E3%82%A2" TargetMode="External"/><Relationship Id="rId502" Type="http://schemas.openxmlformats.org/officeDocument/2006/relationships/hyperlink" Target="https://www.koinuno-heya.com/syurui/sagyou/siberian-husky.html" TargetMode="External"/><Relationship Id="rId744" Type="http://schemas.openxmlformats.org/officeDocument/2006/relationships/hyperlink" Target="https://dogtime.com/dog-breeds/silky-terrier" TargetMode="External"/><Relationship Id="rId501" Type="http://schemas.openxmlformats.org/officeDocument/2006/relationships/hyperlink" Target="https://ja.wikipedia.org/wiki/%E3%82%B7%E3%83%99%E3%83%AA%E3%82%A2%E3%83%B3%E3%83%BB%E3%83%8F%E3%82%B9%E3%82%AD%E3%83%BC" TargetMode="External"/><Relationship Id="rId743" Type="http://schemas.openxmlformats.org/officeDocument/2006/relationships/hyperlink" Target="https://www.akc.org/dog-breeds/silky-terrier/" TargetMode="External"/><Relationship Id="rId500" Type="http://schemas.openxmlformats.org/officeDocument/2006/relationships/hyperlink" Target="https://dogtime.com/dog-breeds/siberian-husky" TargetMode="External"/><Relationship Id="rId742" Type="http://schemas.openxmlformats.org/officeDocument/2006/relationships/hyperlink" Target="https://en.wikipedia.org/wiki/Australian_Silky_Terrier" TargetMode="External"/><Relationship Id="rId507" Type="http://schemas.openxmlformats.org/officeDocument/2006/relationships/hyperlink" Target="https://www.koinuno-heya.com/syurui/nagyou/newfoundland.html" TargetMode="External"/><Relationship Id="rId749" Type="http://schemas.openxmlformats.org/officeDocument/2006/relationships/hyperlink" Target="https://dogtime.com/dog-breeds/yorkshire-terrier" TargetMode="External"/><Relationship Id="rId506" Type="http://schemas.openxmlformats.org/officeDocument/2006/relationships/hyperlink" Target="https://ja.wikipedia.org/wiki/%E3%83%8B%E3%83%A5%E3%83%BC%E3%83%95%E3%82%A1%E3%83%B3%E3%83%89%E3%83%A9%E3%83%B3%E3%83%89_(%E7%8A%AC)" TargetMode="External"/><Relationship Id="rId748" Type="http://schemas.openxmlformats.org/officeDocument/2006/relationships/hyperlink" Target="https://www.akc.org/dog-breeds/yorkshire-terrier/" TargetMode="External"/><Relationship Id="rId505" Type="http://schemas.openxmlformats.org/officeDocument/2006/relationships/hyperlink" Target="https://dogtime.com/dog-breeds/newfoundland" TargetMode="External"/><Relationship Id="rId747" Type="http://schemas.openxmlformats.org/officeDocument/2006/relationships/hyperlink" Target="https://en.wikipedia.org/wiki/Yorkshire_Terrier" TargetMode="External"/><Relationship Id="rId504" Type="http://schemas.openxmlformats.org/officeDocument/2006/relationships/hyperlink" Target="https://www.akc.org/dog-breeds/newfoundland/" TargetMode="External"/><Relationship Id="rId746" Type="http://schemas.openxmlformats.org/officeDocument/2006/relationships/hyperlink" Target="https://www.koinuno-heya.com/syurui/sagyou/silky-terrier.html" TargetMode="External"/><Relationship Id="rId48" Type="http://schemas.openxmlformats.org/officeDocument/2006/relationships/hyperlink" Target="https://dogtime.com/dog-breeds/fox-terrier" TargetMode="External"/><Relationship Id="rId47" Type="http://schemas.openxmlformats.org/officeDocument/2006/relationships/hyperlink" Target="https://www.akc.org/dog-breeds/smooth-fox-terrier/" TargetMode="External"/><Relationship Id="rId49" Type="http://schemas.openxmlformats.org/officeDocument/2006/relationships/hyperlink" Target="https://ja.wikipedia.org/wiki/%E3%82%B9%E3%83%A0%E3%83%BC%E3%82%B9%E3%83%BB%E3%83%95%E3%82%A9%E3%83%83%E3%82%AF%E3%82%B9%E3%83%BB%E3%83%86%E3%83%AA%E3%82%A2" TargetMode="External"/><Relationship Id="rId741" Type="http://schemas.openxmlformats.org/officeDocument/2006/relationships/hyperlink" Target="https://www.koinuno-heya.com/syurui/tagyou/chihuahua.html" TargetMode="External"/><Relationship Id="rId740" Type="http://schemas.openxmlformats.org/officeDocument/2006/relationships/hyperlink" Target="https://ja.wikipedia.org/wiki/%E3%83%81%E3%83%AF%E3%83%AF" TargetMode="External"/><Relationship Id="rId31" Type="http://schemas.openxmlformats.org/officeDocument/2006/relationships/hyperlink" Target="https://ja.wikipedia.org/wiki/%E3%83%9C%E3%83%BC%E3%83%80%E3%83%BC%E3%83%BB%E3%83%86%E3%83%AA%E3%82%A2" TargetMode="External"/><Relationship Id="rId30" Type="http://schemas.openxmlformats.org/officeDocument/2006/relationships/hyperlink" Target="https://dogtime.com/dog-breeds/border-terrier" TargetMode="External"/><Relationship Id="rId33" Type="http://schemas.openxmlformats.org/officeDocument/2006/relationships/hyperlink" Target="https://en.wikipedia.org/wiki/Rat_Terrier" TargetMode="External"/><Relationship Id="rId32" Type="http://schemas.openxmlformats.org/officeDocument/2006/relationships/hyperlink" Target="https://www.koinuno-heya.com/syurui/hagyou/border-terrier.html" TargetMode="External"/><Relationship Id="rId35" Type="http://schemas.openxmlformats.org/officeDocument/2006/relationships/hyperlink" Target="https://dogtime.com/dog-breeds/rat-terrier" TargetMode="External"/><Relationship Id="rId34" Type="http://schemas.openxmlformats.org/officeDocument/2006/relationships/hyperlink" Target="https://www.akc.org/dog-breeds/rat-terrier/" TargetMode="External"/><Relationship Id="rId739" Type="http://schemas.openxmlformats.org/officeDocument/2006/relationships/hyperlink" Target="https://dogtime.com/dog-breeds/chihuahua" TargetMode="External"/><Relationship Id="rId734" Type="http://schemas.openxmlformats.org/officeDocument/2006/relationships/hyperlink" Target="https://ja.wikipedia.org/wiki/%E3%83%81%E3%83%AF%E3%83%AF" TargetMode="External"/><Relationship Id="rId733" Type="http://schemas.openxmlformats.org/officeDocument/2006/relationships/hyperlink" Target="https://dogtime.com/dog-breeds/chihuahua" TargetMode="External"/><Relationship Id="rId732" Type="http://schemas.openxmlformats.org/officeDocument/2006/relationships/hyperlink" Target="https://www.akc.org/dog-breeds/chihuahua/" TargetMode="External"/><Relationship Id="rId731" Type="http://schemas.openxmlformats.org/officeDocument/2006/relationships/hyperlink" Target="https://en.wikipedia.org/wiki/Chihuahua_(dog)" TargetMode="External"/><Relationship Id="rId738" Type="http://schemas.openxmlformats.org/officeDocument/2006/relationships/hyperlink" Target="https://www.akc.org/dog-breeds/chihuahua/" TargetMode="External"/><Relationship Id="rId737" Type="http://schemas.openxmlformats.org/officeDocument/2006/relationships/hyperlink" Target="https://en.wikipedia.org/wiki/Chihuahua_(dog)" TargetMode="External"/><Relationship Id="rId736" Type="http://schemas.openxmlformats.org/officeDocument/2006/relationships/hyperlink" Target="https://www.min-inuzukan.com/long-chihuahua.html" TargetMode="External"/><Relationship Id="rId735" Type="http://schemas.openxmlformats.org/officeDocument/2006/relationships/hyperlink" Target="https://www.koinuno-heya.com/syurui/tagyou/chihuahua.html" TargetMode="External"/><Relationship Id="rId37" Type="http://schemas.openxmlformats.org/officeDocument/2006/relationships/hyperlink" Target="https://en.wikipedia.org/wiki/Cairn_Terrier" TargetMode="External"/><Relationship Id="rId36" Type="http://schemas.openxmlformats.org/officeDocument/2006/relationships/hyperlink" Target="https://www.koinuno-heya.com/syurui/yarawagyou/rat-terrier.html" TargetMode="External"/><Relationship Id="rId39" Type="http://schemas.openxmlformats.org/officeDocument/2006/relationships/hyperlink" Target="https://dogtime.com/dog-breeds/cairn-terrier" TargetMode="External"/><Relationship Id="rId38" Type="http://schemas.openxmlformats.org/officeDocument/2006/relationships/hyperlink" Target="https://www.akc.org/dog-breeds/cairn-terrier/" TargetMode="External"/><Relationship Id="rId730" Type="http://schemas.openxmlformats.org/officeDocument/2006/relationships/hyperlink" Target="https://www.koinuno-heya.com/syurui/hagyou/pomeranian.html" TargetMode="External"/><Relationship Id="rId20" Type="http://schemas.openxmlformats.org/officeDocument/2006/relationships/hyperlink" Target="https://dogtime.com/dog-breeds/australian-terrier" TargetMode="External"/><Relationship Id="rId22" Type="http://schemas.openxmlformats.org/officeDocument/2006/relationships/hyperlink" Target="https://www.koinuno-heya.com/syurui/agyou/australian-terrier.html" TargetMode="External"/><Relationship Id="rId21" Type="http://schemas.openxmlformats.org/officeDocument/2006/relationships/hyperlink" Target="https://ja.wikipedia.org/wiki/%E3%82%AA%E3%83%BC%E3%82%B9%E3%83%88%E3%83%A9%E3%83%AA%E3%82%A2%E3%83%B3%E3%83%BB%E3%83%86%E3%83%AA%E3%82%A2" TargetMode="External"/><Relationship Id="rId24" Type="http://schemas.openxmlformats.org/officeDocument/2006/relationships/hyperlink" Target="https://www.akc.org/dog-breeds/bedlington-terrier/" TargetMode="External"/><Relationship Id="rId23" Type="http://schemas.openxmlformats.org/officeDocument/2006/relationships/hyperlink" Target="https://en.wikipedia.org/wiki/Bedlington_Terrier" TargetMode="External"/><Relationship Id="rId525" Type="http://schemas.openxmlformats.org/officeDocument/2006/relationships/hyperlink" Target="https://ja.wikipedia.org/wiki/%E3%82%BB%E3%83%B3%E3%83%88%E3%83%BB%E3%83%90%E3%83%BC%E3%83%8A%E3%83%BC%E3%83%89" TargetMode="External"/><Relationship Id="rId767" Type="http://schemas.openxmlformats.org/officeDocument/2006/relationships/hyperlink" Target="https://en.wikipedia.org/wiki/Griffon_Bruxellois" TargetMode="External"/><Relationship Id="rId524" Type="http://schemas.openxmlformats.org/officeDocument/2006/relationships/hyperlink" Target="https://dogtime.com/dog-breeds/saint-bernard" TargetMode="External"/><Relationship Id="rId766" Type="http://schemas.openxmlformats.org/officeDocument/2006/relationships/hyperlink" Target="https://www.koinuno-heya.com/syurui/tagyou/chinese-crested-dog.html" TargetMode="External"/><Relationship Id="rId523" Type="http://schemas.openxmlformats.org/officeDocument/2006/relationships/hyperlink" Target="https://www.akc.org/dog-breeds/st-bernard/" TargetMode="External"/><Relationship Id="rId765" Type="http://schemas.openxmlformats.org/officeDocument/2006/relationships/hyperlink" Target="https://ja.wikipedia.org/wiki/%E3%83%81%E3%83%A3%E3%82%A4%E3%83%8B%E3%83%BC%E3%82%BA%E3%83%BB%E3%82%AF%E3%83%AC%E3%82%B9%E3%83%86%E3%83%83%E3%83%89%E3%83%BB%E3%83%89%E3%83%83%E3%82%B0" TargetMode="External"/><Relationship Id="rId522" Type="http://schemas.openxmlformats.org/officeDocument/2006/relationships/hyperlink" Target="https://en.wikipedia.org/wiki/St._Bernard_(dog)" TargetMode="External"/><Relationship Id="rId764" Type="http://schemas.openxmlformats.org/officeDocument/2006/relationships/hyperlink" Target="https://dogtime.com/dog-breeds/chinese-crested" TargetMode="External"/><Relationship Id="rId529" Type="http://schemas.openxmlformats.org/officeDocument/2006/relationships/hyperlink" Target="https://www.akc.org/dog-breeds/bichon-frise/" TargetMode="External"/><Relationship Id="rId528" Type="http://schemas.openxmlformats.org/officeDocument/2006/relationships/hyperlink" Target="https://en.wikipedia.org/wiki/Bichon_Frise" TargetMode="External"/><Relationship Id="rId527" Type="http://schemas.openxmlformats.org/officeDocument/2006/relationships/hyperlink" Target="https://www.dogfan.jp/zukan/non_sporting/Group/index.html" TargetMode="External"/><Relationship Id="rId769" Type="http://schemas.openxmlformats.org/officeDocument/2006/relationships/hyperlink" Target="https://dogtime.com/dog-breeds/brussels-griffon" TargetMode="External"/><Relationship Id="rId526" Type="http://schemas.openxmlformats.org/officeDocument/2006/relationships/hyperlink" Target="https://www.koinuno-heya.com/syurui/sagyou/saint-bernard.html" TargetMode="External"/><Relationship Id="rId768" Type="http://schemas.openxmlformats.org/officeDocument/2006/relationships/hyperlink" Target="https://www.akc.org/dog-breeds/brussels-griffon/" TargetMode="External"/><Relationship Id="rId26" Type="http://schemas.openxmlformats.org/officeDocument/2006/relationships/hyperlink" Target="https://ja.wikipedia.org/wiki/%E3%83%99%E3%83%89%E3%83%AA%E3%83%B3%E3%83%88%E3%83%B3%E3%83%BB%E3%83%86%E3%83%AA%E3%82%A2" TargetMode="External"/><Relationship Id="rId25" Type="http://schemas.openxmlformats.org/officeDocument/2006/relationships/hyperlink" Target="https://dogtime.com/dog-breeds/bedlington-terrier" TargetMode="External"/><Relationship Id="rId28" Type="http://schemas.openxmlformats.org/officeDocument/2006/relationships/hyperlink" Target="https://en.wikipedia.org/wiki/Border_Terrier" TargetMode="External"/><Relationship Id="rId27" Type="http://schemas.openxmlformats.org/officeDocument/2006/relationships/hyperlink" Target="https://www.koinuno-heya.com/syurui/hagyou/bedlington-terrier.html" TargetMode="External"/><Relationship Id="rId521" Type="http://schemas.openxmlformats.org/officeDocument/2006/relationships/hyperlink" Target="https://www.koinuno-heya.com/syurui/sagyou/giant-schnauzer.html" TargetMode="External"/><Relationship Id="rId763" Type="http://schemas.openxmlformats.org/officeDocument/2006/relationships/hyperlink" Target="https://www.akc.org/dog-breeds/chinese-crested/" TargetMode="External"/><Relationship Id="rId29" Type="http://schemas.openxmlformats.org/officeDocument/2006/relationships/hyperlink" Target="https://www.akc.org/dog-breeds/border-terrier/" TargetMode="External"/><Relationship Id="rId520" Type="http://schemas.openxmlformats.org/officeDocument/2006/relationships/hyperlink" Target="https://dogtime.com/dog-breeds/giant-schnauzer" TargetMode="External"/><Relationship Id="rId762" Type="http://schemas.openxmlformats.org/officeDocument/2006/relationships/hyperlink" Target="https://en.wikipedia.org/wiki/Chinese_Crested_Dog" TargetMode="External"/><Relationship Id="rId761" Type="http://schemas.openxmlformats.org/officeDocument/2006/relationships/hyperlink" Target="https://www.koinuno-heya.com/syurui/kagyou/cavalier-king-charles-spaniel.html" TargetMode="External"/><Relationship Id="rId760" Type="http://schemas.openxmlformats.org/officeDocument/2006/relationships/hyperlink" Target="https://ja.wikipedia.org/wiki/%E3%82%AD%E3%83%A3%E3%83%90%E3%83%AA%E3%82%A2%E3%83%BB%E3%82%AD%E3%83%B3%E3%82%B0%E3%83%BB%E3%83%81%E3%83%A3%E3%83%BC%E3%83%AB%E3%82%BA%E3%83%BB%E3%82%B9%E3%83%91%E3%83%8B%E3%82%A8%E3%83%AB" TargetMode="External"/><Relationship Id="rId11" Type="http://schemas.openxmlformats.org/officeDocument/2006/relationships/hyperlink" Target="https://ja.wikipedia.org/wiki/%E3%83%96%E3%83%AB%E3%83%BB%E3%83%86%E3%83%AA%E3%82%A2" TargetMode="External"/><Relationship Id="rId10" Type="http://schemas.openxmlformats.org/officeDocument/2006/relationships/hyperlink" Target="https://dogtime.com/dog-breeds/bull-terrier" TargetMode="External"/><Relationship Id="rId13" Type="http://schemas.openxmlformats.org/officeDocument/2006/relationships/hyperlink" Target="https://en.wikipedia.org/wiki/American_Staffordshire_Terrier" TargetMode="External"/><Relationship Id="rId12" Type="http://schemas.openxmlformats.org/officeDocument/2006/relationships/hyperlink" Target="https://www.koinuno-heya.com/syurui/hagyou/bull-terrier.html" TargetMode="External"/><Relationship Id="rId519" Type="http://schemas.openxmlformats.org/officeDocument/2006/relationships/hyperlink" Target="https://www.akc.org/dog-breeds/giant-schnauzer/" TargetMode="External"/><Relationship Id="rId514" Type="http://schemas.openxmlformats.org/officeDocument/2006/relationships/hyperlink" Target="https://www.akc.org/dog-breeds/standard-schnauzer/" TargetMode="External"/><Relationship Id="rId756" Type="http://schemas.openxmlformats.org/officeDocument/2006/relationships/hyperlink" Target="https://www.koinuno-heya.com/syurui/agyou/english-toy-spaniel.html" TargetMode="External"/><Relationship Id="rId513" Type="http://schemas.openxmlformats.org/officeDocument/2006/relationships/hyperlink" Target="https://en.wikipedia.org/wiki/Standard_Schnauzer" TargetMode="External"/><Relationship Id="rId755" Type="http://schemas.openxmlformats.org/officeDocument/2006/relationships/hyperlink" Target="https://ja.wikipedia.org/wiki/%E3%82%AD%E3%83%B3%E3%82%B0%E3%83%BB%E3%83%81%E3%83%A3%E3%83%BC%E3%83%AB%E3%82%BA%E3%83%BB%E3%82%B9%E3%83%91%E3%83%8B%E3%82%A8%E3%83%AB" TargetMode="External"/><Relationship Id="rId512" Type="http://schemas.openxmlformats.org/officeDocument/2006/relationships/hyperlink" Target="https://www.koinuno-heya.com/syurui/kagyou/great-pyrenees.html" TargetMode="External"/><Relationship Id="rId754" Type="http://schemas.openxmlformats.org/officeDocument/2006/relationships/hyperlink" Target="https://dogtime.com/dog-breeds/english-toy-spaniel" TargetMode="External"/><Relationship Id="rId511" Type="http://schemas.openxmlformats.org/officeDocument/2006/relationships/hyperlink" Target="https://ja.wikipedia.org/wiki/%E3%82%B0%E3%83%AC%E3%83%BC%E3%83%88%E3%83%BB%E3%83%94%E3%83%AC%E3%83%8B%E3%83%BC%E3%82%BA" TargetMode="External"/><Relationship Id="rId753" Type="http://schemas.openxmlformats.org/officeDocument/2006/relationships/hyperlink" Target="https://www.akc.org/dog-breeds/english-toy-spaniel/" TargetMode="External"/><Relationship Id="rId518" Type="http://schemas.openxmlformats.org/officeDocument/2006/relationships/hyperlink" Target="https://en.wikipedia.org/wiki/Giant_Schnauzer" TargetMode="External"/><Relationship Id="rId517" Type="http://schemas.openxmlformats.org/officeDocument/2006/relationships/hyperlink" Target="https://www.koinuno-heya.com/syurui/sagyou/standard-schnauzer.html" TargetMode="External"/><Relationship Id="rId759" Type="http://schemas.openxmlformats.org/officeDocument/2006/relationships/hyperlink" Target="https://dogtime.com/dog-breeds/cavalier-king-charles-spaniel" TargetMode="External"/><Relationship Id="rId516" Type="http://schemas.openxmlformats.org/officeDocument/2006/relationships/hyperlink" Target="https://ja.wikipedia.org/wiki/%E3%82%B9%E3%82%BF%E3%83%B3%E3%83%80%E3%83%BC%E3%83%89%E3%83%BB%E3%82%B7%E3%83%A5%E3%83%8A%E3%82%A6%E3%82%B6%E3%83%BC" TargetMode="External"/><Relationship Id="rId758" Type="http://schemas.openxmlformats.org/officeDocument/2006/relationships/hyperlink" Target="https://www.akc.org/dog-breeds/cavalier-king-charles-spaniel/" TargetMode="External"/><Relationship Id="rId515" Type="http://schemas.openxmlformats.org/officeDocument/2006/relationships/hyperlink" Target="https://dogtime.com/dog-breeds/standard-schnauzer" TargetMode="External"/><Relationship Id="rId757" Type="http://schemas.openxmlformats.org/officeDocument/2006/relationships/hyperlink" Target="https://en.wikipedia.org/wiki/Cavalier_King_Charles_Spaniel" TargetMode="External"/><Relationship Id="rId15" Type="http://schemas.openxmlformats.org/officeDocument/2006/relationships/hyperlink" Target="https://dogtime.com/dog-breeds/american-staffordshire-terrier" TargetMode="External"/><Relationship Id="rId14" Type="http://schemas.openxmlformats.org/officeDocument/2006/relationships/hyperlink" Target="https://www.akc.org/dog-breeds/staffordshire-bull-terrier/" TargetMode="External"/><Relationship Id="rId17" Type="http://schemas.openxmlformats.org/officeDocument/2006/relationships/hyperlink" Target="https://www.koinuno-heya.com/syurui/agyou/american-staffordshire-terrier.html" TargetMode="External"/><Relationship Id="rId16" Type="http://schemas.openxmlformats.org/officeDocument/2006/relationships/hyperlink" Target="https://ja.wikipedia.org/wiki/%E3%82%A2%E3%83%A1%E3%83%AA%E3%82%AB%E3%83%B3%E3%83%BB%E3%82%B9%E3%82%BF%E3%83%83%E3%83%95%E3%82%A9%E3%83%BC%E3%83%89%E3%82%B7%E3%83%A3%E3%83%BC%E3%83%BB%E3%83%86%E3%83%AA%E3%82%A2" TargetMode="External"/><Relationship Id="rId19" Type="http://schemas.openxmlformats.org/officeDocument/2006/relationships/hyperlink" Target="https://www.akc.org/dog-breeds/australian-terrier/" TargetMode="External"/><Relationship Id="rId510" Type="http://schemas.openxmlformats.org/officeDocument/2006/relationships/hyperlink" Target="https://dogtime.com/dog-breeds/great-pyrenees" TargetMode="External"/><Relationship Id="rId752" Type="http://schemas.openxmlformats.org/officeDocument/2006/relationships/hyperlink" Target="https://en.wikipedia.org/wiki/King_Charles_Spaniel" TargetMode="External"/><Relationship Id="rId18" Type="http://schemas.openxmlformats.org/officeDocument/2006/relationships/hyperlink" Target="https://en.wikipedia.org/wiki/Australian_Terrier" TargetMode="External"/><Relationship Id="rId751" Type="http://schemas.openxmlformats.org/officeDocument/2006/relationships/hyperlink" Target="https://www.koinuno-heya.com/syurui/yarawagyou/yorkshire-terrier.html" TargetMode="External"/><Relationship Id="rId750" Type="http://schemas.openxmlformats.org/officeDocument/2006/relationships/hyperlink" Target="https://ja.wikipedia.org/wiki/%E3%83%A8%E3%83%BC%E3%82%AF%E3%82%B7%E3%83%A3%E3%83%BC%E3%83%BB%E3%83%86%E3%83%AA%E3%82%A2" TargetMode="External"/><Relationship Id="rId84" Type="http://schemas.openxmlformats.org/officeDocument/2006/relationships/hyperlink" Target="https://dogtime.com/dog-breeds/miniature-schnauzer" TargetMode="External"/><Relationship Id="rId83" Type="http://schemas.openxmlformats.org/officeDocument/2006/relationships/hyperlink" Target="https://www.akc.org/dog-breeds/miniature-schnauzer/" TargetMode="External"/><Relationship Id="rId86" Type="http://schemas.openxmlformats.org/officeDocument/2006/relationships/hyperlink" Target="https://www.koinuno-heya.com/syurui/magyou/miniature-schnauzer.html" TargetMode="External"/><Relationship Id="rId85" Type="http://schemas.openxmlformats.org/officeDocument/2006/relationships/hyperlink" Target="https://ja.wikipedia.org/wiki/%E3%83%9F%E3%83%8B%E3%83%81%E3%83%A5%E3%82%A2%E3%83%BB%E3%82%B7%E3%83%A5%E3%83%8A%E3%82%A6%E3%82%B6%E3%83%BC" TargetMode="External"/><Relationship Id="rId88" Type="http://schemas.openxmlformats.org/officeDocument/2006/relationships/hyperlink" Target="https://www.akc.org/dog-breeds/norfolk-terrier/" TargetMode="External"/><Relationship Id="rId87" Type="http://schemas.openxmlformats.org/officeDocument/2006/relationships/hyperlink" Target="https://en.wikipedia.org/wiki/Norfolk_Terrier" TargetMode="External"/><Relationship Id="rId89" Type="http://schemas.openxmlformats.org/officeDocument/2006/relationships/hyperlink" Target="https://dogtime.com/dog-breeds/norfolk-terrier" TargetMode="External"/><Relationship Id="rId709" Type="http://schemas.openxmlformats.org/officeDocument/2006/relationships/hyperlink" Target="https://ja.wikipedia.org/wiki/%E3%82%A2%E3%83%BC%E3%83%95%E3%82%A7%E3%83%B3%E3%83%94%E3%83%B3%E3%82%B7%E3%83%A3%E3%83%BC" TargetMode="External"/><Relationship Id="rId708" Type="http://schemas.openxmlformats.org/officeDocument/2006/relationships/hyperlink" Target="https://dogtime.com/dog-breeds/affenpinscher" TargetMode="External"/><Relationship Id="rId707" Type="http://schemas.openxmlformats.org/officeDocument/2006/relationships/hyperlink" Target="https://www.akc.org/dog-breeds/affenpinscher/" TargetMode="External"/><Relationship Id="rId706" Type="http://schemas.openxmlformats.org/officeDocument/2006/relationships/hyperlink" Target="https://en.wikipedia.org/wiki/Affenpinscher" TargetMode="External"/><Relationship Id="rId80" Type="http://schemas.openxmlformats.org/officeDocument/2006/relationships/hyperlink" Target="https://dogtime.com/dog-breeds/bull-terrier" TargetMode="External"/><Relationship Id="rId82" Type="http://schemas.openxmlformats.org/officeDocument/2006/relationships/hyperlink" Target="https://en.wikipedia.org/wiki/Miniature_Schnauzer" TargetMode="External"/><Relationship Id="rId81" Type="http://schemas.openxmlformats.org/officeDocument/2006/relationships/hyperlink" Target="https://www.min-inuzukan.com/miniature-bull-terrier.html" TargetMode="External"/><Relationship Id="rId701" Type="http://schemas.openxmlformats.org/officeDocument/2006/relationships/hyperlink" Target="https://www.akc.org/dog-breeds/shetland-sheepdog/" TargetMode="External"/><Relationship Id="rId700" Type="http://schemas.openxmlformats.org/officeDocument/2006/relationships/hyperlink" Target="https://en.wikipedia.org/wiki/Shetland_Sheepdog" TargetMode="External"/><Relationship Id="rId705" Type="http://schemas.openxmlformats.org/officeDocument/2006/relationships/hyperlink" Target="https://www.dogfan.jp/zukan/toy/Group/index.html" TargetMode="External"/><Relationship Id="rId704" Type="http://schemas.openxmlformats.org/officeDocument/2006/relationships/hyperlink" Target="https://www.koinuno-heya.com/syurui/sagyou/shetland-sheepdog.html" TargetMode="External"/><Relationship Id="rId703" Type="http://schemas.openxmlformats.org/officeDocument/2006/relationships/hyperlink" Target="https://ja.wikipedia.org/wiki/%E3%82%B7%E3%82%A7%E3%83%83%E3%83%88%E3%83%A9%E3%83%B3%E3%83%89%E3%83%BB%E3%82%B7%E3%83%BC%E3%83%97%E3%83%89%E3%83%83%E3%82%B0" TargetMode="External"/><Relationship Id="rId702" Type="http://schemas.openxmlformats.org/officeDocument/2006/relationships/hyperlink" Target="https://dogtime.com/dog-breeds/shetland-sheepdog" TargetMode="External"/><Relationship Id="rId73" Type="http://schemas.openxmlformats.org/officeDocument/2006/relationships/hyperlink" Target="https://en.wikipedia.org/wiki/Manchester_Terrier" TargetMode="External"/><Relationship Id="rId72" Type="http://schemas.openxmlformats.org/officeDocument/2006/relationships/hyperlink" Target="https://www.koinuno-heya.com/syurui/yarawagyou/lakeland-terrier.html" TargetMode="External"/><Relationship Id="rId75" Type="http://schemas.openxmlformats.org/officeDocument/2006/relationships/hyperlink" Target="https://dogtime.com/dog-breeds/manchester-terrier" TargetMode="External"/><Relationship Id="rId74" Type="http://schemas.openxmlformats.org/officeDocument/2006/relationships/hyperlink" Target="https://www.akc.org/dog-breeds/manchester-terrier-standard/" TargetMode="External"/><Relationship Id="rId77" Type="http://schemas.openxmlformats.org/officeDocument/2006/relationships/hyperlink" Target="https://www.koinuno-heya.com/syurui/magyou/manchester-terrier.html" TargetMode="External"/><Relationship Id="rId76" Type="http://schemas.openxmlformats.org/officeDocument/2006/relationships/hyperlink" Target="https://ja.wikipedia.org/wiki/%E3%83%9E%E3%83%B3%E3%83%81%E3%82%A7%E3%82%B9%E3%82%BF%E3%83%BC%E3%83%BB%E3%83%86%E3%83%AA%E3%82%A2" TargetMode="External"/><Relationship Id="rId79" Type="http://schemas.openxmlformats.org/officeDocument/2006/relationships/hyperlink" Target="https://www.akc.org/dog-breeds/miniature-bull-terrier/" TargetMode="External"/><Relationship Id="rId78" Type="http://schemas.openxmlformats.org/officeDocument/2006/relationships/hyperlink" Target="https://en.wikipedia.org/wiki/Miniature_Bull_Terrier" TargetMode="External"/><Relationship Id="rId71" Type="http://schemas.openxmlformats.org/officeDocument/2006/relationships/hyperlink" Target="https://dogtime.com/dog-breeds/lakeland-terrier" TargetMode="External"/><Relationship Id="rId70" Type="http://schemas.openxmlformats.org/officeDocument/2006/relationships/hyperlink" Target="https://www.akc.org/dog-breeds/lakeland-terrier/" TargetMode="External"/><Relationship Id="rId62" Type="http://schemas.openxmlformats.org/officeDocument/2006/relationships/hyperlink" Target="https://ja.wikipedia.org/wiki/%E3%82%A2%E3%82%A4%E3%83%AA%E3%83%83%E3%82%B7%E3%83%A5%E3%83%BB%E3%83%86%E3%83%AA%E3%82%A2" TargetMode="External"/><Relationship Id="rId61" Type="http://schemas.openxmlformats.org/officeDocument/2006/relationships/hyperlink" Target="https://dogtime.com/dog-breeds/irish-terrier" TargetMode="External"/><Relationship Id="rId64" Type="http://schemas.openxmlformats.org/officeDocument/2006/relationships/hyperlink" Target="https://en.wikipedia.org/wiki/Kerry_Blue_Terrier" TargetMode="External"/><Relationship Id="rId63" Type="http://schemas.openxmlformats.org/officeDocument/2006/relationships/hyperlink" Target="https://www.koinuno-heya.com/syurui/agyou/irish-terrier.html" TargetMode="External"/><Relationship Id="rId66" Type="http://schemas.openxmlformats.org/officeDocument/2006/relationships/hyperlink" Target="https://dogtime.com/dog-breeds/kerry-blue-terrier" TargetMode="External"/><Relationship Id="rId65" Type="http://schemas.openxmlformats.org/officeDocument/2006/relationships/hyperlink" Target="https://www.akc.org/dog-breeds/kerry-blue-terrier/" TargetMode="External"/><Relationship Id="rId68" Type="http://schemas.openxmlformats.org/officeDocument/2006/relationships/hyperlink" Target="https://www.koinuno-heya.com/syurui/kagyou/kerry-blue-terrier.html" TargetMode="External"/><Relationship Id="rId67" Type="http://schemas.openxmlformats.org/officeDocument/2006/relationships/hyperlink" Target="https://ja.wikipedia.org/wiki/%E3%82%B1%E3%83%AA%E3%83%BC%E3%83%BB%E3%83%96%E3%83%AB%E3%83%BC%E3%83%BB%E3%83%86%E3%83%AA%E3%82%A2" TargetMode="External"/><Relationship Id="rId729" Type="http://schemas.openxmlformats.org/officeDocument/2006/relationships/hyperlink" Target="https://ja.wikipedia.org/wiki/%E3%83%9D%E3%83%A1%E3%83%A9%E3%83%8B%E3%82%A2%E3%83%B3" TargetMode="External"/><Relationship Id="rId728" Type="http://schemas.openxmlformats.org/officeDocument/2006/relationships/hyperlink" Target="https://dogtime.com/dog-breeds/pomeranian" TargetMode="External"/><Relationship Id="rId60" Type="http://schemas.openxmlformats.org/officeDocument/2006/relationships/hyperlink" Target="https://www.akc.org/dog-breeds/irish-terrier/" TargetMode="External"/><Relationship Id="rId723" Type="http://schemas.openxmlformats.org/officeDocument/2006/relationships/hyperlink" Target="https://dogtime.com/dog-breeds/pekingese" TargetMode="External"/><Relationship Id="rId722" Type="http://schemas.openxmlformats.org/officeDocument/2006/relationships/hyperlink" Target="https://www.akc.org/dog-breeds/pekingese/" TargetMode="External"/><Relationship Id="rId721" Type="http://schemas.openxmlformats.org/officeDocument/2006/relationships/hyperlink" Target="https://en.wikipedia.org/wiki/Pekingese" TargetMode="External"/><Relationship Id="rId720" Type="http://schemas.openxmlformats.org/officeDocument/2006/relationships/hyperlink" Target="https://www.koinuno-heya.com/syurui/magyou/miniature-pinscher.html" TargetMode="External"/><Relationship Id="rId727" Type="http://schemas.openxmlformats.org/officeDocument/2006/relationships/hyperlink" Target="https://www.akc.org/dog-breeds/pomeranian/" TargetMode="External"/><Relationship Id="rId726" Type="http://schemas.openxmlformats.org/officeDocument/2006/relationships/hyperlink" Target="https://en.wikipedia.org/wiki/Pomeranian_(dog)" TargetMode="External"/><Relationship Id="rId725" Type="http://schemas.openxmlformats.org/officeDocument/2006/relationships/hyperlink" Target="https://www.koinuno-heya.com/syurui/hagyou/pekingese.html" TargetMode="External"/><Relationship Id="rId724" Type="http://schemas.openxmlformats.org/officeDocument/2006/relationships/hyperlink" Target="https://ja.wikipedia.org/wiki/%E3%83%9A%E3%82%AD%E3%83%8B%E3%83%BC%E3%82%BA" TargetMode="External"/><Relationship Id="rId69" Type="http://schemas.openxmlformats.org/officeDocument/2006/relationships/hyperlink" Target="https://en.wikipedia.org/wiki/Lakeland_Terrier" TargetMode="External"/><Relationship Id="rId51" Type="http://schemas.openxmlformats.org/officeDocument/2006/relationships/hyperlink" Target="https://en.wikipedia.org/wiki/Brazilian_Terrier" TargetMode="External"/><Relationship Id="rId50" Type="http://schemas.openxmlformats.org/officeDocument/2006/relationships/hyperlink" Target="https://www.koinuno-heya.com/syurui/sagyou/smooth-foxterrier.html" TargetMode="External"/><Relationship Id="rId53" Type="http://schemas.openxmlformats.org/officeDocument/2006/relationships/hyperlink" Target="https://www.dogbreedinfo.com/brazilianterier.htm" TargetMode="External"/><Relationship Id="rId52" Type="http://schemas.openxmlformats.org/officeDocument/2006/relationships/hyperlink" Target="https://www.petguide.com/breeds/dog/brazilian-terrier/" TargetMode="External"/><Relationship Id="rId55" Type="http://schemas.openxmlformats.org/officeDocument/2006/relationships/hyperlink" Target="https://en.wikipedia.org/wiki/Japanese_Terrier" TargetMode="External"/><Relationship Id="rId54" Type="http://schemas.openxmlformats.org/officeDocument/2006/relationships/hyperlink" Target="https://www.koinuno-heya.com/syurui/hagyou/brazilian-terrier.html" TargetMode="External"/><Relationship Id="rId57" Type="http://schemas.openxmlformats.org/officeDocument/2006/relationships/hyperlink" Target="https://www.koinuno-heya.com/syurui/nagyou/japanese-terrier.html" TargetMode="External"/><Relationship Id="rId56" Type="http://schemas.openxmlformats.org/officeDocument/2006/relationships/hyperlink" Target="https://brit-petfood.com/en/breed-catalog/terriers/japanese-terrier" TargetMode="External"/><Relationship Id="rId719" Type="http://schemas.openxmlformats.org/officeDocument/2006/relationships/hyperlink" Target="https://ja.wikipedia.org/wiki/%E3%83%9F%E3%83%8B%E3%83%81%E3%83%A5%E3%82%A2%E3%83%BB%E3%83%94%E3%83%B3%E3%82%B7%E3%83%A3%E3%83%BC" TargetMode="External"/><Relationship Id="rId718" Type="http://schemas.openxmlformats.org/officeDocument/2006/relationships/hyperlink" Target="https://dogtime.com/dog-breeds/miniature-pinscher" TargetMode="External"/><Relationship Id="rId717" Type="http://schemas.openxmlformats.org/officeDocument/2006/relationships/hyperlink" Target="https://www.akc.org/dog-breeds/miniature-pinscher/" TargetMode="External"/><Relationship Id="rId712" Type="http://schemas.openxmlformats.org/officeDocument/2006/relationships/hyperlink" Target="https://www.akc.org/dog-breeds/maltese/" TargetMode="External"/><Relationship Id="rId711" Type="http://schemas.openxmlformats.org/officeDocument/2006/relationships/hyperlink" Target="https://en.wikipedia.org/wiki/Maltese_(dog)" TargetMode="External"/><Relationship Id="rId710" Type="http://schemas.openxmlformats.org/officeDocument/2006/relationships/hyperlink" Target="https://www.koinuno-heya.com/syurui/agyou/affenpinscher.html" TargetMode="External"/><Relationship Id="rId716" Type="http://schemas.openxmlformats.org/officeDocument/2006/relationships/hyperlink" Target="https://en.wikipedia.org/wiki/Miniature_Pinscher" TargetMode="External"/><Relationship Id="rId715" Type="http://schemas.openxmlformats.org/officeDocument/2006/relationships/hyperlink" Target="https://www.koinuno-heya.com/syurui/magyou/maltese.html" TargetMode="External"/><Relationship Id="rId714" Type="http://schemas.openxmlformats.org/officeDocument/2006/relationships/hyperlink" Target="https://ja.wikipedia.org/wiki/%E3%83%9E%E3%83%AB%E3%83%81%E3%83%BC%E3%82%BA%E3%83%BB%E3%83%9D%E3%82%B1%E3%83%83%E3%83%88%E3%83%BB%E3%83%89%E3%83%83%E3%82%B0" TargetMode="External"/><Relationship Id="rId713" Type="http://schemas.openxmlformats.org/officeDocument/2006/relationships/hyperlink" Target="https://dogtime.com/dog-breeds/maltese" TargetMode="External"/><Relationship Id="rId59" Type="http://schemas.openxmlformats.org/officeDocument/2006/relationships/hyperlink" Target="https://en.wikipedia.org/wiki/Irish_Terrier" TargetMode="External"/><Relationship Id="rId58" Type="http://schemas.openxmlformats.org/officeDocument/2006/relationships/hyperlink" Target="https://wagwalking.com/breed/japanese-terrier" TargetMode="External"/><Relationship Id="rId590" Type="http://schemas.openxmlformats.org/officeDocument/2006/relationships/hyperlink" Target="https://dogtime.com/dog-breeds/poodle" TargetMode="External"/><Relationship Id="rId107" Type="http://schemas.openxmlformats.org/officeDocument/2006/relationships/hyperlink" Target="https://en.wikipedia.org/wiki/Sealyham_Terrier" TargetMode="External"/><Relationship Id="rId349" Type="http://schemas.openxmlformats.org/officeDocument/2006/relationships/hyperlink" Target="https://dogtime.com/dog-breeds/small-munsterlander-pointer" TargetMode="External"/><Relationship Id="rId106" Type="http://schemas.openxmlformats.org/officeDocument/2006/relationships/hyperlink" Target="https://www.koinuno-heya.com/syurui/sagyou/scottish-terrier.html" TargetMode="External"/><Relationship Id="rId348" Type="http://schemas.openxmlformats.org/officeDocument/2006/relationships/hyperlink" Target="https://www.akc.org/dog-breeds/small-munsterlander-pointer/" TargetMode="External"/><Relationship Id="rId105" Type="http://schemas.openxmlformats.org/officeDocument/2006/relationships/hyperlink" Target="https://ja.wikipedia.org/wiki/%E3%82%B9%E3%82%B3%E3%83%86%E3%82%A3%E3%83%83%E3%82%B7%E3%83%A5%E3%83%BB%E3%83%86%E3%83%AA%E3%82%A2" TargetMode="External"/><Relationship Id="rId347" Type="http://schemas.openxmlformats.org/officeDocument/2006/relationships/hyperlink" Target="https://en.wikipedia.org/wiki/Small_M%C3%BCnsterl%C3%A4nder" TargetMode="External"/><Relationship Id="rId589" Type="http://schemas.openxmlformats.org/officeDocument/2006/relationships/hyperlink" Target="https://www.akc.org/dog-breeds/poodle-miniature/" TargetMode="External"/><Relationship Id="rId104" Type="http://schemas.openxmlformats.org/officeDocument/2006/relationships/hyperlink" Target="https://dogtime.com/dog-breeds/scottish-terrier" TargetMode="External"/><Relationship Id="rId346" Type="http://schemas.openxmlformats.org/officeDocument/2006/relationships/hyperlink" Target="https://www.koinuno-heya.com/syurui/kagyou/kooikerhondje.html" TargetMode="External"/><Relationship Id="rId588" Type="http://schemas.openxmlformats.org/officeDocument/2006/relationships/hyperlink" Target="https://en.wikipedia.org/wiki/Poodle" TargetMode="External"/><Relationship Id="rId109" Type="http://schemas.openxmlformats.org/officeDocument/2006/relationships/hyperlink" Target="https://dogtime.com/dog-breeds/sealyham-terrier" TargetMode="External"/><Relationship Id="rId108" Type="http://schemas.openxmlformats.org/officeDocument/2006/relationships/hyperlink" Target="https://www.akc.org/dog-breeds/sealyham-terrier/" TargetMode="External"/><Relationship Id="rId341" Type="http://schemas.openxmlformats.org/officeDocument/2006/relationships/hyperlink" Target="https://www.koinuno-heya.com/syurui/hagyou/pointer.html" TargetMode="External"/><Relationship Id="rId583" Type="http://schemas.openxmlformats.org/officeDocument/2006/relationships/hyperlink" Target="https://en.wikipedia.org/wiki/Schipperke" TargetMode="External"/><Relationship Id="rId340" Type="http://schemas.openxmlformats.org/officeDocument/2006/relationships/hyperlink" Target="https://ja.wikipedia.org/wiki/%E3%83%9D%E3%82%A4%E3%83%B3%E3%82%BF%E3%83%BC_(%E7%8A%AC%E7%A8%AE)" TargetMode="External"/><Relationship Id="rId582" Type="http://schemas.openxmlformats.org/officeDocument/2006/relationships/hyperlink" Target="https://www.koinuno-heya.com/syurui/yarawagyou/lowchen.html" TargetMode="External"/><Relationship Id="rId581" Type="http://schemas.openxmlformats.org/officeDocument/2006/relationships/hyperlink" Target="https://ja.wikipedia.org/wiki/%E3%83%AD%E3%83%BC%E3%82%B7%E3%82%A7%E3%83%B3" TargetMode="External"/><Relationship Id="rId580" Type="http://schemas.openxmlformats.org/officeDocument/2006/relationships/hyperlink" Target="https://dogtime.com/dog-breeds/lowchen" TargetMode="External"/><Relationship Id="rId103" Type="http://schemas.openxmlformats.org/officeDocument/2006/relationships/hyperlink" Target="https://www.akc.org/dog-breeds/scottish-terrier/" TargetMode="External"/><Relationship Id="rId345" Type="http://schemas.openxmlformats.org/officeDocument/2006/relationships/hyperlink" Target="https://ja.wikipedia.org/wiki/%E3%82%B3%E3%83%BC%E3%82%A4%E3%82%B1%E3%83%AB%E3%83%9B%E3%83%B3%E3%83%87%E3%82%A3%E3%82%A8" TargetMode="External"/><Relationship Id="rId587" Type="http://schemas.openxmlformats.org/officeDocument/2006/relationships/hyperlink" Target="https://www.koinuno-heya.com/syurui/sagyou/schipperke.html" TargetMode="External"/><Relationship Id="rId102" Type="http://schemas.openxmlformats.org/officeDocument/2006/relationships/hyperlink" Target="https://en.wikipedia.org/wiki/Scottish_Terrier" TargetMode="External"/><Relationship Id="rId344" Type="http://schemas.openxmlformats.org/officeDocument/2006/relationships/hyperlink" Target="https://dogtime.com/dog-breeds/kooikerhondje" TargetMode="External"/><Relationship Id="rId586" Type="http://schemas.openxmlformats.org/officeDocument/2006/relationships/hyperlink" Target="https://ja.wikipedia.org/wiki/%E3%82%B9%E3%82%AD%E3%83%83%E3%83%91%E3%83%BC%E3%82%AD" TargetMode="External"/><Relationship Id="rId101" Type="http://schemas.openxmlformats.org/officeDocument/2006/relationships/hyperlink" Target="https://www.koinuno-heya.com/syurui/sagyou/jack-russell-terrier.html" TargetMode="External"/><Relationship Id="rId343" Type="http://schemas.openxmlformats.org/officeDocument/2006/relationships/hyperlink" Target="https://www.akc.org/dog-breeds/nederlandse-kooikerhondje/" TargetMode="External"/><Relationship Id="rId585" Type="http://schemas.openxmlformats.org/officeDocument/2006/relationships/hyperlink" Target="https://dogtime.com/dog-breeds/schipperke" TargetMode="External"/><Relationship Id="rId100" Type="http://schemas.openxmlformats.org/officeDocument/2006/relationships/hyperlink" Target="https://ja.wikipedia.org/wiki/%E3%83%91%E3%83%BC%E3%82%BD%E3%83%B3%E3%83%BB%E3%83%A9%E3%83%83%E3%82%BB%E3%83%AB%E3%83%BB%E3%83%86%E3%83%AA%E3%82%A2" TargetMode="External"/><Relationship Id="rId342" Type="http://schemas.openxmlformats.org/officeDocument/2006/relationships/hyperlink" Target="https://en.wikipedia.org/wiki/Kooikerhondje" TargetMode="External"/><Relationship Id="rId584" Type="http://schemas.openxmlformats.org/officeDocument/2006/relationships/hyperlink" Target="https://www.akc.org/dog-breeds/schipperke/" TargetMode="External"/><Relationship Id="rId338" Type="http://schemas.openxmlformats.org/officeDocument/2006/relationships/hyperlink" Target="https://www.akc.org/dog-breeds/pointer/" TargetMode="External"/><Relationship Id="rId337" Type="http://schemas.openxmlformats.org/officeDocument/2006/relationships/hyperlink" Target="https://en.wikipedia.org/wiki/Pointer_(dog_breed)" TargetMode="External"/><Relationship Id="rId579" Type="http://schemas.openxmlformats.org/officeDocument/2006/relationships/hyperlink" Target="https://www.akc.org/dog-breeds/lowchen/" TargetMode="External"/><Relationship Id="rId336" Type="http://schemas.openxmlformats.org/officeDocument/2006/relationships/hyperlink" Target="https://www.koinuno-heya.com/syurui/yarawagyou/romagna-waterdog.html" TargetMode="External"/><Relationship Id="rId578" Type="http://schemas.openxmlformats.org/officeDocument/2006/relationships/hyperlink" Target="https://en.wikipedia.org/wiki/L%C3%B6wchen" TargetMode="External"/><Relationship Id="rId335" Type="http://schemas.openxmlformats.org/officeDocument/2006/relationships/hyperlink" Target="https://www.dogbreedinfo.com/lagottoromagnolo.htm" TargetMode="External"/><Relationship Id="rId577" Type="http://schemas.openxmlformats.org/officeDocument/2006/relationships/hyperlink" Target="https://www.koinuno-heya.com/syurui/yarawagyou/lhasa-apso.html" TargetMode="External"/><Relationship Id="rId339" Type="http://schemas.openxmlformats.org/officeDocument/2006/relationships/hyperlink" Target="https://dogtime.com/dog-breeds/pointer" TargetMode="External"/><Relationship Id="rId330" Type="http://schemas.openxmlformats.org/officeDocument/2006/relationships/hyperlink" Target="https://dogtime.com/dog-breeds/labrador-retriever" TargetMode="External"/><Relationship Id="rId572" Type="http://schemas.openxmlformats.org/officeDocument/2006/relationships/hyperlink" Target="https://www.koinuno-heya.com/syurui/kagyou/keeshond.html" TargetMode="External"/><Relationship Id="rId571" Type="http://schemas.openxmlformats.org/officeDocument/2006/relationships/hyperlink" Target="https://ja.wikipedia.org/wiki/%E3%82%AD%E3%83%BC%E3%82%B9%E3%83%9B%E3%83%B3%E3%83%89" TargetMode="External"/><Relationship Id="rId570" Type="http://schemas.openxmlformats.org/officeDocument/2006/relationships/hyperlink" Target="https://dogtime.com/dog-breeds/keeshond" TargetMode="External"/><Relationship Id="rId334" Type="http://schemas.openxmlformats.org/officeDocument/2006/relationships/hyperlink" Target="https://www.akc.org/dog-breeds/lagotto-romagnolo/" TargetMode="External"/><Relationship Id="rId576" Type="http://schemas.openxmlformats.org/officeDocument/2006/relationships/hyperlink" Target="https://ja.wikipedia.org/wiki/%E3%83%A9%E3%82%B5%E3%83%BB%E3%82%A2%E3%83%97%E3%82%BD" TargetMode="External"/><Relationship Id="rId333" Type="http://schemas.openxmlformats.org/officeDocument/2006/relationships/hyperlink" Target="https://en.wikipedia.org/wiki/Lagotto_Romagnolo" TargetMode="External"/><Relationship Id="rId575" Type="http://schemas.openxmlformats.org/officeDocument/2006/relationships/hyperlink" Target="https://dogtime.com/dog-breeds/lhasa-apso" TargetMode="External"/><Relationship Id="rId332" Type="http://schemas.openxmlformats.org/officeDocument/2006/relationships/hyperlink" Target="https://www.koinuno-heya.com/syurui/yarawagyou/labrador-retriever.html" TargetMode="External"/><Relationship Id="rId574" Type="http://schemas.openxmlformats.org/officeDocument/2006/relationships/hyperlink" Target="https://www.akc.org/dog-breeds/lhasa-apso/" TargetMode="External"/><Relationship Id="rId331" Type="http://schemas.openxmlformats.org/officeDocument/2006/relationships/hyperlink" Target="https://ja.wikipedia.org/wiki/%E3%83%A9%E3%83%96%E3%83%A9%E3%83%89%E3%83%BC%E3%83%AB%E3%83%BB%E3%83%AC%E3%83%88%E3%83%AA%E3%83%90%E3%83%BC" TargetMode="External"/><Relationship Id="rId573" Type="http://schemas.openxmlformats.org/officeDocument/2006/relationships/hyperlink" Target="https://en.wikipedia.org/wiki/Lhasa_Apso" TargetMode="External"/><Relationship Id="rId370" Type="http://schemas.openxmlformats.org/officeDocument/2006/relationships/hyperlink" Target="https://www.koinuno-heya.com/syurui/nagyou/novascotia-ducktolling-retriever.html" TargetMode="External"/><Relationship Id="rId129" Type="http://schemas.openxmlformats.org/officeDocument/2006/relationships/hyperlink" Target="https://dogtime.com/dog-breeds/welsh-terrier" TargetMode="External"/><Relationship Id="rId128" Type="http://schemas.openxmlformats.org/officeDocument/2006/relationships/hyperlink" Target="https://www.akc.org/dog-breeds/welsh-terrier/" TargetMode="External"/><Relationship Id="rId127" Type="http://schemas.openxmlformats.org/officeDocument/2006/relationships/hyperlink" Target="https://en.wikipedia.org/wiki/Welsh_Terrier" TargetMode="External"/><Relationship Id="rId369" Type="http://schemas.openxmlformats.org/officeDocument/2006/relationships/hyperlink" Target="https://ja.wikipedia.org/wiki/%E3%83%8E%E3%83%B4%E3%82%A1%E3%83%BB%E3%82%B9%E3%82%B3%E3%82%B7%E3%82%A2%E3%83%BB%E3%83%80%E3%83%83%E3%82%AF%E3%83%BB%E3%83%88%E3%83%BC%E3%83%AA%E3%83%B3%E3%82%B0%E3%83%BB%E3%83%AC%E3%83%88%E3%83%AA%E3%83%BC%E3%83%90%E3%83%BC" TargetMode="External"/><Relationship Id="rId126" Type="http://schemas.openxmlformats.org/officeDocument/2006/relationships/hyperlink" Target="https://www.koinuno-heya.com/syurui/sagyou/staffordshire-bullterrier.html" TargetMode="External"/><Relationship Id="rId368" Type="http://schemas.openxmlformats.org/officeDocument/2006/relationships/hyperlink" Target="https://dogtime.com/dog-breeds/nova-scotia-duck-tolling-retriever" TargetMode="External"/><Relationship Id="rId121" Type="http://schemas.openxmlformats.org/officeDocument/2006/relationships/hyperlink" Target="https://www.koinuno-heya.com/syurui/sagyou/skye-terrier.html" TargetMode="External"/><Relationship Id="rId363" Type="http://schemas.openxmlformats.org/officeDocument/2006/relationships/hyperlink" Target="https://dogtime.com/dog-breeds/vizsla" TargetMode="External"/><Relationship Id="rId120" Type="http://schemas.openxmlformats.org/officeDocument/2006/relationships/hyperlink" Target="https://ja.wikipedia.org/wiki/%E3%82%B9%E3%82%AB%E3%82%A4%E3%83%BB%E3%83%86%E3%83%AA%E3%82%A2" TargetMode="External"/><Relationship Id="rId362" Type="http://schemas.openxmlformats.org/officeDocument/2006/relationships/hyperlink" Target="https://www.akc.org/dog-breeds/wirehaired-pointing-griffon/" TargetMode="External"/><Relationship Id="rId361" Type="http://schemas.openxmlformats.org/officeDocument/2006/relationships/hyperlink" Target="https://en.wikipedia.org/wiki/Wirehaired_Pointing_Griffon" TargetMode="External"/><Relationship Id="rId360" Type="http://schemas.openxmlformats.org/officeDocument/2006/relationships/hyperlink" Target="https://www.koinuno-heya.com/syurui/hagyou/vizsla.html" TargetMode="External"/><Relationship Id="rId125" Type="http://schemas.openxmlformats.org/officeDocument/2006/relationships/hyperlink" Target="https://ja.wikipedia.org/wiki/%E3%82%B9%E3%82%BF%E3%83%83%E3%83%95%E3%82%A9%E3%83%BC%E3%83%89%E3%82%B7%E3%83%A3%E3%83%BC%E3%83%BB%E3%83%96%E3%83%AB%E3%83%BB%E3%83%86%E3%83%AA%E3%82%A2" TargetMode="External"/><Relationship Id="rId367" Type="http://schemas.openxmlformats.org/officeDocument/2006/relationships/hyperlink" Target="https://www.akc.org/dog-breeds/nova-scotia-duck-tolling-retriever/" TargetMode="External"/><Relationship Id="rId124" Type="http://schemas.openxmlformats.org/officeDocument/2006/relationships/hyperlink" Target="https://dogtime.com/dog-breeds/staffordshire-bull-terrier" TargetMode="External"/><Relationship Id="rId366" Type="http://schemas.openxmlformats.org/officeDocument/2006/relationships/hyperlink" Target="https://en.wikipedia.org/wiki/Nova_Scotia_Duck_Tolling_Retriever" TargetMode="External"/><Relationship Id="rId123" Type="http://schemas.openxmlformats.org/officeDocument/2006/relationships/hyperlink" Target="https://www.akc.org/dog-breeds/staffordshire-bull-terrier/" TargetMode="External"/><Relationship Id="rId365" Type="http://schemas.openxmlformats.org/officeDocument/2006/relationships/hyperlink" Target="https://www.koinuno-heya.com/syurui/yarawagyou/wirehaired-pointing-griffon.html" TargetMode="External"/><Relationship Id="rId122" Type="http://schemas.openxmlformats.org/officeDocument/2006/relationships/hyperlink" Target="https://en.wikipedia.org/wiki/Staffordshire_Bull_Terrier" TargetMode="External"/><Relationship Id="rId364" Type="http://schemas.openxmlformats.org/officeDocument/2006/relationships/hyperlink" Target="https://ja.wikipedia.org/wiki/%E3%83%AF%E3%82%A4%E3%82%A2%E3%83%BC%E3%83%98%E3%82%A2%E3%83%BC%E3%83%89%E3%83%BB%E3%83%9D%E3%82%A4%E3%83%B3%E3%83%86%E3%82%A3%E3%83%B3%E3%82%B0%E3%83%BB%E3%82%B0%E3%83%AA%E3%83%95%E3%82%A9%E3%83%B3" TargetMode="External"/><Relationship Id="rId95" Type="http://schemas.openxmlformats.org/officeDocument/2006/relationships/hyperlink" Target="https://ja.wikipedia.org/wiki/%E3%83%8E%E3%83%BC%E3%83%AA%E3%83%83%E3%83%81%E3%83%BB%E3%83%86%E3%83%AA%E3%82%A2" TargetMode="External"/><Relationship Id="rId94" Type="http://schemas.openxmlformats.org/officeDocument/2006/relationships/hyperlink" Target="https://dogtime.com/dog-breeds/norwich-terrier" TargetMode="External"/><Relationship Id="rId97" Type="http://schemas.openxmlformats.org/officeDocument/2006/relationships/hyperlink" Target="https://en.wikipedia.org/wiki/Parson_Russell_Terrier" TargetMode="External"/><Relationship Id="rId96" Type="http://schemas.openxmlformats.org/officeDocument/2006/relationships/hyperlink" Target="https://www.koinuno-heya.com/syurui/nagyou/norwich-terrier.html" TargetMode="External"/><Relationship Id="rId99" Type="http://schemas.openxmlformats.org/officeDocument/2006/relationships/hyperlink" Target="https://dogtime.com/dog-breeds/jack-russell-terrier" TargetMode="External"/><Relationship Id="rId98" Type="http://schemas.openxmlformats.org/officeDocument/2006/relationships/hyperlink" Target="https://www.akc.org/dog-breeds/parson-russell-terrier/" TargetMode="External"/><Relationship Id="rId91" Type="http://schemas.openxmlformats.org/officeDocument/2006/relationships/hyperlink" Target="https://www.koinuno-heya.com/syurui/nagyou/norfolk-terrier.html" TargetMode="External"/><Relationship Id="rId90" Type="http://schemas.openxmlformats.org/officeDocument/2006/relationships/hyperlink" Target="https://ja.wikipedia.org/wiki/%E3%83%8E%E3%83%BC%E3%83%95%E3%82%A9%E3%83%BC%E3%82%AF%E3%83%BB%E3%83%86%E3%83%AA%E3%82%A2" TargetMode="External"/><Relationship Id="rId93" Type="http://schemas.openxmlformats.org/officeDocument/2006/relationships/hyperlink" Target="https://www.akc.org/dog-breeds/norwich-terrier/" TargetMode="External"/><Relationship Id="rId92" Type="http://schemas.openxmlformats.org/officeDocument/2006/relationships/hyperlink" Target="https://en.wikipedia.org/wiki/Norwich_Terrier" TargetMode="External"/><Relationship Id="rId118" Type="http://schemas.openxmlformats.org/officeDocument/2006/relationships/hyperlink" Target="https://www.akc.org/dog-breeds/skye-terrier/" TargetMode="External"/><Relationship Id="rId117" Type="http://schemas.openxmlformats.org/officeDocument/2006/relationships/hyperlink" Target="https://en.wikipedia.org/wiki/Skye_Terrier" TargetMode="External"/><Relationship Id="rId359" Type="http://schemas.openxmlformats.org/officeDocument/2006/relationships/hyperlink" Target="https://ja.wikipedia.org/wiki/%E3%82%B7%E3%83%A7%E3%83%BC%E3%83%88%E3%83%98%E3%82%A2%E3%83%BC%E3%83%89%E3%83%BB%E3%83%8F%E3%83%B3%E3%82%AC%E3%83%AA%E3%82%A2%E3%83%B3%E3%83%BB%E3%83%93%E3%82%BA%E3%83%A9" TargetMode="External"/><Relationship Id="rId116" Type="http://schemas.openxmlformats.org/officeDocument/2006/relationships/hyperlink" Target="https://www.koinuno-heya.com/syurui/sagyou/softcoated-wheaten-terrier.html" TargetMode="External"/><Relationship Id="rId358" Type="http://schemas.openxmlformats.org/officeDocument/2006/relationships/hyperlink" Target="https://dogtime.com/dog-breeds/vizsla" TargetMode="External"/><Relationship Id="rId115" Type="http://schemas.openxmlformats.org/officeDocument/2006/relationships/hyperlink" Target="https://ja.wikipedia.org/wiki/%E3%82%BD%E3%83%95%E3%83%88%E3%82%B3%E3%83%BC%E3%83%86%E3%83%83%E3%83%89%E3%83%BB%E3%82%A6%E3%82%A3%E3%83%BC%E3%83%88%E3%83%B3%E3%83%BB%E3%83%86%E3%83%AA%E3%82%A2" TargetMode="External"/><Relationship Id="rId357" Type="http://schemas.openxmlformats.org/officeDocument/2006/relationships/hyperlink" Target="https://www.akc.org/dog-breeds/vizsla/" TargetMode="External"/><Relationship Id="rId599" Type="http://schemas.openxmlformats.org/officeDocument/2006/relationships/hyperlink" Target="https://www.akc.org/dog-breeds/shiba-inu/" TargetMode="External"/><Relationship Id="rId119" Type="http://schemas.openxmlformats.org/officeDocument/2006/relationships/hyperlink" Target="https://dogtime.com/dog-breeds/skye-terrier" TargetMode="External"/><Relationship Id="rId110" Type="http://schemas.openxmlformats.org/officeDocument/2006/relationships/hyperlink" Target="https://ja.wikipedia.org/wiki/%E3%82%B7%E3%83%BC%E3%83%AA%E3%83%8F%E3%83%A0%E3%83%BB%E3%83%86%E3%83%AA%E3%82%A2" TargetMode="External"/><Relationship Id="rId352" Type="http://schemas.openxmlformats.org/officeDocument/2006/relationships/hyperlink" Target="https://en.wikipedia.org/wiki/Bracco_Italiano" TargetMode="External"/><Relationship Id="rId594" Type="http://schemas.openxmlformats.org/officeDocument/2006/relationships/hyperlink" Target="https://www.akc.org/dog-breeds/poodle-standard/" TargetMode="External"/><Relationship Id="rId351" Type="http://schemas.openxmlformats.org/officeDocument/2006/relationships/hyperlink" Target="https://www.koinuno-heya.com/syurui/sagyou/small-munsterlander.html" TargetMode="External"/><Relationship Id="rId593" Type="http://schemas.openxmlformats.org/officeDocument/2006/relationships/hyperlink" Target="https://en.wikipedia.org/wiki/Poodle" TargetMode="External"/><Relationship Id="rId350" Type="http://schemas.openxmlformats.org/officeDocument/2006/relationships/hyperlink" Target="https://ja.wikipedia.org/wiki/%E3%82%B9%E3%83%A2%E3%83%BC%E3%83%AB%E3%83%BB%E3%83%9F%E3%83%A5%E3%83%B3%E3%82%B9%E3%82%BF%E3%83%BC%E3%83%AC%E3%83%B3%E3%83%80%E3%83%BC" TargetMode="External"/><Relationship Id="rId592" Type="http://schemas.openxmlformats.org/officeDocument/2006/relationships/hyperlink" Target="https://www.koinuno-heya.com/syurui/sagyou/standard-poodle.html" TargetMode="External"/><Relationship Id="rId591" Type="http://schemas.openxmlformats.org/officeDocument/2006/relationships/hyperlink" Target="https://ja.wikipedia.org/wiki/%E3%83%97%E3%83%BC%E3%83%89%E3%83%AB" TargetMode="External"/><Relationship Id="rId114" Type="http://schemas.openxmlformats.org/officeDocument/2006/relationships/hyperlink" Target="https://dogtime.com/dog-breeds/soft-coated-wheaten-terrier" TargetMode="External"/><Relationship Id="rId356" Type="http://schemas.openxmlformats.org/officeDocument/2006/relationships/hyperlink" Target="https://en.wikipedia.org/wiki/Vizsla" TargetMode="External"/><Relationship Id="rId598" Type="http://schemas.openxmlformats.org/officeDocument/2006/relationships/hyperlink" Target="https://en.wikipedia.org/wiki/Shiba_Inu" TargetMode="External"/><Relationship Id="rId113" Type="http://schemas.openxmlformats.org/officeDocument/2006/relationships/hyperlink" Target="https://www.akc.org/dog-breeds/soft-coated-wheaten-terrier/" TargetMode="External"/><Relationship Id="rId355" Type="http://schemas.openxmlformats.org/officeDocument/2006/relationships/hyperlink" Target="https://www.koinuno-heya.com/syurui/hagyou/bracco-italiano.html" TargetMode="External"/><Relationship Id="rId597" Type="http://schemas.openxmlformats.org/officeDocument/2006/relationships/hyperlink" Target="https://www.koinuno-heya.com/syurui/sagyou/standard-poodle.html" TargetMode="External"/><Relationship Id="rId112" Type="http://schemas.openxmlformats.org/officeDocument/2006/relationships/hyperlink" Target="https://en.wikipedia.org/wiki/Soft-coated_Wheaten_Terrier" TargetMode="External"/><Relationship Id="rId354" Type="http://schemas.openxmlformats.org/officeDocument/2006/relationships/hyperlink" Target="https://dogtime.com/dog-breeds/bracco-italiano" TargetMode="External"/><Relationship Id="rId596" Type="http://schemas.openxmlformats.org/officeDocument/2006/relationships/hyperlink" Target="https://ja.wikipedia.org/wiki/%E3%83%97%E3%83%BC%E3%83%89%E3%83%AB" TargetMode="External"/><Relationship Id="rId111" Type="http://schemas.openxmlformats.org/officeDocument/2006/relationships/hyperlink" Target="https://www.koinuno-heya.com/syurui/sagyou/sealyham-terrier.html" TargetMode="External"/><Relationship Id="rId353" Type="http://schemas.openxmlformats.org/officeDocument/2006/relationships/hyperlink" Target="https://www.akc.org/dog-breeds/bracco-italiano/" TargetMode="External"/><Relationship Id="rId595" Type="http://schemas.openxmlformats.org/officeDocument/2006/relationships/hyperlink" Target="https://dogtime.com/dog-breeds/poodle" TargetMode="External"/><Relationship Id="rId305" Type="http://schemas.openxmlformats.org/officeDocument/2006/relationships/hyperlink" Target="https://dogtime.com/dog-breeds/flat-coated-retriever" TargetMode="External"/><Relationship Id="rId547" Type="http://schemas.openxmlformats.org/officeDocument/2006/relationships/hyperlink" Target="https://www.koinuno-heya.com/syurui/tagyou/chow-chow.html" TargetMode="External"/><Relationship Id="rId789" Type="http://schemas.openxmlformats.org/officeDocument/2006/relationships/hyperlink" Target="https://ja.wikipedia.org/wiki/%E3%83%AD%E3%82%B7%E3%82%A2%E3%83%B3%E3%83%BB%E3%83%88%E3%82%A4%E3%83%BB%E3%83%86%E3%83%AA%E3%82%A2" TargetMode="External"/><Relationship Id="rId304" Type="http://schemas.openxmlformats.org/officeDocument/2006/relationships/hyperlink" Target="https://www.akc.org/dog-breeds/flat-coated-retriever/" TargetMode="External"/><Relationship Id="rId546" Type="http://schemas.openxmlformats.org/officeDocument/2006/relationships/hyperlink" Target="https://ja.wikipedia.org/wiki/%E3%83%81%E3%83%A3%E3%82%A6%E3%83%BB%E3%83%81%E3%83%A3%E3%82%A6" TargetMode="External"/><Relationship Id="rId788" Type="http://schemas.openxmlformats.org/officeDocument/2006/relationships/hyperlink" Target="https://www.akc.org/dog-breeds/russian-toy/" TargetMode="External"/><Relationship Id="rId303" Type="http://schemas.openxmlformats.org/officeDocument/2006/relationships/hyperlink" Target="https://en.wikipedia.org/wiki/Flat-coated_Retriever" TargetMode="External"/><Relationship Id="rId545" Type="http://schemas.openxmlformats.org/officeDocument/2006/relationships/hyperlink" Target="https://dogtime.com/dog-breeds/chow-chow" TargetMode="External"/><Relationship Id="rId787" Type="http://schemas.openxmlformats.org/officeDocument/2006/relationships/hyperlink" Target="https://en.wikipedia.org/wiki/Russkiy_Toy" TargetMode="External"/><Relationship Id="rId302" Type="http://schemas.openxmlformats.org/officeDocument/2006/relationships/hyperlink" Target="https://www.min-inuzukan.com/english-springer-spaniel.html" TargetMode="External"/><Relationship Id="rId544" Type="http://schemas.openxmlformats.org/officeDocument/2006/relationships/hyperlink" Target="https://www.akc.org/dog-breeds/chow-chow/" TargetMode="External"/><Relationship Id="rId786" Type="http://schemas.openxmlformats.org/officeDocument/2006/relationships/hyperlink" Target="https://www.koinuno-heya.com/syurui/hagyou/pug.html" TargetMode="External"/><Relationship Id="rId309" Type="http://schemas.openxmlformats.org/officeDocument/2006/relationships/hyperlink" Target="https://www.akc.org/dog-breeds/german-wirehaired-pointer/" TargetMode="External"/><Relationship Id="rId308" Type="http://schemas.openxmlformats.org/officeDocument/2006/relationships/hyperlink" Target="https://en.wikipedia.org/wiki/German_Wirehaired_Pointer" TargetMode="External"/><Relationship Id="rId307" Type="http://schemas.openxmlformats.org/officeDocument/2006/relationships/hyperlink" Target="https://www.koinuno-heya.com/syurui/hagyou/flat-coated-retriever.html" TargetMode="External"/><Relationship Id="rId549" Type="http://schemas.openxmlformats.org/officeDocument/2006/relationships/hyperlink" Target="https://www.akc.org/dog-breeds/dalmatian/" TargetMode="External"/><Relationship Id="rId306" Type="http://schemas.openxmlformats.org/officeDocument/2006/relationships/hyperlink" Target="https://ja.wikipedia.org/wiki/%E3%83%95%E3%83%A9%E3%83%83%E3%83%88%E3%82%B3%E3%83%BC%E3%83%86%E3%83%83%E3%83%89%E3%83%BB%E3%83%AC%E3%83%88%E3%83%AA%E3%83%BC%E3%83%90%E3%83%BC" TargetMode="External"/><Relationship Id="rId548" Type="http://schemas.openxmlformats.org/officeDocument/2006/relationships/hyperlink" Target="https://en.wikipedia.org/wiki/Dalmatian_(dog)" TargetMode="External"/><Relationship Id="rId781" Type="http://schemas.openxmlformats.org/officeDocument/2006/relationships/hyperlink" Target="https://www.koinuno-heya.com/syurui/hagyou/papillon.html" TargetMode="External"/><Relationship Id="rId780" Type="http://schemas.openxmlformats.org/officeDocument/2006/relationships/hyperlink" Target="https://ja.wikipedia.org/wiki/%E3%83%91%E3%83%94%E3%83%A8%E3%83%B3_(%E7%8A%AC)" TargetMode="External"/><Relationship Id="rId301" Type="http://schemas.openxmlformats.org/officeDocument/2006/relationships/hyperlink" Target="https://ja.wikipedia.org/wiki/%E3%82%A4%E3%83%B3%E3%82%B0%E3%83%AA%E3%83%83%E3%82%B7%E3%83%A5%E3%83%BB%E3%82%B9%E3%83%97%E3%83%AA%E3%83%B3%E3%82%AC%E3%83%BC%E3%83%BB%E3%82%B9%E3%83%91%E3%83%8B%E3%82%A8%E3%83%AB" TargetMode="External"/><Relationship Id="rId543" Type="http://schemas.openxmlformats.org/officeDocument/2006/relationships/hyperlink" Target="https://en.wikipedia.org/wiki/Chow_Chow" TargetMode="External"/><Relationship Id="rId785" Type="http://schemas.openxmlformats.org/officeDocument/2006/relationships/hyperlink" Target="https://ja.wikipedia.org/wiki/%E3%83%91%E3%82%B0" TargetMode="External"/><Relationship Id="rId300" Type="http://schemas.openxmlformats.org/officeDocument/2006/relationships/hyperlink" Target="https://dogtime.com/dog-breeds/english-springer-spaniel" TargetMode="External"/><Relationship Id="rId542" Type="http://schemas.openxmlformats.org/officeDocument/2006/relationships/hyperlink" Target="https://www.koinuno-heya.com/syurui/hagyou/bulldog.html" TargetMode="External"/><Relationship Id="rId784" Type="http://schemas.openxmlformats.org/officeDocument/2006/relationships/hyperlink" Target="https://dogtime.com/dog-breeds/pug" TargetMode="External"/><Relationship Id="rId541" Type="http://schemas.openxmlformats.org/officeDocument/2006/relationships/hyperlink" Target="https://ja.wikipedia.org/wiki/%E3%83%96%E3%83%AB%E3%83%89%E3%83%83%E3%82%B0" TargetMode="External"/><Relationship Id="rId783" Type="http://schemas.openxmlformats.org/officeDocument/2006/relationships/hyperlink" Target="https://www.akc.org/dog-breeds/pug/" TargetMode="External"/><Relationship Id="rId540" Type="http://schemas.openxmlformats.org/officeDocument/2006/relationships/hyperlink" Target="https://dogtime.com/dog-breeds/bulldog" TargetMode="External"/><Relationship Id="rId782" Type="http://schemas.openxmlformats.org/officeDocument/2006/relationships/hyperlink" Target="https://en.wikipedia.org/wiki/Pug" TargetMode="External"/><Relationship Id="rId536" Type="http://schemas.openxmlformats.org/officeDocument/2006/relationships/hyperlink" Target="https://ja.wikipedia.org/wiki/%E3%83%9C%E3%82%B9%E3%83%88%E3%83%B3%E3%83%BB%E3%83%86%E3%83%AA%E3%82%A2" TargetMode="External"/><Relationship Id="rId778" Type="http://schemas.openxmlformats.org/officeDocument/2006/relationships/hyperlink" Target="https://www.akc.org/dog-breeds/papillon/" TargetMode="External"/><Relationship Id="rId535" Type="http://schemas.openxmlformats.org/officeDocument/2006/relationships/hyperlink" Target="https://dogtime.com/dog-breeds/boston-terrier" TargetMode="External"/><Relationship Id="rId777" Type="http://schemas.openxmlformats.org/officeDocument/2006/relationships/hyperlink" Target="https://en.wikipedia.org/wiki/Papillon_(dog)" TargetMode="External"/><Relationship Id="rId534" Type="http://schemas.openxmlformats.org/officeDocument/2006/relationships/hyperlink" Target="https://www.akc.org/dog-breeds/boston-terrier/" TargetMode="External"/><Relationship Id="rId776" Type="http://schemas.openxmlformats.org/officeDocument/2006/relationships/hyperlink" Target="https://www.koinuno-heya.com/syurui/sagyou/shih-tzu.html" TargetMode="External"/><Relationship Id="rId533" Type="http://schemas.openxmlformats.org/officeDocument/2006/relationships/hyperlink" Target="https://en.wikipedia.org/wiki/Boston_Terrier" TargetMode="External"/><Relationship Id="rId775" Type="http://schemas.openxmlformats.org/officeDocument/2006/relationships/hyperlink" Target="https://ja.wikipedia.org/wiki/%E3%82%B7%E3%83%BC%E3%82%BA%E3%83%BC" TargetMode="External"/><Relationship Id="rId539" Type="http://schemas.openxmlformats.org/officeDocument/2006/relationships/hyperlink" Target="https://www.akc.org/dog-breeds/bulldog/" TargetMode="External"/><Relationship Id="rId538" Type="http://schemas.openxmlformats.org/officeDocument/2006/relationships/hyperlink" Target="https://en.wikipedia.org/wiki/Bulldog" TargetMode="External"/><Relationship Id="rId537" Type="http://schemas.openxmlformats.org/officeDocument/2006/relationships/hyperlink" Target="https://www.koinuno-heya.com/syurui/hagyou/boston-terrier.html" TargetMode="External"/><Relationship Id="rId779" Type="http://schemas.openxmlformats.org/officeDocument/2006/relationships/hyperlink" Target="https://dogtime.com/dog-breeds/papillon" TargetMode="External"/><Relationship Id="rId770" Type="http://schemas.openxmlformats.org/officeDocument/2006/relationships/hyperlink" Target="https://ja.wikipedia.org/wiki/%E3%83%96%E3%83%AA%E3%83%A5%E3%83%83%E3%82%BB%E3%83%AB%E3%83%BB%E3%82%B0%E3%83%AA%E3%83%95%E3%82%A9%E3%83%B3" TargetMode="External"/><Relationship Id="rId532" Type="http://schemas.openxmlformats.org/officeDocument/2006/relationships/hyperlink" Target="https://www.koinuno-heya.com/syurui/hagyou/bichon-frise.html" TargetMode="External"/><Relationship Id="rId774" Type="http://schemas.openxmlformats.org/officeDocument/2006/relationships/hyperlink" Target="https://dogtime.com/dog-breeds/shih-tzu" TargetMode="External"/><Relationship Id="rId531" Type="http://schemas.openxmlformats.org/officeDocument/2006/relationships/hyperlink" Target="https://ja.wikipedia.org/wiki/%E3%83%93%E3%82%B7%E3%83%A7%E3%83%B3%E3%83%BB%E3%83%95%E3%83%AA%E3%83%BC%E3%82%BC" TargetMode="External"/><Relationship Id="rId773" Type="http://schemas.openxmlformats.org/officeDocument/2006/relationships/hyperlink" Target="https://www.akc.org/dog-breeds/shih-tzu/" TargetMode="External"/><Relationship Id="rId530" Type="http://schemas.openxmlformats.org/officeDocument/2006/relationships/hyperlink" Target="https://dogtime.com/dog-breeds/bichon-frise" TargetMode="External"/><Relationship Id="rId772" Type="http://schemas.openxmlformats.org/officeDocument/2006/relationships/hyperlink" Target="https://en.wikipedia.org/wiki/Shih_Tzu" TargetMode="External"/><Relationship Id="rId771" Type="http://schemas.openxmlformats.org/officeDocument/2006/relationships/hyperlink" Target="https://www.koinuno-heya.com/syurui/hagyou/brussels-griffon.html" TargetMode="External"/><Relationship Id="rId327" Type="http://schemas.openxmlformats.org/officeDocument/2006/relationships/hyperlink" Target="https://www.koinuno-heya.com/syurui/agyou/irish-setter.html" TargetMode="External"/><Relationship Id="rId569" Type="http://schemas.openxmlformats.org/officeDocument/2006/relationships/hyperlink" Target="https://www.akc.org/dog-breeds/keeshond/" TargetMode="External"/><Relationship Id="rId326" Type="http://schemas.openxmlformats.org/officeDocument/2006/relationships/hyperlink" Target="https://ja.wikipedia.org/wiki/%E3%82%A2%E3%82%A4%E3%83%AA%E3%83%83%E3%82%B7%E3%83%A5%E3%83%BB%E3%82%BB%E3%83%83%E3%82%BF%E3%83%BC" TargetMode="External"/><Relationship Id="rId568" Type="http://schemas.openxmlformats.org/officeDocument/2006/relationships/hyperlink" Target="https://en.wikipedia.org/wiki/Keeshond" TargetMode="External"/><Relationship Id="rId325" Type="http://schemas.openxmlformats.org/officeDocument/2006/relationships/hyperlink" Target="https://dogtime.com/dog-breeds/irish-setter" TargetMode="External"/><Relationship Id="rId567" Type="http://schemas.openxmlformats.org/officeDocument/2006/relationships/hyperlink" Target="https://www.koinuno-heya.com/syurui/nagyou/japanese-spitz.html" TargetMode="External"/><Relationship Id="rId324" Type="http://schemas.openxmlformats.org/officeDocument/2006/relationships/hyperlink" Target="https://www.akc.org/dog-breeds/irish-setter/" TargetMode="External"/><Relationship Id="rId566" Type="http://schemas.openxmlformats.org/officeDocument/2006/relationships/hyperlink" Target="https://ja.wikipedia.org/wiki/%E6%97%A5%E6%9C%AC%E3%82%B9%E3%83%94%E3%83%83%E3%83%84" TargetMode="External"/><Relationship Id="rId329" Type="http://schemas.openxmlformats.org/officeDocument/2006/relationships/hyperlink" Target="https://www.akc.org/dog-breeds/labrador-retriever/" TargetMode="External"/><Relationship Id="rId328" Type="http://schemas.openxmlformats.org/officeDocument/2006/relationships/hyperlink" Target="https://en.wikipedia.org/wiki/Labrador_Retriever" TargetMode="External"/><Relationship Id="rId561" Type="http://schemas.openxmlformats.org/officeDocument/2006/relationships/hyperlink" Target="https://ja.wikipedia.org/wiki/%E3%83%95%E3%83%AC%E3%83%B3%E3%83%81%E3%83%BB%E3%83%96%E3%83%AB%E3%83%89%E3%83%83%E3%82%B0" TargetMode="External"/><Relationship Id="rId560" Type="http://schemas.openxmlformats.org/officeDocument/2006/relationships/hyperlink" Target="https://dogtime.com/dog-breeds/french-bulldog" TargetMode="External"/><Relationship Id="rId323" Type="http://schemas.openxmlformats.org/officeDocument/2006/relationships/hyperlink" Target="https://en.wikipedia.org/wiki/Irish_Setter" TargetMode="External"/><Relationship Id="rId565" Type="http://schemas.openxmlformats.org/officeDocument/2006/relationships/hyperlink" Target="https://dogtime.com/dog-breeds/japanese-spitz" TargetMode="External"/><Relationship Id="rId322" Type="http://schemas.openxmlformats.org/officeDocument/2006/relationships/hyperlink" Target="https://www.koinuno-heya.com/syurui/sagyou/german-shorthaired-pointer.html" TargetMode="External"/><Relationship Id="rId564" Type="http://schemas.openxmlformats.org/officeDocument/2006/relationships/hyperlink" Target="https://www.akc.org/dog-breeds/japanese-spitz/" TargetMode="External"/><Relationship Id="rId321" Type="http://schemas.openxmlformats.org/officeDocument/2006/relationships/hyperlink" Target="https://ja.wikipedia.org/wiki/%E3%82%B8%E3%83%A3%E3%83%BC%E3%83%9E%E3%83%B3%E3%83%BB%E3%82%B7%E3%83%A7%E3%83%BC%E3%83%88%E3%83%98%E3%82%A2%E3%83%BC%E3%83%89%E3%83%BB%E3%83%9D%E3%82%A4%E3%83%B3%E3%82%BF%E3%83%BC" TargetMode="External"/><Relationship Id="rId563" Type="http://schemas.openxmlformats.org/officeDocument/2006/relationships/hyperlink" Target="https://en.wikipedia.org/wiki/Japanese_Spitz" TargetMode="External"/><Relationship Id="rId320" Type="http://schemas.openxmlformats.org/officeDocument/2006/relationships/hyperlink" Target="https://dogtime.com/dog-breeds/german-shorthaired-pointer" TargetMode="External"/><Relationship Id="rId562" Type="http://schemas.openxmlformats.org/officeDocument/2006/relationships/hyperlink" Target="https://www.koinuno-heya.com/syurui/hagyou/french-bulldog.html" TargetMode="External"/><Relationship Id="rId316" Type="http://schemas.openxmlformats.org/officeDocument/2006/relationships/hyperlink" Target="https://ja.wikipedia.org/wiki/%E3%82%B4%E3%83%BC%E3%83%AB%E3%83%87%E3%83%B3%E3%83%BB%E3%83%AC%E3%83%88%E3%83%AA%E3%83%90%E3%83%BC" TargetMode="External"/><Relationship Id="rId558" Type="http://schemas.openxmlformats.org/officeDocument/2006/relationships/hyperlink" Target="https://en.wikipedia.org/wiki/French_Bulldog" TargetMode="External"/><Relationship Id="rId315" Type="http://schemas.openxmlformats.org/officeDocument/2006/relationships/hyperlink" Target="https://dogtime.com/dog-breeds/golden-retriever" TargetMode="External"/><Relationship Id="rId557" Type="http://schemas.openxmlformats.org/officeDocument/2006/relationships/hyperlink" Target="https://www.koinuno-heya.com/syurui/hagyou/finnish-spitz.html" TargetMode="External"/><Relationship Id="rId799" Type="http://schemas.openxmlformats.org/officeDocument/2006/relationships/hyperlink" Target="https://ja.wikipedia.org/wiki/%E7%8B%86" TargetMode="External"/><Relationship Id="rId314" Type="http://schemas.openxmlformats.org/officeDocument/2006/relationships/hyperlink" Target="https://www.akc.org/dog-breeds/golden-retriever/" TargetMode="External"/><Relationship Id="rId556" Type="http://schemas.openxmlformats.org/officeDocument/2006/relationships/hyperlink" Target="https://ja.wikipedia.org/wiki/%E3%83%95%E3%82%A3%E3%83%8B%E3%83%83%E3%82%B7%E3%83%A5%E3%83%BB%E3%82%B9%E3%83%94%E3%83%83%E3%83%84" TargetMode="External"/><Relationship Id="rId798" Type="http://schemas.openxmlformats.org/officeDocument/2006/relationships/hyperlink" Target="https://dogtime.com/dog-breeds/japanese-chin" TargetMode="External"/><Relationship Id="rId313" Type="http://schemas.openxmlformats.org/officeDocument/2006/relationships/hyperlink" Target="https://en.wikipedia.org/wiki/Golden_Retriever" TargetMode="External"/><Relationship Id="rId555" Type="http://schemas.openxmlformats.org/officeDocument/2006/relationships/hyperlink" Target="https://dogtime.com/dog-breeds/finnish-spitz" TargetMode="External"/><Relationship Id="rId797" Type="http://schemas.openxmlformats.org/officeDocument/2006/relationships/hyperlink" Target="https://www.akc.org/dog-breeds/japanese-chin/" TargetMode="External"/><Relationship Id="rId319" Type="http://schemas.openxmlformats.org/officeDocument/2006/relationships/hyperlink" Target="https://www.akc.org/dog-breeds/german-shorthaired-pointer/" TargetMode="External"/><Relationship Id="rId318" Type="http://schemas.openxmlformats.org/officeDocument/2006/relationships/hyperlink" Target="https://en.wikipedia.org/wiki/German_Shorthaired_Pointer" TargetMode="External"/><Relationship Id="rId317" Type="http://schemas.openxmlformats.org/officeDocument/2006/relationships/hyperlink" Target="https://www.koinuno-heya.com/syurui/kagyou/golden-retriever.html" TargetMode="External"/><Relationship Id="rId559" Type="http://schemas.openxmlformats.org/officeDocument/2006/relationships/hyperlink" Target="https://www.akc.org/dog-breeds/french-bulldog/" TargetMode="External"/><Relationship Id="rId550" Type="http://schemas.openxmlformats.org/officeDocument/2006/relationships/hyperlink" Target="https://dogtime.com/dog-breeds/dalmatian" TargetMode="External"/><Relationship Id="rId792" Type="http://schemas.openxmlformats.org/officeDocument/2006/relationships/hyperlink" Target="https://www.akc.org/dog-breeds/havanese/" TargetMode="External"/><Relationship Id="rId791" Type="http://schemas.openxmlformats.org/officeDocument/2006/relationships/hyperlink" Target="https://en.wikipedia.org/wiki/Havanese_dog" TargetMode="External"/><Relationship Id="rId790" Type="http://schemas.openxmlformats.org/officeDocument/2006/relationships/hyperlink" Target="https://www.koinuno-heya.com/syurui/yarawagyou/russian-toy-terrier.html" TargetMode="External"/><Relationship Id="rId312" Type="http://schemas.openxmlformats.org/officeDocument/2006/relationships/hyperlink" Target="https://www.koinuno-heya.com/syurui/sagyou/german-wirehaired-pointer.html" TargetMode="External"/><Relationship Id="rId554" Type="http://schemas.openxmlformats.org/officeDocument/2006/relationships/hyperlink" Target="https://www.akc.org/dog-breeds/finnish-spitz/" TargetMode="External"/><Relationship Id="rId796" Type="http://schemas.openxmlformats.org/officeDocument/2006/relationships/hyperlink" Target="https://en.wikipedia.org/wiki/Japanese_Chin" TargetMode="External"/><Relationship Id="rId311" Type="http://schemas.openxmlformats.org/officeDocument/2006/relationships/hyperlink" Target="https://ja.wikipedia.org/wiki/%E3%82%B8%E3%83%A3%E3%83%BC%E3%83%9E%E3%83%B3%E3%83%BB%E3%83%AF%E3%82%A4%E3%82%A2%E3%83%BC%E3%83%98%E3%82%A2%E3%83%BC%E3%83%89%E3%83%BB%E3%83%9D%E3%82%A4%E3%83%B3%E3%82%BF%E3%83%BC" TargetMode="External"/><Relationship Id="rId553" Type="http://schemas.openxmlformats.org/officeDocument/2006/relationships/hyperlink" Target="https://en.wikipedia.org/wiki/Finnish_Spitz" TargetMode="External"/><Relationship Id="rId795" Type="http://schemas.openxmlformats.org/officeDocument/2006/relationships/hyperlink" Target="https://www.koinuno-heya.com/syurui/hagyou/havanese.html" TargetMode="External"/><Relationship Id="rId310" Type="http://schemas.openxmlformats.org/officeDocument/2006/relationships/hyperlink" Target="https://dogtime.com/dog-breeds/german-wirehaired-pointer" TargetMode="External"/><Relationship Id="rId552" Type="http://schemas.openxmlformats.org/officeDocument/2006/relationships/hyperlink" Target="https://www.koinuno-heya.com/syurui/tagyou/dalmatian.html" TargetMode="External"/><Relationship Id="rId794" Type="http://schemas.openxmlformats.org/officeDocument/2006/relationships/hyperlink" Target="https://ja.wikipedia.org/wiki/%E3%83%8F%E3%83%90%E3%83%8B%E3%83%BC%E3%82%BA" TargetMode="External"/><Relationship Id="rId551" Type="http://schemas.openxmlformats.org/officeDocument/2006/relationships/hyperlink" Target="https://ja.wikipedia.org/wiki/%E3%83%80%E3%83%AB%E3%83%A1%E3%82%B7%E3%82%A2%E3%83%B3" TargetMode="External"/><Relationship Id="rId793" Type="http://schemas.openxmlformats.org/officeDocument/2006/relationships/hyperlink" Target="https://dogtime.com/dog-breeds/havanese" TargetMode="External"/><Relationship Id="rId297" Type="http://schemas.openxmlformats.org/officeDocument/2006/relationships/hyperlink" Target="https://www.koinuno-heya.com/syurui/kagyou/gordon-setter.html" TargetMode="External"/><Relationship Id="rId296" Type="http://schemas.openxmlformats.org/officeDocument/2006/relationships/hyperlink" Target="https://ja.wikipedia.org/wiki/%E3%82%B4%E3%83%BC%E3%83%89%E3%83%B3%E3%83%BB%E3%82%BB%E3%83%83%E3%82%BF%E3%83%BC" TargetMode="External"/><Relationship Id="rId295" Type="http://schemas.openxmlformats.org/officeDocument/2006/relationships/hyperlink" Target="https://dogtime.com/dog-breeds/gordon-setter" TargetMode="External"/><Relationship Id="rId294" Type="http://schemas.openxmlformats.org/officeDocument/2006/relationships/hyperlink" Target="https://www.akc.org/dog-breeds/gordon-setter/" TargetMode="External"/><Relationship Id="rId299" Type="http://schemas.openxmlformats.org/officeDocument/2006/relationships/hyperlink" Target="https://www.akc.org/dog-breeds/english-springer-spaniel/" TargetMode="External"/><Relationship Id="rId298" Type="http://schemas.openxmlformats.org/officeDocument/2006/relationships/hyperlink" Target="https://en.wikipedia.org/wiki/English_Springer_Spaniel" TargetMode="External"/><Relationship Id="rId271" Type="http://schemas.openxmlformats.org/officeDocument/2006/relationships/hyperlink" Target="https://dogtime.com/dog-breeds/german-shorthaired-pointer" TargetMode="External"/><Relationship Id="rId270" Type="http://schemas.openxmlformats.org/officeDocument/2006/relationships/hyperlink" Target="https://www.akc.org/dog-breeds/german-shorthaired-pointer/" TargetMode="External"/><Relationship Id="rId269" Type="http://schemas.openxmlformats.org/officeDocument/2006/relationships/hyperlink" Target="https://en.wikipedia.org/wiki/Braque_d%27Auvergne" TargetMode="External"/><Relationship Id="rId264" Type="http://schemas.openxmlformats.org/officeDocument/2006/relationships/hyperlink" Target="https://en.wikipedia.org/wiki/English_Setter" TargetMode="External"/><Relationship Id="rId263" Type="http://schemas.openxmlformats.org/officeDocument/2006/relationships/hyperlink" Target="https://www.dogfan.jp/zukan/sports/Group/index.html" TargetMode="External"/><Relationship Id="rId262" Type="http://schemas.openxmlformats.org/officeDocument/2006/relationships/hyperlink" Target="https://www.koinuno-heya.com/syurui/sagyou/shikoku-ken.html" TargetMode="External"/><Relationship Id="rId261" Type="http://schemas.openxmlformats.org/officeDocument/2006/relationships/hyperlink" Target="https://ja.wikipedia.org/wiki/%E5%9B%9B%E5%9B%BD%E7%8A%AC" TargetMode="External"/><Relationship Id="rId268" Type="http://schemas.openxmlformats.org/officeDocument/2006/relationships/hyperlink" Target="https://www.koinuno-heya.com/syurui/agyou/english-setter.html" TargetMode="External"/><Relationship Id="rId267" Type="http://schemas.openxmlformats.org/officeDocument/2006/relationships/hyperlink" Target="https://ja.wikipedia.org/wiki/%E3%82%A4%E3%83%B3%E3%82%B0%E3%83%AA%E3%83%83%E3%82%B7%E3%83%A5%E3%83%BB%E3%82%BB%E3%82%BF%E3%83%BC" TargetMode="External"/><Relationship Id="rId266" Type="http://schemas.openxmlformats.org/officeDocument/2006/relationships/hyperlink" Target="https://dogtime.com/dog-breeds/english-setter" TargetMode="External"/><Relationship Id="rId265" Type="http://schemas.openxmlformats.org/officeDocument/2006/relationships/hyperlink" Target="https://www.akc.org/dog-breeds/english-setter/" TargetMode="External"/><Relationship Id="rId260" Type="http://schemas.openxmlformats.org/officeDocument/2006/relationships/hyperlink" Target="https://dogtime.com/dog-breeds/shiba-inu" TargetMode="External"/><Relationship Id="rId259" Type="http://schemas.openxmlformats.org/officeDocument/2006/relationships/hyperlink" Target="https://www.akc.org/dog-breeds/shikoku/" TargetMode="External"/><Relationship Id="rId258" Type="http://schemas.openxmlformats.org/officeDocument/2006/relationships/hyperlink" Target="https://en.wikipedia.org/wiki/Shikoku_(dog)" TargetMode="External"/><Relationship Id="rId253" Type="http://schemas.openxmlformats.org/officeDocument/2006/relationships/hyperlink" Target="https://en.wikipedia.org/wiki/Whippet" TargetMode="External"/><Relationship Id="rId495" Type="http://schemas.openxmlformats.org/officeDocument/2006/relationships/hyperlink" Target="https://dogtime.com/dog-breeds/samoyed" TargetMode="External"/><Relationship Id="rId252" Type="http://schemas.openxmlformats.org/officeDocument/2006/relationships/hyperlink" Target="https://www.koinuno-heya.com/syurui/sagyou/scottish-deerhound.html" TargetMode="External"/><Relationship Id="rId494" Type="http://schemas.openxmlformats.org/officeDocument/2006/relationships/hyperlink" Target="https://www.akc.org/dog-breeds/samoyed/" TargetMode="External"/><Relationship Id="rId251" Type="http://schemas.openxmlformats.org/officeDocument/2006/relationships/hyperlink" Target="https://dogtime.com/dog-breeds/scottish-deerhound" TargetMode="External"/><Relationship Id="rId493" Type="http://schemas.openxmlformats.org/officeDocument/2006/relationships/hyperlink" Target="https://en.wikipedia.org/wiki/Samoyed_(dog)" TargetMode="External"/><Relationship Id="rId250" Type="http://schemas.openxmlformats.org/officeDocument/2006/relationships/hyperlink" Target="https://www.akc.org/dog-breeds/scottish-deerhound/" TargetMode="External"/><Relationship Id="rId492" Type="http://schemas.openxmlformats.org/officeDocument/2006/relationships/hyperlink" Target="https://www.koinuno-heya.com/syurui/kagyou/kaiken.html" TargetMode="External"/><Relationship Id="rId257" Type="http://schemas.openxmlformats.org/officeDocument/2006/relationships/hyperlink" Target="https://www.koinuno-heya.com/syurui/agyou/whippet.html" TargetMode="External"/><Relationship Id="rId499" Type="http://schemas.openxmlformats.org/officeDocument/2006/relationships/hyperlink" Target="https://www.akc.org/dog-breeds/siberian-husky/" TargetMode="External"/><Relationship Id="rId256" Type="http://schemas.openxmlformats.org/officeDocument/2006/relationships/hyperlink" Target="https://ja.wikipedia.org/wiki/%E3%82%A6%E3%82%A3%E3%83%9A%E3%83%83%E3%83%88" TargetMode="External"/><Relationship Id="rId498" Type="http://schemas.openxmlformats.org/officeDocument/2006/relationships/hyperlink" Target="https://en.wikipedia.org/wiki/Siberian_Husky" TargetMode="External"/><Relationship Id="rId255" Type="http://schemas.openxmlformats.org/officeDocument/2006/relationships/hyperlink" Target="https://dogtime.com/dog-breeds/whippet" TargetMode="External"/><Relationship Id="rId497" Type="http://schemas.openxmlformats.org/officeDocument/2006/relationships/hyperlink" Target="https://www.koinuno-heya.com/syurui/sagyou/samoyed.html" TargetMode="External"/><Relationship Id="rId254" Type="http://schemas.openxmlformats.org/officeDocument/2006/relationships/hyperlink" Target="https://www.akc.org/dog-breeds/whippet/" TargetMode="External"/><Relationship Id="rId496" Type="http://schemas.openxmlformats.org/officeDocument/2006/relationships/hyperlink" Target="https://ja.wikipedia.org/wiki/%E3%82%B5%E3%83%A2%E3%82%A8%E3%83%89" TargetMode="External"/><Relationship Id="rId293" Type="http://schemas.openxmlformats.org/officeDocument/2006/relationships/hyperlink" Target="https://en.wikipedia.org/wiki/Gordon_Setter" TargetMode="External"/><Relationship Id="rId292" Type="http://schemas.openxmlformats.org/officeDocument/2006/relationships/hyperlink" Target="https://www.koinuno-heya.com/syurui/hagyou/brittany.html" TargetMode="External"/><Relationship Id="rId291" Type="http://schemas.openxmlformats.org/officeDocument/2006/relationships/hyperlink" Target="https://ja.wikipedia.org/wiki/%E3%83%96%E3%83%AA%E3%82%BF%E3%83%8B%E3%83%BC%E3%83%BB%E3%82%B9%E3%83%91%E3%83%8B%E3%82%A8%E3%83%AB" TargetMode="External"/><Relationship Id="rId290" Type="http://schemas.openxmlformats.org/officeDocument/2006/relationships/hyperlink" Target="https://dogtime.com/dog-breeds/brittany" TargetMode="External"/><Relationship Id="rId286" Type="http://schemas.openxmlformats.org/officeDocument/2006/relationships/hyperlink" Target="https://ja.wikipedia.org/wiki/%E3%82%AB%E3%83%BC%E3%83%AA%E3%83%BC%E3%82%B3%E3%83%BC%E3%83%86%E3%83%83%E3%83%89%E3%83%BB%E3%83%AC%E3%83%88%E3%83%AA%E3%83%BC%E3%83%90%E3%83%BC" TargetMode="External"/><Relationship Id="rId285" Type="http://schemas.openxmlformats.org/officeDocument/2006/relationships/hyperlink" Target="https://dogtime.com/dog-breeds/curly-coated-retriever" TargetMode="External"/><Relationship Id="rId284" Type="http://schemas.openxmlformats.org/officeDocument/2006/relationships/hyperlink" Target="https://www.akc.org/dog-breeds/curly-coated-retriever/" TargetMode="External"/><Relationship Id="rId283" Type="http://schemas.openxmlformats.org/officeDocument/2006/relationships/hyperlink" Target="https://en.wikipedia.org/wiki/Curly-coated_Retriever" TargetMode="External"/><Relationship Id="rId289" Type="http://schemas.openxmlformats.org/officeDocument/2006/relationships/hyperlink" Target="https://www.akc.org/dog-breeds/brittany/" TargetMode="External"/><Relationship Id="rId288" Type="http://schemas.openxmlformats.org/officeDocument/2006/relationships/hyperlink" Target="https://en.wikipedia.org/wiki/Brittany_(dog)" TargetMode="External"/><Relationship Id="rId287" Type="http://schemas.openxmlformats.org/officeDocument/2006/relationships/hyperlink" Target="https://www.koinuno-heya.com/syurui/kagyou/curly-coated-retriever.html" TargetMode="External"/><Relationship Id="rId282" Type="http://schemas.openxmlformats.org/officeDocument/2006/relationships/hyperlink" Target="https://www.koinuno-heya.com/syurui/agyou/english-cocker-spaniel.html" TargetMode="External"/><Relationship Id="rId281" Type="http://schemas.openxmlformats.org/officeDocument/2006/relationships/hyperlink" Target="https://ja.wikipedia.org/wiki/%E3%82%A4%E3%83%B3%E3%82%B0%E3%83%AA%E3%83%83%E3%82%B7%E3%83%A5%E3%83%BB%E3%82%B3%E3%83%83%E3%82%AB%E3%83%BC%E3%83%BB%E3%82%B9%E3%83%91%E3%83%8B%E3%82%A8%E3%83%AB" TargetMode="External"/><Relationship Id="rId280" Type="http://schemas.openxmlformats.org/officeDocument/2006/relationships/hyperlink" Target="https://dogtime.com/dog-breeds/english-cocker-spaniel" TargetMode="External"/><Relationship Id="rId275" Type="http://schemas.openxmlformats.org/officeDocument/2006/relationships/hyperlink" Target="https://dogtime.com/dog-breeds/cocker-spaniel" TargetMode="External"/><Relationship Id="rId274" Type="http://schemas.openxmlformats.org/officeDocument/2006/relationships/hyperlink" Target="https://www.akc.org/dog-breeds/cocker-spaniel/" TargetMode="External"/><Relationship Id="rId273" Type="http://schemas.openxmlformats.org/officeDocument/2006/relationships/hyperlink" Target="https://en.wikipedia.org/wiki/American_Cocker_Spaniel" TargetMode="External"/><Relationship Id="rId272" Type="http://schemas.openxmlformats.org/officeDocument/2006/relationships/hyperlink" Target="https://www.koinuno-heya.com/syurui/agyou/auvergne-pointer.html" TargetMode="External"/><Relationship Id="rId279" Type="http://schemas.openxmlformats.org/officeDocument/2006/relationships/hyperlink" Target="https://www.akc.org/dog-breeds/english-cocker-spaniel/" TargetMode="External"/><Relationship Id="rId278" Type="http://schemas.openxmlformats.org/officeDocument/2006/relationships/hyperlink" Target="https://en.wikipedia.org/wiki/English_Cocker_Spaniel" TargetMode="External"/><Relationship Id="rId277" Type="http://schemas.openxmlformats.org/officeDocument/2006/relationships/hyperlink" Target="https://www.koinuno-heya.com/syurui/agyou/american-cocker-spaniel.html" TargetMode="External"/><Relationship Id="rId276" Type="http://schemas.openxmlformats.org/officeDocument/2006/relationships/hyperlink" Target="https://ja.wikipedia.org/wiki/%E3%82%A2%E3%83%A1%E3%83%AA%E3%82%AB%E3%83%B3%E3%83%BB%E3%82%B3%E3%83%83%E3%82%AB%E3%83%BC%E3%83%BB%E3%82%B9%E3%83%91%E3%83%8B%E3%82%A8%E3%83%AB" TargetMode="External"/><Relationship Id="rId629" Type="http://schemas.openxmlformats.org/officeDocument/2006/relationships/hyperlink" Target="https://www.akc.org/dog-breeds/australian-shepherd/" TargetMode="External"/><Relationship Id="rId624" Type="http://schemas.openxmlformats.org/officeDocument/2006/relationships/hyperlink" Target="https://www.akc.org/dog-breeds/australian-cattle-dog/" TargetMode="External"/><Relationship Id="rId623" Type="http://schemas.openxmlformats.org/officeDocument/2006/relationships/hyperlink" Target="https://en.wikipedia.org/wiki/Australian_Cattle_Dog" TargetMode="External"/><Relationship Id="rId622" Type="http://schemas.openxmlformats.org/officeDocument/2006/relationships/hyperlink" Target="https://www.dogfan.jp/zukan/herding/Group/index.html" TargetMode="External"/><Relationship Id="rId621" Type="http://schemas.openxmlformats.org/officeDocument/2006/relationships/hyperlink" Target="https://www.koinuno-heya.com/syurui/tagyou/tibetan-terrier.html" TargetMode="External"/><Relationship Id="rId628" Type="http://schemas.openxmlformats.org/officeDocument/2006/relationships/hyperlink" Target="https://en.wikipedia.org/wiki/Australian_Shepherd" TargetMode="External"/><Relationship Id="rId627" Type="http://schemas.openxmlformats.org/officeDocument/2006/relationships/hyperlink" Target="https://www.koinuno-heya.com/syurui/agyou/australian-cattledog.html" TargetMode="External"/><Relationship Id="rId626" Type="http://schemas.openxmlformats.org/officeDocument/2006/relationships/hyperlink" Target="https://ja.wikipedia.org/wiki/%E3%82%AA%E3%83%BC%E3%82%B9%E3%83%88%E3%83%A9%E3%83%AA%E3%82%A2%E3%83%B3%E3%83%BB%E3%82%AD%E3%83%A3%E3%83%88%E3%83%AB%E3%83%BB%E3%83%89%E3%83%83%E3%82%B0" TargetMode="External"/><Relationship Id="rId625" Type="http://schemas.openxmlformats.org/officeDocument/2006/relationships/hyperlink" Target="https://dogtime.com/dog-breeds/australian-cattle-dog" TargetMode="External"/><Relationship Id="rId620" Type="http://schemas.openxmlformats.org/officeDocument/2006/relationships/hyperlink" Target="https://ja.wikipedia.org/wiki/%E3%83%81%E3%83%99%E3%82%BF%E3%83%B3%E3%83%BB%E3%83%86%E3%83%AA%E3%82%A2" TargetMode="External"/><Relationship Id="rId619" Type="http://schemas.openxmlformats.org/officeDocument/2006/relationships/hyperlink" Target="https://dogtime.com/dog-breeds/tibetan-terrier" TargetMode="External"/><Relationship Id="rId618" Type="http://schemas.openxmlformats.org/officeDocument/2006/relationships/hyperlink" Target="https://www.akc.org/dog-breeds/tibetan-terrier/" TargetMode="External"/><Relationship Id="rId613" Type="http://schemas.openxmlformats.org/officeDocument/2006/relationships/hyperlink" Target="https://www.akc.org/dog-breeds/tibetan-spaniel/" TargetMode="External"/><Relationship Id="rId612" Type="http://schemas.openxmlformats.org/officeDocument/2006/relationships/hyperlink" Target="https://en.wikipedia.org/wiki/Tibetan_spaniel" TargetMode="External"/><Relationship Id="rId611" Type="http://schemas.openxmlformats.org/officeDocument/2006/relationships/hyperlink" Target="https://www.koinuno-heya.com/syurui/sagyou/shar-pei.html" TargetMode="External"/><Relationship Id="rId610" Type="http://schemas.openxmlformats.org/officeDocument/2006/relationships/hyperlink" Target="https://ja.wikipedia.org/wiki/%E3%82%B7%E3%83%A3%E3%83%BC%E3%83%BB%E3%83%9A%E3%82%A4" TargetMode="External"/><Relationship Id="rId617" Type="http://schemas.openxmlformats.org/officeDocument/2006/relationships/hyperlink" Target="https://en.wikipedia.org/wiki/Tibetan_Terrier" TargetMode="External"/><Relationship Id="rId616" Type="http://schemas.openxmlformats.org/officeDocument/2006/relationships/hyperlink" Target="https://www.koinuno-heya.com/syurui/tagyou/tibetan-spaniel.html" TargetMode="External"/><Relationship Id="rId615" Type="http://schemas.openxmlformats.org/officeDocument/2006/relationships/hyperlink" Target="https://ja.wikipedia.org/wiki/%E3%83%81%E3%83%99%E3%82%BF%E3%83%B3%E3%83%BB%E3%82%B9%E3%83%91%E3%83%8B%E3%82%A8%E3%83%AB" TargetMode="External"/><Relationship Id="rId614" Type="http://schemas.openxmlformats.org/officeDocument/2006/relationships/hyperlink" Target="https://dogtime.com/dog-breeds/tibetan-spaniel" TargetMode="External"/><Relationship Id="rId409" Type="http://schemas.openxmlformats.org/officeDocument/2006/relationships/hyperlink" Target="https://ja.wikipedia.org/wiki/%E3%83%9C%E3%82%AF%E3%82%B5%E3%83%BC_(%E7%8A%AC)" TargetMode="External"/><Relationship Id="rId404" Type="http://schemas.openxmlformats.org/officeDocument/2006/relationships/hyperlink" Target="https://ja.wikipedia.org/wiki/%E3%83%96%E3%83%A9%E3%83%83%E3%82%AF%E3%83%BB%E3%83%AD%E3%82%B7%E3%82%A2%E3%83%B3%E3%83%BB%E3%83%86%E3%83%AA%E3%82%A2" TargetMode="External"/><Relationship Id="rId646" Type="http://schemas.openxmlformats.org/officeDocument/2006/relationships/hyperlink" Target="https://www.koinuno-heya.com/syurui/kagyou/carpathian-shepherd-dog.html" TargetMode="External"/><Relationship Id="rId403" Type="http://schemas.openxmlformats.org/officeDocument/2006/relationships/hyperlink" Target="https://dogtime.com/dog-breeds/black-russian-terrier" TargetMode="External"/><Relationship Id="rId645" Type="http://schemas.openxmlformats.org/officeDocument/2006/relationships/hyperlink" Target="https://dogtime.com/dog-breeds/belgian-sheepdog" TargetMode="External"/><Relationship Id="rId402" Type="http://schemas.openxmlformats.org/officeDocument/2006/relationships/hyperlink" Target="https://www.akc.org/dog-breeds/black-russian-terrier/" TargetMode="External"/><Relationship Id="rId644" Type="http://schemas.openxmlformats.org/officeDocument/2006/relationships/hyperlink" Target="https://www.akc.org/dog-breeds/belgian-sheepdog/" TargetMode="External"/><Relationship Id="rId401" Type="http://schemas.openxmlformats.org/officeDocument/2006/relationships/hyperlink" Target="https://en.wikipedia.org/wiki/Black_Russian_Terrier" TargetMode="External"/><Relationship Id="rId643" Type="http://schemas.openxmlformats.org/officeDocument/2006/relationships/hyperlink" Target="https://en.wikipedia.org/wiki/Belgian_Shepherd" TargetMode="External"/><Relationship Id="rId408" Type="http://schemas.openxmlformats.org/officeDocument/2006/relationships/hyperlink" Target="https://dogtime.com/dog-breeds/boxer" TargetMode="External"/><Relationship Id="rId407" Type="http://schemas.openxmlformats.org/officeDocument/2006/relationships/hyperlink" Target="https://www.akc.org/dog-breeds/boxer/" TargetMode="External"/><Relationship Id="rId649" Type="http://schemas.openxmlformats.org/officeDocument/2006/relationships/hyperlink" Target="https://dogtime.com/dog-breeds/belgian-tervuren" TargetMode="External"/><Relationship Id="rId406" Type="http://schemas.openxmlformats.org/officeDocument/2006/relationships/hyperlink" Target="https://en.wikipedia.org/wiki/Boxer_(dog)" TargetMode="External"/><Relationship Id="rId648" Type="http://schemas.openxmlformats.org/officeDocument/2006/relationships/hyperlink" Target="https://www.akc.org/dog-breeds/belgian-tervuren/" TargetMode="External"/><Relationship Id="rId405" Type="http://schemas.openxmlformats.org/officeDocument/2006/relationships/hyperlink" Target="https://www.koinuno-heya.com/syurui/hagyou/black-russian-terrier.html" TargetMode="External"/><Relationship Id="rId647" Type="http://schemas.openxmlformats.org/officeDocument/2006/relationships/hyperlink" Target="https://en.wikipedia.org/wiki/Tervuren_dog" TargetMode="External"/><Relationship Id="rId400" Type="http://schemas.openxmlformats.org/officeDocument/2006/relationships/hyperlink" Target="https://www.koinuno-heya.com/syurui/hagyou/bernese-mountain-dog.html" TargetMode="External"/><Relationship Id="rId642" Type="http://schemas.openxmlformats.org/officeDocument/2006/relationships/hyperlink" Target="https://www.koinuno-heya.com/syurui/hagyou/belgian-malinois.html" TargetMode="External"/><Relationship Id="rId641" Type="http://schemas.openxmlformats.org/officeDocument/2006/relationships/hyperlink" Target="https://ja.wikipedia.org/wiki/%E3%83%99%E3%83%AB%E3%82%B8%E3%82%A2%E3%83%B3%E3%83%BB%E3%82%B7%E3%82%A7%E3%83%91%E3%83%BC%E3%83%89%E3%83%BB%E3%83%89%E3%83%83%E3%82%B0%E3%83%BB%E3%83%9E%E3%83%AA%E3%83%8E%E3%82%A2" TargetMode="External"/><Relationship Id="rId640" Type="http://schemas.openxmlformats.org/officeDocument/2006/relationships/hyperlink" Target="https://dogtime.com/dog-breeds/belgian-malinois" TargetMode="External"/><Relationship Id="rId635" Type="http://schemas.openxmlformats.org/officeDocument/2006/relationships/hyperlink" Target="https://dogtime.com/dog-breeds/bearded-collie" TargetMode="External"/><Relationship Id="rId634" Type="http://schemas.openxmlformats.org/officeDocument/2006/relationships/hyperlink" Target="https://www.akc.org/dog-breeds/bearded-collie/" TargetMode="External"/><Relationship Id="rId633" Type="http://schemas.openxmlformats.org/officeDocument/2006/relationships/hyperlink" Target="https://en.wikipedia.org/wiki/Bearded_Collie" TargetMode="External"/><Relationship Id="rId632" Type="http://schemas.openxmlformats.org/officeDocument/2006/relationships/hyperlink" Target="https://www.koinuno-heya.com/syurui/agyou/australian-shepherd.html" TargetMode="External"/><Relationship Id="rId639" Type="http://schemas.openxmlformats.org/officeDocument/2006/relationships/hyperlink" Target="https://www.akc.org/dog-breeds/belgian-malinois/" TargetMode="External"/><Relationship Id="rId638" Type="http://schemas.openxmlformats.org/officeDocument/2006/relationships/hyperlink" Target="https://en.wikipedia.org/wiki/Malinois_dog" TargetMode="External"/><Relationship Id="rId637" Type="http://schemas.openxmlformats.org/officeDocument/2006/relationships/hyperlink" Target="https://www.koinuno-heya.com/syurui/hagyou/bearded-collie.html" TargetMode="External"/><Relationship Id="rId636" Type="http://schemas.openxmlformats.org/officeDocument/2006/relationships/hyperlink" Target="https://ja.wikipedia.org/wiki/%E3%83%93%E3%82%A2%E3%83%87%E3%83%83%E3%83%89%E3%83%BB%E3%82%B3%E3%83%AA%E3%83%BC" TargetMode="External"/><Relationship Id="rId631" Type="http://schemas.openxmlformats.org/officeDocument/2006/relationships/hyperlink" Target="https://ja.wikipedia.org/wiki/%E3%82%AA%E3%83%BC%E3%82%B9%E3%83%88%E3%83%A9%E3%83%AA%E3%82%A2%E3%83%B3%E3%83%BB%E3%82%B7%E3%82%A7%E3%83%91%E3%83%BC%E3%83%89" TargetMode="External"/><Relationship Id="rId630" Type="http://schemas.openxmlformats.org/officeDocument/2006/relationships/hyperlink" Target="https://dogtime.com/dog-breeds/australian-shepherd" TargetMode="External"/><Relationship Id="rId609" Type="http://schemas.openxmlformats.org/officeDocument/2006/relationships/hyperlink" Target="https://dogtime.com/dog-breeds/chinese-shar-pei" TargetMode="External"/><Relationship Id="rId608" Type="http://schemas.openxmlformats.org/officeDocument/2006/relationships/hyperlink" Target="https://www.akc.org/dog-breeds/chinese-shar-pei/" TargetMode="External"/><Relationship Id="rId607" Type="http://schemas.openxmlformats.org/officeDocument/2006/relationships/hyperlink" Target="https://en.wikipedia.org/wiki/Shar_Pei" TargetMode="External"/><Relationship Id="rId602" Type="http://schemas.openxmlformats.org/officeDocument/2006/relationships/hyperlink" Target="https://www.koinuno-heya.com/syurui/sagyou/shiba.html" TargetMode="External"/><Relationship Id="rId601" Type="http://schemas.openxmlformats.org/officeDocument/2006/relationships/hyperlink" Target="https://ja.wikipedia.org/wiki/%E6%9F%B4%E7%8A%AC" TargetMode="External"/><Relationship Id="rId600" Type="http://schemas.openxmlformats.org/officeDocument/2006/relationships/hyperlink" Target="https://dogtime.com/dog-breeds/shiba-inu" TargetMode="External"/><Relationship Id="rId606" Type="http://schemas.openxmlformats.org/officeDocument/2006/relationships/hyperlink" Target="http://www.kcj.gr.jp/type/mameshiba/vol4.html" TargetMode="External"/><Relationship Id="rId605" Type="http://schemas.openxmlformats.org/officeDocument/2006/relationships/hyperlink" Target="https://www.mame-shiba-inu.com/what-is-mame-shiba-inu-dog/" TargetMode="External"/><Relationship Id="rId604" Type="http://schemas.openxmlformats.org/officeDocument/2006/relationships/hyperlink" Target="https://www.mame-shiba-inu.com/in-english/" TargetMode="External"/><Relationship Id="rId603" Type="http://schemas.openxmlformats.org/officeDocument/2006/relationships/hyperlink" Target="https://dogtime.com/dog-breeds/shiba-inu" TargetMode="External"/><Relationship Id="rId228" Type="http://schemas.openxmlformats.org/officeDocument/2006/relationships/hyperlink" Target="https://www.akc.org/dog-breeds/pharaoh-hound/" TargetMode="External"/><Relationship Id="rId227" Type="http://schemas.openxmlformats.org/officeDocument/2006/relationships/hyperlink" Target="https://en.wikipedia.org/wiki/Pharaoh_Hound" TargetMode="External"/><Relationship Id="rId469" Type="http://schemas.openxmlformats.org/officeDocument/2006/relationships/hyperlink" Target="https://en.wikipedia.org/wiki/Dobermann" TargetMode="External"/><Relationship Id="rId226" Type="http://schemas.openxmlformats.org/officeDocument/2006/relationships/hyperlink" Target="https://www.eukanuba.co.uk/breeds/swiss-hound-(schweizer-laufhund)" TargetMode="External"/><Relationship Id="rId468" Type="http://schemas.openxmlformats.org/officeDocument/2006/relationships/hyperlink" Target="https://www.koinuno-heya.com/syurui/tagyou/tibetan-mastiff.html" TargetMode="External"/><Relationship Id="rId225" Type="http://schemas.openxmlformats.org/officeDocument/2006/relationships/hyperlink" Target="https://www.koinuno-heya.com/syurui/sagyou/swiss-hound.html" TargetMode="External"/><Relationship Id="rId467" Type="http://schemas.openxmlformats.org/officeDocument/2006/relationships/hyperlink" Target="https://ja.wikipedia.org/wiki/%E3%83%81%E3%83%99%E3%82%BF%E3%83%B3%E3%83%BB%E3%83%9E%E3%82%B9%E3%83%86%E3%82%A3%E3%83%95" TargetMode="External"/><Relationship Id="rId229" Type="http://schemas.openxmlformats.org/officeDocument/2006/relationships/hyperlink" Target="https://dogtime.com/dog-breeds/pharaoh-hound" TargetMode="External"/><Relationship Id="rId220" Type="http://schemas.openxmlformats.org/officeDocument/2006/relationships/hyperlink" Target="https://www.koinuno-heya.com/syurui/agyou/ibizan-hound.html" TargetMode="External"/><Relationship Id="rId462" Type="http://schemas.openxmlformats.org/officeDocument/2006/relationships/hyperlink" Target="https://ja.wikipedia.org/wiki/%E3%83%8A%E3%83%9D%E3%83%AA%E3%82%BF%E3%83%B3%E3%83%BB%E3%83%9E%E3%82%B9%E3%83%86%E3%82%A3%E3%83%95" TargetMode="External"/><Relationship Id="rId461" Type="http://schemas.openxmlformats.org/officeDocument/2006/relationships/hyperlink" Target="https://dogtime.com/dog-breeds/neapolitan-mastiff" TargetMode="External"/><Relationship Id="rId460" Type="http://schemas.openxmlformats.org/officeDocument/2006/relationships/hyperlink" Target="https://www.akc.org/dog-breeds/neapolitan-mastiff/" TargetMode="External"/><Relationship Id="rId224" Type="http://schemas.openxmlformats.org/officeDocument/2006/relationships/hyperlink" Target="https://ja.wikipedia.org/wiki/%E3%82%B9%E3%82%A4%E3%82%B9%E3%83%BB%E3%83%8F%E3%82%A6%E3%83%B3%E3%83%89" TargetMode="External"/><Relationship Id="rId466" Type="http://schemas.openxmlformats.org/officeDocument/2006/relationships/hyperlink" Target="https://dogtime.com/dog-breeds/tibetan-mastiff" TargetMode="External"/><Relationship Id="rId223" Type="http://schemas.openxmlformats.org/officeDocument/2006/relationships/hyperlink" Target="https://www.petguide.com/breeds/dog/schweizer-laufhund/" TargetMode="External"/><Relationship Id="rId465" Type="http://schemas.openxmlformats.org/officeDocument/2006/relationships/hyperlink" Target="https://www.akc.org/dog-breeds/tibetan-mastiff/" TargetMode="External"/><Relationship Id="rId222" Type="http://schemas.openxmlformats.org/officeDocument/2006/relationships/hyperlink" Target="https://doglime.com/schweizer-laufhund/" TargetMode="External"/><Relationship Id="rId464" Type="http://schemas.openxmlformats.org/officeDocument/2006/relationships/hyperlink" Target="https://en.wikipedia.org/wiki/Tibetan_Mastiff" TargetMode="External"/><Relationship Id="rId221" Type="http://schemas.openxmlformats.org/officeDocument/2006/relationships/hyperlink" Target="https://en.wikipedia.org/wiki/Schweizer_Laufhund" TargetMode="External"/><Relationship Id="rId463" Type="http://schemas.openxmlformats.org/officeDocument/2006/relationships/hyperlink" Target="https://www.koinuno-heya.com/syurui/nagyou/neapolitan-mastiff.html" TargetMode="External"/><Relationship Id="rId217" Type="http://schemas.openxmlformats.org/officeDocument/2006/relationships/hyperlink" Target="https://en.wikipedia.org/wiki/Ibizan_Hound" TargetMode="External"/><Relationship Id="rId459" Type="http://schemas.openxmlformats.org/officeDocument/2006/relationships/hyperlink" Target="https://en.wikipedia.org/wiki/Neapolitan_Mastiff" TargetMode="External"/><Relationship Id="rId216" Type="http://schemas.openxmlformats.org/officeDocument/2006/relationships/hyperlink" Target="https://www.koinuno-heya.com/syurui/hagyou/harrier.html" TargetMode="External"/><Relationship Id="rId458" Type="http://schemas.openxmlformats.org/officeDocument/2006/relationships/hyperlink" Target="https://www.koinuno-heya.com/syurui/yarawagyou/leonberger.html" TargetMode="External"/><Relationship Id="rId215" Type="http://schemas.openxmlformats.org/officeDocument/2006/relationships/hyperlink" Target="https://ja.wikipedia.org/wiki/%E3%83%8F%E3%83%BC%E3%83%AA%E3%82%A2" TargetMode="External"/><Relationship Id="rId457" Type="http://schemas.openxmlformats.org/officeDocument/2006/relationships/hyperlink" Target="https://ja.wikipedia.org/wiki/%E3%83%AC%E3%82%AA%E3%83%B3%E3%83%99%E3%83%AB%E3%82%AC%E3%83%BC" TargetMode="External"/><Relationship Id="rId699" Type="http://schemas.openxmlformats.org/officeDocument/2006/relationships/hyperlink" Target="https://www.koinuno-heya.com/syurui/sagyou/swedish-vallhund.html" TargetMode="External"/><Relationship Id="rId214" Type="http://schemas.openxmlformats.org/officeDocument/2006/relationships/hyperlink" Target="https://dogtime.com/dog-breeds/harrier" TargetMode="External"/><Relationship Id="rId456" Type="http://schemas.openxmlformats.org/officeDocument/2006/relationships/hyperlink" Target="https://dogtime.com/dog-breeds/leonberger" TargetMode="External"/><Relationship Id="rId698" Type="http://schemas.openxmlformats.org/officeDocument/2006/relationships/hyperlink" Target="https://ja.wikipedia.org/wiki/%E3%82%B9%E3%82%A6%E3%82%A7%E3%83%BC%E3%83%87%E3%82%A3%E3%83%83%E3%82%B7%E3%83%A5%E3%83%BB%E3%83%B4%E3%82%A1%E3%83%AB%E3%83%95%E3%83%B3%E3%83%88" TargetMode="External"/><Relationship Id="rId219" Type="http://schemas.openxmlformats.org/officeDocument/2006/relationships/hyperlink" Target="https://dogtime.com/dog-breeds/ibizan-hound" TargetMode="External"/><Relationship Id="rId218" Type="http://schemas.openxmlformats.org/officeDocument/2006/relationships/hyperlink" Target="https://www.akc.org/dog-breeds/ibizan-hound/" TargetMode="External"/><Relationship Id="rId451" Type="http://schemas.openxmlformats.org/officeDocument/2006/relationships/hyperlink" Target="https://www.akc.org/dog-breeds/kuvasz/" TargetMode="External"/><Relationship Id="rId693" Type="http://schemas.openxmlformats.org/officeDocument/2006/relationships/hyperlink" Target="https://www.akc.org/dog-breeds/pembroke-welsh-corgi/" TargetMode="External"/><Relationship Id="rId450" Type="http://schemas.openxmlformats.org/officeDocument/2006/relationships/hyperlink" Target="https://en.wikipedia.org/wiki/Kuvasz" TargetMode="External"/><Relationship Id="rId692" Type="http://schemas.openxmlformats.org/officeDocument/2006/relationships/hyperlink" Target="https://en.wikipedia.org/wiki/Pembroke_Welsh_Corgi" TargetMode="External"/><Relationship Id="rId691" Type="http://schemas.openxmlformats.org/officeDocument/2006/relationships/hyperlink" Target="https://www.koinuno-heya.com/syurui/hagyou/white-swiss-shepherd.html" TargetMode="External"/><Relationship Id="rId690" Type="http://schemas.openxmlformats.org/officeDocument/2006/relationships/hyperlink" Target="https://ja.wikipedia.org/wiki/%E3%83%9B%E3%83%AF%E3%82%A4%E3%83%88%E3%83%BB%E3%82%B9%E3%82%A4%E3%82%B9%E3%83%BB%E3%82%B7%E3%82%A7%E3%83%91%E3%83%BC%E3%83%89%E3%83%BB%E3%83%89%E3%83%83%E3%82%B0" TargetMode="External"/><Relationship Id="rId213" Type="http://schemas.openxmlformats.org/officeDocument/2006/relationships/hyperlink" Target="https://www.akc.org/dog-breeds/harrier/" TargetMode="External"/><Relationship Id="rId455" Type="http://schemas.openxmlformats.org/officeDocument/2006/relationships/hyperlink" Target="https://www.akc.org/dog-breeds/leonberger/" TargetMode="External"/><Relationship Id="rId697" Type="http://schemas.openxmlformats.org/officeDocument/2006/relationships/hyperlink" Target="https://dogtime.com/dog-breeds/swedish-vallhund" TargetMode="External"/><Relationship Id="rId212" Type="http://schemas.openxmlformats.org/officeDocument/2006/relationships/hyperlink" Target="https://en.wikipedia.org/wiki/Harrier_(dog)" TargetMode="External"/><Relationship Id="rId454" Type="http://schemas.openxmlformats.org/officeDocument/2006/relationships/hyperlink" Target="https://en.wikipedia.org/wiki/Leonberger" TargetMode="External"/><Relationship Id="rId696" Type="http://schemas.openxmlformats.org/officeDocument/2006/relationships/hyperlink" Target="https://en.wikipedia.org/wiki/Swedish_Vallhund" TargetMode="External"/><Relationship Id="rId211" Type="http://schemas.openxmlformats.org/officeDocument/2006/relationships/hyperlink" Target="https://www.koinuno-heya.com/syurui/agyou/irish-wolfhound.html" TargetMode="External"/><Relationship Id="rId453" Type="http://schemas.openxmlformats.org/officeDocument/2006/relationships/hyperlink" Target="https://www.koinuno-heya.com/syurui/kagyou/kuvasz.html" TargetMode="External"/><Relationship Id="rId695" Type="http://schemas.openxmlformats.org/officeDocument/2006/relationships/hyperlink" Target="https://www.koinuno-heya.com/syurui/agyou/welsh-corgi-pembroke.html" TargetMode="External"/><Relationship Id="rId210" Type="http://schemas.openxmlformats.org/officeDocument/2006/relationships/hyperlink" Target="https://ja.wikipedia.org/wiki/%E3%82%A2%E3%82%A4%E3%83%AA%E3%83%83%E3%82%B7%E3%83%A5%E3%83%BB%E3%82%A6%E3%83%AB%E3%83%95%E3%83%8F%E3%82%A6%E3%83%B3%E3%83%89" TargetMode="External"/><Relationship Id="rId452" Type="http://schemas.openxmlformats.org/officeDocument/2006/relationships/hyperlink" Target="https://dogtime.com/dog-breeds/kuvasz" TargetMode="External"/><Relationship Id="rId694" Type="http://schemas.openxmlformats.org/officeDocument/2006/relationships/hyperlink" Target="https://dogtime.com/dog-breeds/pembroke-welsh-corgi" TargetMode="External"/><Relationship Id="rId491" Type="http://schemas.openxmlformats.org/officeDocument/2006/relationships/hyperlink" Target="https://ja.wikipedia.org/wiki/%E7%94%B2%E6%96%90%E7%8A%AC" TargetMode="External"/><Relationship Id="rId490" Type="http://schemas.openxmlformats.org/officeDocument/2006/relationships/hyperlink" Target="https://www.akc.org/dog-breeds/kai-ken/" TargetMode="External"/><Relationship Id="rId249" Type="http://schemas.openxmlformats.org/officeDocument/2006/relationships/hyperlink" Target="https://en.wikipedia.org/wiki/Scottish_Deerhound" TargetMode="External"/><Relationship Id="rId248" Type="http://schemas.openxmlformats.org/officeDocument/2006/relationships/hyperlink" Target="https://www.koinuno-heya.com/syurui/sagyou/saluki.html" TargetMode="External"/><Relationship Id="rId247" Type="http://schemas.openxmlformats.org/officeDocument/2006/relationships/hyperlink" Target="https://dogtime.com/dog-breeds/saluki" TargetMode="External"/><Relationship Id="rId489" Type="http://schemas.openxmlformats.org/officeDocument/2006/relationships/hyperlink" Target="https://en.wikipedia.org/wiki/Kai_Ken" TargetMode="External"/><Relationship Id="rId242" Type="http://schemas.openxmlformats.org/officeDocument/2006/relationships/hyperlink" Target="https://dogtime.com/dog-breeds/rhodesian-ridgeback" TargetMode="External"/><Relationship Id="rId484" Type="http://schemas.openxmlformats.org/officeDocument/2006/relationships/hyperlink" Target="https://en.wikipedia.org/wiki/German_Pinscher" TargetMode="External"/><Relationship Id="rId241" Type="http://schemas.openxmlformats.org/officeDocument/2006/relationships/hyperlink" Target="https://www.akc.org/dog-breeds/rhodesian-ridgeback/" TargetMode="External"/><Relationship Id="rId483" Type="http://schemas.openxmlformats.org/officeDocument/2006/relationships/hyperlink" Target="https://petippai.com/dog/catalog/264.html" TargetMode="External"/><Relationship Id="rId240" Type="http://schemas.openxmlformats.org/officeDocument/2006/relationships/hyperlink" Target="https://en.wikipedia.org/wiki/Rhodesian_Ridgeback" TargetMode="External"/><Relationship Id="rId482" Type="http://schemas.openxmlformats.org/officeDocument/2006/relationships/hyperlink" Target="https://ja.wikipedia.org/wiki/%E3%82%B7%E3%83%A5%E3%82%BF%E3%83%90%E3%82%A4%E3%83%95%E3%83%BC%E3%83%B3" TargetMode="External"/><Relationship Id="rId481" Type="http://schemas.openxmlformats.org/officeDocument/2006/relationships/hyperlink" Target="https://dogtime.com/dog-breeds/stabyhoun" TargetMode="External"/><Relationship Id="rId246" Type="http://schemas.openxmlformats.org/officeDocument/2006/relationships/hyperlink" Target="https://www.akc.org/dog-breeds/saluki/" TargetMode="External"/><Relationship Id="rId488" Type="http://schemas.openxmlformats.org/officeDocument/2006/relationships/hyperlink" Target="https://www.koinuno-heya.com/syurui/sagyou/german-pinscher.html" TargetMode="External"/><Relationship Id="rId245" Type="http://schemas.openxmlformats.org/officeDocument/2006/relationships/hyperlink" Target="https://en.wikipedia.org/wiki/Saluki" TargetMode="External"/><Relationship Id="rId487" Type="http://schemas.openxmlformats.org/officeDocument/2006/relationships/hyperlink" Target="https://ja.wikipedia.org/wiki/%E3%82%B8%E3%83%A3%E3%83%BC%E3%83%9E%E3%83%B3%E3%83%BB%E3%83%94%E3%83%B3%E3%82%B7%E3%83%A3%E3%83%BC" TargetMode="External"/><Relationship Id="rId244" Type="http://schemas.openxmlformats.org/officeDocument/2006/relationships/hyperlink" Target="https://www.koinuno-heya.com/syurui/yarawagyou/rhodesian-ridgeback.html" TargetMode="External"/><Relationship Id="rId486" Type="http://schemas.openxmlformats.org/officeDocument/2006/relationships/hyperlink" Target="https://dogtime.com/dog-breeds/german-pinscher" TargetMode="External"/><Relationship Id="rId243" Type="http://schemas.openxmlformats.org/officeDocument/2006/relationships/hyperlink" Target="https://ja.wikipedia.org/wiki/%E3%83%AD%E3%83%BC%E3%83%87%E3%82%B7%E3%82%A2%E3%83%B3%E3%83%BB%E3%83%AA%E3%83%83%E3%82%B8%E3%83%90%E3%83%83%E3%82%AF" TargetMode="External"/><Relationship Id="rId485" Type="http://schemas.openxmlformats.org/officeDocument/2006/relationships/hyperlink" Target="https://www.akc.org/dog-breeds/german-pinscher/" TargetMode="External"/><Relationship Id="rId480" Type="http://schemas.openxmlformats.org/officeDocument/2006/relationships/hyperlink" Target="https://www.akc.org/dog-breeds/stabyhoun/" TargetMode="External"/><Relationship Id="rId239" Type="http://schemas.openxmlformats.org/officeDocument/2006/relationships/hyperlink" Target="https://www.koinuno-heya.com/syurui/kagyou/kishu-ken.html" TargetMode="External"/><Relationship Id="rId238" Type="http://schemas.openxmlformats.org/officeDocument/2006/relationships/hyperlink" Target="https://ja.wikipedia.org/wiki/%E7%B4%80%E5%B7%9E%E7%8A%AC" TargetMode="External"/><Relationship Id="rId237" Type="http://schemas.openxmlformats.org/officeDocument/2006/relationships/hyperlink" Target="https://www.akc.org/dog-breeds/kishu-ken/" TargetMode="External"/><Relationship Id="rId479" Type="http://schemas.openxmlformats.org/officeDocument/2006/relationships/hyperlink" Target="https://en.wikipedia.org/wiki/Stabyhoun" TargetMode="External"/><Relationship Id="rId236" Type="http://schemas.openxmlformats.org/officeDocument/2006/relationships/hyperlink" Target="https://en.wikipedia.org/wiki/Kishu" TargetMode="External"/><Relationship Id="rId478" Type="http://schemas.openxmlformats.org/officeDocument/2006/relationships/hyperlink" Target="https://www.koinuno-heya.com/syurui/hagyou/portuguese-waterdog.html" TargetMode="External"/><Relationship Id="rId231" Type="http://schemas.openxmlformats.org/officeDocument/2006/relationships/hyperlink" Target="https://en.wikipedia.org/wiki/Italian_Greyhound" TargetMode="External"/><Relationship Id="rId473" Type="http://schemas.openxmlformats.org/officeDocument/2006/relationships/hyperlink" Target="https://www.koinuno-heya.com/syurui/tagyou/dobermann.html" TargetMode="External"/><Relationship Id="rId230" Type="http://schemas.openxmlformats.org/officeDocument/2006/relationships/hyperlink" Target="https://www.koinuno-heya.com/syurui/hagyou/pharaoh-hound.html" TargetMode="External"/><Relationship Id="rId472" Type="http://schemas.openxmlformats.org/officeDocument/2006/relationships/hyperlink" Target="https://ja.wikipedia.org/wiki/%E3%83%89%E3%83%BC%E3%83%99%E3%83%AB%E3%83%9E%E3%83%B3" TargetMode="External"/><Relationship Id="rId471" Type="http://schemas.openxmlformats.org/officeDocument/2006/relationships/hyperlink" Target="https://dogtime.com/dog-breeds/doberman-pinscher" TargetMode="External"/><Relationship Id="rId470" Type="http://schemas.openxmlformats.org/officeDocument/2006/relationships/hyperlink" Target="http://akc.org/dog-breeds/doberman-pinscher/" TargetMode="External"/><Relationship Id="rId235" Type="http://schemas.openxmlformats.org/officeDocument/2006/relationships/hyperlink" Target="https://www.koinuno-heya.com/syurui/agyou/italian-greyhound.html" TargetMode="External"/><Relationship Id="rId477" Type="http://schemas.openxmlformats.org/officeDocument/2006/relationships/hyperlink" Target="https://ja.wikipedia.org/wiki/%E3%83%9C%E3%83%BC_(%E7%8A%AC)" TargetMode="External"/><Relationship Id="rId234" Type="http://schemas.openxmlformats.org/officeDocument/2006/relationships/hyperlink" Target="https://ja.wikipedia.org/wiki/%E3%82%A4%E3%82%BF%E3%83%AA%E3%82%A2%E3%83%B3%E3%83%BB%E3%82%B0%E3%83%AC%E3%82%A4%E3%83%8F%E3%82%A6%E3%83%B3%E3%83%89" TargetMode="External"/><Relationship Id="rId476" Type="http://schemas.openxmlformats.org/officeDocument/2006/relationships/hyperlink" Target="https://dogtime.com/dog-breeds/portuguese-water-dog" TargetMode="External"/><Relationship Id="rId233" Type="http://schemas.openxmlformats.org/officeDocument/2006/relationships/hyperlink" Target="https://dogtime.com/dog-breeds/italian-greyhound" TargetMode="External"/><Relationship Id="rId475" Type="http://schemas.openxmlformats.org/officeDocument/2006/relationships/hyperlink" Target="https://www.akc.org/dog-breeds/portuguese-water-dog/" TargetMode="External"/><Relationship Id="rId232" Type="http://schemas.openxmlformats.org/officeDocument/2006/relationships/hyperlink" Target="https://www.akc.org/dog-breeds/italian-greyhound/" TargetMode="External"/><Relationship Id="rId474" Type="http://schemas.openxmlformats.org/officeDocument/2006/relationships/hyperlink" Target="https://en.wikipedia.org/wiki/Portuguese_Water_Dog" TargetMode="External"/><Relationship Id="rId426" Type="http://schemas.openxmlformats.org/officeDocument/2006/relationships/hyperlink" Target="https://www.akc.org/dog-breeds/dogue-de-bordeaux/" TargetMode="External"/><Relationship Id="rId668" Type="http://schemas.openxmlformats.org/officeDocument/2006/relationships/hyperlink" Target="https://www.akc.org/dog-breeds/bouvier-des-flandres/" TargetMode="External"/><Relationship Id="rId425" Type="http://schemas.openxmlformats.org/officeDocument/2006/relationships/hyperlink" Target="https://en.wikipedia.org/wiki/Dogue_de_Bordeaux" TargetMode="External"/><Relationship Id="rId667" Type="http://schemas.openxmlformats.org/officeDocument/2006/relationships/hyperlink" Target="https://en.wikipedia.org/wiki/Bouvier_des_Flandres" TargetMode="External"/><Relationship Id="rId424" Type="http://schemas.openxmlformats.org/officeDocument/2006/relationships/hyperlink" Target="https://www.koinuno-heya.com/syurui/tagyou/tosainu.html" TargetMode="External"/><Relationship Id="rId666" Type="http://schemas.openxmlformats.org/officeDocument/2006/relationships/hyperlink" Target="https://www.koinuno-heya.com/syurui/hagyou/briard.html" TargetMode="External"/><Relationship Id="rId423" Type="http://schemas.openxmlformats.org/officeDocument/2006/relationships/hyperlink" Target="https://ja.wikipedia.org/wiki/%E5%9C%9F%E4%BD%90%E9%97%98%E7%8A%AC" TargetMode="External"/><Relationship Id="rId665" Type="http://schemas.openxmlformats.org/officeDocument/2006/relationships/hyperlink" Target="https://ja.wikipedia.org/wiki/%E3%83%96%E3%83%AA%E3%82%A2%E3%83%BC%E3%83%89" TargetMode="External"/><Relationship Id="rId429" Type="http://schemas.openxmlformats.org/officeDocument/2006/relationships/hyperlink" Target="https://www.koinuno-heya.com/syurui/tagyou/dogue-de-bordeau.html" TargetMode="External"/><Relationship Id="rId428" Type="http://schemas.openxmlformats.org/officeDocument/2006/relationships/hyperlink" Target="https://ja.wikipedia.org/wiki/%E3%83%9C%E3%83%AB%E3%83%89%E3%83%BC%E3%83%BB%E3%83%9E%E3%82%B9%E3%83%86%E3%82%A3%E3%83%95" TargetMode="External"/><Relationship Id="rId427" Type="http://schemas.openxmlformats.org/officeDocument/2006/relationships/hyperlink" Target="https://dogtime.com/dog-breeds/dogue-de-bordeaux" TargetMode="External"/><Relationship Id="rId669" Type="http://schemas.openxmlformats.org/officeDocument/2006/relationships/hyperlink" Target="https://dogtime.com/dog-breeds/bouvier-des-flandres" TargetMode="External"/><Relationship Id="rId660" Type="http://schemas.openxmlformats.org/officeDocument/2006/relationships/hyperlink" Target="https://ja.wikipedia.org/wiki/%E3%82%A6%E3%82%A7%E3%83%AB%E3%82%B7%E3%83%A5%E3%83%BB%E3%82%B3%E3%83%BC%E3%82%AE%E3%83%BC%E3%83%BB%E3%82%AB%E3%83%BC%E3%83%87%E3%82%A3%E3%82%AC%E3%83%B3" TargetMode="External"/><Relationship Id="rId422" Type="http://schemas.openxmlformats.org/officeDocument/2006/relationships/hyperlink" Target="https://www.dogbreedinfo.com/tosa.htm" TargetMode="External"/><Relationship Id="rId664" Type="http://schemas.openxmlformats.org/officeDocument/2006/relationships/hyperlink" Target="https://dogtime.com/dog-breeds/briard" TargetMode="External"/><Relationship Id="rId421" Type="http://schemas.openxmlformats.org/officeDocument/2006/relationships/hyperlink" Target="https://www.akc.org/dog-breeds/tosa/" TargetMode="External"/><Relationship Id="rId663" Type="http://schemas.openxmlformats.org/officeDocument/2006/relationships/hyperlink" Target="https://www.akc.org/dog-breeds/briard/" TargetMode="External"/><Relationship Id="rId420" Type="http://schemas.openxmlformats.org/officeDocument/2006/relationships/hyperlink" Target="https://en.wikipedia.org/wiki/Tosa_(dog)" TargetMode="External"/><Relationship Id="rId662" Type="http://schemas.openxmlformats.org/officeDocument/2006/relationships/hyperlink" Target="https://en.wikipedia.org/wiki/Briard" TargetMode="External"/><Relationship Id="rId661" Type="http://schemas.openxmlformats.org/officeDocument/2006/relationships/hyperlink" Target="https://www.koinuno-heya.com/syurui/agyou/welsh-corgi-cardigan.html" TargetMode="External"/><Relationship Id="rId415" Type="http://schemas.openxmlformats.org/officeDocument/2006/relationships/hyperlink" Target="https://www.koinuno-heya.com/syurui/hagyou/bull-mastiff.html" TargetMode="External"/><Relationship Id="rId657" Type="http://schemas.openxmlformats.org/officeDocument/2006/relationships/hyperlink" Target="https://en.wikipedia.org/wiki/Cardigan_Welsh_Corgi" TargetMode="External"/><Relationship Id="rId414" Type="http://schemas.openxmlformats.org/officeDocument/2006/relationships/hyperlink" Target="https://ja.wikipedia.org/wiki/%E3%83%96%E3%83%AB%E3%83%9E%E3%82%B9%E3%83%86%E3%82%A3%E3%83%95" TargetMode="External"/><Relationship Id="rId656" Type="http://schemas.openxmlformats.org/officeDocument/2006/relationships/hyperlink" Target="https://www.koinuno-heya.com/syurui/hagyou/border-collie.html" TargetMode="External"/><Relationship Id="rId413" Type="http://schemas.openxmlformats.org/officeDocument/2006/relationships/hyperlink" Target="https://dogtime.com/dog-breeds/bullmastiff" TargetMode="External"/><Relationship Id="rId655" Type="http://schemas.openxmlformats.org/officeDocument/2006/relationships/hyperlink" Target="https://ja.wikipedia.org/wiki/%E3%83%9C%E3%83%BC%E3%83%80%E3%83%BC%E3%83%BB%E3%82%B3%E3%83%AA%E3%83%BC" TargetMode="External"/><Relationship Id="rId412" Type="http://schemas.openxmlformats.org/officeDocument/2006/relationships/hyperlink" Target="https://www.akc.org/dog-breeds/bullmastiff/" TargetMode="External"/><Relationship Id="rId654" Type="http://schemas.openxmlformats.org/officeDocument/2006/relationships/hyperlink" Target="https://dogtime.com/dog-breeds/border-collie" TargetMode="External"/><Relationship Id="rId419" Type="http://schemas.openxmlformats.org/officeDocument/2006/relationships/hyperlink" Target="https://www.koinuno-heya.com/syurui/hagyou/boerboel.html" TargetMode="External"/><Relationship Id="rId418" Type="http://schemas.openxmlformats.org/officeDocument/2006/relationships/hyperlink" Target="https://dogtime.com/dog-breeds/boerboel" TargetMode="External"/><Relationship Id="rId417" Type="http://schemas.openxmlformats.org/officeDocument/2006/relationships/hyperlink" Target="https://www.akc.org/dog-breeds/boerboel/" TargetMode="External"/><Relationship Id="rId659" Type="http://schemas.openxmlformats.org/officeDocument/2006/relationships/hyperlink" Target="https://dogtime.com/dog-breeds/cardigan-welsh-corgi" TargetMode="External"/><Relationship Id="rId416" Type="http://schemas.openxmlformats.org/officeDocument/2006/relationships/hyperlink" Target="https://en.wikipedia.org/wiki/Boerboel" TargetMode="External"/><Relationship Id="rId658" Type="http://schemas.openxmlformats.org/officeDocument/2006/relationships/hyperlink" Target="https://www.akc.org/dog-breeds/cardigan-welsh-corgi/" TargetMode="External"/><Relationship Id="rId411" Type="http://schemas.openxmlformats.org/officeDocument/2006/relationships/hyperlink" Target="https://en.wikipedia.org/wiki/Bullmastiff" TargetMode="External"/><Relationship Id="rId653" Type="http://schemas.openxmlformats.org/officeDocument/2006/relationships/hyperlink" Target="https://www.akc.org/dog-breeds/border-collie/" TargetMode="External"/><Relationship Id="rId410" Type="http://schemas.openxmlformats.org/officeDocument/2006/relationships/hyperlink" Target="https://www.koinuno-heya.com/syurui/hagyou/boxer.html" TargetMode="External"/><Relationship Id="rId652" Type="http://schemas.openxmlformats.org/officeDocument/2006/relationships/hyperlink" Target="https://en.wikipedia.org/wiki/Border_Collie" TargetMode="External"/><Relationship Id="rId651" Type="http://schemas.openxmlformats.org/officeDocument/2006/relationships/hyperlink" Target="https://www.koinuno-heya.com/syurui/hagyou/belgian-tervuren.html" TargetMode="External"/><Relationship Id="rId650" Type="http://schemas.openxmlformats.org/officeDocument/2006/relationships/hyperlink" Target="https://ja.wikipedia.org/wiki/%E3%83%99%E3%83%AB%E3%82%B8%E3%82%A2%E3%83%B3%E3%83%BB%E3%82%B7%E3%82%A7%E3%83%91%E3%83%BC%E3%83%89%E3%83%BB%E3%83%89%E3%83%83%E3%82%B0%E3%83%BB%E3%82%BF%E3%83%BC%E3%83%93%E3%83%A5%E3%83%AC%E3%83%B3" TargetMode="External"/><Relationship Id="rId206" Type="http://schemas.openxmlformats.org/officeDocument/2006/relationships/hyperlink" Target="https://www.koinuno-heya.com/syurui/kagyou/greyhound.html" TargetMode="External"/><Relationship Id="rId448" Type="http://schemas.openxmlformats.org/officeDocument/2006/relationships/hyperlink" Target="https://ja.wikipedia.org/wiki/%E3%83%AD%E3%83%83%E3%83%88%E3%83%AF%E3%82%A4%E3%83%A9%E3%83%BC_(%E7%8A%AC%E7%A8%AE)" TargetMode="External"/><Relationship Id="rId205" Type="http://schemas.openxmlformats.org/officeDocument/2006/relationships/hyperlink" Target="https://ja.wikipedia.org/wiki/%E3%82%B0%E3%83%AC%E3%82%A4%E3%83%8F%E3%82%A6%E3%83%B3%E3%83%89_(%E7%8A%AC%E7%A8%AE)" TargetMode="External"/><Relationship Id="rId447" Type="http://schemas.openxmlformats.org/officeDocument/2006/relationships/hyperlink" Target="https://dogtime.com/dog-breeds/rottweiler" TargetMode="External"/><Relationship Id="rId689" Type="http://schemas.openxmlformats.org/officeDocument/2006/relationships/hyperlink" Target="https://www.dog-breeds-expert.com/white-swiss-shepherd-dog.html" TargetMode="External"/><Relationship Id="rId204" Type="http://schemas.openxmlformats.org/officeDocument/2006/relationships/hyperlink" Target="https://dogtime.com/dog-breeds/greyhound" TargetMode="External"/><Relationship Id="rId446" Type="http://schemas.openxmlformats.org/officeDocument/2006/relationships/hyperlink" Target="https://www.akc.org/dog-breeds/rottweiler/" TargetMode="External"/><Relationship Id="rId688" Type="http://schemas.openxmlformats.org/officeDocument/2006/relationships/hyperlink" Target="https://en.wikipedia.org/wiki/Berger_Blanc_Suisse" TargetMode="External"/><Relationship Id="rId203" Type="http://schemas.openxmlformats.org/officeDocument/2006/relationships/hyperlink" Target="https://www.akc.org/dog-breeds/greyhound/" TargetMode="External"/><Relationship Id="rId445" Type="http://schemas.openxmlformats.org/officeDocument/2006/relationships/hyperlink" Target="https://en.wikipedia.org/wiki/Rottweiler" TargetMode="External"/><Relationship Id="rId687" Type="http://schemas.openxmlformats.org/officeDocument/2006/relationships/hyperlink" Target="https://www.koinuno-heya.com/syurui/agyou/old-english-sheepdog.html" TargetMode="External"/><Relationship Id="rId209" Type="http://schemas.openxmlformats.org/officeDocument/2006/relationships/hyperlink" Target="https://dogtime.com/dog-breeds/irish-wolfhound" TargetMode="External"/><Relationship Id="rId208" Type="http://schemas.openxmlformats.org/officeDocument/2006/relationships/hyperlink" Target="https://www.akc.org/dog-breeds/irish-wolfhound/" TargetMode="External"/><Relationship Id="rId207" Type="http://schemas.openxmlformats.org/officeDocument/2006/relationships/hyperlink" Target="https://en.wikipedia.org/wiki/Irish_wolfhound" TargetMode="External"/><Relationship Id="rId449" Type="http://schemas.openxmlformats.org/officeDocument/2006/relationships/hyperlink" Target="https://www.koinuno-heya.com/syurui/yarawagyou/rottweiler.html" TargetMode="External"/><Relationship Id="rId440" Type="http://schemas.openxmlformats.org/officeDocument/2006/relationships/hyperlink" Target="https://en.wikipedia.org/wiki/Greater_Swiss_Mountain_Dog" TargetMode="External"/><Relationship Id="rId682" Type="http://schemas.openxmlformats.org/officeDocument/2006/relationships/hyperlink" Target="https://www.koinuno-heya.com/syurui/sagyou/german-shepherd.html" TargetMode="External"/><Relationship Id="rId681" Type="http://schemas.openxmlformats.org/officeDocument/2006/relationships/hyperlink" Target="https://ja.wikipedia.org/wiki/%E3%82%B8%E3%83%A3%E3%83%BC%E3%83%9E%E3%83%B3%E3%83%BB%E3%82%B7%E3%82%A7%E3%83%91%E3%83%BC%E3%83%89%E3%83%BB%E3%83%89%E3%83%83%E3%82%B0" TargetMode="External"/><Relationship Id="rId680" Type="http://schemas.openxmlformats.org/officeDocument/2006/relationships/hyperlink" Target="https://dogtime.com/dog-breeds/german-shepherd-dog" TargetMode="External"/><Relationship Id="rId202" Type="http://schemas.openxmlformats.org/officeDocument/2006/relationships/hyperlink" Target="https://en.wikipedia.org/wiki/Greyhound" TargetMode="External"/><Relationship Id="rId444" Type="http://schemas.openxmlformats.org/officeDocument/2006/relationships/hyperlink" Target="https://www.koinuno-heya.com/syurui/kagyou/greaterswiss-mountain-dog.html" TargetMode="External"/><Relationship Id="rId686" Type="http://schemas.openxmlformats.org/officeDocument/2006/relationships/hyperlink" Target="https://ja.wikipedia.org/wiki/%E3%82%AA%E3%83%BC%E3%83%AB%E3%83%89%E3%83%BB%E3%82%A4%E3%83%B3%E3%82%B0%E3%83%AA%E3%83%83%E3%82%B7%E3%83%A5%E3%83%BB%E3%82%B7%E3%83%BC%E3%83%97%E3%83%89%E3%83%83%E3%82%B0" TargetMode="External"/><Relationship Id="rId201" Type="http://schemas.openxmlformats.org/officeDocument/2006/relationships/hyperlink" Target="https://www.koinuno-heya.com/syurui/hagyou/borzoi.html" TargetMode="External"/><Relationship Id="rId443" Type="http://schemas.openxmlformats.org/officeDocument/2006/relationships/hyperlink" Target="https://ja.wikipedia.org/wiki/%E3%82%B0%E3%83%AC%E3%83%BC%E3%82%BF%E3%83%BC%E3%83%BB%E3%82%B9%E3%82%A4%E3%82%B9%E3%83%BB%E3%83%9E%E3%82%A6%E3%83%B3%E3%83%86%E3%83%B3%E3%83%BB%E3%83%89%E3%83%83%E3%82%B0" TargetMode="External"/><Relationship Id="rId685" Type="http://schemas.openxmlformats.org/officeDocument/2006/relationships/hyperlink" Target="https://dogtime.com/dog-breeds/old-english-sheepdog" TargetMode="External"/><Relationship Id="rId200" Type="http://schemas.openxmlformats.org/officeDocument/2006/relationships/hyperlink" Target="https://ja.wikipedia.org/wiki/%E3%83%9C%E3%83%AB%E3%82%BE%E3%82%A4" TargetMode="External"/><Relationship Id="rId442" Type="http://schemas.openxmlformats.org/officeDocument/2006/relationships/hyperlink" Target="https://dogtime.com/dog-breeds/greater-swiss-mountain-dog" TargetMode="External"/><Relationship Id="rId684" Type="http://schemas.openxmlformats.org/officeDocument/2006/relationships/hyperlink" Target="http://akc.org/dog-breeds/old-english-sheepdog/" TargetMode="External"/><Relationship Id="rId441" Type="http://schemas.openxmlformats.org/officeDocument/2006/relationships/hyperlink" Target="https://www.akc.org/dog-breeds/greater-swiss-mountain-dog/" TargetMode="External"/><Relationship Id="rId683" Type="http://schemas.openxmlformats.org/officeDocument/2006/relationships/hyperlink" Target="https://en.wikipedia.org/wiki/Old_English_Sheepdog" TargetMode="External"/><Relationship Id="rId437" Type="http://schemas.openxmlformats.org/officeDocument/2006/relationships/hyperlink" Target="https://dogtime.com/dog-breeds/great-dane" TargetMode="External"/><Relationship Id="rId679" Type="http://schemas.openxmlformats.org/officeDocument/2006/relationships/hyperlink" Target="https://www.akc.org/dog-breeds/german-shepherd-dog/" TargetMode="External"/><Relationship Id="rId436" Type="http://schemas.openxmlformats.org/officeDocument/2006/relationships/hyperlink" Target="https://www.akc.org/dog-breeds/great-dane/" TargetMode="External"/><Relationship Id="rId678" Type="http://schemas.openxmlformats.org/officeDocument/2006/relationships/hyperlink" Target="https://en.wikipedia.org/wiki/German_Shepherd" TargetMode="External"/><Relationship Id="rId435" Type="http://schemas.openxmlformats.org/officeDocument/2006/relationships/hyperlink" Target="https://en.wikipedia.org/wiki/Great_Dane" TargetMode="External"/><Relationship Id="rId677" Type="http://schemas.openxmlformats.org/officeDocument/2006/relationships/hyperlink" Target="https://dogtime.com/dog-breeds/collie" TargetMode="External"/><Relationship Id="rId434" Type="http://schemas.openxmlformats.org/officeDocument/2006/relationships/hyperlink" Target="https://www.koinuno-heya.com/syurui/magyou/mastiff.html" TargetMode="External"/><Relationship Id="rId676" Type="http://schemas.openxmlformats.org/officeDocument/2006/relationships/hyperlink" Target="https://www.koinuno-heya.com/syurui/kagyou/collie.html" TargetMode="External"/><Relationship Id="rId439" Type="http://schemas.openxmlformats.org/officeDocument/2006/relationships/hyperlink" Target="https://www.koinuno-heya.com/syurui/kagyou/great-dane.html" TargetMode="External"/><Relationship Id="rId438" Type="http://schemas.openxmlformats.org/officeDocument/2006/relationships/hyperlink" Target="https://ja.wikipedia.org/wiki/%E3%82%B0%E3%83%AC%E3%83%BC%E3%83%88%E3%83%BB%E3%83%87%E3%83%BC%E3%83%B3" TargetMode="External"/><Relationship Id="rId671" Type="http://schemas.openxmlformats.org/officeDocument/2006/relationships/hyperlink" Target="https://www.koinuno-heya.com/syurui/hagyou/bouvier-des-flandres.html" TargetMode="External"/><Relationship Id="rId670" Type="http://schemas.openxmlformats.org/officeDocument/2006/relationships/hyperlink" Target="https://ja.wikipedia.org/wiki/%E7%89%A7%E7%BE%8A%E7%8A%AC" TargetMode="External"/><Relationship Id="rId433" Type="http://schemas.openxmlformats.org/officeDocument/2006/relationships/hyperlink" Target="https://ja.wikipedia.org/wiki/%E3%83%9E%E3%82%B9%E3%83%86%E3%82%A3%E3%83%95" TargetMode="External"/><Relationship Id="rId675" Type="http://schemas.openxmlformats.org/officeDocument/2006/relationships/hyperlink" Target="https://ja.wikipedia.org/wiki/%E3%83%A9%E3%83%95%E3%83%BB%E3%82%B3%E3%83%AA%E3%83%BC" TargetMode="External"/><Relationship Id="rId432" Type="http://schemas.openxmlformats.org/officeDocument/2006/relationships/hyperlink" Target="https://dogtime.com/dog-breeds/mastiff" TargetMode="External"/><Relationship Id="rId674" Type="http://schemas.openxmlformats.org/officeDocument/2006/relationships/hyperlink" Target="https://dogtime.com/dog-breeds/collie" TargetMode="External"/><Relationship Id="rId431" Type="http://schemas.openxmlformats.org/officeDocument/2006/relationships/hyperlink" Target="https://www.akc.org/dog-breeds/mastiff/" TargetMode="External"/><Relationship Id="rId673" Type="http://schemas.openxmlformats.org/officeDocument/2006/relationships/hyperlink" Target="https://www.akc.org/dog-breeds/collie/" TargetMode="External"/><Relationship Id="rId430" Type="http://schemas.openxmlformats.org/officeDocument/2006/relationships/hyperlink" Target="https://en.wikipedia.org/wiki/Mastiff" TargetMode="External"/><Relationship Id="rId672" Type="http://schemas.openxmlformats.org/officeDocument/2006/relationships/hyperlink" Target="https://en.wikipedia.org/wiki/Rough_Coll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8.0" topLeftCell="G9" activePane="bottomRight" state="frozen"/>
      <selection activeCell="G1" sqref="G1" pane="topRight"/>
      <selection activeCell="A9" sqref="A9" pane="bottomLeft"/>
      <selection activeCell="G9" sqref="G9" pane="bottomRight"/>
    </sheetView>
  </sheetViews>
  <sheetFormatPr customHeight="1" defaultColWidth="14.43" defaultRowHeight="15.75"/>
  <cols>
    <col customWidth="1" min="1" max="1" width="11.57"/>
    <col customWidth="1" min="2" max="3" width="11.71"/>
    <col customWidth="1" min="4" max="4" width="43.29"/>
    <col customWidth="1" min="5" max="5" width="0.43"/>
    <col customWidth="1" min="7" max="15" width="6.29"/>
    <col customWidth="1" min="16" max="16" width="17.71"/>
    <col customWidth="1" min="17" max="17" width="29.57"/>
    <col customWidth="1" min="18" max="18" width="0.57"/>
    <col customWidth="1" min="19" max="19" width="10.71"/>
    <col customWidth="1" min="20" max="24" width="6.57"/>
    <col customWidth="1" min="25" max="25" width="18.0"/>
    <col customWidth="1" min="26" max="26" width="0.57"/>
    <col customWidth="1" min="27" max="29" width="10.71"/>
  </cols>
  <sheetData>
    <row r="1">
      <c r="A1" s="2"/>
      <c r="B1" s="2"/>
      <c r="C1" s="2"/>
      <c r="D1" s="2"/>
      <c r="E1" s="14"/>
      <c r="F1" s="2" t="s">
        <v>645</v>
      </c>
      <c r="G1" s="2" t="s">
        <v>646</v>
      </c>
      <c r="H1" s="2" t="s">
        <v>647</v>
      </c>
      <c r="I1" s="2" t="s">
        <v>648</v>
      </c>
      <c r="J1" s="2" t="s">
        <v>649</v>
      </c>
      <c r="K1" s="2" t="s">
        <v>650</v>
      </c>
      <c r="L1" s="15" t="s">
        <v>651</v>
      </c>
      <c r="M1" s="2" t="s">
        <v>652</v>
      </c>
      <c r="N1" s="2" t="s">
        <v>653</v>
      </c>
      <c r="O1" s="2" t="s">
        <v>654</v>
      </c>
      <c r="P1" s="2" t="s">
        <v>655</v>
      </c>
      <c r="Q1" s="2" t="s">
        <v>656</v>
      </c>
      <c r="R1" s="16"/>
      <c r="V1" s="2" t="s">
        <v>657</v>
      </c>
      <c r="Z1" s="16"/>
    </row>
    <row r="2">
      <c r="A2" s="2"/>
      <c r="B2" s="2"/>
      <c r="C2" s="2"/>
      <c r="D2" s="2"/>
      <c r="E2" s="14"/>
      <c r="F2" s="2"/>
      <c r="G2" s="2" t="s">
        <v>658</v>
      </c>
      <c r="H2" s="2" t="s">
        <v>659</v>
      </c>
      <c r="I2" s="15" t="s">
        <v>660</v>
      </c>
      <c r="J2" s="2" t="s">
        <v>661</v>
      </c>
      <c r="K2" s="2" t="s">
        <v>662</v>
      </c>
      <c r="M2" s="2" t="s">
        <v>663</v>
      </c>
      <c r="N2" s="2"/>
      <c r="O2" s="2" t="s">
        <v>662</v>
      </c>
      <c r="P2" s="2" t="s">
        <v>664</v>
      </c>
      <c r="Q2" s="2"/>
      <c r="R2" s="16"/>
      <c r="U2" s="2" t="s">
        <v>665</v>
      </c>
      <c r="V2" s="2" t="s">
        <v>666</v>
      </c>
      <c r="W2" s="2" t="s">
        <v>662</v>
      </c>
      <c r="X2" s="2" t="s">
        <v>662</v>
      </c>
      <c r="Y2" s="2" t="s">
        <v>664</v>
      </c>
      <c r="Z2" s="16"/>
    </row>
    <row r="3">
      <c r="A3" s="3" t="s">
        <v>667</v>
      </c>
      <c r="B3" s="2"/>
      <c r="C3" s="2"/>
      <c r="D3" s="2" t="s">
        <v>668</v>
      </c>
      <c r="E3" s="14"/>
      <c r="F3" s="2" t="s">
        <v>2</v>
      </c>
      <c r="G3" s="2" t="s">
        <v>669</v>
      </c>
      <c r="H3" s="2" t="s">
        <v>670</v>
      </c>
      <c r="I3" s="2" t="s">
        <v>671</v>
      </c>
      <c r="J3" s="2" t="s">
        <v>672</v>
      </c>
      <c r="K3" s="2" t="s">
        <v>673</v>
      </c>
      <c r="L3" s="2" t="s">
        <v>674</v>
      </c>
      <c r="M3" s="2" t="s">
        <v>675</v>
      </c>
      <c r="N3" s="2" t="s">
        <v>676</v>
      </c>
      <c r="O3" s="2" t="s">
        <v>677</v>
      </c>
      <c r="P3" s="2" t="s">
        <v>668</v>
      </c>
      <c r="Q3" s="2" t="s">
        <v>2</v>
      </c>
      <c r="R3" s="16"/>
      <c r="S3" s="2" t="s">
        <v>678</v>
      </c>
      <c r="T3" s="2" t="s">
        <v>669</v>
      </c>
      <c r="U3" s="2" t="s">
        <v>679</v>
      </c>
      <c r="V3" s="2" t="s">
        <v>680</v>
      </c>
      <c r="W3" s="2" t="s">
        <v>681</v>
      </c>
      <c r="X3" s="2" t="s">
        <v>682</v>
      </c>
      <c r="Y3" s="2" t="s">
        <v>678</v>
      </c>
      <c r="Z3" s="16"/>
    </row>
    <row r="4">
      <c r="A4" s="17" t="s">
        <v>683</v>
      </c>
      <c r="B4" s="18" t="s">
        <v>684</v>
      </c>
      <c r="E4" s="16"/>
      <c r="P4" s="2" t="str">
        <f>concatenate(left($C$5,9),"-en-")</f>
        <v>A0B_10610-en-</v>
      </c>
      <c r="Q4" s="2" t="str">
        <f>concatenate(left($C$5,9),"-jp-")</f>
        <v>A0B_10610-jp-</v>
      </c>
      <c r="R4" s="16"/>
      <c r="U4" s="2" t="s">
        <v>666</v>
      </c>
      <c r="V4" s="2" t="s">
        <v>666</v>
      </c>
      <c r="W4" s="2" t="s">
        <v>666</v>
      </c>
      <c r="X4" s="2" t="s">
        <v>666</v>
      </c>
      <c r="Y4" s="2" t="str">
        <f>concatenate(left($C$5,9),"-de-")</f>
        <v>A0B_10610-de-</v>
      </c>
      <c r="Z4" s="16"/>
    </row>
    <row r="5">
      <c r="B5" s="2" t="s">
        <v>685</v>
      </c>
      <c r="C5" s="3" t="s">
        <v>686</v>
      </c>
      <c r="D5" s="19" t="s">
        <v>687</v>
      </c>
      <c r="E5" s="16"/>
      <c r="F5" s="2" t="s">
        <v>688</v>
      </c>
      <c r="P5" s="5" t="str">
        <f t="shared" ref="P5:Q5" si="1">CONCATenate(P$4,right($B5,3))</f>
        <v>A0B_10610-en-001</v>
      </c>
      <c r="Q5" s="5" t="str">
        <f t="shared" si="1"/>
        <v>A0B_10610-jp-001</v>
      </c>
      <c r="R5" s="16"/>
      <c r="S5" s="2" t="s">
        <v>689</v>
      </c>
      <c r="T5" s="2" t="s">
        <v>666</v>
      </c>
      <c r="U5" s="2" t="s">
        <v>666</v>
      </c>
      <c r="V5" s="2" t="s">
        <v>666</v>
      </c>
      <c r="W5" s="2" t="s">
        <v>666</v>
      </c>
      <c r="X5" s="2" t="s">
        <v>666</v>
      </c>
      <c r="Y5" s="5" t="str">
        <f t="shared" ref="Y5:Y86" si="3">CONCATenate(Y$4,right($B5,3))</f>
        <v>A0B_10610-de-001</v>
      </c>
      <c r="Z5" s="16"/>
    </row>
    <row r="6">
      <c r="B6" s="2" t="s">
        <v>690</v>
      </c>
      <c r="C6" s="3" t="s">
        <v>686</v>
      </c>
      <c r="D6" s="20" t="s">
        <v>691</v>
      </c>
      <c r="E6" s="16"/>
      <c r="F6" s="2" t="s">
        <v>692</v>
      </c>
      <c r="G6" s="21" t="s">
        <v>693</v>
      </c>
      <c r="H6" s="2" t="s">
        <v>666</v>
      </c>
      <c r="I6" s="2" t="s">
        <v>666</v>
      </c>
      <c r="J6" s="2" t="s">
        <v>666</v>
      </c>
      <c r="K6" s="2" t="s">
        <v>666</v>
      </c>
      <c r="L6" s="21" t="s">
        <v>694</v>
      </c>
      <c r="M6" s="2" t="s">
        <v>666</v>
      </c>
      <c r="N6" s="2" t="s">
        <v>666</v>
      </c>
      <c r="O6" s="2" t="s">
        <v>666</v>
      </c>
      <c r="P6" s="5" t="str">
        <f t="shared" ref="P6:Q6" si="2">CONCATenate(P$4,right($B6,3))</f>
        <v>A0B_10610-en-002</v>
      </c>
      <c r="Q6" s="5" t="str">
        <f t="shared" si="2"/>
        <v>A0B_10610-jp-002</v>
      </c>
      <c r="R6" s="16"/>
      <c r="S6" s="2" t="s">
        <v>695</v>
      </c>
      <c r="T6" s="21" t="s">
        <v>696</v>
      </c>
      <c r="U6" s="2" t="s">
        <v>666</v>
      </c>
      <c r="V6" s="2" t="s">
        <v>666</v>
      </c>
      <c r="W6" s="2" t="s">
        <v>666</v>
      </c>
      <c r="X6" s="2" t="s">
        <v>666</v>
      </c>
      <c r="Y6" s="5" t="str">
        <f t="shared" si="3"/>
        <v>A0B_10610-de-002</v>
      </c>
      <c r="Z6" s="16"/>
    </row>
    <row r="7">
      <c r="A7" s="5" t="s">
        <v>697</v>
      </c>
      <c r="B7" s="2" t="s">
        <v>698</v>
      </c>
      <c r="C7" s="3" t="s">
        <v>686</v>
      </c>
      <c r="D7" s="19" t="s">
        <v>699</v>
      </c>
      <c r="E7" s="16"/>
      <c r="F7" s="5" t="str">
        <f>VLOOKUP($A7,'table-poster-ref'!$A$3:$R$182,4,false)</f>
        <v>エアデール テリア</v>
      </c>
      <c r="G7" s="22" t="str">
        <f>VLOOKUP($A7,'table-poster-ref'!$A$3:$R$182,6,false)</f>
        <v>https://en.wikipedia.org/wiki/Airedale_Terrier</v>
      </c>
      <c r="H7" s="22" t="str">
        <f>VLOOKUP($A7,'table-poster-ref'!$A$3:$R$182,7,false)</f>
        <v>https://www.akc.org/dog-breeds/airedale-terrier/</v>
      </c>
      <c r="I7" s="22" t="str">
        <f>VLOOKUP($A7,'table-poster-ref'!$A$3:$R$182,8,false)</f>
        <v>https://dogtime.com/dog-breeds/airedale-terrier#/slide/1</v>
      </c>
      <c r="J7" s="5" t="str">
        <f>VLOOKUP($A7,'table-poster-ref'!$A$3:$R$182,9,false)</f>
        <v> </v>
      </c>
      <c r="K7" s="5" t="str">
        <f>VLOOKUP($A7,'table-poster-ref'!$A$3:$R$182,10,false)</f>
        <v> </v>
      </c>
      <c r="L7" s="22" t="str">
        <f>VLOOKUP($A7,'table-poster-ref'!$A$3:$R$182,11,false)</f>
        <v>https://ja.wikipedia.org/wiki/%E3%82%A8%E3%82%A2%E3%83%87%E3%83%BC%E3%83%AB%E3%83%BB%E3%83%86%E3%83%AA%E3%82%A2</v>
      </c>
      <c r="M7" s="22" t="str">
        <f>VLOOKUP($A7,'table-poster-ref'!$A$3:$R$182,12,false)</f>
        <v>https://www.koinuno-heya.com/syurui/agyou/airedale-terrier.html</v>
      </c>
      <c r="N7" s="5" t="str">
        <f>VLOOKUP($A7,'table-poster-ref'!$A$3:$R$182,13,false)</f>
        <v> </v>
      </c>
      <c r="O7" s="5" t="str">
        <f>VLOOKUP($A7,'table-poster-ref'!$A$3:$R$182,14,false)</f>
        <v> </v>
      </c>
      <c r="P7" s="5" t="str">
        <f t="shared" ref="P7:Q7" si="4">CONCATenate(P$4,right($B7,3))</f>
        <v>A0B_10610-en-003</v>
      </c>
      <c r="Q7" s="5" t="str">
        <f t="shared" si="4"/>
        <v>A0B_10610-jp-003</v>
      </c>
      <c r="R7" s="16"/>
      <c r="S7" s="2" t="s">
        <v>700</v>
      </c>
      <c r="T7" s="21" t="s">
        <v>701</v>
      </c>
      <c r="U7" s="2" t="s">
        <v>666</v>
      </c>
      <c r="V7" s="2" t="s">
        <v>666</v>
      </c>
      <c r="W7" s="2" t="s">
        <v>666</v>
      </c>
      <c r="X7" s="2" t="s">
        <v>666</v>
      </c>
      <c r="Y7" s="5" t="str">
        <f t="shared" si="3"/>
        <v>A0B_10610-de-003</v>
      </c>
      <c r="Z7" s="16"/>
    </row>
    <row r="8">
      <c r="A8" s="5" t="s">
        <v>702</v>
      </c>
      <c r="B8" s="2" t="s">
        <v>697</v>
      </c>
      <c r="C8" s="3" t="s">
        <v>686</v>
      </c>
      <c r="D8" s="19" t="s">
        <v>703</v>
      </c>
      <c r="E8" s="16"/>
      <c r="F8" s="5" t="str">
        <f>VLOOKUP($A8,'table-poster-ref'!$A$3:$R$182,4,false)</f>
        <v>アメリカンスタッフォードシャーテリア</v>
      </c>
      <c r="G8" s="22" t="str">
        <f>VLOOKUP($A8,'table-poster-ref'!$A$3:$R$182,6,false)</f>
        <v>https://en.wikipedia.org/wiki/American_Staffordshire_Terrier</v>
      </c>
      <c r="H8" s="22" t="str">
        <f>VLOOKUP($A8,'table-poster-ref'!$A$3:$R$182,7,false)</f>
        <v>https://www.akc.org/dog-breeds/staffordshire-bull-terrier/</v>
      </c>
      <c r="I8" s="22" t="str">
        <f>VLOOKUP($A8,'table-poster-ref'!$A$3:$R$182,8,false)</f>
        <v>https://dogtime.com/dog-breeds/american-staffordshire-terrier</v>
      </c>
      <c r="J8" s="5" t="str">
        <f>VLOOKUP($A8,'table-poster-ref'!$A$3:$R$182,9,false)</f>
        <v> </v>
      </c>
      <c r="K8" s="5" t="str">
        <f>VLOOKUP($A8,'table-poster-ref'!$A$3:$R$182,10,false)</f>
        <v> </v>
      </c>
      <c r="L8" s="22" t="str">
        <f>VLOOKUP($A8,'table-poster-ref'!$A$3:$R$182,11,false)</f>
        <v>https://ja.wikipedia.org/wiki/%E3%82%A2%E3%83%A1%E3%83%AA%E3%82%AB%E3%83%B3%E3%83%BB%E3%82%B9%E3%82%BF%E3%83%83%E3%83%95%E3%82%A9%E3%83%BC%E3%83%89%E3%82%B7%E3%83%A3%E3%83%BC%E3%83%BB%E3%83%86%E3%83%AA%E3%82%A2</v>
      </c>
      <c r="M8" s="22" t="str">
        <f>VLOOKUP($A8,'table-poster-ref'!$A$3:$R$182,12,false)</f>
        <v>https://www.koinuno-heya.com/syurui/agyou/american-staffordshire-terrier.html</v>
      </c>
      <c r="N8" s="5" t="str">
        <f>VLOOKUP($A8,'table-poster-ref'!$A$3:$R$182,13,false)</f>
        <v> </v>
      </c>
      <c r="O8" s="5" t="str">
        <f>VLOOKUP($A8,'table-poster-ref'!$A$3:$R$182,14,false)</f>
        <v> </v>
      </c>
      <c r="P8" s="5" t="str">
        <f t="shared" ref="P8:Q8" si="5">CONCATenate(P$4,right($B8,3))</f>
        <v>A0B_10610-en-004</v>
      </c>
      <c r="Q8" s="5" t="str">
        <f t="shared" si="5"/>
        <v>A0B_10610-jp-004</v>
      </c>
      <c r="R8" s="16"/>
      <c r="S8" s="2" t="s">
        <v>703</v>
      </c>
      <c r="T8" s="23" t="s">
        <v>704</v>
      </c>
      <c r="U8" s="2" t="s">
        <v>666</v>
      </c>
      <c r="V8" s="2" t="s">
        <v>666</v>
      </c>
      <c r="W8" s="2" t="s">
        <v>666</v>
      </c>
      <c r="X8" s="2" t="s">
        <v>666</v>
      </c>
      <c r="Y8" s="5" t="str">
        <f t="shared" si="3"/>
        <v>A0B_10610-de-004</v>
      </c>
      <c r="Z8" s="16"/>
    </row>
    <row r="9">
      <c r="A9" s="5" t="s">
        <v>705</v>
      </c>
      <c r="B9" s="2" t="s">
        <v>706</v>
      </c>
      <c r="C9" s="3" t="s">
        <v>686</v>
      </c>
      <c r="D9" s="19" t="s">
        <v>707</v>
      </c>
      <c r="E9" s="16"/>
      <c r="F9" s="5" t="str">
        <f>VLOOKUP($A9,'table-poster-ref'!$A$3:$R$182,4,false)</f>
        <v>ワイアー フォックス テリア
</v>
      </c>
      <c r="G9" s="22" t="str">
        <f>VLOOKUP($A9,'table-poster-ref'!$A$3:$R$182,6,false)</f>
        <v>https://en.wikipedia.org/wiki/Wire_Fox_Terrier</v>
      </c>
      <c r="H9" s="22" t="str">
        <f>VLOOKUP($A9,'table-poster-ref'!$A$3:$R$182,7,false)</f>
        <v>https://www.akc.org/dog-breeds/wire-fox-terrier/</v>
      </c>
      <c r="I9" s="22" t="str">
        <f>VLOOKUP($A9,'table-poster-ref'!$A$3:$R$182,8,false)</f>
        <v>https://dogtime.com/dog-breeds/fox-terrier</v>
      </c>
      <c r="J9" s="5" t="str">
        <f>VLOOKUP($A9,'table-poster-ref'!$A$3:$R$182,9,false)</f>
        <v> </v>
      </c>
      <c r="K9" s="5" t="str">
        <f>VLOOKUP($A9,'table-poster-ref'!$A$3:$R$182,10,false)</f>
        <v> </v>
      </c>
      <c r="L9" s="22" t="str">
        <f>VLOOKUP($A9,'table-poster-ref'!$A$3:$R$182,11,false)</f>
        <v>https://ja.wikipedia.org/wiki/%E3%83%AF%E3%82%A4%E3%82%A2%E3%83%BC%E3%83%BB%E3%83%95%E3%82%A9%E3%83%83%E3%82%AF%E3%82%B9%E3%83%BB%E3%83%86%E3%83%AA%E3%82%A2</v>
      </c>
      <c r="M9" s="22" t="str">
        <f>VLOOKUP($A9,'table-poster-ref'!$A$3:$R$182,12,false)</f>
        <v>https://www.koinuno-heya.com/syurui/yarawagyou/wire-foxterrier.html</v>
      </c>
      <c r="N9" s="5" t="str">
        <f>VLOOKUP($A9,'table-poster-ref'!$A$3:$R$182,13,false)</f>
        <v> </v>
      </c>
      <c r="O9" s="5" t="str">
        <f>VLOOKUP($A9,'table-poster-ref'!$A$3:$R$182,14,false)</f>
        <v> </v>
      </c>
      <c r="P9" s="5" t="str">
        <f t="shared" ref="P9:Q9" si="6">CONCATenate(P$4,right($B9,3))</f>
        <v>A0B_10610-en-005</v>
      </c>
      <c r="Q9" s="5" t="str">
        <f t="shared" si="6"/>
        <v>A0B_10610-jp-005</v>
      </c>
      <c r="R9" s="16"/>
      <c r="S9" s="2" t="s">
        <v>708</v>
      </c>
      <c r="T9" s="2" t="s">
        <v>666</v>
      </c>
      <c r="U9" s="21" t="s">
        <v>709</v>
      </c>
      <c r="V9" s="2" t="s">
        <v>666</v>
      </c>
      <c r="W9" s="2" t="s">
        <v>666</v>
      </c>
      <c r="X9" s="21" t="s">
        <v>710</v>
      </c>
      <c r="Y9" s="5" t="str">
        <f t="shared" si="3"/>
        <v>A0B_10610-de-005</v>
      </c>
      <c r="Z9" s="16"/>
    </row>
    <row r="10">
      <c r="A10" s="5" t="s">
        <v>711</v>
      </c>
      <c r="B10" s="2" t="s">
        <v>702</v>
      </c>
      <c r="C10" s="3" t="s">
        <v>686</v>
      </c>
      <c r="D10" s="19" t="s">
        <v>712</v>
      </c>
      <c r="E10" s="16"/>
      <c r="F10" s="5" t="str">
        <f>VLOOKUP($A10,'table-poster-ref'!$A$3:$R$182,4,false)</f>
        <v>ボストン テリア </v>
      </c>
      <c r="G10" s="22" t="str">
        <f>VLOOKUP($A10,'table-poster-ref'!$A$3:$R$182,6,false)</f>
        <v>https://en.wikipedia.org/wiki/Boston_Terrier</v>
      </c>
      <c r="H10" s="22" t="str">
        <f>VLOOKUP($A10,'table-poster-ref'!$A$3:$R$182,7,false)</f>
        <v>https://www.akc.org/dog-breeds/boston-terrier/</v>
      </c>
      <c r="I10" s="22" t="str">
        <f>VLOOKUP($A10,'table-poster-ref'!$A$3:$R$182,8,false)</f>
        <v>https://dogtime.com/dog-breeds/boston-terrier#/slide/1</v>
      </c>
      <c r="J10" s="5" t="str">
        <f>VLOOKUP($A10,'table-poster-ref'!$A$3:$R$182,9,false)</f>
        <v> </v>
      </c>
      <c r="K10" s="5" t="str">
        <f>VLOOKUP($A10,'table-poster-ref'!$A$3:$R$182,10,false)</f>
        <v> </v>
      </c>
      <c r="L10" s="22" t="str">
        <f>VLOOKUP($A10,'table-poster-ref'!$A$3:$R$182,11,false)</f>
        <v>https://ja.wikipedia.org/wiki/%E3%83%9C%E3%82%B9%E3%83%88%E3%83%B3%E3%83%BB%E3%83%86%E3%83%AA%E3%82%A2</v>
      </c>
      <c r="M10" s="22" t="str">
        <f>VLOOKUP($A10,'table-poster-ref'!$A$3:$R$182,12,false)</f>
        <v>https://www.koinuno-heya.com/syurui/hagyou/boston-terrier.html</v>
      </c>
      <c r="N10" s="5" t="str">
        <f>VLOOKUP($A10,'table-poster-ref'!$A$3:$R$182,13,false)</f>
        <v> </v>
      </c>
      <c r="O10" s="5" t="str">
        <f>VLOOKUP($A10,'table-poster-ref'!$A$3:$R$182,14,false)</f>
        <v> </v>
      </c>
      <c r="P10" s="5" t="str">
        <f t="shared" ref="P10:Q10" si="7">CONCATenate(P$4,right($B10,3))</f>
        <v>A0B_10610-en-006</v>
      </c>
      <c r="Q10" s="5" t="str">
        <f t="shared" si="7"/>
        <v>A0B_10610-jp-006</v>
      </c>
      <c r="R10" s="16"/>
      <c r="S10" s="2" t="s">
        <v>712</v>
      </c>
      <c r="T10" s="21" t="s">
        <v>713</v>
      </c>
      <c r="U10" s="2" t="s">
        <v>666</v>
      </c>
      <c r="V10" s="23" t="s">
        <v>714</v>
      </c>
      <c r="W10" s="2" t="s">
        <v>666</v>
      </c>
      <c r="X10" s="2" t="s">
        <v>666</v>
      </c>
      <c r="Y10" s="5" t="str">
        <f t="shared" si="3"/>
        <v>A0B_10610-de-006</v>
      </c>
      <c r="Z10" s="16"/>
    </row>
    <row r="11">
      <c r="B11" s="2" t="s">
        <v>715</v>
      </c>
      <c r="C11" s="3" t="s">
        <v>686</v>
      </c>
      <c r="D11" s="19" t="s">
        <v>716</v>
      </c>
      <c r="E11" s="16"/>
      <c r="F11" s="2" t="s">
        <v>717</v>
      </c>
      <c r="G11" s="2" t="s">
        <v>666</v>
      </c>
      <c r="H11" s="21" t="s">
        <v>718</v>
      </c>
      <c r="I11" s="2" t="s">
        <v>666</v>
      </c>
      <c r="J11" s="2" t="s">
        <v>666</v>
      </c>
      <c r="K11" s="21" t="s">
        <v>719</v>
      </c>
      <c r="L11" s="2" t="s">
        <v>666</v>
      </c>
      <c r="M11" s="2" t="s">
        <v>666</v>
      </c>
      <c r="N11" s="2" t="s">
        <v>666</v>
      </c>
      <c r="O11" s="2" t="s">
        <v>666</v>
      </c>
      <c r="P11" s="5" t="str">
        <f t="shared" ref="P11:Q11" si="8">CONCATenate(P$4,right($B11,3))</f>
        <v>A0B_10610-en-007</v>
      </c>
      <c r="Q11" s="5" t="str">
        <f t="shared" si="8"/>
        <v>A0B_10610-jp-007</v>
      </c>
      <c r="R11" s="16"/>
      <c r="S11" s="2" t="s">
        <v>716</v>
      </c>
      <c r="T11" s="21" t="s">
        <v>720</v>
      </c>
      <c r="U11" s="23" t="s">
        <v>721</v>
      </c>
      <c r="V11" s="2" t="s">
        <v>666</v>
      </c>
      <c r="W11" s="2" t="s">
        <v>666</v>
      </c>
      <c r="Y11" s="5" t="str">
        <f t="shared" si="3"/>
        <v>A0B_10610-de-007</v>
      </c>
      <c r="Z11" s="16"/>
    </row>
    <row r="12">
      <c r="A12" s="5" t="s">
        <v>722</v>
      </c>
      <c r="B12" s="2" t="s">
        <v>723</v>
      </c>
      <c r="C12" s="3" t="s">
        <v>686</v>
      </c>
      <c r="D12" s="19" t="s">
        <v>724</v>
      </c>
      <c r="E12" s="16"/>
      <c r="F12" s="5" t="str">
        <f>VLOOKUP($A12,'table-poster-ref'!$A$3:$R$182,4,false)</f>
        <v>スカイ テリア</v>
      </c>
      <c r="G12" s="22" t="str">
        <f>VLOOKUP($A12,'table-poster-ref'!$A$3:$R$182,6,false)</f>
        <v>https://en.wikipedia.org/wiki/Skye_Terrier</v>
      </c>
      <c r="H12" s="22" t="str">
        <f>VLOOKUP($A12,'table-poster-ref'!$A$3:$R$182,7,false)</f>
        <v>https://www.akc.org/dog-breeds/skye-terrier/</v>
      </c>
      <c r="I12" s="22" t="str">
        <f>VLOOKUP($A12,'table-poster-ref'!$A$3:$R$182,8,false)</f>
        <v>https://dogtime.com/dog-breeds/skye-terrier#/slide/1</v>
      </c>
      <c r="J12" s="5" t="str">
        <f>VLOOKUP($A12,'table-poster-ref'!$A$3:$R$182,9,false)</f>
        <v> </v>
      </c>
      <c r="K12" s="5" t="str">
        <f>VLOOKUP($A12,'table-poster-ref'!$A$3:$R$182,10,false)</f>
        <v> </v>
      </c>
      <c r="L12" s="22" t="str">
        <f>VLOOKUP($A12,'table-poster-ref'!$A$3:$R$182,11,false)</f>
        <v>https://ja.wikipedia.org/wiki/%E3%82%B9%E3%82%AB%E3%82%A4%E3%83%BB%E3%83%86%E3%83%AA%E3%82%A2</v>
      </c>
      <c r="M12" s="22" t="str">
        <f>VLOOKUP($A12,'table-poster-ref'!$A$3:$R$182,12,false)</f>
        <v>https://www.koinuno-heya.com/syurui/sagyou/skye-terrier.html</v>
      </c>
      <c r="N12" s="5" t="str">
        <f>VLOOKUP($A12,'table-poster-ref'!$A$3:$R$182,13,false)</f>
        <v> </v>
      </c>
      <c r="O12" s="5" t="str">
        <f>VLOOKUP($A12,'table-poster-ref'!$A$3:$R$182,14,false)</f>
        <v> </v>
      </c>
      <c r="P12" s="5" t="str">
        <f t="shared" ref="P12:Q12" si="9">CONCATenate(P$4,right($B12,3))</f>
        <v>A0B_10610-en-008</v>
      </c>
      <c r="Q12" s="5" t="str">
        <f t="shared" si="9"/>
        <v>A0B_10610-jp-008</v>
      </c>
      <c r="R12" s="16"/>
      <c r="S12" s="2" t="s">
        <v>725</v>
      </c>
      <c r="T12" s="21" t="s">
        <v>726</v>
      </c>
      <c r="U12" s="2" t="s">
        <v>666</v>
      </c>
      <c r="V12" s="2" t="s">
        <v>666</v>
      </c>
      <c r="W12" s="2" t="s">
        <v>666</v>
      </c>
      <c r="Y12" s="5" t="str">
        <f t="shared" si="3"/>
        <v>A0B_10610-de-008</v>
      </c>
      <c r="Z12" s="16"/>
    </row>
    <row r="13">
      <c r="B13" s="2" t="s">
        <v>727</v>
      </c>
      <c r="C13" s="3" t="s">
        <v>686</v>
      </c>
      <c r="D13" s="19" t="s">
        <v>728</v>
      </c>
      <c r="E13" s="16"/>
      <c r="F13" s="2" t="s">
        <v>729</v>
      </c>
      <c r="G13" s="21" t="s">
        <v>730</v>
      </c>
      <c r="H13" s="2" t="s">
        <v>666</v>
      </c>
      <c r="I13" s="2" t="s">
        <v>666</v>
      </c>
      <c r="J13" s="2" t="s">
        <v>666</v>
      </c>
      <c r="K13" s="2" t="s">
        <v>666</v>
      </c>
      <c r="L13" s="21" t="s">
        <v>731</v>
      </c>
      <c r="M13" s="21" t="s">
        <v>732</v>
      </c>
      <c r="N13" s="2" t="s">
        <v>666</v>
      </c>
      <c r="O13" s="2" t="s">
        <v>666</v>
      </c>
      <c r="P13" s="5" t="str">
        <f t="shared" ref="P13:Q13" si="10">CONCATenate(P$4,right($B13,3))</f>
        <v>A0B_10610-en-009</v>
      </c>
      <c r="Q13" s="5" t="str">
        <f t="shared" si="10"/>
        <v>A0B_10610-jp-009</v>
      </c>
      <c r="R13" s="16"/>
      <c r="S13" s="2" t="s">
        <v>728</v>
      </c>
      <c r="T13" s="21" t="s">
        <v>733</v>
      </c>
      <c r="U13" s="23" t="s">
        <v>734</v>
      </c>
      <c r="V13" s="2" t="s">
        <v>666</v>
      </c>
      <c r="W13" s="2" t="s">
        <v>666</v>
      </c>
      <c r="Y13" s="5" t="str">
        <f t="shared" si="3"/>
        <v>A0B_10610-de-009</v>
      </c>
      <c r="Z13" s="16"/>
    </row>
    <row r="14">
      <c r="A14" s="5" t="s">
        <v>735</v>
      </c>
      <c r="B14" s="2" t="s">
        <v>736</v>
      </c>
      <c r="C14" s="3" t="s">
        <v>686</v>
      </c>
      <c r="D14" s="19" t="s">
        <v>737</v>
      </c>
      <c r="E14" s="16"/>
      <c r="F14" s="5" t="str">
        <f>VLOOKUP($A14,'table-poster-ref'!$A$3:$R$182,4,false)</f>
        <v>ウエスト ハイランド ホワイト テリア
</v>
      </c>
      <c r="G14" s="22" t="str">
        <f>VLOOKUP($A14,'table-poster-ref'!$A$3:$R$182,6,false)</f>
        <v>https://en.wikipedia.org/wiki/West_Highland_White_Terrier</v>
      </c>
      <c r="H14" s="22" t="str">
        <f>VLOOKUP($A14,'table-poster-ref'!$A$3:$R$182,7,false)</f>
        <v>https://www.akc.org/dog-breeds/west-highland-white-terrier/</v>
      </c>
      <c r="I14" s="22" t="str">
        <f>VLOOKUP($A14,'table-poster-ref'!$A$3:$R$182,8,false)</f>
        <v>https://dogtime.com/dog-breeds/west-highland-white-terrier#/slide/1</v>
      </c>
      <c r="J14" s="5" t="str">
        <f>VLOOKUP($A14,'table-poster-ref'!$A$3:$R$182,9,false)</f>
        <v> </v>
      </c>
      <c r="K14" s="5" t="str">
        <f>VLOOKUP($A14,'table-poster-ref'!$A$3:$R$182,10,false)</f>
        <v> </v>
      </c>
      <c r="L14" s="22" t="str">
        <f>VLOOKUP($A14,'table-poster-ref'!$A$3:$R$182,11,false)</f>
        <v>https://ja.wikipedia.org/wiki/%E3%82%A6%E3%82%A8%E3%82%B9%E3%83%88%E3%83%BB%E3%83%8F%E3%82%A4%E3%83%A9%E3%83%B3%E3%83%89%E3%83%BB%E3%83%9B%E3%83%AF%E3%82%A4%E3%83%88%E3%83%BB%E3%83%86%E3%83%AA%E3%82%A2</v>
      </c>
      <c r="M14" s="22" t="str">
        <f>VLOOKUP($A14,'table-poster-ref'!$A$3:$R$182,12,false)</f>
        <v>https://www.koinuno-heya.com/syurui/agyou/westhighland-white-terrier.html</v>
      </c>
      <c r="N14" s="5" t="str">
        <f>VLOOKUP($A14,'table-poster-ref'!$A$3:$R$182,13,false)</f>
        <v> </v>
      </c>
      <c r="O14" s="5" t="str">
        <f>VLOOKUP($A14,'table-poster-ref'!$A$3:$R$182,14,false)</f>
        <v> </v>
      </c>
      <c r="P14" s="5" t="str">
        <f t="shared" ref="P14:Q14" si="11">CONCATenate(P$4,right($B14,3))</f>
        <v>A0B_10610-en-010</v>
      </c>
      <c r="Q14" s="5" t="str">
        <f t="shared" si="11"/>
        <v>A0B_10610-jp-010</v>
      </c>
      <c r="R14" s="16"/>
      <c r="S14" s="2" t="s">
        <v>737</v>
      </c>
      <c r="T14" s="21" t="s">
        <v>738</v>
      </c>
      <c r="U14" s="2" t="s">
        <v>666</v>
      </c>
      <c r="V14" s="2" t="s">
        <v>666</v>
      </c>
      <c r="W14" s="2" t="s">
        <v>666</v>
      </c>
      <c r="Y14" s="5" t="str">
        <f t="shared" si="3"/>
        <v>A0B_10610-de-010</v>
      </c>
      <c r="Z14" s="16"/>
    </row>
    <row r="15">
      <c r="A15" s="5" t="s">
        <v>739</v>
      </c>
      <c r="B15" s="2" t="s">
        <v>740</v>
      </c>
      <c r="C15" s="3" t="s">
        <v>686</v>
      </c>
      <c r="D15" s="19" t="s">
        <v>741</v>
      </c>
      <c r="E15" s="16"/>
      <c r="F15" s="5" t="str">
        <f>VLOOKUP($A15,'table-poster-ref'!$A$3:$R$182,4,false)</f>
        <v>ヨークシャー    テリア
</v>
      </c>
      <c r="G15" s="22" t="str">
        <f>VLOOKUP($A15,'table-poster-ref'!$A$3:$R$182,6,false)</f>
        <v>https://en.wikipedia.org/wiki/Yorkshire_Terrier</v>
      </c>
      <c r="H15" s="22" t="str">
        <f>VLOOKUP($A15,'table-poster-ref'!$A$3:$R$182,7,false)</f>
        <v>https://www.akc.org/dog-breeds/yorkshire-terrier/</v>
      </c>
      <c r="I15" s="22" t="str">
        <f>VLOOKUP($A15,'table-poster-ref'!$A$3:$R$182,8,false)</f>
        <v>https://dogtime.com/dog-breeds/yorkshire-terrier#/slide/1</v>
      </c>
      <c r="J15" s="5" t="str">
        <f>VLOOKUP($A15,'table-poster-ref'!$A$3:$R$182,9,false)</f>
        <v> </v>
      </c>
      <c r="K15" s="5" t="str">
        <f>VLOOKUP($A15,'table-poster-ref'!$A$3:$R$182,10,false)</f>
        <v> </v>
      </c>
      <c r="L15" s="22" t="str">
        <f>VLOOKUP($A15,'table-poster-ref'!$A$3:$R$182,11,false)</f>
        <v>https://ja.wikipedia.org/wiki/%E3%83%A8%E3%83%BC%E3%82%AF%E3%82%B7%E3%83%A3%E3%83%BC%E3%83%BB%E3%83%86%E3%83%AA%E3%82%A2</v>
      </c>
      <c r="M15" s="22" t="str">
        <f>VLOOKUP($A15,'table-poster-ref'!$A$3:$R$182,12,false)</f>
        <v>https://www.koinuno-heya.com/syurui/yarawagyou/yorkshire-terrier.html</v>
      </c>
      <c r="N15" s="5" t="str">
        <f>VLOOKUP($A15,'table-poster-ref'!$A$3:$R$182,13,false)</f>
        <v> </v>
      </c>
      <c r="O15" s="5" t="str">
        <f>VLOOKUP($A15,'table-poster-ref'!$A$3:$R$182,14,false)</f>
        <v> </v>
      </c>
      <c r="P15" s="5" t="str">
        <f t="shared" ref="P15:Q15" si="12">CONCATenate(P$4,right($B15,3))</f>
        <v>A0B_10610-en-011</v>
      </c>
      <c r="Q15" s="5" t="str">
        <f t="shared" si="12"/>
        <v>A0B_10610-jp-011</v>
      </c>
      <c r="R15" s="16"/>
      <c r="S15" s="2" t="s">
        <v>742</v>
      </c>
      <c r="T15" s="21" t="s">
        <v>743</v>
      </c>
      <c r="U15" s="23" t="s">
        <v>744</v>
      </c>
      <c r="V15" s="2" t="s">
        <v>666</v>
      </c>
      <c r="W15" s="2" t="s">
        <v>666</v>
      </c>
      <c r="Y15" s="5" t="str">
        <f t="shared" si="3"/>
        <v>A0B_10610-de-011</v>
      </c>
      <c r="Z15" s="16"/>
    </row>
    <row r="16">
      <c r="A16" s="5" t="s">
        <v>745</v>
      </c>
      <c r="B16" s="2" t="s">
        <v>705</v>
      </c>
      <c r="C16" s="3" t="s">
        <v>686</v>
      </c>
      <c r="D16" s="19" t="s">
        <v>746</v>
      </c>
      <c r="E16" s="16"/>
      <c r="F16" s="5" t="str">
        <f>VLOOKUP($A16,'table-poster-ref'!$A$3:$R$182,4,false)</f>
        <v>シルキーテリア
</v>
      </c>
      <c r="G16" s="22" t="str">
        <f>VLOOKUP($A16,'table-poster-ref'!$A$3:$R$182,6,false)</f>
        <v>https://en.wikipedia.org/wiki/Australian_Silky_Terrier</v>
      </c>
      <c r="H16" s="22" t="str">
        <f>VLOOKUP($A16,'table-poster-ref'!$A$3:$R$182,7,false)</f>
        <v>https://www.akc.org/dog-breeds/silky-terrier/</v>
      </c>
      <c r="I16" s="22" t="str">
        <f>VLOOKUP($A16,'table-poster-ref'!$A$3:$R$182,8,false)</f>
        <v>https://dogtime.com/dog-breeds/silky-terrier#/slide/1</v>
      </c>
      <c r="J16" s="5" t="str">
        <f>VLOOKUP($A16,'table-poster-ref'!$A$3:$R$182,9,false)</f>
        <v> </v>
      </c>
      <c r="K16" s="5" t="str">
        <f>VLOOKUP($A16,'table-poster-ref'!$A$3:$R$182,10,false)</f>
        <v> </v>
      </c>
      <c r="L16" s="22" t="str">
        <f>VLOOKUP($A16,'table-poster-ref'!$A$3:$R$182,11,false)</f>
        <v>https://ja.wikipedia.org/wiki/%E3%82%AA%E3%83%BC%E3%82%B9%E3%83%88%E3%83%A9%E3%83%AA%E3%82%A2%E3%83%B3%E3%83%BB%E3%82%B7%E3%83%AB%E3%82%AD%E3%83%BC%E3%83%BB%E3%83%86%E3%83%AA%E3%82%A2</v>
      </c>
      <c r="M16" s="22" t="str">
        <f>VLOOKUP($A16,'table-poster-ref'!$A$3:$R$182,12,false)</f>
        <v>https://www.koinuno-heya.com/syurui/sagyou/silky-terrier.html</v>
      </c>
      <c r="N16" s="5" t="str">
        <f>VLOOKUP($A16,'table-poster-ref'!$A$3:$R$182,13,false)</f>
        <v> </v>
      </c>
      <c r="O16" s="5" t="str">
        <f>VLOOKUP($A16,'table-poster-ref'!$A$3:$R$182,14,false)</f>
        <v> </v>
      </c>
      <c r="P16" s="5" t="str">
        <f t="shared" ref="P16:Q16" si="13">CONCATenate(P$4,right($B16,3))</f>
        <v>A0B_10610-en-012</v>
      </c>
      <c r="Q16" s="5" t="str">
        <f t="shared" si="13"/>
        <v>A0B_10610-jp-012</v>
      </c>
      <c r="R16" s="16"/>
      <c r="S16" s="2" t="s">
        <v>746</v>
      </c>
      <c r="T16" s="23" t="s">
        <v>747</v>
      </c>
      <c r="U16" s="23" t="s">
        <v>748</v>
      </c>
      <c r="V16" s="2" t="s">
        <v>666</v>
      </c>
      <c r="W16" s="2" t="s">
        <v>666</v>
      </c>
      <c r="Y16" s="5" t="str">
        <f t="shared" si="3"/>
        <v>A0B_10610-de-012</v>
      </c>
      <c r="Z16" s="16"/>
    </row>
    <row r="17">
      <c r="A17" s="5" t="s">
        <v>740</v>
      </c>
      <c r="B17" s="2" t="s">
        <v>749</v>
      </c>
      <c r="C17" s="3" t="s">
        <v>686</v>
      </c>
      <c r="D17" s="19" t="s">
        <v>750</v>
      </c>
      <c r="E17" s="16"/>
      <c r="F17" s="5" t="str">
        <f>VLOOKUP($A17,'table-poster-ref'!$A$3:$R$182,4,false)</f>
        <v>ケアーン テリア
</v>
      </c>
      <c r="G17" s="22" t="str">
        <f>VLOOKUP($A17,'table-poster-ref'!$A$3:$R$182,6,false)</f>
        <v>https://en.wikipedia.org/wiki/Cairn_Terrier</v>
      </c>
      <c r="H17" s="22" t="str">
        <f>VLOOKUP($A17,'table-poster-ref'!$A$3:$R$182,7,false)</f>
        <v>https://www.akc.org/dog-breeds/cairn-terrier/</v>
      </c>
      <c r="I17" s="22" t="str">
        <f>VLOOKUP($A17,'table-poster-ref'!$A$3:$R$182,8,false)</f>
        <v>https://dogtime.com/dog-breeds/cairn-terrier#/slide/1</v>
      </c>
      <c r="J17" s="5" t="str">
        <f>VLOOKUP($A17,'table-poster-ref'!$A$3:$R$182,9,false)</f>
        <v> </v>
      </c>
      <c r="K17" s="5" t="str">
        <f>VLOOKUP($A17,'table-poster-ref'!$A$3:$R$182,10,false)</f>
        <v> </v>
      </c>
      <c r="L17" s="5" t="str">
        <f>VLOOKUP($A17,'table-poster-ref'!$A$3:$R$182,11,false)</f>
        <v> </v>
      </c>
      <c r="M17" s="22" t="str">
        <f>VLOOKUP($A17,'table-poster-ref'!$A$3:$R$182,12,false)</f>
        <v>https://www.koinuno-heya.com/syurui/kagyou/cairn-terrier.html</v>
      </c>
      <c r="N17" s="5" t="str">
        <f>VLOOKUP($A17,'table-poster-ref'!$A$3:$R$182,13,false)</f>
        <v> </v>
      </c>
      <c r="O17" s="5" t="str">
        <f>VLOOKUP($A17,'table-poster-ref'!$A$3:$R$182,14,false)</f>
        <v> </v>
      </c>
      <c r="P17" s="5" t="str">
        <f t="shared" ref="P17:Q17" si="14">CONCATenate(P$4,right($B17,3))</f>
        <v>A0B_10610-en-013</v>
      </c>
      <c r="Q17" s="5" t="str">
        <f t="shared" si="14"/>
        <v>A0B_10610-jp-013</v>
      </c>
      <c r="R17" s="16"/>
      <c r="S17" s="2" t="s">
        <v>750</v>
      </c>
      <c r="T17" s="23" t="s">
        <v>751</v>
      </c>
      <c r="U17" s="23" t="s">
        <v>752</v>
      </c>
      <c r="V17" s="2" t="s">
        <v>666</v>
      </c>
      <c r="W17" s="2" t="s">
        <v>666</v>
      </c>
      <c r="X17" s="23" t="s">
        <v>753</v>
      </c>
      <c r="Y17" s="5" t="str">
        <f t="shared" si="3"/>
        <v>A0B_10610-de-013</v>
      </c>
      <c r="Z17" s="16"/>
    </row>
    <row r="18">
      <c r="A18" s="5" t="s">
        <v>754</v>
      </c>
      <c r="B18" s="2" t="s">
        <v>755</v>
      </c>
      <c r="C18" s="3" t="s">
        <v>686</v>
      </c>
      <c r="D18" s="19" t="s">
        <v>756</v>
      </c>
      <c r="E18" s="16"/>
      <c r="F18" s="5" t="str">
        <f>VLOOKUP($A18,'table-poster-ref'!$A$3:$R$182,4,false)</f>
        <v>マンチェスター テリア</v>
      </c>
      <c r="G18" s="22" t="str">
        <f>VLOOKUP($A18,'table-poster-ref'!$A$3:$R$182,6,false)</f>
        <v>https://en.wikipedia.org/wiki/Manchester_Terrier</v>
      </c>
      <c r="H18" s="22" t="str">
        <f>VLOOKUP($A18,'table-poster-ref'!$A$3:$R$182,7,false)</f>
        <v>https://www.akc.org/dog-breeds/manchester-terrier-standard/</v>
      </c>
      <c r="I18" s="22" t="str">
        <f>VLOOKUP($A18,'table-poster-ref'!$A$3:$R$182,8,false)</f>
        <v>https://dogtime.com/dog-breeds/manchester-terrier</v>
      </c>
      <c r="J18" s="5" t="str">
        <f>VLOOKUP($A18,'table-poster-ref'!$A$3:$R$182,9,false)</f>
        <v> </v>
      </c>
      <c r="K18" s="5" t="str">
        <f>VLOOKUP($A18,'table-poster-ref'!$A$3:$R$182,10,false)</f>
        <v> </v>
      </c>
      <c r="L18" s="22" t="str">
        <f>VLOOKUP($A18,'table-poster-ref'!$A$3:$R$182,11,false)</f>
        <v>https://ja.wikipedia.org/wiki/%E3%83%9E%E3%83%B3%E3%83%81%E3%82%A7%E3%82%B9%E3%82%BF%E3%83%BC%E3%83%BB%E3%83%86%E3%83%AA%E3%82%A2</v>
      </c>
      <c r="M18" s="22" t="str">
        <f>VLOOKUP($A18,'table-poster-ref'!$A$3:$R$182,12,false)</f>
        <v>https://www.koinuno-heya.com/syurui/magyou/manchester-terrier.html</v>
      </c>
      <c r="N18" s="5" t="str">
        <f>VLOOKUP($A18,'table-poster-ref'!$A$3:$R$182,13,false)</f>
        <v> </v>
      </c>
      <c r="O18" s="5" t="str">
        <f>VLOOKUP($A18,'table-poster-ref'!$A$3:$R$182,14,false)</f>
        <v> </v>
      </c>
      <c r="P18" s="5" t="str">
        <f t="shared" ref="P18:Q18" si="15">CONCATenate(P$4,right($B18,3))</f>
        <v>A0B_10610-en-014</v>
      </c>
      <c r="Q18" s="5" t="str">
        <f t="shared" si="15"/>
        <v>A0B_10610-jp-014</v>
      </c>
      <c r="R18" s="16"/>
      <c r="S18" s="2" t="s">
        <v>756</v>
      </c>
      <c r="T18" s="21" t="s">
        <v>757</v>
      </c>
      <c r="U18" s="23" t="s">
        <v>758</v>
      </c>
      <c r="V18" s="2" t="s">
        <v>666</v>
      </c>
      <c r="W18" s="2" t="s">
        <v>666</v>
      </c>
      <c r="X18" s="2" t="s">
        <v>666</v>
      </c>
      <c r="Y18" s="5" t="str">
        <f t="shared" si="3"/>
        <v>A0B_10610-de-014</v>
      </c>
      <c r="Z18" s="16"/>
    </row>
    <row r="19">
      <c r="B19" s="2" t="s">
        <v>759</v>
      </c>
      <c r="C19" s="3" t="s">
        <v>686</v>
      </c>
      <c r="D19" s="19" t="s">
        <v>760</v>
      </c>
      <c r="E19" s="16"/>
      <c r="F19" s="24" t="s">
        <v>761</v>
      </c>
      <c r="G19" s="25" t="s">
        <v>762</v>
      </c>
      <c r="H19" s="2" t="s">
        <v>666</v>
      </c>
      <c r="I19" s="2" t="s">
        <v>666</v>
      </c>
      <c r="J19" s="2" t="s">
        <v>666</v>
      </c>
      <c r="K19" s="25" t="s">
        <v>763</v>
      </c>
      <c r="L19" s="2" t="s">
        <v>666</v>
      </c>
      <c r="M19" s="25" t="s">
        <v>764</v>
      </c>
      <c r="N19" s="2" t="s">
        <v>666</v>
      </c>
      <c r="O19" s="2" t="s">
        <v>666</v>
      </c>
      <c r="P19" s="5" t="str">
        <f t="shared" ref="P19:Q19" si="16">CONCATenate(P$4,right($B19,3))</f>
        <v>A0B_10610-en-015</v>
      </c>
      <c r="Q19" s="5" t="str">
        <f t="shared" si="16"/>
        <v>A0B_10610-jp-015</v>
      </c>
      <c r="R19" s="16"/>
      <c r="S19" s="2" t="s">
        <v>760</v>
      </c>
      <c r="T19" s="21" t="s">
        <v>720</v>
      </c>
      <c r="U19" s="23" t="s">
        <v>721</v>
      </c>
      <c r="V19" s="23" t="s">
        <v>765</v>
      </c>
      <c r="W19" s="2" t="s">
        <v>666</v>
      </c>
      <c r="X19" s="2" t="s">
        <v>666</v>
      </c>
      <c r="Y19" s="5" t="str">
        <f t="shared" si="3"/>
        <v>A0B_10610-de-015</v>
      </c>
      <c r="Z19" s="16"/>
    </row>
    <row r="20">
      <c r="B20" s="2" t="s">
        <v>766</v>
      </c>
      <c r="C20" s="3" t="s">
        <v>686</v>
      </c>
      <c r="D20" s="20" t="s">
        <v>767</v>
      </c>
      <c r="E20" s="16"/>
      <c r="F20" s="2" t="s">
        <v>768</v>
      </c>
      <c r="G20" s="26" t="s">
        <v>769</v>
      </c>
      <c r="H20" s="2" t="s">
        <v>666</v>
      </c>
      <c r="I20" s="2" t="s">
        <v>666</v>
      </c>
      <c r="J20" s="2" t="s">
        <v>666</v>
      </c>
      <c r="K20" s="2" t="s">
        <v>666</v>
      </c>
      <c r="L20" s="21" t="s">
        <v>770</v>
      </c>
      <c r="M20" s="2" t="s">
        <v>666</v>
      </c>
      <c r="N20" s="2" t="s">
        <v>666</v>
      </c>
      <c r="O20" s="2" t="s">
        <v>666</v>
      </c>
      <c r="P20" s="5" t="str">
        <f t="shared" ref="P20:Q20" si="17">CONCATenate(P$4,right($B20,3))</f>
        <v>A0B_10610-en-016</v>
      </c>
      <c r="Q20" s="5" t="str">
        <f t="shared" si="17"/>
        <v>A0B_10610-jp-016</v>
      </c>
      <c r="R20" s="16"/>
      <c r="S20" s="2" t="s">
        <v>771</v>
      </c>
      <c r="T20" s="21" t="s">
        <v>772</v>
      </c>
      <c r="U20" s="2" t="s">
        <v>666</v>
      </c>
      <c r="V20" s="2" t="s">
        <v>666</v>
      </c>
      <c r="W20" s="2" t="s">
        <v>666</v>
      </c>
      <c r="X20" s="2" t="s">
        <v>666</v>
      </c>
      <c r="Y20" s="5" t="str">
        <f t="shared" si="3"/>
        <v>A0B_10610-de-016</v>
      </c>
      <c r="Z20" s="16"/>
    </row>
    <row r="21">
      <c r="A21" s="5" t="s">
        <v>773</v>
      </c>
      <c r="B21" s="2" t="s">
        <v>774</v>
      </c>
      <c r="C21" s="3" t="s">
        <v>686</v>
      </c>
      <c r="D21" s="19" t="s">
        <v>775</v>
      </c>
      <c r="E21" s="16"/>
      <c r="F21" s="5" t="str">
        <f>VLOOKUP($A21,'table-poster-ref'!$A$3:$R$182,4,false)</f>
        <v>ブラッドハウンド</v>
      </c>
      <c r="G21" s="22" t="str">
        <f>VLOOKUP($A21,'table-poster-ref'!$A$3:$R$182,6,false)</f>
        <v>https://en.wikipedia.org/wiki/Bloodhound</v>
      </c>
      <c r="H21" s="22" t="str">
        <f>VLOOKUP($A21,'table-poster-ref'!$A$3:$R$182,7,false)</f>
        <v>https://www.akc.org/dog-breeds/bloodhound/</v>
      </c>
      <c r="I21" s="22" t="str">
        <f>VLOOKUP($A21,'table-poster-ref'!$A$3:$R$182,8,false)</f>
        <v>https://dogtime.com/dog-breeds/bloodhound#/slide/1</v>
      </c>
      <c r="J21" s="5" t="str">
        <f>VLOOKUP($A21,'table-poster-ref'!$A$3:$R$182,9,false)</f>
        <v> </v>
      </c>
      <c r="K21" s="5" t="str">
        <f>VLOOKUP($A21,'table-poster-ref'!$A$3:$R$182,10,false)</f>
        <v> </v>
      </c>
      <c r="L21" s="22" t="str">
        <f>VLOOKUP($A21,'table-poster-ref'!$A$3:$R$182,11,false)</f>
        <v>https://ja.wikipedia.org/wiki/%E3%83%96%E3%83%A9%E3%83%83%E3%83%89%E3%83%8F%E3%82%A6%E3%83%B3%E3%83%89</v>
      </c>
      <c r="M21" s="22" t="str">
        <f>VLOOKUP($A21,'table-poster-ref'!$A$3:$R$182,12,false)</f>
        <v>https://www.koinuno-heya.com/syurui/hagyou/bloodhound.html</v>
      </c>
      <c r="N21" s="5" t="str">
        <f>VLOOKUP($A21,'table-poster-ref'!$A$3:$R$182,13,false)</f>
        <v> </v>
      </c>
      <c r="O21" s="5" t="str">
        <f>VLOOKUP($A21,'table-poster-ref'!$A$3:$R$182,14,false)</f>
        <v> </v>
      </c>
      <c r="P21" s="5" t="str">
        <f t="shared" ref="P21:Q21" si="18">CONCATenate(P$4,right($B21,3))</f>
        <v>A0B_10610-en-017</v>
      </c>
      <c r="Q21" s="5" t="str">
        <f t="shared" si="18"/>
        <v>A0B_10610-jp-017</v>
      </c>
      <c r="R21" s="16"/>
      <c r="S21" s="2" t="s">
        <v>776</v>
      </c>
      <c r="T21" s="27" t="s">
        <v>777</v>
      </c>
      <c r="U21" s="23" t="s">
        <v>778</v>
      </c>
      <c r="V21" s="2" t="s">
        <v>666</v>
      </c>
      <c r="W21" s="2" t="s">
        <v>666</v>
      </c>
      <c r="X21" s="23" t="s">
        <v>779</v>
      </c>
      <c r="Y21" s="5" t="str">
        <f t="shared" si="3"/>
        <v>A0B_10610-de-017</v>
      </c>
      <c r="Z21" s="16"/>
    </row>
    <row r="22">
      <c r="A22" s="5" t="s">
        <v>780</v>
      </c>
      <c r="B22" s="2" t="s">
        <v>781</v>
      </c>
      <c r="C22" s="3" t="s">
        <v>686</v>
      </c>
      <c r="D22" s="19" t="s">
        <v>782</v>
      </c>
      <c r="E22" s="16"/>
      <c r="F22" s="5" t="str">
        <f>VLOOKUP($A22,'table-poster-ref'!$A$3:$R$182,4,false)</f>
        <v>イビザン ハウンド</v>
      </c>
      <c r="G22" s="22" t="str">
        <f>VLOOKUP($A22,'table-poster-ref'!$A$3:$R$182,6,false)</f>
        <v>https://en.wikipedia.org/wiki/Ibizan_Hound</v>
      </c>
      <c r="H22" s="22" t="str">
        <f>VLOOKUP($A22,'table-poster-ref'!$A$3:$R$182,7,false)</f>
        <v>https://www.akc.org/dog-breeds/ibizan-hound/</v>
      </c>
      <c r="I22" s="22" t="str">
        <f>VLOOKUP($A22,'table-poster-ref'!$A$3:$R$182,8,false)</f>
        <v>https://dogtime.com/dog-breeds/ibizan-hound#/slide/1</v>
      </c>
      <c r="J22" s="5" t="str">
        <f>VLOOKUP($A22,'table-poster-ref'!$A$3:$R$182,9,false)</f>
        <v> </v>
      </c>
      <c r="K22" s="5" t="str">
        <f>VLOOKUP($A22,'table-poster-ref'!$A$3:$R$182,10,false)</f>
        <v> </v>
      </c>
      <c r="L22" s="5" t="str">
        <f>VLOOKUP($A22,'table-poster-ref'!$A$3:$R$182,11,false)</f>
        <v> </v>
      </c>
      <c r="M22" s="22" t="str">
        <f>VLOOKUP($A22,'table-poster-ref'!$A$3:$R$182,12,false)</f>
        <v>https://www.koinuno-heya.com/syurui/agyou/ibizan-hound.html</v>
      </c>
      <c r="N22" s="5" t="str">
        <f>VLOOKUP($A22,'table-poster-ref'!$A$3:$R$182,13,false)</f>
        <v> </v>
      </c>
      <c r="O22" s="5" t="str">
        <f>VLOOKUP($A22,'table-poster-ref'!$A$3:$R$182,14,false)</f>
        <v> </v>
      </c>
      <c r="P22" s="5" t="str">
        <f t="shared" ref="P22:Q22" si="19">CONCATenate(P$4,right($B22,3))</f>
        <v>A0B_10610-en-018</v>
      </c>
      <c r="Q22" s="5" t="str">
        <f t="shared" si="19"/>
        <v>A0B_10610-jp-018</v>
      </c>
      <c r="R22" s="16"/>
      <c r="S22" s="2" t="s">
        <v>783</v>
      </c>
      <c r="T22" s="22" t="str">
        <f>VLOOKUP($A22,'table-poster-ref'!$A$3:$R$182,6,false)</f>
        <v>https://en.wikipedia.org/wiki/Ibizan_Hound</v>
      </c>
      <c r="U22" s="2" t="s">
        <v>666</v>
      </c>
      <c r="V22" s="2" t="s">
        <v>666</v>
      </c>
      <c r="W22" s="2" t="s">
        <v>666</v>
      </c>
      <c r="X22" s="23" t="s">
        <v>784</v>
      </c>
      <c r="Y22" s="5" t="str">
        <f t="shared" si="3"/>
        <v>A0B_10610-de-018</v>
      </c>
      <c r="Z22" s="16"/>
    </row>
    <row r="23">
      <c r="A23" s="5" t="s">
        <v>785</v>
      </c>
      <c r="B23" s="2" t="s">
        <v>754</v>
      </c>
      <c r="C23" s="3" t="s">
        <v>686</v>
      </c>
      <c r="D23" s="19" t="s">
        <v>786</v>
      </c>
      <c r="E23" s="16"/>
      <c r="F23" s="5" t="str">
        <f>VLOOKUP($A23,'table-poster-ref'!$A$3:$R$182,4,false)</f>
        <v>ファラオ ハウンド</v>
      </c>
      <c r="G23" s="22" t="str">
        <f>VLOOKUP($A23,'table-poster-ref'!$A$3:$R$182,6,false)</f>
        <v>https://en.wikipedia.org/wiki/Pharaoh_Hound</v>
      </c>
      <c r="H23" s="22" t="str">
        <f>VLOOKUP($A23,'table-poster-ref'!$A$3:$R$182,7,false)</f>
        <v>https://www.akc.org/dog-breeds/pharaoh-hound/</v>
      </c>
      <c r="I23" s="22" t="str">
        <f>VLOOKUP($A23,'table-poster-ref'!$A$3:$R$182,8,false)</f>
        <v>https://dogtime.com/dog-breeds/pharaoh-hound#/slide/1</v>
      </c>
      <c r="J23" s="5" t="str">
        <f>VLOOKUP($A23,'table-poster-ref'!$A$3:$R$182,9,false)</f>
        <v> </v>
      </c>
      <c r="K23" s="5" t="str">
        <f>VLOOKUP($A23,'table-poster-ref'!$A$3:$R$182,10,false)</f>
        <v> </v>
      </c>
      <c r="L23" s="5" t="str">
        <f>VLOOKUP($A23,'table-poster-ref'!$A$3:$R$182,11,false)</f>
        <v>https://ja.wikipedia.org/wiki/ファラオ・ハウンド</v>
      </c>
      <c r="M23" s="22" t="str">
        <f>VLOOKUP($A23,'table-poster-ref'!$A$3:$R$182,12,false)</f>
        <v>https://www.koinuno-heya.com/syurui/hagyou/pharaoh-hound.html</v>
      </c>
      <c r="N23" s="5" t="str">
        <f>VLOOKUP($A23,'table-poster-ref'!$A$3:$R$182,13,false)</f>
        <v> </v>
      </c>
      <c r="O23" s="5" t="str">
        <f>VLOOKUP($A23,'table-poster-ref'!$A$3:$R$182,14,false)</f>
        <v> </v>
      </c>
      <c r="P23" s="5" t="str">
        <f t="shared" ref="P23:Q23" si="20">CONCATenate(P$4,right($B23,3))</f>
        <v>A0B_10610-en-019</v>
      </c>
      <c r="Q23" s="5" t="str">
        <f t="shared" si="20"/>
        <v>A0B_10610-jp-019</v>
      </c>
      <c r="R23" s="16"/>
      <c r="S23" s="2" t="s">
        <v>787</v>
      </c>
      <c r="T23" s="21" t="s">
        <v>788</v>
      </c>
      <c r="U23" s="23" t="s">
        <v>789</v>
      </c>
      <c r="V23" s="2" t="s">
        <v>666</v>
      </c>
      <c r="W23" s="2" t="s">
        <v>666</v>
      </c>
      <c r="X23" s="23" t="s">
        <v>790</v>
      </c>
      <c r="Y23" s="5" t="str">
        <f t="shared" si="3"/>
        <v>A0B_10610-de-019</v>
      </c>
      <c r="Z23" s="16"/>
    </row>
    <row r="24">
      <c r="B24" s="2" t="s">
        <v>791</v>
      </c>
      <c r="C24" s="3" t="s">
        <v>686</v>
      </c>
      <c r="D24" s="19" t="s">
        <v>792</v>
      </c>
      <c r="E24" s="16"/>
      <c r="F24" s="2" t="s">
        <v>793</v>
      </c>
      <c r="G24" s="21" t="s">
        <v>794</v>
      </c>
      <c r="H24" s="2" t="s">
        <v>666</v>
      </c>
      <c r="I24" s="2" t="s">
        <v>666</v>
      </c>
      <c r="J24" s="2" t="s">
        <v>666</v>
      </c>
      <c r="K24" s="21" t="s">
        <v>795</v>
      </c>
      <c r="L24" s="21" t="s">
        <v>796</v>
      </c>
      <c r="M24" s="2" t="s">
        <v>666</v>
      </c>
      <c r="N24" s="2" t="s">
        <v>666</v>
      </c>
      <c r="O24" s="2" t="s">
        <v>666</v>
      </c>
      <c r="P24" s="5" t="str">
        <f t="shared" ref="P24:Q24" si="21">CONCATenate(P$4,right($B24,3))</f>
        <v>A0B_10610-en-020</v>
      </c>
      <c r="Q24" s="5" t="str">
        <f t="shared" si="21"/>
        <v>A0B_10610-jp-020</v>
      </c>
      <c r="R24" s="16"/>
      <c r="S24" s="2" t="s">
        <v>797</v>
      </c>
      <c r="T24" s="21" t="s">
        <v>794</v>
      </c>
      <c r="U24" s="2" t="s">
        <v>666</v>
      </c>
      <c r="V24" s="23" t="s">
        <v>798</v>
      </c>
      <c r="W24" s="2" t="s">
        <v>666</v>
      </c>
      <c r="X24" s="2" t="s">
        <v>666</v>
      </c>
      <c r="Y24" s="5" t="str">
        <f t="shared" si="3"/>
        <v>A0B_10610-de-020</v>
      </c>
      <c r="Z24" s="16"/>
    </row>
    <row r="25">
      <c r="A25" s="5" t="s">
        <v>799</v>
      </c>
      <c r="B25" s="2" t="s">
        <v>800</v>
      </c>
      <c r="C25" s="3" t="s">
        <v>686</v>
      </c>
      <c r="D25" s="19" t="s">
        <v>801</v>
      </c>
      <c r="E25" s="16"/>
      <c r="F25" s="5" t="str">
        <f>VLOOKUP($A25,'table-poster-ref'!$A$3:$R$182,4,false)</f>
        <v>グレーハウンド
</v>
      </c>
      <c r="G25" s="22" t="str">
        <f>VLOOKUP($A25,'table-poster-ref'!$A$3:$R$182,6,false)</f>
        <v>https://en.wikipedia.org/wiki/Greyhound</v>
      </c>
      <c r="H25" s="22" t="str">
        <f>VLOOKUP($A25,'table-poster-ref'!$A$3:$R$182,7,false)</f>
        <v>https://www.akc.org/dog-breeds/greyhound/</v>
      </c>
      <c r="I25" s="22" t="str">
        <f>VLOOKUP($A25,'table-poster-ref'!$A$3:$R$182,8,false)</f>
        <v>https://dogtime.com/dog-breeds/greyhound</v>
      </c>
      <c r="J25" s="5" t="str">
        <f>VLOOKUP($A25,'table-poster-ref'!$A$3:$R$182,9,false)</f>
        <v> </v>
      </c>
      <c r="K25" s="5" t="str">
        <f>VLOOKUP($A25,'table-poster-ref'!$A$3:$R$182,10,false)</f>
        <v> </v>
      </c>
      <c r="L25" s="22" t="str">
        <f>VLOOKUP($A25,'table-poster-ref'!$A$3:$R$182,11,false)</f>
        <v>https://ja.wikipedia.org/wiki/%E3%82%B0%E3%83%AC%E3%82%A4%E3%83%8F%E3%82%A6%E3%83%B3%E3%83%89_(%E7%8A%AC%E7%A8%AE)</v>
      </c>
      <c r="M25" s="22" t="str">
        <f>VLOOKUP($A25,'table-poster-ref'!$A$3:$R$182,12,false)</f>
        <v>https://www.koinuno-heya.com/syurui/kagyou/greyhound.html</v>
      </c>
      <c r="N25" s="5" t="str">
        <f>VLOOKUP($A25,'table-poster-ref'!$A$3:$R$182,13,false)</f>
        <v> </v>
      </c>
      <c r="O25" s="5" t="str">
        <f>VLOOKUP($A25,'table-poster-ref'!$A$3:$R$182,14,false)</f>
        <v> </v>
      </c>
      <c r="P25" s="5" t="str">
        <f t="shared" ref="P25:Q25" si="22">CONCATenate(P$4,right($B25,3))</f>
        <v>A0B_10610-en-021</v>
      </c>
      <c r="Q25" s="5" t="str">
        <f t="shared" si="22"/>
        <v>A0B_10610-jp-021</v>
      </c>
      <c r="R25" s="16"/>
      <c r="S25" s="2" t="s">
        <v>802</v>
      </c>
      <c r="T25" s="23" t="s">
        <v>803</v>
      </c>
      <c r="U25" s="23" t="s">
        <v>804</v>
      </c>
      <c r="V25" s="2" t="s">
        <v>666</v>
      </c>
      <c r="W25" s="2" t="s">
        <v>666</v>
      </c>
      <c r="X25" s="23" t="s">
        <v>805</v>
      </c>
      <c r="Y25" s="5" t="str">
        <f t="shared" si="3"/>
        <v>A0B_10610-de-021</v>
      </c>
      <c r="Z25" s="16"/>
    </row>
    <row r="26">
      <c r="B26" s="2" t="s">
        <v>806</v>
      </c>
      <c r="C26" s="3" t="s">
        <v>686</v>
      </c>
      <c r="D26" s="19" t="s">
        <v>807</v>
      </c>
      <c r="E26" s="16"/>
      <c r="F26" s="24" t="s">
        <v>808</v>
      </c>
      <c r="G26" s="25" t="s">
        <v>809</v>
      </c>
      <c r="H26" s="25" t="s">
        <v>810</v>
      </c>
      <c r="I26" s="2" t="s">
        <v>666</v>
      </c>
      <c r="J26" s="2" t="s">
        <v>666</v>
      </c>
      <c r="K26" s="2" t="s">
        <v>666</v>
      </c>
      <c r="L26" s="25" t="s">
        <v>811</v>
      </c>
      <c r="M26" s="25" t="s">
        <v>812</v>
      </c>
      <c r="N26" s="2" t="s">
        <v>666</v>
      </c>
      <c r="O26" s="2" t="s">
        <v>666</v>
      </c>
      <c r="P26" s="5" t="str">
        <f t="shared" ref="P26:Q26" si="23">CONCATenate(P$4,right($B26,3))</f>
        <v>A0B_10610-en-022</v>
      </c>
      <c r="Q26" s="5" t="str">
        <f t="shared" si="23"/>
        <v>A0B_10610-jp-022</v>
      </c>
      <c r="R26" s="16"/>
      <c r="S26" s="2" t="s">
        <v>813</v>
      </c>
      <c r="T26" s="21" t="s">
        <v>814</v>
      </c>
      <c r="U26" s="2" t="s">
        <v>666</v>
      </c>
      <c r="V26" s="2" t="s">
        <v>666</v>
      </c>
      <c r="W26" s="2" t="s">
        <v>666</v>
      </c>
      <c r="X26" s="23" t="s">
        <v>815</v>
      </c>
      <c r="Y26" s="5" t="str">
        <f t="shared" si="3"/>
        <v>A0B_10610-de-022</v>
      </c>
      <c r="Z26" s="16"/>
    </row>
    <row r="27">
      <c r="B27" s="2" t="s">
        <v>816</v>
      </c>
      <c r="C27" s="3" t="s">
        <v>686</v>
      </c>
      <c r="D27" s="19" t="s">
        <v>817</v>
      </c>
      <c r="E27" s="16"/>
      <c r="F27" s="24" t="s">
        <v>818</v>
      </c>
      <c r="G27" s="25" t="s">
        <v>809</v>
      </c>
      <c r="H27" s="25" t="s">
        <v>810</v>
      </c>
      <c r="I27" s="2" t="s">
        <v>666</v>
      </c>
      <c r="J27" s="2" t="s">
        <v>666</v>
      </c>
      <c r="K27" s="2" t="s">
        <v>666</v>
      </c>
      <c r="L27" s="25" t="s">
        <v>811</v>
      </c>
      <c r="M27" s="25" t="s">
        <v>812</v>
      </c>
      <c r="N27" s="2" t="s">
        <v>666</v>
      </c>
      <c r="O27" s="2" t="s">
        <v>666</v>
      </c>
      <c r="P27" s="5" t="str">
        <f t="shared" ref="P27:Q27" si="24">CONCATenate(P$4,right($B27,3))</f>
        <v>A0B_10610-en-023</v>
      </c>
      <c r="Q27" s="5" t="str">
        <f t="shared" si="24"/>
        <v>A0B_10610-jp-023</v>
      </c>
      <c r="R27" s="16"/>
      <c r="S27" s="2" t="s">
        <v>819</v>
      </c>
      <c r="T27" s="21" t="s">
        <v>814</v>
      </c>
      <c r="U27" s="2" t="s">
        <v>666</v>
      </c>
      <c r="V27" s="2" t="s">
        <v>666</v>
      </c>
      <c r="W27" s="2" t="s">
        <v>666</v>
      </c>
      <c r="X27" s="2" t="s">
        <v>666</v>
      </c>
      <c r="Y27" s="5" t="str">
        <f t="shared" si="3"/>
        <v>A0B_10610-de-023</v>
      </c>
      <c r="Z27" s="16"/>
    </row>
    <row r="28">
      <c r="B28" s="2" t="s">
        <v>820</v>
      </c>
      <c r="C28" s="3" t="s">
        <v>686</v>
      </c>
      <c r="D28" s="19" t="s">
        <v>821</v>
      </c>
      <c r="E28" s="16"/>
      <c r="F28" s="24" t="s">
        <v>822</v>
      </c>
      <c r="G28" s="21" t="s">
        <v>809</v>
      </c>
      <c r="H28" s="2" t="s">
        <v>666</v>
      </c>
      <c r="I28" s="2" t="s">
        <v>666</v>
      </c>
      <c r="J28" s="2" t="s">
        <v>666</v>
      </c>
      <c r="K28" s="2" t="s">
        <v>666</v>
      </c>
      <c r="L28" s="25" t="s">
        <v>811</v>
      </c>
      <c r="M28" s="25" t="s">
        <v>812</v>
      </c>
      <c r="N28" s="2" t="s">
        <v>666</v>
      </c>
      <c r="O28" s="2" t="s">
        <v>666</v>
      </c>
      <c r="P28" s="5" t="str">
        <f t="shared" ref="P28:Q28" si="25">CONCATenate(P$4,right($B28,3))</f>
        <v>A0B_10610-en-024</v>
      </c>
      <c r="Q28" s="5" t="str">
        <f t="shared" si="25"/>
        <v>A0B_10610-jp-024</v>
      </c>
      <c r="R28" s="16"/>
      <c r="S28" s="2" t="s">
        <v>823</v>
      </c>
      <c r="T28" s="21" t="s">
        <v>814</v>
      </c>
      <c r="U28" s="2" t="s">
        <v>666</v>
      </c>
      <c r="V28" s="2" t="s">
        <v>666</v>
      </c>
      <c r="W28" s="2" t="s">
        <v>666</v>
      </c>
      <c r="X28" s="2" t="s">
        <v>666</v>
      </c>
      <c r="Y28" s="5" t="str">
        <f t="shared" si="3"/>
        <v>A0B_10610-de-024</v>
      </c>
      <c r="Z28" s="16"/>
    </row>
    <row r="29">
      <c r="A29" s="5" t="s">
        <v>824</v>
      </c>
      <c r="B29" s="2" t="s">
        <v>825</v>
      </c>
      <c r="C29" s="3" t="s">
        <v>686</v>
      </c>
      <c r="D29" s="19" t="s">
        <v>826</v>
      </c>
      <c r="E29" s="16"/>
      <c r="F29" s="5" t="str">
        <f>VLOOKUP($A29,'table-poster-ref'!$A$3:$R$182,4,false)</f>
        <v>アフガン ハウンド</v>
      </c>
      <c r="G29" s="22" t="str">
        <f>VLOOKUP($A29,'table-poster-ref'!$A$3:$R$182,6,false)</f>
        <v>https://en.wikipedia.org/wiki/Afghan_Hound</v>
      </c>
      <c r="H29" s="22" t="str">
        <f>VLOOKUP($A29,'table-poster-ref'!$A$3:$R$182,7,false)</f>
        <v>https://www.akc.org/dog-breeds/afghan-hound/</v>
      </c>
      <c r="I29" s="22" t="str">
        <f>VLOOKUP($A29,'table-poster-ref'!$A$3:$R$182,8,false)</f>
        <v>https://dogtime.com/dog-breeds/afghan-hound</v>
      </c>
      <c r="J29" s="5" t="str">
        <f>VLOOKUP($A29,'table-poster-ref'!$A$3:$R$182,9,false)</f>
        <v> </v>
      </c>
      <c r="K29" s="5" t="str">
        <f>VLOOKUP($A29,'table-poster-ref'!$A$3:$R$182,10,false)</f>
        <v> </v>
      </c>
      <c r="L29" s="22" t="str">
        <f>VLOOKUP($A29,'table-poster-ref'!$A$3:$R$182,11,false)</f>
        <v>https://ja.wikipedia.org/wiki/%E3%82%A2%E3%83%95%E3%82%AC%E3%83%B3%E3%83%BB%E3%83%8F%E3%82%A6%E3%83%B3%E3%83%89</v>
      </c>
      <c r="M29" s="22" t="str">
        <f>VLOOKUP($A29,'table-poster-ref'!$A$3:$R$182,12,false)</f>
        <v>https://www.koinuno-heya.com/syurui/agyou/afghan-hound.html</v>
      </c>
      <c r="N29" s="5" t="str">
        <f>VLOOKUP($A29,'table-poster-ref'!$A$3:$R$182,13,false)</f>
        <v> </v>
      </c>
      <c r="O29" s="5" t="str">
        <f>VLOOKUP($A29,'table-poster-ref'!$A$3:$R$182,14,false)</f>
        <v> </v>
      </c>
      <c r="P29" s="5" t="str">
        <f t="shared" ref="P29:Q29" si="26">CONCATenate(P$4,right($B29,3))</f>
        <v>A0B_10610-en-025</v>
      </c>
      <c r="Q29" s="5" t="str">
        <f t="shared" si="26"/>
        <v>A0B_10610-jp-025</v>
      </c>
      <c r="R29" s="16"/>
      <c r="S29" s="2" t="s">
        <v>827</v>
      </c>
      <c r="T29" s="21" t="s">
        <v>828</v>
      </c>
      <c r="U29" s="2" t="s">
        <v>666</v>
      </c>
      <c r="V29" s="23" t="s">
        <v>829</v>
      </c>
      <c r="W29" s="2" t="s">
        <v>666</v>
      </c>
      <c r="X29" s="23" t="s">
        <v>830</v>
      </c>
      <c r="Y29" s="5" t="str">
        <f t="shared" si="3"/>
        <v>A0B_10610-de-025</v>
      </c>
      <c r="Z29" s="16"/>
    </row>
    <row r="30">
      <c r="A30" s="5" t="s">
        <v>831</v>
      </c>
      <c r="B30" s="2" t="s">
        <v>832</v>
      </c>
      <c r="C30" s="3" t="s">
        <v>686</v>
      </c>
      <c r="D30" s="19" t="s">
        <v>833</v>
      </c>
      <c r="E30" s="16"/>
      <c r="F30" s="5" t="str">
        <f>VLOOKUP($A30,'table-poster-ref'!$A$3:$R$182,4,false)</f>
        <v>ビーグル</v>
      </c>
      <c r="G30" s="22" t="str">
        <f>VLOOKUP($A30,'table-poster-ref'!$A$3:$R$182,6,false)</f>
        <v>https://en.wikipedia.org/wiki/Beagle</v>
      </c>
      <c r="H30" s="22" t="str">
        <f>VLOOKUP($A30,'table-poster-ref'!$A$3:$R$182,7,false)</f>
        <v>https://www.akc.org/dog-breeds/beagle/</v>
      </c>
      <c r="I30" s="22" t="str">
        <f>VLOOKUP($A30,'table-poster-ref'!$A$3:$R$182,8,false)</f>
        <v>https://dogtime.com/dog-breeds/beagle#/slide/1</v>
      </c>
      <c r="J30" s="5" t="str">
        <f>VLOOKUP($A30,'table-poster-ref'!$A$3:$R$182,9,false)</f>
        <v> </v>
      </c>
      <c r="K30" s="5" t="str">
        <f>VLOOKUP($A30,'table-poster-ref'!$A$3:$R$182,10,false)</f>
        <v> </v>
      </c>
      <c r="L30" s="22" t="str">
        <f>VLOOKUP($A30,'table-poster-ref'!$A$3:$R$182,11,false)</f>
        <v>https://ja.wikipedia.org/wiki/%E3%83%93%E3%83%BC%E3%82%B0%E3%83%AB</v>
      </c>
      <c r="M30" s="22" t="str">
        <f>VLOOKUP($A30,'table-poster-ref'!$A$3:$R$182,12,false)</f>
        <v>https://www.koinuno-heya.com/syurui/hagyou/beagle.html</v>
      </c>
      <c r="N30" s="5" t="str">
        <f>VLOOKUP($A30,'table-poster-ref'!$A$3:$R$182,13,false)</f>
        <v> </v>
      </c>
      <c r="O30" s="5" t="str">
        <f>VLOOKUP($A30,'table-poster-ref'!$A$3:$R$182,14,false)</f>
        <v> </v>
      </c>
      <c r="P30" s="5" t="str">
        <f t="shared" ref="P30:Q30" si="27">CONCATenate(P$4,right($B30,3))</f>
        <v>A0B_10610-en-026</v>
      </c>
      <c r="Q30" s="5" t="str">
        <f t="shared" si="27"/>
        <v>A0B_10610-jp-026</v>
      </c>
      <c r="R30" s="16"/>
      <c r="S30" s="2" t="s">
        <v>833</v>
      </c>
      <c r="T30" s="21" t="s">
        <v>834</v>
      </c>
      <c r="U30" s="2" t="s">
        <v>666</v>
      </c>
      <c r="V30" s="23" t="s">
        <v>835</v>
      </c>
      <c r="W30" s="2" t="s">
        <v>666</v>
      </c>
      <c r="X30" s="2" t="s">
        <v>666</v>
      </c>
      <c r="Y30" s="5" t="str">
        <f t="shared" si="3"/>
        <v>A0B_10610-de-026</v>
      </c>
      <c r="Z30" s="16"/>
    </row>
    <row r="31">
      <c r="A31" s="5" t="s">
        <v>836</v>
      </c>
      <c r="B31" s="2" t="s">
        <v>837</v>
      </c>
      <c r="C31" s="3" t="s">
        <v>686</v>
      </c>
      <c r="D31" s="19" t="s">
        <v>838</v>
      </c>
      <c r="E31" s="16"/>
      <c r="F31" s="5" t="str">
        <f>VLOOKUP($A31,'table-poster-ref'!$A$3:$R$182,4,false)</f>
        <v>バセット ハウンド</v>
      </c>
      <c r="G31" s="22" t="str">
        <f>VLOOKUP($A31,'table-poster-ref'!$A$3:$R$182,6,false)</f>
        <v>https://en.wikipedia.org/wiki/Basset_Hound</v>
      </c>
      <c r="H31" s="22" t="str">
        <f>VLOOKUP($A31,'table-poster-ref'!$A$3:$R$182,7,false)</f>
        <v>https://www.akc.org/dog-breeds/basset-hound/</v>
      </c>
      <c r="I31" s="22" t="str">
        <f>VLOOKUP($A31,'table-poster-ref'!$A$3:$R$182,8,false)</f>
        <v>https://dogtime.com/dog-breeds/basset-hound</v>
      </c>
      <c r="J31" s="5" t="str">
        <f>VLOOKUP($A31,'table-poster-ref'!$A$3:$R$182,9,false)</f>
        <v> </v>
      </c>
      <c r="K31" s="5" t="str">
        <f>VLOOKUP($A31,'table-poster-ref'!$A$3:$R$182,10,false)</f>
        <v> </v>
      </c>
      <c r="L31" s="5" t="str">
        <f>VLOOKUP($A31,'table-poster-ref'!$A$3:$R$182,11,false)</f>
        <v>https://ja.wikipedia.org/wiki/バセット・ハウンド</v>
      </c>
      <c r="M31" s="22" t="str">
        <f>VLOOKUP($A31,'table-poster-ref'!$A$3:$R$182,12,false)</f>
        <v>https://www.koinuno-heya.com/syurui/hagyou/basset-hound.html</v>
      </c>
      <c r="N31" s="5" t="str">
        <f>VLOOKUP($A31,'table-poster-ref'!$A$3:$R$182,13,false)</f>
        <v> </v>
      </c>
      <c r="O31" s="5" t="str">
        <f>VLOOKUP($A31,'table-poster-ref'!$A$3:$R$182,14,false)</f>
        <v> </v>
      </c>
      <c r="P31" s="5" t="str">
        <f t="shared" ref="P31:Q31" si="28">CONCATenate(P$4,right($B31,3))</f>
        <v>A0B_10610-en-027</v>
      </c>
      <c r="Q31" s="5" t="str">
        <f t="shared" si="28"/>
        <v>A0B_10610-jp-027</v>
      </c>
      <c r="R31" s="16"/>
      <c r="S31" s="2" t="s">
        <v>838</v>
      </c>
      <c r="T31" s="23" t="s">
        <v>839</v>
      </c>
      <c r="U31" s="2" t="s">
        <v>666</v>
      </c>
      <c r="V31" s="23" t="s">
        <v>840</v>
      </c>
      <c r="W31" s="2" t="s">
        <v>666</v>
      </c>
      <c r="X31" s="23" t="s">
        <v>841</v>
      </c>
      <c r="Y31" s="5" t="str">
        <f t="shared" si="3"/>
        <v>A0B_10610-de-027</v>
      </c>
      <c r="Z31" s="16"/>
    </row>
    <row r="32">
      <c r="A32" s="5" t="s">
        <v>842</v>
      </c>
      <c r="B32" s="2" t="s">
        <v>722</v>
      </c>
      <c r="C32" s="3" t="s">
        <v>686</v>
      </c>
      <c r="D32" s="20" t="s">
        <v>843</v>
      </c>
      <c r="E32" s="16"/>
      <c r="F32" s="28" t="s">
        <v>844</v>
      </c>
      <c r="G32" s="23" t="s">
        <v>845</v>
      </c>
      <c r="H32" s="5" t="str">
        <f>VLOOKUP($A32,'table-poster-ref'!$A$3:$R$182,7,false)</f>
        <v/>
      </c>
      <c r="I32" s="5" t="str">
        <f>VLOOKUP($A32,'table-poster-ref'!$A$3:$R$182,8,false)</f>
        <v/>
      </c>
      <c r="J32" s="5" t="str">
        <f>VLOOKUP($A32,'table-poster-ref'!$A$3:$R$182,9,false)</f>
        <v/>
      </c>
      <c r="K32" s="5" t="str">
        <f>VLOOKUP($A32,'table-poster-ref'!$A$3:$R$182,10,false)</f>
        <v/>
      </c>
      <c r="L32" s="5" t="str">
        <f>VLOOKUP($A32,'table-poster-ref'!$A$3:$R$182,11,false)</f>
        <v/>
      </c>
      <c r="M32" s="5" t="str">
        <f>VLOOKUP($A32,'table-poster-ref'!$A$3:$R$182,12,false)</f>
        <v/>
      </c>
      <c r="N32" s="22" t="str">
        <f>VLOOKUP($A32,'table-poster-ref'!$A$3:$R$182,13,false)</f>
        <v>https://www.dogfan.jp/zukan/sports/Group/index.html</v>
      </c>
      <c r="O32" s="5" t="str">
        <f>VLOOKUP($A32,'table-poster-ref'!$A$3:$R$182,14,false)</f>
        <v> </v>
      </c>
      <c r="P32" s="5" t="str">
        <f t="shared" ref="P32:Q32" si="29">CONCATenate(P$4,right($B32,3))</f>
        <v>A0B_10610-en-028</v>
      </c>
      <c r="Q32" s="5" t="str">
        <f t="shared" si="29"/>
        <v>A0B_10610-jp-028</v>
      </c>
      <c r="R32" s="16"/>
      <c r="S32" s="2" t="s">
        <v>846</v>
      </c>
      <c r="T32" s="23" t="s">
        <v>847</v>
      </c>
      <c r="U32" s="2" t="s">
        <v>666</v>
      </c>
      <c r="V32" s="2" t="s">
        <v>666</v>
      </c>
      <c r="W32" s="2" t="s">
        <v>666</v>
      </c>
      <c r="X32" s="2" t="s">
        <v>666</v>
      </c>
      <c r="Y32" s="5" t="str">
        <f t="shared" si="3"/>
        <v>A0B_10610-de-028</v>
      </c>
      <c r="Z32" s="16"/>
    </row>
    <row r="33">
      <c r="B33" s="2" t="s">
        <v>848</v>
      </c>
      <c r="C33" s="3" t="s">
        <v>686</v>
      </c>
      <c r="D33" s="29" t="s">
        <v>849</v>
      </c>
      <c r="E33" s="16"/>
      <c r="F33" s="24" t="s">
        <v>850</v>
      </c>
      <c r="G33" s="25" t="s">
        <v>851</v>
      </c>
      <c r="H33" s="25" t="s">
        <v>852</v>
      </c>
      <c r="I33" s="2" t="s">
        <v>666</v>
      </c>
      <c r="J33" s="2" t="s">
        <v>666</v>
      </c>
      <c r="K33" s="2" t="s">
        <v>666</v>
      </c>
      <c r="L33" s="25" t="s">
        <v>853</v>
      </c>
      <c r="M33" s="25" t="s">
        <v>854</v>
      </c>
      <c r="N33" s="2" t="s">
        <v>666</v>
      </c>
      <c r="O33" s="2" t="s">
        <v>666</v>
      </c>
      <c r="P33" s="5" t="str">
        <f t="shared" ref="P33:Q33" si="30">CONCATenate(P$4,right($B33,3))</f>
        <v>A0B_10610-en-029</v>
      </c>
      <c r="Q33" s="5" t="str">
        <f t="shared" si="30"/>
        <v>A0B_10610-jp-029</v>
      </c>
      <c r="R33" s="16"/>
      <c r="S33" s="2" t="s">
        <v>855</v>
      </c>
      <c r="T33" s="21" t="s">
        <v>856</v>
      </c>
      <c r="U33" s="2" t="s">
        <v>666</v>
      </c>
      <c r="V33" s="23" t="s">
        <v>857</v>
      </c>
      <c r="W33" s="2" t="s">
        <v>666</v>
      </c>
      <c r="X33" s="2" t="s">
        <v>666</v>
      </c>
      <c r="Y33" s="5" t="str">
        <f t="shared" si="3"/>
        <v>A0B_10610-de-029</v>
      </c>
      <c r="Z33" s="16"/>
    </row>
    <row r="34">
      <c r="A34" s="5" t="s">
        <v>858</v>
      </c>
      <c r="B34" s="2" t="s">
        <v>859</v>
      </c>
      <c r="C34" s="3" t="s">
        <v>686</v>
      </c>
      <c r="D34" s="19" t="s">
        <v>860</v>
      </c>
      <c r="E34" s="16"/>
      <c r="F34" s="5" t="str">
        <f>VLOOKUP($A34,'table-poster-ref'!$A$3:$R$182,4,false)</f>
        <v>ゴールデン レトリバー</v>
      </c>
      <c r="G34" s="22" t="str">
        <f>VLOOKUP($A34,'table-poster-ref'!$A$3:$R$182,6,false)</f>
        <v>https://en.wikipedia.org/wiki/Golden_Retriever</v>
      </c>
      <c r="H34" s="22" t="str">
        <f>VLOOKUP($A34,'table-poster-ref'!$A$3:$R$182,7,false)</f>
        <v>https://www.akc.org/dog-breeds/golden-retriever/</v>
      </c>
      <c r="I34" s="22" t="str">
        <f>VLOOKUP($A34,'table-poster-ref'!$A$3:$R$182,8,false)</f>
        <v>https://dogtime.com/dog-breeds/golden-retriever#/slide/1</v>
      </c>
      <c r="J34" s="5" t="str">
        <f>VLOOKUP($A34,'table-poster-ref'!$A$3:$R$182,9,false)</f>
        <v> </v>
      </c>
      <c r="K34" s="5" t="str">
        <f>VLOOKUP($A34,'table-poster-ref'!$A$3:$R$182,10,false)</f>
        <v> </v>
      </c>
      <c r="L34" s="22" t="str">
        <f>VLOOKUP($A34,'table-poster-ref'!$A$3:$R$182,11,false)</f>
        <v>https://ja.wikipedia.org/wiki/%E3%82%B4%E3%83%BC%E3%83%AB%E3%83%87%E3%83%B3%E3%83%BB%E3%83%AC%E3%83%88%E3%83%AA%E3%83%90%E3%83%BC</v>
      </c>
      <c r="M34" s="22" t="str">
        <f>VLOOKUP($A34,'table-poster-ref'!$A$3:$R$182,12,false)</f>
        <v>https://www.koinuno-heya.com/syurui/kagyou/golden-retriever.html</v>
      </c>
      <c r="N34" s="5" t="str">
        <f>VLOOKUP($A34,'table-poster-ref'!$A$3:$R$182,13,false)</f>
        <v> </v>
      </c>
      <c r="O34" s="5" t="str">
        <f>VLOOKUP($A34,'table-poster-ref'!$A$3:$R$182,14,false)</f>
        <v> </v>
      </c>
      <c r="P34" s="5" t="str">
        <f t="shared" ref="P34:Q34" si="31">CONCATenate(P$4,right($B34,3))</f>
        <v>A0B_10610-en-030</v>
      </c>
      <c r="Q34" s="5" t="str">
        <f t="shared" si="31"/>
        <v>A0B_10610-jp-030</v>
      </c>
      <c r="R34" s="16"/>
      <c r="S34" s="2" t="s">
        <v>860</v>
      </c>
      <c r="T34" s="21" t="s">
        <v>861</v>
      </c>
      <c r="U34" s="2" t="s">
        <v>666</v>
      </c>
      <c r="V34" s="23" t="s">
        <v>862</v>
      </c>
      <c r="W34" s="2" t="s">
        <v>666</v>
      </c>
      <c r="X34" s="2" t="s">
        <v>666</v>
      </c>
      <c r="Y34" s="5" t="str">
        <f t="shared" si="3"/>
        <v>A0B_10610-de-030</v>
      </c>
      <c r="Z34" s="16"/>
    </row>
    <row r="35">
      <c r="A35" s="5" t="s">
        <v>863</v>
      </c>
      <c r="B35" s="2" t="s">
        <v>735</v>
      </c>
      <c r="C35" s="3" t="s">
        <v>686</v>
      </c>
      <c r="D35" s="19" t="s">
        <v>864</v>
      </c>
      <c r="E35" s="16"/>
      <c r="F35" s="5" t="str">
        <f>VLOOKUP($A35,'table-poster-ref'!$A$3:$R$182,4,false)</f>
        <v>ビズラ</v>
      </c>
      <c r="G35" s="22" t="str">
        <f>VLOOKUP($A35,'table-poster-ref'!$A$3:$R$182,6,false)</f>
        <v>https://en.wikipedia.org/wiki/Vizsla</v>
      </c>
      <c r="H35" s="22" t="str">
        <f>VLOOKUP($A35,'table-poster-ref'!$A$3:$R$182,7,false)</f>
        <v>https://www.akc.org/dog-breeds/vizsla/</v>
      </c>
      <c r="I35" s="22" t="str">
        <f>VLOOKUP($A35,'table-poster-ref'!$A$3:$R$182,8,false)</f>
        <v>https://dogtime.com/dog-breeds/vizsla#/slide/1</v>
      </c>
      <c r="J35" s="5" t="str">
        <f>VLOOKUP($A35,'table-poster-ref'!$A$3:$R$182,9,false)</f>
        <v> </v>
      </c>
      <c r="K35" s="5" t="str">
        <f>VLOOKUP($A35,'table-poster-ref'!$A$3:$R$182,10,false)</f>
        <v> </v>
      </c>
      <c r="L35" s="22" t="str">
        <f>VLOOKUP($A35,'table-poster-ref'!$A$3:$R$182,11,false)</f>
        <v>https://ja.wikipedia.org/wiki/%E3%82%B7%E3%83%A7%E3%83%BC%E3%83%88%E3%83%98%E3%82%A2%E3%83%BC%E3%83%89%E3%83%BB%E3%83%8F%E3%83%B3%E3%82%AC%E3%83%AA%E3%82%A2%E3%83%B3%E3%83%BB%E3%83%93%E3%82%BA%E3%83%A9</v>
      </c>
      <c r="M35" s="22" t="str">
        <f>VLOOKUP($A35,'table-poster-ref'!$A$3:$R$182,12,false)</f>
        <v>https://www.koinuno-heya.com/syurui/hagyou/vizsla.html</v>
      </c>
      <c r="N35" s="5" t="str">
        <f>VLOOKUP($A35,'table-poster-ref'!$A$3:$R$182,13,false)</f>
        <v> </v>
      </c>
      <c r="O35" s="5" t="str">
        <f>VLOOKUP($A35,'table-poster-ref'!$A$3:$R$182,14,false)</f>
        <v> </v>
      </c>
      <c r="P35" s="5" t="str">
        <f t="shared" ref="P35:Q35" si="32">CONCATenate(P$4,right($B35,3))</f>
        <v>A0B_10610-en-031</v>
      </c>
      <c r="Q35" s="5" t="str">
        <f t="shared" si="32"/>
        <v>A0B_10610-jp-031</v>
      </c>
      <c r="R35" s="16"/>
      <c r="S35" s="2" t="s">
        <v>865</v>
      </c>
      <c r="T35" s="21" t="s">
        <v>866</v>
      </c>
      <c r="U35" s="2" t="s">
        <v>666</v>
      </c>
      <c r="V35" s="23" t="s">
        <v>867</v>
      </c>
      <c r="W35" s="2" t="s">
        <v>666</v>
      </c>
      <c r="X35" s="2" t="s">
        <v>666</v>
      </c>
      <c r="Y35" s="5" t="str">
        <f t="shared" si="3"/>
        <v>A0B_10610-de-031</v>
      </c>
      <c r="Z35" s="16"/>
    </row>
    <row r="36">
      <c r="A36" s="5" t="s">
        <v>868</v>
      </c>
      <c r="B36" s="2" t="s">
        <v>869</v>
      </c>
      <c r="C36" s="3" t="s">
        <v>686</v>
      </c>
      <c r="D36" s="19" t="s">
        <v>870</v>
      </c>
      <c r="E36" s="16"/>
      <c r="F36" s="5" t="str">
        <f>VLOOKUP($A36,'table-poster-ref'!$A$3:$R$182,4,false)</f>
        <v>ワイマラナー
</v>
      </c>
      <c r="G36" s="22" t="str">
        <f>VLOOKUP($A36,'table-poster-ref'!$A$3:$R$182,6,false)</f>
        <v>https://en.wikipedia.org/wiki/Weimaraner</v>
      </c>
      <c r="H36" s="22" t="str">
        <f>VLOOKUP($A36,'table-poster-ref'!$A$3:$R$182,7,false)</f>
        <v>https://www.akc.org/dog-breeds/weimaraner/</v>
      </c>
      <c r="I36" s="22" t="str">
        <f>VLOOKUP($A36,'table-poster-ref'!$A$3:$R$182,8,false)</f>
        <v>https://dogtime.com/dog-breeds/weimaraner</v>
      </c>
      <c r="J36" s="5" t="str">
        <f>VLOOKUP($A36,'table-poster-ref'!$A$3:$R$182,9,false)</f>
        <v> </v>
      </c>
      <c r="K36" s="5" t="str">
        <f>VLOOKUP($A36,'table-poster-ref'!$A$3:$R$182,10,false)</f>
        <v> </v>
      </c>
      <c r="L36" s="22" t="str">
        <f>VLOOKUP($A36,'table-poster-ref'!$A$3:$R$182,11,false)</f>
        <v>https://ja.wikipedia.org/wiki/%E3%83%AF%E3%82%A4%E3%83%9E%E3%83%A9%E3%83%8A%E3%83%BC</v>
      </c>
      <c r="M36" s="22" t="str">
        <f>VLOOKUP($A36,'table-poster-ref'!$A$3:$R$182,12,false)</f>
        <v>https://www.koinuno-heya.com/syurui/yarawagyou/weimaraner.html</v>
      </c>
      <c r="N36" s="5" t="str">
        <f>VLOOKUP($A36,'table-poster-ref'!$A$3:$R$182,13,false)</f>
        <v> </v>
      </c>
      <c r="O36" s="5" t="str">
        <f>VLOOKUP($A36,'table-poster-ref'!$A$3:$R$182,14,false)</f>
        <v> </v>
      </c>
      <c r="P36" s="5" t="str">
        <f t="shared" ref="P36:Q36" si="33">CONCATenate(P$4,right($B36,3))</f>
        <v>A0B_10610-en-032</v>
      </c>
      <c r="Q36" s="5" t="str">
        <f t="shared" si="33"/>
        <v>A0B_10610-jp-032</v>
      </c>
      <c r="R36" s="16"/>
      <c r="S36" s="2" t="s">
        <v>870</v>
      </c>
      <c r="T36" s="21" t="s">
        <v>871</v>
      </c>
      <c r="U36" s="2" t="s">
        <v>666</v>
      </c>
      <c r="V36" s="23" t="s">
        <v>872</v>
      </c>
      <c r="W36" s="2" t="s">
        <v>666</v>
      </c>
      <c r="X36" s="2" t="s">
        <v>666</v>
      </c>
      <c r="Y36" s="5" t="str">
        <f t="shared" si="3"/>
        <v>A0B_10610-de-032</v>
      </c>
      <c r="Z36" s="16"/>
    </row>
    <row r="37">
      <c r="A37" s="5" t="s">
        <v>873</v>
      </c>
      <c r="B37" s="2" t="s">
        <v>874</v>
      </c>
      <c r="C37" s="3" t="s">
        <v>686</v>
      </c>
      <c r="D37" s="19" t="s">
        <v>875</v>
      </c>
      <c r="E37" s="16"/>
      <c r="F37" s="5" t="str">
        <f>VLOOKUP($A37,'table-poster-ref'!$A$3:$R$182,4,false)</f>
        <v>ラブラドール レトリバー</v>
      </c>
      <c r="G37" s="22" t="str">
        <f>VLOOKUP($A37,'table-poster-ref'!$A$3:$R$182,6,false)</f>
        <v>https://en.wikipedia.org/wiki/Labrador_Retriever</v>
      </c>
      <c r="H37" s="22" t="str">
        <f>VLOOKUP($A37,'table-poster-ref'!$A$3:$R$182,7,false)</f>
        <v>https://www.akc.org/dog-breeds/labrador-retriever/</v>
      </c>
      <c r="I37" s="22" t="str">
        <f>VLOOKUP($A37,'table-poster-ref'!$A$3:$R$182,8,false)</f>
        <v>https://dogtime.com/dog-breeds/labrador-retriever</v>
      </c>
      <c r="J37" s="5" t="str">
        <f>VLOOKUP($A37,'table-poster-ref'!$A$3:$R$182,9,false)</f>
        <v> </v>
      </c>
      <c r="K37" s="5" t="str">
        <f>VLOOKUP($A37,'table-poster-ref'!$A$3:$R$182,10,false)</f>
        <v> </v>
      </c>
      <c r="L37" s="22" t="str">
        <f>VLOOKUP($A37,'table-poster-ref'!$A$3:$R$182,11,false)</f>
        <v>https://ja.wikipedia.org/wiki/%E3%83%A9%E3%83%96%E3%83%A9%E3%83%89%E3%83%BC%E3%83%AB%E3%83%BB%E3%83%AC%E3%83%88%E3%83%AA%E3%83%90%E3%83%BC</v>
      </c>
      <c r="M37" s="22" t="str">
        <f>VLOOKUP($A37,'table-poster-ref'!$A$3:$R$182,12,false)</f>
        <v>https://www.koinuno-heya.com/syurui/yarawagyou/labrador-retriever.html</v>
      </c>
      <c r="N37" s="5" t="str">
        <f>VLOOKUP($A37,'table-poster-ref'!$A$3:$R$182,13,false)</f>
        <v> </v>
      </c>
      <c r="O37" s="5" t="str">
        <f>VLOOKUP($A37,'table-poster-ref'!$A$3:$R$182,14,false)</f>
        <v> </v>
      </c>
      <c r="P37" s="5" t="str">
        <f t="shared" ref="P37:Q37" si="34">CONCATenate(P$4,right($B37,3))</f>
        <v>A0B_10610-en-033</v>
      </c>
      <c r="Q37" s="5" t="str">
        <f t="shared" si="34"/>
        <v>A0B_10610-jp-033</v>
      </c>
      <c r="R37" s="16"/>
      <c r="S37" s="2" t="s">
        <v>876</v>
      </c>
      <c r="T37" s="23" t="s">
        <v>877</v>
      </c>
      <c r="U37" s="2" t="s">
        <v>666</v>
      </c>
      <c r="V37" s="23" t="s">
        <v>878</v>
      </c>
      <c r="W37" s="2" t="s">
        <v>666</v>
      </c>
      <c r="X37" s="2" t="s">
        <v>666</v>
      </c>
      <c r="Y37" s="5" t="str">
        <f t="shared" si="3"/>
        <v>A0B_10610-de-033</v>
      </c>
      <c r="Z37" s="16"/>
    </row>
    <row r="38">
      <c r="B38" s="2" t="s">
        <v>879</v>
      </c>
      <c r="C38" s="3" t="s">
        <v>686</v>
      </c>
      <c r="D38" s="20" t="s">
        <v>880</v>
      </c>
      <c r="E38" s="16"/>
      <c r="F38" s="28" t="s">
        <v>881</v>
      </c>
      <c r="G38" s="27" t="s">
        <v>882</v>
      </c>
      <c r="H38" s="2" t="s">
        <v>666</v>
      </c>
      <c r="I38" s="2" t="s">
        <v>666</v>
      </c>
      <c r="J38" s="2" t="s">
        <v>666</v>
      </c>
      <c r="K38" s="2" t="s">
        <v>666</v>
      </c>
      <c r="L38" s="2" t="s">
        <v>666</v>
      </c>
      <c r="M38" s="2" t="s">
        <v>666</v>
      </c>
      <c r="N38" s="2" t="s">
        <v>666</v>
      </c>
      <c r="O38" s="2" t="s">
        <v>666</v>
      </c>
      <c r="P38" s="5" t="str">
        <f t="shared" ref="P38:Q38" si="35">CONCATenate(P$4,right($B38,3))</f>
        <v>A0B_10610-en-034</v>
      </c>
      <c r="Q38" s="5" t="str">
        <f t="shared" si="35"/>
        <v>A0B_10610-jp-034</v>
      </c>
      <c r="R38" s="16"/>
      <c r="S38" s="2" t="s">
        <v>883</v>
      </c>
      <c r="T38" s="27" t="s">
        <v>884</v>
      </c>
      <c r="U38" s="2" t="s">
        <v>666</v>
      </c>
      <c r="V38" s="2" t="s">
        <v>666</v>
      </c>
      <c r="W38" s="2" t="s">
        <v>666</v>
      </c>
      <c r="X38" s="2" t="s">
        <v>666</v>
      </c>
      <c r="Y38" s="5" t="str">
        <f t="shared" si="3"/>
        <v>A0B_10610-de-034</v>
      </c>
      <c r="Z38" s="16"/>
    </row>
    <row r="39">
      <c r="A39" s="5" t="s">
        <v>885</v>
      </c>
      <c r="B39" s="2" t="s">
        <v>824</v>
      </c>
      <c r="C39" s="3" t="s">
        <v>686</v>
      </c>
      <c r="D39" s="19" t="s">
        <v>886</v>
      </c>
      <c r="E39" s="16"/>
      <c r="F39" s="5" t="str">
        <f>VLOOKUP($A39,'table-poster-ref'!$A$3:$R$182,4,false)</f>
        <v>ウェルシュ コーギー ペンブローク</v>
      </c>
      <c r="G39" s="22" t="str">
        <f>VLOOKUP($A39,'table-poster-ref'!$A$3:$R$182,6,false)</f>
        <v>https://en.wikipedia.org/wiki/Pembroke_Welsh_Corgi</v>
      </c>
      <c r="H39" s="22" t="str">
        <f>VLOOKUP($A39,'table-poster-ref'!$A$3:$R$182,7,false)</f>
        <v>https://www.akc.org/dog-breeds/pembroke-welsh-corgi/</v>
      </c>
      <c r="I39" s="22" t="str">
        <f>VLOOKUP($A39,'table-poster-ref'!$A$3:$R$182,8,false)</f>
        <v>https://dogtime.com/dog-breeds/pembroke-welsh-corgi#/slide/1</v>
      </c>
      <c r="J39" s="5" t="str">
        <f>VLOOKUP($A39,'table-poster-ref'!$A$3:$R$182,9,false)</f>
        <v> </v>
      </c>
      <c r="K39" s="5" t="str">
        <f>VLOOKUP($A39,'table-poster-ref'!$A$3:$R$182,10,false)</f>
        <v> </v>
      </c>
      <c r="L39" s="5" t="str">
        <f>VLOOKUP($A39,'table-poster-ref'!$A$3:$R$182,11,false)</f>
        <v>https://ja.wikipedia.org/wiki/ウェルシュ・コーギー・ペンブローク</v>
      </c>
      <c r="M39" s="22" t="str">
        <f>VLOOKUP($A39,'table-poster-ref'!$A$3:$R$182,12,false)</f>
        <v>https://www.koinuno-heya.com/syurui/agyou/welsh-corgi-pembroke.html</v>
      </c>
      <c r="N39" s="5" t="str">
        <f>VLOOKUP($A39,'table-poster-ref'!$A$3:$R$182,13,false)</f>
        <v> </v>
      </c>
      <c r="O39" s="5" t="str">
        <f>VLOOKUP($A39,'table-poster-ref'!$A$3:$R$182,14,false)</f>
        <v> </v>
      </c>
      <c r="P39" s="5" t="str">
        <f t="shared" ref="P39:Q39" si="36">CONCATenate(P$4,right($B39,3))</f>
        <v>A0B_10610-en-035</v>
      </c>
      <c r="Q39" s="5" t="str">
        <f t="shared" si="36"/>
        <v>A0B_10610-jp-035</v>
      </c>
      <c r="R39" s="16"/>
      <c r="S39" s="2" t="s">
        <v>887</v>
      </c>
      <c r="T39" s="21" t="s">
        <v>888</v>
      </c>
      <c r="U39" s="2" t="s">
        <v>666</v>
      </c>
      <c r="V39" s="23" t="s">
        <v>889</v>
      </c>
      <c r="W39" s="2" t="s">
        <v>666</v>
      </c>
      <c r="X39" s="23" t="s">
        <v>890</v>
      </c>
      <c r="Y39" s="5" t="str">
        <f t="shared" si="3"/>
        <v>A0B_10610-de-035</v>
      </c>
      <c r="Z39" s="16"/>
    </row>
    <row r="40">
      <c r="A40" s="5" t="s">
        <v>891</v>
      </c>
      <c r="B40" s="2" t="s">
        <v>892</v>
      </c>
      <c r="C40" s="3" t="s">
        <v>686</v>
      </c>
      <c r="D40" s="19" t="s">
        <v>893</v>
      </c>
      <c r="E40" s="16"/>
      <c r="F40" s="5" t="str">
        <f>VLOOKUP($A40,'table-poster-ref'!$A$3:$R$182,4,false)</f>
        <v>シェットランド   シープドッグ
</v>
      </c>
      <c r="G40" s="22" t="str">
        <f>VLOOKUP($A40,'table-poster-ref'!$A$3:$R$182,6,false)</f>
        <v>https://en.wikipedia.org/wiki/Shetland_Sheepdog</v>
      </c>
      <c r="H40" s="22" t="str">
        <f>VLOOKUP($A40,'table-poster-ref'!$A$3:$R$182,7,false)</f>
        <v>https://www.akc.org/dog-breeds/shetland-sheepdog/</v>
      </c>
      <c r="I40" s="22" t="str">
        <f>VLOOKUP($A40,'table-poster-ref'!$A$3:$R$182,8,false)</f>
        <v>https://dogtime.com/dog-breeds/shetland-sheepdog#/slide/1</v>
      </c>
      <c r="J40" s="5" t="str">
        <f>VLOOKUP($A40,'table-poster-ref'!$A$3:$R$182,9,false)</f>
        <v> </v>
      </c>
      <c r="K40" s="5" t="str">
        <f>VLOOKUP($A40,'table-poster-ref'!$A$3:$R$182,10,false)</f>
        <v> </v>
      </c>
      <c r="L40" s="22" t="str">
        <f>VLOOKUP($A40,'table-poster-ref'!$A$3:$R$182,11,false)</f>
        <v>https://ja.wikipedia.org/wiki/%E3%82%B7%E3%82%A7%E3%83%83%E3%83%88%E3%83%A9%E3%83%B3%E3%83%89%E3%83%BB%E3%82%B7%E3%83%BC%E3%83%97%E3%83%89%E3%83%83%E3%82%B0</v>
      </c>
      <c r="M40" s="22" t="str">
        <f>VLOOKUP($A40,'table-poster-ref'!$A$3:$R$182,12,false)</f>
        <v>https://www.koinuno-heya.com/syurui/sagyou/shetland-sheepdog.html</v>
      </c>
      <c r="N40" s="5" t="str">
        <f>VLOOKUP($A40,'table-poster-ref'!$A$3:$R$182,13,false)</f>
        <v> </v>
      </c>
      <c r="O40" s="5" t="str">
        <f>VLOOKUP($A40,'table-poster-ref'!$A$3:$R$182,14,false)</f>
        <v> </v>
      </c>
      <c r="P40" s="5" t="str">
        <f t="shared" ref="P40:Q40" si="37">CONCATenate(P$4,right($B40,3))</f>
        <v>A0B_10610-en-036</v>
      </c>
      <c r="Q40" s="5" t="str">
        <f t="shared" si="37"/>
        <v>A0B_10610-jp-036</v>
      </c>
      <c r="R40" s="16"/>
      <c r="S40" s="2" t="s">
        <v>893</v>
      </c>
      <c r="T40" s="23" t="s">
        <v>894</v>
      </c>
      <c r="U40" s="2" t="s">
        <v>666</v>
      </c>
      <c r="V40" s="23" t="s">
        <v>895</v>
      </c>
      <c r="W40" s="2" t="s">
        <v>666</v>
      </c>
      <c r="X40" s="2" t="s">
        <v>666</v>
      </c>
      <c r="Y40" s="5" t="str">
        <f t="shared" si="3"/>
        <v>A0B_10610-de-036</v>
      </c>
      <c r="Z40" s="16"/>
    </row>
    <row r="41">
      <c r="B41" s="2" t="s">
        <v>896</v>
      </c>
      <c r="C41" s="3" t="s">
        <v>686</v>
      </c>
      <c r="D41" s="29" t="s">
        <v>897</v>
      </c>
      <c r="E41" s="16"/>
      <c r="F41" s="5" t="s">
        <v>898</v>
      </c>
      <c r="G41" s="21" t="s">
        <v>899</v>
      </c>
      <c r="H41" s="2" t="s">
        <v>666</v>
      </c>
      <c r="I41" s="21" t="s">
        <v>900</v>
      </c>
      <c r="J41" s="2" t="s">
        <v>666</v>
      </c>
      <c r="K41" s="21" t="s">
        <v>901</v>
      </c>
      <c r="L41" s="21" t="s">
        <v>902</v>
      </c>
      <c r="M41" s="23" t="s">
        <v>903</v>
      </c>
      <c r="N41" s="2" t="s">
        <v>666</v>
      </c>
      <c r="O41" s="2" t="s">
        <v>666</v>
      </c>
      <c r="P41" s="5" t="str">
        <f t="shared" ref="P41:Q41" si="38">CONCATenate(P$4,right($B41,3))</f>
        <v>A0B_10610-en-037</v>
      </c>
      <c r="Q41" s="5" t="str">
        <f t="shared" si="38"/>
        <v>A0B_10610-jp-037</v>
      </c>
      <c r="R41" s="16"/>
      <c r="S41" s="2" t="s">
        <v>904</v>
      </c>
      <c r="U41" s="2" t="s">
        <v>666</v>
      </c>
      <c r="V41" s="2" t="s">
        <v>666</v>
      </c>
      <c r="W41" s="2" t="s">
        <v>666</v>
      </c>
      <c r="X41" s="2" t="s">
        <v>666</v>
      </c>
      <c r="Y41" s="5" t="str">
        <f t="shared" si="3"/>
        <v>A0B_10610-de-037</v>
      </c>
      <c r="Z41" s="16"/>
    </row>
    <row r="42">
      <c r="B42" s="2" t="s">
        <v>836</v>
      </c>
      <c r="C42" s="3" t="s">
        <v>686</v>
      </c>
      <c r="D42" s="19" t="s">
        <v>905</v>
      </c>
      <c r="E42" s="16"/>
      <c r="F42" s="2" t="s">
        <v>906</v>
      </c>
      <c r="G42" s="21" t="s">
        <v>907</v>
      </c>
      <c r="H42" s="21" t="s">
        <v>908</v>
      </c>
      <c r="I42" s="21" t="s">
        <v>909</v>
      </c>
      <c r="J42" s="2" t="s">
        <v>666</v>
      </c>
      <c r="K42" s="2" t="s">
        <v>666</v>
      </c>
      <c r="L42" s="2" t="s">
        <v>666</v>
      </c>
      <c r="M42" s="21" t="s">
        <v>910</v>
      </c>
      <c r="N42" s="2" t="s">
        <v>666</v>
      </c>
      <c r="O42" s="2" t="s">
        <v>666</v>
      </c>
      <c r="P42" s="5" t="str">
        <f t="shared" ref="P42:Q42" si="39">CONCATenate(P$4,right($B42,3))</f>
        <v>A0B_10610-en-038</v>
      </c>
      <c r="Q42" s="5" t="str">
        <f t="shared" si="39"/>
        <v>A0B_10610-jp-038</v>
      </c>
      <c r="R42" s="16"/>
      <c r="S42" s="2" t="s">
        <v>911</v>
      </c>
      <c r="T42" s="23" t="s">
        <v>912</v>
      </c>
      <c r="U42" s="2" t="s">
        <v>666</v>
      </c>
      <c r="V42" s="2" t="s">
        <v>666</v>
      </c>
      <c r="W42" s="23" t="s">
        <v>913</v>
      </c>
      <c r="X42" s="23" t="s">
        <v>914</v>
      </c>
      <c r="Y42" s="5" t="str">
        <f t="shared" si="3"/>
        <v>A0B_10610-de-038</v>
      </c>
      <c r="Z42" s="16"/>
    </row>
    <row r="43">
      <c r="A43" s="5" t="s">
        <v>915</v>
      </c>
      <c r="B43" s="2" t="s">
        <v>831</v>
      </c>
      <c r="C43" s="3" t="s">
        <v>686</v>
      </c>
      <c r="D43" s="19" t="s">
        <v>916</v>
      </c>
      <c r="E43" s="16"/>
      <c r="F43" s="5" t="str">
        <f>VLOOKUP($A43,'table-poster-ref'!$A$3:$R$182,4,false)</f>
        <v>ブービエデフランダース
</v>
      </c>
      <c r="G43" s="22" t="str">
        <f>VLOOKUP($A43,'table-poster-ref'!$A$3:$R$182,6,false)</f>
        <v>https://en.wikipedia.org/wiki/Bouvier_des_Flandres</v>
      </c>
      <c r="H43" s="22" t="str">
        <f>VLOOKUP($A43,'table-poster-ref'!$A$3:$R$182,7,false)</f>
        <v>https://www.akc.org/dog-breeds/bouvier-des-flandres/</v>
      </c>
      <c r="I43" s="22" t="str">
        <f>VLOOKUP($A43,'table-poster-ref'!$A$3:$R$182,8,false)</f>
        <v>https://dogtime.com/dog-breeds/bouvier-des-flandres#/slide/1</v>
      </c>
      <c r="J43" s="5" t="str">
        <f>VLOOKUP($A43,'table-poster-ref'!$A$3:$R$182,9,false)</f>
        <v> </v>
      </c>
      <c r="K43" s="5" t="str">
        <f>VLOOKUP($A43,'table-poster-ref'!$A$3:$R$182,10,false)</f>
        <v> </v>
      </c>
      <c r="L43" s="22" t="str">
        <f>VLOOKUP($A43,'table-poster-ref'!$A$3:$R$182,11,false)</f>
        <v>https://ja.wikipedia.org/wiki/%E7%89%A7%E7%BE%8A%E7%8A%AC</v>
      </c>
      <c r="M43" s="22" t="str">
        <f>VLOOKUP($A43,'table-poster-ref'!$A$3:$R$182,12,false)</f>
        <v>https://www.koinuno-heya.com/syurui/hagyou/bouvier-des-flandres.html</v>
      </c>
      <c r="N43" s="5" t="str">
        <f>VLOOKUP($A43,'table-poster-ref'!$A$3:$R$182,13,false)</f>
        <v> </v>
      </c>
      <c r="O43" s="5" t="str">
        <f>VLOOKUP($A43,'table-poster-ref'!$A$3:$R$182,14,false)</f>
        <v> </v>
      </c>
      <c r="P43" s="5" t="str">
        <f t="shared" ref="P43:Q43" si="40">CONCATenate(P$4,right($B43,3))</f>
        <v>A0B_10610-en-039</v>
      </c>
      <c r="Q43" s="5" t="str">
        <f t="shared" si="40"/>
        <v>A0B_10610-jp-039</v>
      </c>
      <c r="R43" s="16"/>
      <c r="S43" s="2" t="s">
        <v>916</v>
      </c>
      <c r="T43" s="23" t="s">
        <v>917</v>
      </c>
      <c r="U43" s="2" t="s">
        <v>666</v>
      </c>
      <c r="V43" s="2" t="s">
        <v>666</v>
      </c>
      <c r="W43" s="23" t="s">
        <v>918</v>
      </c>
      <c r="X43" s="2" t="s">
        <v>666</v>
      </c>
      <c r="Y43" s="5" t="str">
        <f t="shared" si="3"/>
        <v>A0B_10610-de-039</v>
      </c>
      <c r="Z43" s="16"/>
    </row>
    <row r="44">
      <c r="B44" s="2" t="s">
        <v>919</v>
      </c>
      <c r="C44" s="3" t="s">
        <v>686</v>
      </c>
      <c r="D44" s="19" t="s">
        <v>920</v>
      </c>
      <c r="E44" s="16"/>
      <c r="F44" s="24" t="s">
        <v>921</v>
      </c>
      <c r="G44" s="21" t="s">
        <v>922</v>
      </c>
      <c r="H44" s="25" t="s">
        <v>923</v>
      </c>
      <c r="I44" s="2" t="s">
        <v>666</v>
      </c>
      <c r="J44" s="2" t="s">
        <v>666</v>
      </c>
      <c r="K44" s="2" t="s">
        <v>666</v>
      </c>
      <c r="L44" s="25" t="s">
        <v>924</v>
      </c>
      <c r="M44" s="25" t="s">
        <v>925</v>
      </c>
      <c r="N44" s="2" t="s">
        <v>666</v>
      </c>
      <c r="O44" s="2" t="s">
        <v>666</v>
      </c>
      <c r="P44" s="5" t="str">
        <f t="shared" ref="P44:Q44" si="41">CONCATenate(P$4,right($B44,3))</f>
        <v>A0B_10610-en-040</v>
      </c>
      <c r="Q44" s="5" t="str">
        <f t="shared" si="41"/>
        <v>A0B_10610-jp-040</v>
      </c>
      <c r="R44" s="16"/>
      <c r="S44" s="2" t="s">
        <v>920</v>
      </c>
      <c r="T44" s="23" t="s">
        <v>926</v>
      </c>
      <c r="U44" s="2" t="s">
        <v>666</v>
      </c>
      <c r="V44" s="23" t="s">
        <v>927</v>
      </c>
      <c r="W44" s="2" t="s">
        <v>666</v>
      </c>
      <c r="X44" s="2" t="s">
        <v>666</v>
      </c>
      <c r="Y44" s="5" t="str">
        <f t="shared" si="3"/>
        <v>A0B_10610-de-040</v>
      </c>
      <c r="Z44" s="16"/>
    </row>
    <row r="45">
      <c r="A45" s="5" t="s">
        <v>928</v>
      </c>
      <c r="B45" s="2" t="s">
        <v>929</v>
      </c>
      <c r="C45" s="3" t="s">
        <v>686</v>
      </c>
      <c r="D45" s="19" t="s">
        <v>930</v>
      </c>
      <c r="E45" s="16"/>
      <c r="F45" s="5" t="str">
        <f>VLOOKUP($A45,'table-poster-ref'!$A$3:$R$182,4,false)</f>
        <v>ポインター</v>
      </c>
      <c r="G45" s="22" t="str">
        <f>VLOOKUP($A45,'table-poster-ref'!$A$3:$R$182,6,false)</f>
        <v>https://en.wikipedia.org/wiki/Pointer_(dog_breed)</v>
      </c>
      <c r="H45" s="22" t="str">
        <f>VLOOKUP($A45,'table-poster-ref'!$A$3:$R$182,7,false)</f>
        <v>https://www.akc.org/dog-breeds/pointer/</v>
      </c>
      <c r="I45" s="22" t="str">
        <f>VLOOKUP($A45,'table-poster-ref'!$A$3:$R$182,8,false)</f>
        <v>https://dogtime.com/dog-breeds/pointer#/slide/1</v>
      </c>
      <c r="J45" s="5" t="str">
        <f>VLOOKUP($A45,'table-poster-ref'!$A$3:$R$182,9,false)</f>
        <v> </v>
      </c>
      <c r="K45" s="5" t="str">
        <f>VLOOKUP($A45,'table-poster-ref'!$A$3:$R$182,10,false)</f>
        <v> </v>
      </c>
      <c r="L45" s="22" t="str">
        <f>VLOOKUP($A45,'table-poster-ref'!$A$3:$R$182,11,false)</f>
        <v>https://ja.wikipedia.org/wiki/%E3%83%9D%E3%82%A4%E3%83%B3%E3%82%BF%E3%83%BC_(%E7%8A%AC%E7%A8%AE)</v>
      </c>
      <c r="M45" s="22" t="str">
        <f>VLOOKUP($A45,'table-poster-ref'!$A$3:$R$182,12,false)</f>
        <v>https://www.koinuno-heya.com/syurui/hagyou/pointer.html</v>
      </c>
      <c r="N45" s="5" t="str">
        <f>VLOOKUP($A45,'table-poster-ref'!$A$3:$R$182,13,false)</f>
        <v> </v>
      </c>
      <c r="O45" s="5" t="str">
        <f>VLOOKUP($A45,'table-poster-ref'!$A$3:$R$182,14,false)</f>
        <v> </v>
      </c>
      <c r="P45" s="5" t="str">
        <f t="shared" ref="P45:Q45" si="42">CONCATenate(P$4,right($B45,3))</f>
        <v>A0B_10610-en-041</v>
      </c>
      <c r="Q45" s="5" t="str">
        <f t="shared" si="42"/>
        <v>A0B_10610-jp-041</v>
      </c>
      <c r="R45" s="16"/>
      <c r="S45" s="2" t="s">
        <v>931</v>
      </c>
      <c r="T45" s="23" t="s">
        <v>932</v>
      </c>
      <c r="U45" s="2" t="s">
        <v>666</v>
      </c>
      <c r="V45" s="23" t="s">
        <v>798</v>
      </c>
      <c r="W45" s="2" t="s">
        <v>666</v>
      </c>
      <c r="X45" s="2" t="s">
        <v>666</v>
      </c>
      <c r="Y45" s="5" t="str">
        <f t="shared" si="3"/>
        <v>A0B_10610-de-041</v>
      </c>
      <c r="Z45" s="16"/>
    </row>
    <row r="46">
      <c r="B46" s="2" t="s">
        <v>933</v>
      </c>
      <c r="C46" s="3" t="s">
        <v>686</v>
      </c>
      <c r="D46" s="19" t="s">
        <v>934</v>
      </c>
      <c r="E46" s="16"/>
      <c r="F46" s="2" t="s">
        <v>935</v>
      </c>
      <c r="G46" s="2" t="s">
        <v>666</v>
      </c>
      <c r="H46" s="2" t="s">
        <v>666</v>
      </c>
      <c r="I46" s="2" t="s">
        <v>666</v>
      </c>
      <c r="J46" s="2" t="s">
        <v>666</v>
      </c>
      <c r="K46" s="21" t="s">
        <v>936</v>
      </c>
      <c r="L46" s="2" t="s">
        <v>666</v>
      </c>
      <c r="M46" s="2" t="s">
        <v>666</v>
      </c>
      <c r="N46" s="2" t="s">
        <v>666</v>
      </c>
      <c r="O46" s="2" t="s">
        <v>666</v>
      </c>
      <c r="P46" s="5" t="str">
        <f t="shared" ref="P46:Q46" si="43">CONCATenate(P$4,right($B46,3))</f>
        <v>A0B_10610-en-042</v>
      </c>
      <c r="Q46" s="5" t="str">
        <f t="shared" si="43"/>
        <v>A0B_10610-jp-042</v>
      </c>
      <c r="R46" s="16"/>
      <c r="S46" s="2" t="s">
        <v>937</v>
      </c>
      <c r="U46" s="2" t="s">
        <v>666</v>
      </c>
      <c r="V46" s="2" t="s">
        <v>666</v>
      </c>
      <c r="W46" s="2" t="s">
        <v>666</v>
      </c>
      <c r="X46" s="2" t="s">
        <v>666</v>
      </c>
      <c r="Y46" s="5" t="str">
        <f t="shared" si="3"/>
        <v>A0B_10610-de-042</v>
      </c>
      <c r="Z46" s="16"/>
    </row>
    <row r="47">
      <c r="A47" s="5" t="s">
        <v>938</v>
      </c>
      <c r="B47" s="2" t="s">
        <v>939</v>
      </c>
      <c r="C47" s="3" t="s">
        <v>686</v>
      </c>
      <c r="D47" s="19" t="s">
        <v>940</v>
      </c>
      <c r="E47" s="16"/>
      <c r="F47" s="5" t="str">
        <f>VLOOKUP($A47,'table-poster-ref'!$A$3:$R$182,4,false)</f>
        <v>オーストラリアン   シェパード</v>
      </c>
      <c r="G47" s="22" t="str">
        <f>VLOOKUP($A47,'table-poster-ref'!$A$3:$R$182,6,false)</f>
        <v>https://en.wikipedia.org/wiki/Australian_Shepherd</v>
      </c>
      <c r="H47" s="22" t="str">
        <f>VLOOKUP($A47,'table-poster-ref'!$A$3:$R$182,7,false)</f>
        <v>https://www.akc.org/dog-breeds/australian-shepherd/</v>
      </c>
      <c r="I47" s="22" t="str">
        <f>VLOOKUP($A47,'table-poster-ref'!$A$3:$R$182,8,false)</f>
        <v>https://dogtime.com/dog-breeds/australian-shepherd#/slide/1</v>
      </c>
      <c r="J47" s="5" t="str">
        <f>VLOOKUP($A47,'table-poster-ref'!$A$3:$R$182,9,false)</f>
        <v> </v>
      </c>
      <c r="K47" s="5" t="str">
        <f>VLOOKUP($A47,'table-poster-ref'!$A$3:$R$182,10,false)</f>
        <v> </v>
      </c>
      <c r="L47" s="22" t="str">
        <f>VLOOKUP($A47,'table-poster-ref'!$A$3:$R$182,11,false)</f>
        <v>https://ja.wikipedia.org/wiki/%E3%82%AA%E3%83%BC%E3%82%B9%E3%83%88%E3%83%A9%E3%83%AA%E3%82%A2%E3%83%B3%E3%83%BB%E3%82%B7%E3%82%A7%E3%83%91%E3%83%BC%E3%83%89</v>
      </c>
      <c r="M47" s="22" t="str">
        <f>VLOOKUP($A47,'table-poster-ref'!$A$3:$R$182,12,false)</f>
        <v>https://www.koinuno-heya.com/syurui/agyou/australian-shepherd.html</v>
      </c>
      <c r="N47" s="5" t="str">
        <f>VLOOKUP($A47,'table-poster-ref'!$A$3:$R$182,13,false)</f>
        <v> </v>
      </c>
      <c r="O47" s="5" t="str">
        <f>VLOOKUP($A47,'table-poster-ref'!$A$3:$R$182,14,false)</f>
        <v> </v>
      </c>
      <c r="P47" s="5" t="str">
        <f t="shared" ref="P47:Q47" si="44">CONCATenate(P$4,right($B47,3))</f>
        <v>A0B_10610-en-043</v>
      </c>
      <c r="Q47" s="5" t="str">
        <f t="shared" si="44"/>
        <v>A0B_10610-jp-043</v>
      </c>
      <c r="R47" s="16"/>
      <c r="S47" s="2" t="s">
        <v>941</v>
      </c>
      <c r="T47" s="23" t="s">
        <v>942</v>
      </c>
      <c r="U47" s="2" t="s">
        <v>666</v>
      </c>
      <c r="V47" s="23" t="s">
        <v>943</v>
      </c>
      <c r="W47" s="2" t="s">
        <v>666</v>
      </c>
      <c r="X47" s="2" t="s">
        <v>666</v>
      </c>
      <c r="Y47" s="5" t="str">
        <f t="shared" si="3"/>
        <v>A0B_10610-de-043</v>
      </c>
      <c r="Z47" s="16"/>
    </row>
    <row r="48">
      <c r="B48" s="2" t="s">
        <v>773</v>
      </c>
      <c r="C48" s="3" t="s">
        <v>686</v>
      </c>
      <c r="D48" s="19" t="s">
        <v>944</v>
      </c>
      <c r="E48" s="16"/>
      <c r="F48" s="30" t="s">
        <v>945</v>
      </c>
      <c r="G48" s="31" t="s">
        <v>946</v>
      </c>
      <c r="H48" s="32" t="s">
        <v>947</v>
      </c>
      <c r="I48" s="33" t="s">
        <v>948</v>
      </c>
      <c r="K48" s="34" t="s">
        <v>666</v>
      </c>
      <c r="L48" s="31" t="s">
        <v>949</v>
      </c>
      <c r="M48" s="32" t="s">
        <v>950</v>
      </c>
      <c r="N48" s="2" t="s">
        <v>666</v>
      </c>
      <c r="P48" s="5" t="str">
        <f t="shared" ref="P48:Q48" si="45">CONCATenate(P$4,right($B48,3))</f>
        <v>A0B_10610-en-044</v>
      </c>
      <c r="Q48" s="5" t="str">
        <f t="shared" si="45"/>
        <v>A0B_10610-jp-044</v>
      </c>
      <c r="R48" s="16"/>
      <c r="S48" s="2" t="s">
        <v>951</v>
      </c>
      <c r="T48" s="35" t="s">
        <v>952</v>
      </c>
      <c r="U48" s="36" t="s">
        <v>666</v>
      </c>
      <c r="V48" s="36" t="s">
        <v>666</v>
      </c>
      <c r="W48" s="35" t="s">
        <v>953</v>
      </c>
      <c r="X48" s="2"/>
      <c r="Y48" s="5" t="str">
        <f t="shared" si="3"/>
        <v>A0B_10610-de-044</v>
      </c>
      <c r="Z48" s="16"/>
    </row>
    <row r="49">
      <c r="A49" s="5" t="s">
        <v>954</v>
      </c>
      <c r="B49" s="2" t="s">
        <v>955</v>
      </c>
      <c r="C49" s="3" t="s">
        <v>686</v>
      </c>
      <c r="D49" s="19" t="s">
        <v>956</v>
      </c>
      <c r="E49" s="16"/>
      <c r="F49" s="5" t="str">
        <f>VLOOKUP($A49,'table-poster-ref'!$A$3:$R$182,4,false)</f>
        <v>ジャーマン   シェパード
</v>
      </c>
      <c r="G49" s="22" t="str">
        <f>VLOOKUP($A49,'table-poster-ref'!$A$3:$R$182,6,false)</f>
        <v>https://en.wikipedia.org/wiki/German_Shepherd</v>
      </c>
      <c r="H49" s="22" t="str">
        <f>VLOOKUP($A49,'table-poster-ref'!$A$3:$R$182,7,false)</f>
        <v>https://www.akc.org/dog-breeds/german-shepherd-dog/</v>
      </c>
      <c r="I49" s="22" t="str">
        <f>VLOOKUP($A49,'table-poster-ref'!$A$3:$R$182,8,false)</f>
        <v>https://dogtime.com/dog-breeds/german-shepherd-dog#/slide/1</v>
      </c>
      <c r="J49" s="5" t="str">
        <f>VLOOKUP($A49,'table-poster-ref'!$A$3:$R$182,9,false)</f>
        <v> </v>
      </c>
      <c r="K49" s="5" t="str">
        <f>VLOOKUP($A49,'table-poster-ref'!$A$3:$R$182,10,false)</f>
        <v> </v>
      </c>
      <c r="L49" s="22" t="str">
        <f>VLOOKUP($A49,'table-poster-ref'!$A$3:$R$182,11,false)</f>
        <v>https://ja.wikipedia.org/wiki/%E3%82%B8%E3%83%A3%E3%83%BC%E3%83%9E%E3%83%B3%E3%83%BB%E3%82%B7%E3%82%A7%E3%83%91%E3%83%BC%E3%83%89%E3%83%BB%E3%83%89%E3%83%83%E3%82%B0</v>
      </c>
      <c r="M49" s="22" t="str">
        <f>VLOOKUP($A49,'table-poster-ref'!$A$3:$R$182,12,false)</f>
        <v>https://www.koinuno-heya.com/syurui/sagyou/german-shepherd.html</v>
      </c>
      <c r="N49" s="5" t="str">
        <f>VLOOKUP($A49,'table-poster-ref'!$A$3:$R$182,13,false)</f>
        <v> </v>
      </c>
      <c r="O49" s="5" t="str">
        <f>VLOOKUP($A49,'table-poster-ref'!$A$3:$R$182,14,false)</f>
        <v> </v>
      </c>
      <c r="P49" s="5" t="str">
        <f t="shared" ref="P49:Q49" si="46">CONCATenate(P$4,right($B49,3))</f>
        <v>A0B_10610-en-045</v>
      </c>
      <c r="Q49" s="5" t="str">
        <f t="shared" si="46"/>
        <v>A0B_10610-jp-045</v>
      </c>
      <c r="R49" s="16"/>
      <c r="S49" s="2" t="s">
        <v>957</v>
      </c>
      <c r="T49" s="23" t="s">
        <v>958</v>
      </c>
      <c r="U49" s="2" t="s">
        <v>666</v>
      </c>
      <c r="V49" s="23" t="s">
        <v>959</v>
      </c>
      <c r="W49" s="2" t="s">
        <v>666</v>
      </c>
      <c r="X49" s="2" t="s">
        <v>666</v>
      </c>
      <c r="Y49" s="5" t="str">
        <f t="shared" si="3"/>
        <v>A0B_10610-de-045</v>
      </c>
      <c r="Z49" s="16"/>
    </row>
    <row r="50">
      <c r="A50" s="5" t="s">
        <v>960</v>
      </c>
      <c r="B50" s="2" t="s">
        <v>799</v>
      </c>
      <c r="C50" s="3" t="s">
        <v>686</v>
      </c>
      <c r="D50" s="19" t="s">
        <v>961</v>
      </c>
      <c r="E50" s="16"/>
      <c r="F50" s="5" t="str">
        <f>VLOOKUP($A50,'table-poster-ref'!$A$3:$R$182,4,false)</f>
        <v>ボーダー   コリー
</v>
      </c>
      <c r="G50" s="22" t="str">
        <f>VLOOKUP($A50,'table-poster-ref'!$A$3:$R$182,6,false)</f>
        <v>https://en.wikipedia.org/wiki/Border_Collie</v>
      </c>
      <c r="H50" s="22" t="str">
        <f>VLOOKUP($A50,'table-poster-ref'!$A$3:$R$182,7,false)</f>
        <v>https://www.akc.org/dog-breeds/border-collie/</v>
      </c>
      <c r="I50" s="22" t="str">
        <f>VLOOKUP($A50,'table-poster-ref'!$A$3:$R$182,8,false)</f>
        <v>https://dogtime.com/dog-breeds/border-collie#/slide/1</v>
      </c>
      <c r="J50" s="5" t="str">
        <f>VLOOKUP($A50,'table-poster-ref'!$A$3:$R$182,9,false)</f>
        <v> </v>
      </c>
      <c r="K50" s="5" t="str">
        <f>VLOOKUP($A50,'table-poster-ref'!$A$3:$R$182,10,false)</f>
        <v> </v>
      </c>
      <c r="L50" s="22" t="str">
        <f>VLOOKUP($A50,'table-poster-ref'!$A$3:$R$182,11,false)</f>
        <v>https://ja.wikipedia.org/wiki/%E3%83%9C%E3%83%BC%E3%83%80%E3%83%BC%E3%83%BB%E3%82%B3%E3%83%AA%E3%83%BC</v>
      </c>
      <c r="M50" s="22" t="str">
        <f>VLOOKUP($A50,'table-poster-ref'!$A$3:$R$182,12,false)</f>
        <v>https://www.koinuno-heya.com/syurui/hagyou/border-collie.html</v>
      </c>
      <c r="N50" s="5" t="str">
        <f>VLOOKUP($A50,'table-poster-ref'!$A$3:$R$182,13,false)</f>
        <v> </v>
      </c>
      <c r="O50" s="5" t="str">
        <f>VLOOKUP($A50,'table-poster-ref'!$A$3:$R$182,14,false)</f>
        <v> </v>
      </c>
      <c r="P50" s="5" t="str">
        <f t="shared" ref="P50:Q50" si="47">CONCATenate(P$4,right($B50,3))</f>
        <v>A0B_10610-en-046</v>
      </c>
      <c r="Q50" s="5" t="str">
        <f t="shared" si="47"/>
        <v>A0B_10610-jp-046</v>
      </c>
      <c r="R50" s="16"/>
      <c r="S50" s="2" t="s">
        <v>961</v>
      </c>
      <c r="T50" s="23" t="s">
        <v>962</v>
      </c>
      <c r="U50" s="2" t="s">
        <v>666</v>
      </c>
      <c r="V50" s="23" t="s">
        <v>963</v>
      </c>
      <c r="W50" s="2" t="s">
        <v>666</v>
      </c>
      <c r="X50" s="2" t="s">
        <v>666</v>
      </c>
      <c r="Y50" s="5" t="str">
        <f t="shared" si="3"/>
        <v>A0B_10610-de-046</v>
      </c>
      <c r="Z50" s="16"/>
    </row>
    <row r="51">
      <c r="B51" s="2" t="s">
        <v>964</v>
      </c>
      <c r="C51" s="3" t="s">
        <v>965</v>
      </c>
      <c r="D51" s="20" t="s">
        <v>966</v>
      </c>
      <c r="E51" s="16"/>
      <c r="F51" s="28" t="s">
        <v>967</v>
      </c>
      <c r="G51" s="23" t="s">
        <v>968</v>
      </c>
      <c r="H51" s="2" t="s">
        <v>666</v>
      </c>
      <c r="I51" s="2" t="s">
        <v>666</v>
      </c>
      <c r="J51" s="2" t="s">
        <v>666</v>
      </c>
      <c r="K51" s="2" t="s">
        <v>666</v>
      </c>
      <c r="L51" s="2" t="s">
        <v>666</v>
      </c>
      <c r="M51" s="2" t="s">
        <v>666</v>
      </c>
      <c r="N51" s="2" t="s">
        <v>666</v>
      </c>
      <c r="O51" s="2" t="s">
        <v>666</v>
      </c>
      <c r="P51" s="5" t="str">
        <f t="shared" ref="P51:Q51" si="48">CONCATenate(P$4,right($B51,3))</f>
        <v>A0B_10610-en-047</v>
      </c>
      <c r="Q51" s="5" t="str">
        <f t="shared" si="48"/>
        <v>A0B_10610-jp-047</v>
      </c>
      <c r="R51" s="16"/>
      <c r="S51" s="2" t="s">
        <v>969</v>
      </c>
      <c r="T51" s="21" t="s">
        <v>970</v>
      </c>
      <c r="U51" s="2" t="s">
        <v>666</v>
      </c>
      <c r="V51" s="2" t="s">
        <v>666</v>
      </c>
      <c r="W51" s="2" t="s">
        <v>666</v>
      </c>
      <c r="X51" s="2" t="s">
        <v>666</v>
      </c>
      <c r="Y51" s="5" t="str">
        <f t="shared" si="3"/>
        <v>A0B_10610-de-047</v>
      </c>
      <c r="Z51" s="16"/>
    </row>
    <row r="52">
      <c r="A52" s="5" t="s">
        <v>971</v>
      </c>
      <c r="B52" s="2" t="s">
        <v>972</v>
      </c>
      <c r="C52" s="3" t="s">
        <v>965</v>
      </c>
      <c r="D52" s="19" t="s">
        <v>973</v>
      </c>
      <c r="E52" s="16"/>
      <c r="F52" s="5" t="str">
        <f>VLOOKUP($A52,'table-poster-ref'!$A$3:$R$182,4,false)</f>
        <v>ポメラニアン
</v>
      </c>
      <c r="G52" s="22" t="str">
        <f>VLOOKUP($A52,'table-poster-ref'!$A$3:$R$182,6,false)</f>
        <v>https://en.wikipedia.org/wiki/Pomeranian_(dog)</v>
      </c>
      <c r="H52" s="22" t="str">
        <f>VLOOKUP($A52,'table-poster-ref'!$A$3:$R$182,7,false)</f>
        <v>https://www.akc.org/dog-breeds/pomeranian/</v>
      </c>
      <c r="I52" s="22" t="str">
        <f>VLOOKUP($A52,'table-poster-ref'!$A$3:$R$182,8,false)</f>
        <v>https://dogtime.com/dog-breeds/pomeranian#/slide/1</v>
      </c>
      <c r="J52" s="5" t="str">
        <f>VLOOKUP($A52,'table-poster-ref'!$A$3:$R$182,9,false)</f>
        <v> </v>
      </c>
      <c r="K52" s="5" t="str">
        <f>VLOOKUP($A52,'table-poster-ref'!$A$3:$R$182,10,false)</f>
        <v> </v>
      </c>
      <c r="L52" s="22" t="str">
        <f>VLOOKUP($A52,'table-poster-ref'!$A$3:$R$182,11,false)</f>
        <v>https://ja.wikipedia.org/wiki/%E3%83%9D%E3%83%A1%E3%83%A9%E3%83%8B%E3%82%A2%E3%83%B3</v>
      </c>
      <c r="M52" s="22" t="str">
        <f>VLOOKUP($A52,'table-poster-ref'!$A$3:$R$182,12,false)</f>
        <v>https://www.koinuno-heya.com/syurui/hagyou/pomeranian.html</v>
      </c>
      <c r="N52" s="5" t="str">
        <f>VLOOKUP($A52,'table-poster-ref'!$A$3:$R$182,13,false)</f>
        <v> </v>
      </c>
      <c r="O52" s="5" t="str">
        <f>VLOOKUP($A52,'table-poster-ref'!$A$3:$R$182,14,false)</f>
        <v> </v>
      </c>
      <c r="P52" s="5" t="str">
        <f t="shared" ref="P52:Q52" si="49">CONCATenate(P$4,right($B52,3))</f>
        <v>A0B_10610-en-048</v>
      </c>
      <c r="Q52" s="5" t="str">
        <f t="shared" si="49"/>
        <v>A0B_10610-jp-048</v>
      </c>
      <c r="R52" s="16"/>
      <c r="S52" s="2" t="s">
        <v>973</v>
      </c>
      <c r="U52" s="2" t="s">
        <v>666</v>
      </c>
      <c r="V52" s="2" t="s">
        <v>666</v>
      </c>
      <c r="W52" s="2" t="s">
        <v>666</v>
      </c>
      <c r="X52" s="23" t="s">
        <v>974</v>
      </c>
      <c r="Y52" s="5" t="str">
        <f t="shared" si="3"/>
        <v>A0B_10610-de-048</v>
      </c>
      <c r="Z52" s="16"/>
    </row>
    <row r="53">
      <c r="A53" s="5" t="s">
        <v>975</v>
      </c>
      <c r="B53" s="2" t="s">
        <v>780</v>
      </c>
      <c r="C53" s="3" t="s">
        <v>965</v>
      </c>
      <c r="D53" s="19" t="s">
        <v>976</v>
      </c>
      <c r="E53" s="16"/>
      <c r="F53" s="5" t="str">
        <f>VLOOKUP($A53,'table-poster-ref'!$A$3:$R$182,4,false)</f>
        <v>パグ
</v>
      </c>
      <c r="G53" s="22" t="str">
        <f>VLOOKUP($A53,'table-poster-ref'!$A$3:$R$182,6,false)</f>
        <v>https://en.wikipedia.org/wiki/Pug</v>
      </c>
      <c r="H53" s="22" t="str">
        <f>VLOOKUP($A53,'table-poster-ref'!$A$3:$R$182,7,false)</f>
        <v>https://www.akc.org/dog-breeds/pug/</v>
      </c>
      <c r="I53" s="22" t="str">
        <f>VLOOKUP($A53,'table-poster-ref'!$A$3:$R$182,8,false)</f>
        <v>https://dogtime.com/dog-breeds/pug#/slide/1</v>
      </c>
      <c r="J53" s="5" t="str">
        <f>VLOOKUP($A53,'table-poster-ref'!$A$3:$R$182,9,false)</f>
        <v> </v>
      </c>
      <c r="K53" s="5" t="str">
        <f>VLOOKUP($A53,'table-poster-ref'!$A$3:$R$182,10,false)</f>
        <v> </v>
      </c>
      <c r="L53" s="22" t="str">
        <f>VLOOKUP($A53,'table-poster-ref'!$A$3:$R$182,11,false)</f>
        <v>https://ja.wikipedia.org/wiki/%E3%83%91%E3%82%B0</v>
      </c>
      <c r="M53" s="22" t="str">
        <f>VLOOKUP($A53,'table-poster-ref'!$A$3:$R$182,12,false)</f>
        <v>https://www.koinuno-heya.com/syurui/hagyou/pug.html</v>
      </c>
      <c r="N53" s="5" t="str">
        <f>VLOOKUP($A53,'table-poster-ref'!$A$3:$R$182,13,false)</f>
        <v> </v>
      </c>
      <c r="O53" s="5" t="str">
        <f>VLOOKUP($A53,'table-poster-ref'!$A$3:$R$182,14,false)</f>
        <v> </v>
      </c>
      <c r="P53" s="5" t="str">
        <f t="shared" ref="P53:Q53" si="50">CONCATenate(P$4,right($B53,3))</f>
        <v>A0B_10610-en-049</v>
      </c>
      <c r="Q53" s="5" t="str">
        <f t="shared" si="50"/>
        <v>A0B_10610-jp-049</v>
      </c>
      <c r="R53" s="16"/>
      <c r="S53" s="2" t="s">
        <v>977</v>
      </c>
      <c r="T53" s="23" t="s">
        <v>978</v>
      </c>
      <c r="U53" s="2" t="s">
        <v>666</v>
      </c>
      <c r="V53" s="23" t="s">
        <v>979</v>
      </c>
      <c r="W53" s="2" t="s">
        <v>666</v>
      </c>
      <c r="X53" s="2" t="s">
        <v>666</v>
      </c>
      <c r="Y53" s="5" t="str">
        <f t="shared" si="3"/>
        <v>A0B_10610-de-049</v>
      </c>
      <c r="Z53" s="16"/>
    </row>
    <row r="54">
      <c r="B54" s="2" t="s">
        <v>980</v>
      </c>
      <c r="C54" s="3" t="s">
        <v>965</v>
      </c>
      <c r="D54" s="19" t="s">
        <v>981</v>
      </c>
      <c r="E54" s="16"/>
      <c r="F54" s="24" t="s">
        <v>982</v>
      </c>
      <c r="G54" s="25" t="s">
        <v>983</v>
      </c>
      <c r="H54" s="25" t="s">
        <v>984</v>
      </c>
      <c r="I54" s="2" t="s">
        <v>666</v>
      </c>
      <c r="J54" s="2" t="s">
        <v>666</v>
      </c>
      <c r="K54" s="2" t="s">
        <v>666</v>
      </c>
      <c r="L54" s="25" t="s">
        <v>985</v>
      </c>
      <c r="M54" s="25" t="s">
        <v>986</v>
      </c>
      <c r="N54" s="2" t="s">
        <v>666</v>
      </c>
      <c r="O54" s="25" t="s">
        <v>987</v>
      </c>
      <c r="P54" s="5" t="str">
        <f t="shared" ref="P54:Q54" si="51">CONCATenate(P$4,right($B54,3))</f>
        <v>A0B_10610-en-050</v>
      </c>
      <c r="Q54" s="5" t="str">
        <f t="shared" si="51"/>
        <v>A0B_10610-jp-050</v>
      </c>
      <c r="R54" s="16"/>
      <c r="S54" s="2" t="s">
        <v>988</v>
      </c>
      <c r="T54" s="23" t="s">
        <v>989</v>
      </c>
      <c r="U54" s="2" t="s">
        <v>666</v>
      </c>
      <c r="V54" s="23" t="s">
        <v>990</v>
      </c>
      <c r="W54" s="2" t="s">
        <v>666</v>
      </c>
      <c r="X54" s="2" t="s">
        <v>666</v>
      </c>
      <c r="Y54" s="5" t="str">
        <f t="shared" si="3"/>
        <v>A0B_10610-de-050</v>
      </c>
      <c r="Z54" s="16"/>
    </row>
    <row r="55">
      <c r="B55" s="2" t="s">
        <v>785</v>
      </c>
      <c r="C55" s="3" t="s">
        <v>965</v>
      </c>
      <c r="D55" s="19" t="s">
        <v>991</v>
      </c>
      <c r="E55" s="16"/>
      <c r="F55" s="24" t="s">
        <v>992</v>
      </c>
      <c r="G55" s="25" t="s">
        <v>983</v>
      </c>
      <c r="H55" s="25" t="s">
        <v>984</v>
      </c>
      <c r="I55" s="2" t="s">
        <v>666</v>
      </c>
      <c r="J55" s="2" t="s">
        <v>666</v>
      </c>
      <c r="K55" s="2" t="s">
        <v>666</v>
      </c>
      <c r="L55" s="25" t="s">
        <v>985</v>
      </c>
      <c r="M55" s="25" t="s">
        <v>986</v>
      </c>
      <c r="N55" s="2" t="s">
        <v>666</v>
      </c>
      <c r="O55" s="2" t="s">
        <v>666</v>
      </c>
      <c r="P55" s="5" t="str">
        <f t="shared" ref="P55:Q55" si="52">CONCATenate(P$4,right($B55,3))</f>
        <v>A0B_10610-en-051</v>
      </c>
      <c r="Q55" s="5" t="str">
        <f t="shared" si="52"/>
        <v>A0B_10610-jp-051</v>
      </c>
      <c r="R55" s="16"/>
      <c r="S55" s="2" t="s">
        <v>993</v>
      </c>
      <c r="T55" s="23" t="s">
        <v>989</v>
      </c>
      <c r="U55" s="2" t="s">
        <v>666</v>
      </c>
      <c r="V55" s="23" t="s">
        <v>990</v>
      </c>
      <c r="W55" s="2" t="s">
        <v>666</v>
      </c>
      <c r="X55" s="2" t="s">
        <v>666</v>
      </c>
      <c r="Y55" s="5" t="str">
        <f t="shared" si="3"/>
        <v>A0B_10610-de-051</v>
      </c>
      <c r="Z55" s="16"/>
    </row>
    <row r="56">
      <c r="A56" s="5" t="s">
        <v>994</v>
      </c>
      <c r="B56" s="2" t="s">
        <v>995</v>
      </c>
      <c r="C56" s="3" t="s">
        <v>965</v>
      </c>
      <c r="D56" s="19" t="s">
        <v>996</v>
      </c>
      <c r="E56" s="16"/>
      <c r="F56" s="5" t="str">
        <f>VLOOKUP($A56,'table-poster-ref'!$A$3:$R$182,4,false)</f>
        <v>パピヨン
</v>
      </c>
      <c r="G56" s="22" t="str">
        <f>VLOOKUP($A56,'table-poster-ref'!$A$3:$R$182,6,false)</f>
        <v>https://en.wikipedia.org/wiki/Papillon_(dog)</v>
      </c>
      <c r="H56" s="22" t="str">
        <f>VLOOKUP($A56,'table-poster-ref'!$A$3:$R$182,7,false)</f>
        <v>https://www.akc.org/dog-breeds/papillon/</v>
      </c>
      <c r="I56" s="22" t="str">
        <f>VLOOKUP($A56,'table-poster-ref'!$A$3:$R$182,8,false)</f>
        <v>https://dogtime.com/dog-breeds/papillon#/slide/1</v>
      </c>
      <c r="J56" s="5" t="str">
        <f>VLOOKUP($A56,'table-poster-ref'!$A$3:$R$182,9,false)</f>
        <v> </v>
      </c>
      <c r="K56" s="5" t="str">
        <f>VLOOKUP($A56,'table-poster-ref'!$A$3:$R$182,10,false)</f>
        <v> </v>
      </c>
      <c r="L56" s="22" t="str">
        <f>VLOOKUP($A56,'table-poster-ref'!$A$3:$R$182,11,false)</f>
        <v>https://ja.wikipedia.org/wiki/%E3%83%91%E3%83%94%E3%83%A8%E3%83%B3_(%E7%8A%AC)</v>
      </c>
      <c r="M56" s="22" t="str">
        <f>VLOOKUP($A56,'table-poster-ref'!$A$3:$R$182,12,false)</f>
        <v>https://www.koinuno-heya.com/syurui/hagyou/papillon.html</v>
      </c>
      <c r="N56" s="5" t="str">
        <f>VLOOKUP($A56,'table-poster-ref'!$A$3:$R$182,13,false)</f>
        <v> </v>
      </c>
      <c r="O56" s="5" t="str">
        <f>VLOOKUP($A56,'table-poster-ref'!$A$3:$R$182,14,false)</f>
        <v> </v>
      </c>
      <c r="P56" s="5" t="str">
        <f t="shared" ref="P56:Q56" si="53">CONCATenate(P$4,right($B56,3))</f>
        <v>A0B_10610-en-052</v>
      </c>
      <c r="Q56" s="5" t="str">
        <f t="shared" si="53"/>
        <v>A0B_10610-jp-052</v>
      </c>
      <c r="R56" s="16"/>
      <c r="S56" s="2" t="s">
        <v>997</v>
      </c>
      <c r="T56" s="21" t="s">
        <v>998</v>
      </c>
      <c r="U56" s="2" t="s">
        <v>666</v>
      </c>
      <c r="V56" s="23" t="s">
        <v>999</v>
      </c>
      <c r="W56" s="2" t="s">
        <v>666</v>
      </c>
      <c r="X56" s="2" t="s">
        <v>666</v>
      </c>
      <c r="Y56" s="5" t="str">
        <f t="shared" si="3"/>
        <v>A0B_10610-de-052</v>
      </c>
      <c r="Z56" s="16"/>
    </row>
    <row r="57">
      <c r="A57" s="5" t="s">
        <v>1000</v>
      </c>
      <c r="B57" s="2" t="s">
        <v>1001</v>
      </c>
      <c r="C57" s="3" t="s">
        <v>965</v>
      </c>
      <c r="D57" s="19" t="s">
        <v>1002</v>
      </c>
      <c r="E57" s="16"/>
      <c r="F57" s="5" t="str">
        <f>VLOOKUP($A57,'table-poster-ref'!$A$3:$R$182,4,false)</f>
        <v>チャイニーズ クレステッド ドッグ</v>
      </c>
      <c r="G57" s="22" t="str">
        <f>VLOOKUP($A57,'table-poster-ref'!$A$3:$R$182,6,false)</f>
        <v>https://en.wikipedia.org/wiki/Chinese_Crested_Dog</v>
      </c>
      <c r="H57" s="22" t="str">
        <f>VLOOKUP($A57,'table-poster-ref'!$A$3:$R$182,7,false)</f>
        <v>https://www.akc.org/dog-breeds/chinese-crested/</v>
      </c>
      <c r="I57" s="22" t="str">
        <f>VLOOKUP($A57,'table-poster-ref'!$A$3:$R$182,8,false)</f>
        <v>https://dogtime.com/dog-breeds/chinese-crested#/slide/1</v>
      </c>
      <c r="J57" s="5" t="str">
        <f>VLOOKUP($A57,'table-poster-ref'!$A$3:$R$182,9,false)</f>
        <v> </v>
      </c>
      <c r="K57" s="5" t="str">
        <f>VLOOKUP($A57,'table-poster-ref'!$A$3:$R$182,10,false)</f>
        <v> </v>
      </c>
      <c r="L57" s="22" t="str">
        <f>VLOOKUP($A57,'table-poster-ref'!$A$3:$R$182,11,false)</f>
        <v>https://ja.wikipedia.org/wiki/%E3%83%81%E3%83%A3%E3%82%A4%E3%83%8B%E3%83%BC%E3%82%BA%E3%83%BB%E3%82%AF%E3%83%AC%E3%82%B9%E3%83%86%E3%83%83%E3%83%89%E3%83%BB%E3%83%89%E3%83%83%E3%82%B0</v>
      </c>
      <c r="M57" s="22" t="str">
        <f>VLOOKUP($A57,'table-poster-ref'!$A$3:$R$182,12,false)</f>
        <v>https://www.koinuno-heya.com/syurui/tagyou/chinese-crested-dog.html</v>
      </c>
      <c r="N57" s="5" t="str">
        <f>VLOOKUP($A57,'table-poster-ref'!$A$3:$R$182,13,false)</f>
        <v> </v>
      </c>
      <c r="O57" s="5" t="str">
        <f>VLOOKUP($A57,'table-poster-ref'!$A$3:$R$182,14,false)</f>
        <v> </v>
      </c>
      <c r="P57" s="5" t="str">
        <f t="shared" ref="P57:Q57" si="54">CONCATenate(P$4,right($B57,3))</f>
        <v>A0B_10610-en-053</v>
      </c>
      <c r="Q57" s="5" t="str">
        <f t="shared" si="54"/>
        <v>A0B_10610-jp-053</v>
      </c>
      <c r="R57" s="16"/>
      <c r="S57" s="2" t="s">
        <v>1003</v>
      </c>
      <c r="T57" s="21" t="s">
        <v>1004</v>
      </c>
      <c r="U57" s="2" t="s">
        <v>666</v>
      </c>
      <c r="V57" s="23" t="s">
        <v>1005</v>
      </c>
      <c r="W57" s="2" t="s">
        <v>666</v>
      </c>
      <c r="X57" s="2" t="s">
        <v>666</v>
      </c>
      <c r="Y57" s="5" t="str">
        <f t="shared" si="3"/>
        <v>A0B_10610-de-053</v>
      </c>
      <c r="Z57" s="16"/>
    </row>
    <row r="58">
      <c r="B58" s="2" t="s">
        <v>1006</v>
      </c>
      <c r="C58" s="3" t="s">
        <v>965</v>
      </c>
      <c r="D58" s="20" t="s">
        <v>1007</v>
      </c>
      <c r="E58" s="16"/>
      <c r="F58" s="2" t="s">
        <v>1008</v>
      </c>
      <c r="G58" s="23" t="s">
        <v>1009</v>
      </c>
      <c r="H58" s="2" t="s">
        <v>666</v>
      </c>
      <c r="I58" s="2" t="s">
        <v>666</v>
      </c>
      <c r="J58" s="2" t="s">
        <v>666</v>
      </c>
      <c r="K58" s="2" t="s">
        <v>666</v>
      </c>
      <c r="L58" s="23" t="s">
        <v>1010</v>
      </c>
      <c r="M58" s="2" t="s">
        <v>666</v>
      </c>
      <c r="N58" s="2" t="s">
        <v>666</v>
      </c>
      <c r="O58" s="2" t="s">
        <v>666</v>
      </c>
      <c r="P58" s="5" t="str">
        <f t="shared" ref="P58:Q58" si="55">CONCATenate(P$4,right($B58,3))</f>
        <v>A0B_10610-en-054</v>
      </c>
      <c r="Q58" s="5" t="str">
        <f t="shared" si="55"/>
        <v>A0B_10610-jp-054</v>
      </c>
      <c r="R58" s="16"/>
      <c r="S58" s="2" t="s">
        <v>1011</v>
      </c>
      <c r="T58" s="23" t="s">
        <v>1012</v>
      </c>
      <c r="U58" s="2" t="s">
        <v>666</v>
      </c>
      <c r="V58" s="2" t="s">
        <v>666</v>
      </c>
      <c r="W58" s="2" t="s">
        <v>666</v>
      </c>
      <c r="X58" s="2" t="s">
        <v>666</v>
      </c>
      <c r="Y58" s="5" t="str">
        <f t="shared" si="3"/>
        <v>A0B_10610-de-054</v>
      </c>
      <c r="Z58" s="16"/>
    </row>
    <row r="59">
      <c r="A59" s="5" t="s">
        <v>706</v>
      </c>
      <c r="B59" s="2" t="s">
        <v>1013</v>
      </c>
      <c r="C59" s="3" t="s">
        <v>965</v>
      </c>
      <c r="D59" s="19" t="s">
        <v>1014</v>
      </c>
      <c r="E59" s="16"/>
      <c r="F59" s="5" t="str">
        <f>VLOOKUP($A59,'table-poster-ref'!$A$3:$R$182,4,false)</f>
        <v>ブル テリア</v>
      </c>
      <c r="G59" s="22" t="str">
        <f>VLOOKUP($A59,'table-poster-ref'!$A$3:$R$182,6,false)</f>
        <v>https://en.wikipedia.org/wiki/Bull_Terrier</v>
      </c>
      <c r="H59" s="22" t="str">
        <f>VLOOKUP($A59,'table-poster-ref'!$A$3:$R$182,7,false)</f>
        <v>https://www.akc.org/dog-breeds/bull-terrier/</v>
      </c>
      <c r="I59" s="22" t="str">
        <f>VLOOKUP($A59,'table-poster-ref'!$A$3:$R$182,8,false)</f>
        <v>https://dogtime.com/dog-breeds/bull-terrier</v>
      </c>
      <c r="J59" s="5" t="str">
        <f>VLOOKUP($A59,'table-poster-ref'!$A$3:$R$182,9,false)</f>
        <v> </v>
      </c>
      <c r="K59" s="5" t="str">
        <f>VLOOKUP($A59,'table-poster-ref'!$A$3:$R$182,10,false)</f>
        <v> </v>
      </c>
      <c r="L59" s="22" t="str">
        <f>VLOOKUP($A59,'table-poster-ref'!$A$3:$R$182,11,false)</f>
        <v>https://ja.wikipedia.org/wiki/%E3%83%96%E3%83%AB%E3%83%BB%E3%83%86%E3%83%AA%E3%82%A2</v>
      </c>
      <c r="M59" s="22" t="str">
        <f>VLOOKUP($A59,'table-poster-ref'!$A$3:$R$182,12,false)</f>
        <v>https://www.koinuno-heya.com/syurui/hagyou/bull-terrier.html</v>
      </c>
      <c r="N59" s="5" t="str">
        <f>VLOOKUP($A59,'table-poster-ref'!$A$3:$R$182,13,false)</f>
        <v> </v>
      </c>
      <c r="O59" s="5" t="str">
        <f>VLOOKUP($A59,'table-poster-ref'!$A$3:$R$182,14,false)</f>
        <v> </v>
      </c>
      <c r="P59" s="5" t="str">
        <f t="shared" ref="P59:Q59" si="56">CONCATenate(P$4,right($B59,3))</f>
        <v>A0B_10610-en-055</v>
      </c>
      <c r="Q59" s="5" t="str">
        <f t="shared" si="56"/>
        <v>A0B_10610-jp-055</v>
      </c>
      <c r="R59" s="16"/>
      <c r="S59" s="2" t="s">
        <v>1015</v>
      </c>
      <c r="T59" s="21" t="s">
        <v>1016</v>
      </c>
      <c r="U59" s="2" t="s">
        <v>666</v>
      </c>
      <c r="V59" s="23" t="s">
        <v>1017</v>
      </c>
      <c r="W59" s="2" t="s">
        <v>666</v>
      </c>
      <c r="X59" s="2" t="s">
        <v>666</v>
      </c>
      <c r="Y59" s="5" t="str">
        <f t="shared" si="3"/>
        <v>A0B_10610-de-055</v>
      </c>
      <c r="Z59" s="16"/>
    </row>
    <row r="60">
      <c r="A60" s="5" t="s">
        <v>1018</v>
      </c>
      <c r="B60" s="2" t="s">
        <v>1019</v>
      </c>
      <c r="C60" s="3" t="s">
        <v>965</v>
      </c>
      <c r="D60" s="19" t="s">
        <v>1020</v>
      </c>
      <c r="E60" s="16"/>
      <c r="F60" s="5" t="str">
        <f>VLOOKUP($A60,'table-poster-ref'!$A$3:$R$182,4,false)</f>
        <v>フレンチ ブルドッグ</v>
      </c>
      <c r="G60" s="22" t="str">
        <f>VLOOKUP($A60,'table-poster-ref'!$A$3:$R$182,6,false)</f>
        <v>https://en.wikipedia.org/wiki/French_Bulldog</v>
      </c>
      <c r="H60" s="22" t="str">
        <f>VLOOKUP($A60,'table-poster-ref'!$A$3:$R$182,7,false)</f>
        <v>https://www.akc.org/dog-breeds/french-bulldog/</v>
      </c>
      <c r="I60" s="22" t="str">
        <f>VLOOKUP($A60,'table-poster-ref'!$A$3:$R$182,8,false)</f>
        <v>https://dogtime.com/dog-breeds/french-bulldog#/slide/1</v>
      </c>
      <c r="J60" s="5" t="str">
        <f>VLOOKUP($A60,'table-poster-ref'!$A$3:$R$182,9,false)</f>
        <v> </v>
      </c>
      <c r="K60" s="5" t="str">
        <f>VLOOKUP($A60,'table-poster-ref'!$A$3:$R$182,10,false)</f>
        <v> </v>
      </c>
      <c r="L60" s="22" t="str">
        <f>VLOOKUP($A60,'table-poster-ref'!$A$3:$R$182,11,false)</f>
        <v>https://ja.wikipedia.org/wiki/%E3%83%95%E3%83%AC%E3%83%B3%E3%83%81%E3%83%BB%E3%83%96%E3%83%AB%E3%83%89%E3%83%83%E3%82%B0</v>
      </c>
      <c r="M60" s="22" t="str">
        <f>VLOOKUP($A60,'table-poster-ref'!$A$3:$R$182,12,false)</f>
        <v>https://www.koinuno-heya.com/syurui/hagyou/french-bulldog.html</v>
      </c>
      <c r="N60" s="5" t="str">
        <f>VLOOKUP($A60,'table-poster-ref'!$A$3:$R$182,13,false)</f>
        <v> </v>
      </c>
      <c r="O60" s="5" t="str">
        <f>VLOOKUP($A60,'table-poster-ref'!$A$3:$R$182,14,false)</f>
        <v> </v>
      </c>
      <c r="P60" s="5" t="str">
        <f t="shared" ref="P60:Q60" si="57">CONCATenate(P$4,right($B60,3))</f>
        <v>A0B_10610-en-056</v>
      </c>
      <c r="Q60" s="5" t="str">
        <f t="shared" si="57"/>
        <v>A0B_10610-jp-056</v>
      </c>
      <c r="R60" s="16"/>
      <c r="S60" s="2" t="s">
        <v>1021</v>
      </c>
      <c r="T60" s="21" t="s">
        <v>1022</v>
      </c>
      <c r="U60" s="2" t="s">
        <v>666</v>
      </c>
      <c r="V60" s="23" t="s">
        <v>1023</v>
      </c>
      <c r="W60" s="2" t="s">
        <v>666</v>
      </c>
      <c r="X60" s="2" t="s">
        <v>666</v>
      </c>
      <c r="Y60" s="5" t="str">
        <f t="shared" si="3"/>
        <v>A0B_10610-de-056</v>
      </c>
      <c r="Z60" s="16"/>
    </row>
    <row r="61">
      <c r="A61" s="5" t="s">
        <v>1024</v>
      </c>
      <c r="B61" s="2" t="s">
        <v>1025</v>
      </c>
      <c r="C61" s="3" t="s">
        <v>965</v>
      </c>
      <c r="D61" s="19" t="s">
        <v>1026</v>
      </c>
      <c r="E61" s="16"/>
      <c r="F61" s="5" t="str">
        <f>VLOOKUP($A61,'table-poster-ref'!$A$3:$R$182,4,false)</f>
        <v>シベリアン ハスキー</v>
      </c>
      <c r="G61" s="22" t="str">
        <f>VLOOKUP($A61,'table-poster-ref'!$A$3:$R$182,6,false)</f>
        <v>https://en.wikipedia.org/wiki/Siberian_Husky</v>
      </c>
      <c r="H61" s="22" t="str">
        <f>VLOOKUP($A61,'table-poster-ref'!$A$3:$R$182,7,false)</f>
        <v>https://www.akc.org/dog-breeds/siberian-husky/</v>
      </c>
      <c r="I61" s="22" t="str">
        <f>VLOOKUP($A61,'table-poster-ref'!$A$3:$R$182,8,false)</f>
        <v>https://dogtime.com/dog-breeds/siberian-husky</v>
      </c>
      <c r="J61" s="5" t="str">
        <f>VLOOKUP($A61,'table-poster-ref'!$A$3:$R$182,9,false)</f>
        <v> </v>
      </c>
      <c r="K61" s="5" t="str">
        <f>VLOOKUP($A61,'table-poster-ref'!$A$3:$R$182,10,false)</f>
        <v> </v>
      </c>
      <c r="L61" s="22" t="str">
        <f>VLOOKUP($A61,'table-poster-ref'!$A$3:$R$182,11,false)</f>
        <v>https://ja.wikipedia.org/wiki/%E3%82%B7%E3%83%99%E3%83%AA%E3%82%A2%E3%83%B3%E3%83%BB%E3%83%8F%E3%82%B9%E3%82%AD%E3%83%BC</v>
      </c>
      <c r="M61" s="22" t="str">
        <f>VLOOKUP($A61,'table-poster-ref'!$A$3:$R$182,12,false)</f>
        <v>https://www.koinuno-heya.com/syurui/sagyou/siberian-husky.html</v>
      </c>
      <c r="N61" s="5" t="str">
        <f>VLOOKUP($A61,'table-poster-ref'!$A$3:$R$182,13,false)</f>
        <v> </v>
      </c>
      <c r="O61" s="5" t="str">
        <f>VLOOKUP($A61,'table-poster-ref'!$A$3:$R$182,14,false)</f>
        <v> </v>
      </c>
      <c r="P61" s="5" t="str">
        <f t="shared" ref="P61:Q61" si="58">CONCATenate(P$4,right($B61,3))</f>
        <v>A0B_10610-en-057</v>
      </c>
      <c r="Q61" s="5" t="str">
        <f t="shared" si="58"/>
        <v>A0B_10610-jp-057</v>
      </c>
      <c r="R61" s="16"/>
      <c r="S61" s="2" t="s">
        <v>1027</v>
      </c>
      <c r="T61" s="23" t="s">
        <v>1028</v>
      </c>
      <c r="U61" s="2" t="s">
        <v>666</v>
      </c>
      <c r="V61" s="23" t="s">
        <v>1029</v>
      </c>
      <c r="W61" s="2" t="s">
        <v>666</v>
      </c>
      <c r="X61" s="2" t="s">
        <v>666</v>
      </c>
      <c r="Y61" s="5" t="str">
        <f t="shared" si="3"/>
        <v>A0B_10610-de-057</v>
      </c>
      <c r="Z61" s="16"/>
    </row>
    <row r="62">
      <c r="A62" s="5" t="s">
        <v>1030</v>
      </c>
      <c r="B62" s="2" t="s">
        <v>1031</v>
      </c>
      <c r="C62" s="3" t="s">
        <v>965</v>
      </c>
      <c r="D62" s="19" t="s">
        <v>1032</v>
      </c>
      <c r="E62" s="16"/>
      <c r="F62" s="5" t="str">
        <f>VLOOKUP($A62,'table-poster-ref'!$A$3:$R$182,4,false)</f>
        <v>アラスカンマラミュート
</v>
      </c>
      <c r="G62" s="22" t="str">
        <f>VLOOKUP($A62,'table-poster-ref'!$A$3:$R$182,6,false)</f>
        <v>https://en.wikipedia.org/wiki/Alaskan_Malamute</v>
      </c>
      <c r="H62" s="22" t="str">
        <f>VLOOKUP($A62,'table-poster-ref'!$A$3:$R$182,7,false)</f>
        <v>https://www.akc.org/dog-breeds/alaskan-malamute/</v>
      </c>
      <c r="I62" s="22" t="str">
        <f>VLOOKUP($A62,'table-poster-ref'!$A$3:$R$182,8,false)</f>
        <v>https://dogtime.com/dog-breeds/alaskan-malamute</v>
      </c>
      <c r="J62" s="5" t="str">
        <f>VLOOKUP($A62,'table-poster-ref'!$A$3:$R$182,9,false)</f>
        <v> </v>
      </c>
      <c r="K62" s="5" t="str">
        <f>VLOOKUP($A62,'table-poster-ref'!$A$3:$R$182,10,false)</f>
        <v> </v>
      </c>
      <c r="L62" s="22" t="str">
        <f>VLOOKUP($A62,'table-poster-ref'!$A$3:$R$182,11,false)</f>
        <v>https://ja.wikipedia.org/wiki/%E3%82%A2%E3%83%A9%E3%82%B9%E3%82%AB%E3%83%B3%E3%83%BB%E3%83%9E%E3%83%A9%E3%83%9F%E3%83%A5%E3%83%BC%E3%83%88</v>
      </c>
      <c r="M62" s="22" t="str">
        <f>VLOOKUP($A62,'table-poster-ref'!$A$3:$R$182,12,false)</f>
        <v>https://www.koinuno-heya.com/syurui/agyou/alaskan-malamute.html</v>
      </c>
      <c r="N62" s="5" t="str">
        <f>VLOOKUP($A62,'table-poster-ref'!$A$3:$R$182,13,false)</f>
        <v> </v>
      </c>
      <c r="O62" s="5" t="str">
        <f>VLOOKUP($A62,'table-poster-ref'!$A$3:$R$182,14,false)</f>
        <v> </v>
      </c>
      <c r="P62" s="5" t="str">
        <f t="shared" ref="P62:Q62" si="59">CONCATenate(P$4,right($B62,3))</f>
        <v>A0B_10610-en-058</v>
      </c>
      <c r="Q62" s="5" t="str">
        <f t="shared" si="59"/>
        <v>A0B_10610-jp-058</v>
      </c>
      <c r="R62" s="16"/>
      <c r="S62" s="2" t="s">
        <v>1032</v>
      </c>
      <c r="T62" s="23" t="s">
        <v>1033</v>
      </c>
      <c r="U62" s="23" t="s">
        <v>1034</v>
      </c>
      <c r="V62" s="2" t="s">
        <v>666</v>
      </c>
      <c r="W62" s="2" t="s">
        <v>666</v>
      </c>
      <c r="X62" s="23" t="s">
        <v>1035</v>
      </c>
      <c r="Y62" s="5" t="str">
        <f t="shared" si="3"/>
        <v>A0B_10610-de-058</v>
      </c>
      <c r="Z62" s="16"/>
    </row>
    <row r="63">
      <c r="A63" s="5" t="s">
        <v>1036</v>
      </c>
      <c r="B63" s="2" t="s">
        <v>842</v>
      </c>
      <c r="C63" s="3" t="s">
        <v>965</v>
      </c>
      <c r="D63" s="19" t="s">
        <v>1037</v>
      </c>
      <c r="E63" s="16"/>
      <c r="F63" s="5" t="str">
        <f>VLOOKUP($A63,'table-poster-ref'!$A$3:$R$182,4,false)</f>
        <v>グレートデーン</v>
      </c>
      <c r="G63" s="22" t="str">
        <f>VLOOKUP($A63,'table-poster-ref'!$A$3:$R$182,6,false)</f>
        <v>https://en.wikipedia.org/wiki/Great_Dane</v>
      </c>
      <c r="H63" s="22" t="str">
        <f>VLOOKUP($A63,'table-poster-ref'!$A$3:$R$182,7,false)</f>
        <v>https://www.akc.org/dog-breeds/great-dane/</v>
      </c>
      <c r="I63" s="22" t="str">
        <f>VLOOKUP($A63,'table-poster-ref'!$A$3:$R$182,8,false)</f>
        <v>https://dogtime.com/dog-breeds/great-dane#/slide/1</v>
      </c>
      <c r="J63" s="5" t="str">
        <f>VLOOKUP($A63,'table-poster-ref'!$A$3:$R$182,9,false)</f>
        <v> </v>
      </c>
      <c r="K63" s="5" t="str">
        <f>VLOOKUP($A63,'table-poster-ref'!$A$3:$R$182,10,false)</f>
        <v> </v>
      </c>
      <c r="L63" s="22" t="str">
        <f>VLOOKUP($A63,'table-poster-ref'!$A$3:$R$182,11,false)</f>
        <v>https://ja.wikipedia.org/wiki/%E3%82%B0%E3%83%AC%E3%83%BC%E3%83%88%E3%83%BB%E3%83%87%E3%83%BC%E3%83%B3</v>
      </c>
      <c r="M63" s="22" t="str">
        <f>VLOOKUP($A63,'table-poster-ref'!$A$3:$R$182,12,false)</f>
        <v>https://www.koinuno-heya.com/syurui/kagyou/great-dane.html</v>
      </c>
      <c r="N63" s="5" t="str">
        <f>VLOOKUP($A63,'table-poster-ref'!$A$3:$R$182,13,false)</f>
        <v> </v>
      </c>
      <c r="O63" s="5" t="str">
        <f>VLOOKUP($A63,'table-poster-ref'!$A$3:$R$182,14,false)</f>
        <v> </v>
      </c>
      <c r="P63" s="5" t="str">
        <f t="shared" ref="P63:Q63" si="60">CONCATenate(P$4,right($B63,3))</f>
        <v>A0B_10610-en-059</v>
      </c>
      <c r="Q63" s="5" t="str">
        <f t="shared" si="60"/>
        <v>A0B_10610-jp-059</v>
      </c>
      <c r="R63" s="16"/>
      <c r="S63" s="2" t="s">
        <v>1038</v>
      </c>
      <c r="T63" s="21" t="s">
        <v>1039</v>
      </c>
      <c r="U63" s="23" t="s">
        <v>1040</v>
      </c>
      <c r="V63" s="2" t="s">
        <v>666</v>
      </c>
      <c r="W63" s="2" t="s">
        <v>666</v>
      </c>
      <c r="X63" s="23" t="s">
        <v>1041</v>
      </c>
      <c r="Y63" s="5" t="str">
        <f t="shared" si="3"/>
        <v>A0B_10610-de-059</v>
      </c>
      <c r="Z63" s="16"/>
    </row>
    <row r="64">
      <c r="A64" s="5" t="s">
        <v>1042</v>
      </c>
      <c r="B64" s="2" t="s">
        <v>1043</v>
      </c>
      <c r="C64" s="3" t="s">
        <v>965</v>
      </c>
      <c r="D64" s="19" t="s">
        <v>1044</v>
      </c>
      <c r="E64" s="16"/>
      <c r="F64" s="5" t="str">
        <f>VLOOKUP($A64,'table-poster-ref'!$A$3:$R$182,4,false)</f>
        <v>ジャイアント シュナウザー</v>
      </c>
      <c r="G64" s="22" t="str">
        <f>VLOOKUP($A64,'table-poster-ref'!$A$3:$R$182,6,false)</f>
        <v>https://en.wikipedia.org/wiki/Giant_Schnauzer</v>
      </c>
      <c r="H64" s="22" t="str">
        <f>VLOOKUP($A64,'table-poster-ref'!$A$3:$R$182,7,false)</f>
        <v>https://www.akc.org/dog-breeds/giant-schnauzer/</v>
      </c>
      <c r="I64" s="22" t="str">
        <f>VLOOKUP($A64,'table-poster-ref'!$A$3:$R$182,8,false)</f>
        <v>https://dogtime.com/dog-breeds/giant-schnauzer#/slide/1</v>
      </c>
      <c r="J64" s="5" t="str">
        <f>VLOOKUP($A64,'table-poster-ref'!$A$3:$R$182,9,false)</f>
        <v> </v>
      </c>
      <c r="K64" s="5" t="str">
        <f>VLOOKUP($A64,'table-poster-ref'!$A$3:$R$182,10,false)</f>
        <v> </v>
      </c>
      <c r="L64" s="5" t="str">
        <f>VLOOKUP($A64,'table-poster-ref'!$A$3:$R$182,11,false)</f>
        <v>https://ja.wikipedia.org/wiki/ジャイアント・シュナウザー</v>
      </c>
      <c r="M64" s="22" t="str">
        <f>VLOOKUP($A64,'table-poster-ref'!$A$3:$R$182,12,false)</f>
        <v>https://www.koinuno-heya.com/syurui/sagyou/giant-schnauzer.html</v>
      </c>
      <c r="N64" s="5" t="str">
        <f>VLOOKUP($A64,'table-poster-ref'!$A$3:$R$182,13,false)</f>
        <v> </v>
      </c>
      <c r="O64" s="5" t="str">
        <f>VLOOKUP($A64,'table-poster-ref'!$A$3:$R$182,14,false)</f>
        <v> </v>
      </c>
      <c r="P64" s="5" t="str">
        <f t="shared" ref="P64:Q64" si="61">CONCATenate(P$4,right($B64,3))</f>
        <v>A0B_10610-en-060</v>
      </c>
      <c r="Q64" s="5" t="str">
        <f t="shared" si="61"/>
        <v>A0B_10610-jp-060</v>
      </c>
      <c r="R64" s="16"/>
      <c r="S64" s="2" t="s">
        <v>1045</v>
      </c>
      <c r="T64" s="21" t="s">
        <v>1046</v>
      </c>
      <c r="U64" s="2" t="s">
        <v>666</v>
      </c>
      <c r="V64" s="23" t="s">
        <v>1047</v>
      </c>
      <c r="W64" s="2" t="s">
        <v>666</v>
      </c>
      <c r="X64" s="2" t="s">
        <v>666</v>
      </c>
      <c r="Y64" s="5" t="str">
        <f t="shared" si="3"/>
        <v>A0B_10610-de-060</v>
      </c>
      <c r="Z64" s="16"/>
    </row>
    <row r="65">
      <c r="A65" s="5" t="s">
        <v>800</v>
      </c>
      <c r="B65" s="2" t="s">
        <v>1048</v>
      </c>
      <c r="C65" s="3" t="s">
        <v>965</v>
      </c>
      <c r="D65" s="19" t="s">
        <v>1049</v>
      </c>
      <c r="E65" s="16"/>
      <c r="F65" s="5" t="str">
        <f>VLOOKUP($A65,'table-poster-ref'!$A$3:$R$182,4,false)</f>
        <v>ミニチュア シュナウザー</v>
      </c>
      <c r="G65" s="22" t="str">
        <f>VLOOKUP($A65,'table-poster-ref'!$A$3:$R$182,6,false)</f>
        <v>https://en.wikipedia.org/wiki/Miniature_Schnauzer</v>
      </c>
      <c r="H65" s="22" t="str">
        <f>VLOOKUP($A65,'table-poster-ref'!$A$3:$R$182,7,false)</f>
        <v>https://www.akc.org/dog-breeds/miniature-schnauzer/</v>
      </c>
      <c r="I65" s="22" t="str">
        <f>VLOOKUP($A65,'table-poster-ref'!$A$3:$R$182,8,false)</f>
        <v>https://dogtime.com/dog-breeds/miniature-schnauzer#/slide/1</v>
      </c>
      <c r="J65" s="5" t="str">
        <f>VLOOKUP($A65,'table-poster-ref'!$A$3:$R$182,9,false)</f>
        <v> </v>
      </c>
      <c r="K65" s="5" t="str">
        <f>VLOOKUP($A65,'table-poster-ref'!$A$3:$R$182,10,false)</f>
        <v> </v>
      </c>
      <c r="L65" s="22" t="str">
        <f>VLOOKUP($A65,'table-poster-ref'!$A$3:$R$182,11,false)</f>
        <v>https://ja.wikipedia.org/wiki/%E3%83%9F%E3%83%8B%E3%83%81%E3%83%A5%E3%82%A2%E3%83%BB%E3%82%B7%E3%83%A5%E3%83%8A%E3%82%A6%E3%82%B6%E3%83%BC</v>
      </c>
      <c r="M65" s="22" t="str">
        <f>VLOOKUP($A65,'table-poster-ref'!$A$3:$R$182,12,false)</f>
        <v>https://www.koinuno-heya.com/syurui/magyou/miniature-schnauzer.html</v>
      </c>
      <c r="N65" s="5" t="str">
        <f>VLOOKUP($A65,'table-poster-ref'!$A$3:$R$182,13,false)</f>
        <v> </v>
      </c>
      <c r="O65" s="5" t="str">
        <f>VLOOKUP($A65,'table-poster-ref'!$A$3:$R$182,14,false)</f>
        <v> </v>
      </c>
      <c r="P65" s="5" t="str">
        <f t="shared" ref="P65:Q65" si="62">CONCATenate(P$4,right($B65,3))</f>
        <v>A0B_10610-en-061</v>
      </c>
      <c r="Q65" s="5" t="str">
        <f t="shared" si="62"/>
        <v>A0B_10610-jp-061</v>
      </c>
      <c r="R65" s="16"/>
      <c r="S65" s="2" t="s">
        <v>1050</v>
      </c>
      <c r="T65" s="21" t="s">
        <v>1051</v>
      </c>
      <c r="U65" s="2" t="s">
        <v>666</v>
      </c>
      <c r="V65" s="2" t="s">
        <v>666</v>
      </c>
      <c r="W65" s="2" t="s">
        <v>666</v>
      </c>
      <c r="X65" s="2" t="s">
        <v>666</v>
      </c>
      <c r="Y65" s="5" t="str">
        <f t="shared" si="3"/>
        <v>A0B_10610-de-061</v>
      </c>
      <c r="Z65" s="16"/>
    </row>
    <row r="66">
      <c r="B66" s="2" t="s">
        <v>1052</v>
      </c>
      <c r="C66" s="3" t="s">
        <v>965</v>
      </c>
      <c r="D66" s="19" t="s">
        <v>1053</v>
      </c>
      <c r="E66" s="16"/>
      <c r="F66" s="37" t="s">
        <v>1054</v>
      </c>
      <c r="G66" s="38" t="s">
        <v>1055</v>
      </c>
      <c r="H66" s="2" t="s">
        <v>666</v>
      </c>
      <c r="I66" s="38" t="s">
        <v>1056</v>
      </c>
      <c r="J66" s="2" t="s">
        <v>666</v>
      </c>
      <c r="K66" s="2" t="s">
        <v>666</v>
      </c>
      <c r="L66" s="38" t="s">
        <v>1057</v>
      </c>
      <c r="M66" s="38" t="s">
        <v>1058</v>
      </c>
      <c r="N66" s="2" t="s">
        <v>666</v>
      </c>
      <c r="O66" s="2" t="s">
        <v>666</v>
      </c>
      <c r="P66" s="5" t="str">
        <f t="shared" ref="P66:Q66" si="63">CONCATenate(P$4,right($B66,3))</f>
        <v>A0B_10610-en-062</v>
      </c>
      <c r="Q66" s="5" t="str">
        <f t="shared" si="63"/>
        <v>A0B_10610-jp-062</v>
      </c>
      <c r="R66" s="16"/>
      <c r="S66" s="2" t="s">
        <v>1059</v>
      </c>
      <c r="T66" s="21" t="s">
        <v>1060</v>
      </c>
      <c r="U66" s="2" t="s">
        <v>666</v>
      </c>
      <c r="V66" s="2" t="s">
        <v>666</v>
      </c>
      <c r="W66" s="2" t="s">
        <v>666</v>
      </c>
      <c r="X66" s="2" t="s">
        <v>666</v>
      </c>
      <c r="Y66" s="5" t="str">
        <f t="shared" si="3"/>
        <v>A0B_10610-de-062</v>
      </c>
      <c r="Z66" s="16"/>
    </row>
    <row r="67">
      <c r="A67" s="5" t="s">
        <v>1061</v>
      </c>
      <c r="B67" s="2" t="s">
        <v>1062</v>
      </c>
      <c r="C67" s="3" t="s">
        <v>965</v>
      </c>
      <c r="D67" s="19" t="s">
        <v>1063</v>
      </c>
      <c r="E67" s="16"/>
      <c r="F67" s="5" t="str">
        <f>VLOOKUP($A67,'table-poster-ref'!$A$3:$R$182,4,false)</f>
        <v>ニューファンドランド</v>
      </c>
      <c r="G67" s="22" t="str">
        <f>VLOOKUP($A67,'table-poster-ref'!$A$3:$R$182,6,false)</f>
        <v>https://en.wikipedia.org/wiki/Newfoundland_(dog)</v>
      </c>
      <c r="H67" s="22" t="str">
        <f>VLOOKUP($A67,'table-poster-ref'!$A$3:$R$182,7,false)</f>
        <v>https://www.akc.org/dog-breeds/newfoundland/</v>
      </c>
      <c r="I67" s="22" t="str">
        <f>VLOOKUP($A67,'table-poster-ref'!$A$3:$R$182,8,false)</f>
        <v>https://dogtime.com/dog-breeds/newfoundland#/slide/1</v>
      </c>
      <c r="J67" s="5" t="str">
        <f>VLOOKUP($A67,'table-poster-ref'!$A$3:$R$182,9,false)</f>
        <v> </v>
      </c>
      <c r="K67" s="5" t="str">
        <f>VLOOKUP($A67,'table-poster-ref'!$A$3:$R$182,10,false)</f>
        <v> </v>
      </c>
      <c r="L67" s="22" t="str">
        <f>VLOOKUP($A67,'table-poster-ref'!$A$3:$R$182,11,false)</f>
        <v>https://ja.wikipedia.org/wiki/%E3%83%8B%E3%83%A5%E3%83%BC%E3%83%95%E3%82%A1%E3%83%B3%E3%83%89%E3%83%A9%E3%83%B3%E3%83%89_(%E7%8A%AC)</v>
      </c>
      <c r="M67" s="22" t="str">
        <f>VLOOKUP($A67,'table-poster-ref'!$A$3:$R$182,12,false)</f>
        <v>https://www.koinuno-heya.com/syurui/nagyou/newfoundland.html</v>
      </c>
      <c r="N67" s="5" t="str">
        <f>VLOOKUP($A67,'table-poster-ref'!$A$3:$R$182,13,false)</f>
        <v> </v>
      </c>
      <c r="O67" s="5" t="str">
        <f>VLOOKUP($A67,'table-poster-ref'!$A$3:$R$182,14,false)</f>
        <v> </v>
      </c>
      <c r="P67" s="5" t="str">
        <f t="shared" ref="P67:Q67" si="64">CONCATenate(P$4,right($B67,3))</f>
        <v>A0B_10610-en-063</v>
      </c>
      <c r="Q67" s="5" t="str">
        <f t="shared" si="64"/>
        <v>A0B_10610-jp-063</v>
      </c>
      <c r="R67" s="16"/>
      <c r="S67" s="2" t="s">
        <v>1064</v>
      </c>
      <c r="T67" s="21" t="s">
        <v>1065</v>
      </c>
      <c r="U67" s="2" t="s">
        <v>666</v>
      </c>
      <c r="V67" s="23" t="s">
        <v>1066</v>
      </c>
      <c r="W67" s="2" t="s">
        <v>666</v>
      </c>
      <c r="X67" s="2" t="s">
        <v>666</v>
      </c>
      <c r="Y67" s="5" t="str">
        <f t="shared" si="3"/>
        <v>A0B_10610-de-063</v>
      </c>
      <c r="Z67" s="16"/>
    </row>
    <row r="68">
      <c r="A68" s="5" t="s">
        <v>1067</v>
      </c>
      <c r="B68" s="2" t="s">
        <v>1068</v>
      </c>
      <c r="C68" s="3" t="s">
        <v>965</v>
      </c>
      <c r="D68" s="19" t="s">
        <v>1069</v>
      </c>
      <c r="E68" s="16"/>
      <c r="F68" s="5" t="str">
        <f>VLOOKUP($A68,'table-poster-ref'!$A$3:$R$182,4,false)</f>
        <v>ブルマスティフ
</v>
      </c>
      <c r="G68" s="22" t="str">
        <f>VLOOKUP($A68,'table-poster-ref'!$A$3:$R$182,6,false)</f>
        <v>https://en.wikipedia.org/wiki/Bullmastiff</v>
      </c>
      <c r="H68" s="22" t="str">
        <f>VLOOKUP($A68,'table-poster-ref'!$A$3:$R$182,7,false)</f>
        <v>https://www.akc.org/dog-breeds/bullmastiff/</v>
      </c>
      <c r="I68" s="22" t="str">
        <f>VLOOKUP($A68,'table-poster-ref'!$A$3:$R$182,8,false)</f>
        <v>https://dogtime.com/dog-breeds/bullmastiff#/slide/1</v>
      </c>
      <c r="J68" s="5" t="str">
        <f>VLOOKUP($A68,'table-poster-ref'!$A$3:$R$182,9,false)</f>
        <v> </v>
      </c>
      <c r="K68" s="5" t="str">
        <f>VLOOKUP($A68,'table-poster-ref'!$A$3:$R$182,10,false)</f>
        <v> </v>
      </c>
      <c r="L68" s="22" t="str">
        <f>VLOOKUP($A68,'table-poster-ref'!$A$3:$R$182,11,false)</f>
        <v>https://ja.wikipedia.org/wiki/%E3%83%96%E3%83%AB%E3%83%9E%E3%82%B9%E3%83%86%E3%82%A3%E3%83%95</v>
      </c>
      <c r="M68" s="22" t="str">
        <f>VLOOKUP($A68,'table-poster-ref'!$A$3:$R$182,12,false)</f>
        <v>https://www.koinuno-heya.com/syurui/hagyou/bull-mastiff.html</v>
      </c>
      <c r="N68" s="5" t="str">
        <f>VLOOKUP($A68,'table-poster-ref'!$A$3:$R$182,13,false)</f>
        <v> </v>
      </c>
      <c r="O68" s="5" t="str">
        <f>VLOOKUP($A68,'table-poster-ref'!$A$3:$R$182,14,false)</f>
        <v> </v>
      </c>
      <c r="P68" s="5" t="str">
        <f t="shared" ref="P68:Q68" si="65">CONCATenate(P$4,right($B68,3))</f>
        <v>A0B_10610-en-064</v>
      </c>
      <c r="Q68" s="5" t="str">
        <f t="shared" si="65"/>
        <v>A0B_10610-jp-064</v>
      </c>
      <c r="R68" s="16"/>
      <c r="S68" s="2" t="s">
        <v>1069</v>
      </c>
      <c r="T68" s="23" t="s">
        <v>1070</v>
      </c>
      <c r="U68" s="2" t="s">
        <v>666</v>
      </c>
      <c r="V68" s="23" t="s">
        <v>1071</v>
      </c>
      <c r="W68" s="2" t="s">
        <v>666</v>
      </c>
      <c r="X68" s="2" t="s">
        <v>666</v>
      </c>
      <c r="Y68" s="5" t="str">
        <f t="shared" si="3"/>
        <v>A0B_10610-de-064</v>
      </c>
      <c r="Z68" s="16"/>
    </row>
    <row r="69">
      <c r="A69" s="5" t="s">
        <v>1072</v>
      </c>
      <c r="B69" s="2" t="s">
        <v>1073</v>
      </c>
      <c r="C69" s="3" t="s">
        <v>965</v>
      </c>
      <c r="D69" s="19" t="s">
        <v>1074</v>
      </c>
      <c r="E69" s="16"/>
      <c r="F69" s="5" t="str">
        <f>VLOOKUP($A69,'table-poster-ref'!$A$3:$R$182,4,false)</f>
        <v>バーニーズ マウンテン ドッグ
</v>
      </c>
      <c r="G69" s="22" t="str">
        <f>VLOOKUP($A69,'table-poster-ref'!$A$3:$R$182,6,false)</f>
        <v>https://en.wikipedia.org/wiki/Bernese_Mountain_Dog</v>
      </c>
      <c r="H69" s="22" t="str">
        <f>VLOOKUP($A69,'table-poster-ref'!$A$3:$R$182,7,false)</f>
        <v>https://www.akc.org/dog-breeds/bernese-mountain-dog/</v>
      </c>
      <c r="I69" s="22" t="str">
        <f>VLOOKUP($A69,'table-poster-ref'!$A$3:$R$182,8,false)</f>
        <v>https://dogtime.com/dog-breeds/bernese-mountain-dog#/slide/1</v>
      </c>
      <c r="J69" s="5" t="str">
        <f>VLOOKUP($A69,'table-poster-ref'!$A$3:$R$182,9,false)</f>
        <v> </v>
      </c>
      <c r="K69" s="5" t="str">
        <f>VLOOKUP($A69,'table-poster-ref'!$A$3:$R$182,10,false)</f>
        <v> </v>
      </c>
      <c r="L69" s="22" t="str">
        <f>VLOOKUP($A69,'table-poster-ref'!$A$3:$R$182,11,false)</f>
        <v>https://ja.wikipedia.org/wiki/%E3%83%90%E3%83%BC%E3%83%8B%E3%83%BC%E3%82%BA%E3%83%BB%E3%83%9E%E3%82%A6%E3%83%B3%E3%83%86%E3%83%B3%E3%83%BB%E3%83%89%E3%83%83%E3%82%B0</v>
      </c>
      <c r="M69" s="22" t="str">
        <f>VLOOKUP($A69,'table-poster-ref'!$A$3:$R$182,12,false)</f>
        <v>https://www.koinuno-heya.com/syurui/hagyou/bernese-mountain-dog.html</v>
      </c>
      <c r="N69" s="5" t="str">
        <f>VLOOKUP($A69,'table-poster-ref'!$A$3:$R$182,13,false)</f>
        <v> </v>
      </c>
      <c r="O69" s="5" t="str">
        <f>VLOOKUP($A69,'table-poster-ref'!$A$3:$R$182,14,false)</f>
        <v> </v>
      </c>
      <c r="P69" s="5" t="str">
        <f t="shared" ref="P69:Q69" si="66">CONCATenate(P$4,right($B69,3))</f>
        <v>A0B_10610-en-065</v>
      </c>
      <c r="Q69" s="5" t="str">
        <f t="shared" si="66"/>
        <v>A0B_10610-jp-065</v>
      </c>
      <c r="R69" s="16"/>
      <c r="S69" s="2" t="s">
        <v>1075</v>
      </c>
      <c r="T69" s="21" t="s">
        <v>1076</v>
      </c>
      <c r="U69" s="2" t="s">
        <v>666</v>
      </c>
      <c r="V69" s="23" t="s">
        <v>1077</v>
      </c>
      <c r="W69" s="2" t="s">
        <v>666</v>
      </c>
      <c r="X69" s="2" t="s">
        <v>666</v>
      </c>
      <c r="Y69" s="5" t="str">
        <f t="shared" si="3"/>
        <v>A0B_10610-de-065</v>
      </c>
      <c r="Z69" s="16"/>
    </row>
    <row r="70">
      <c r="B70" s="2" t="s">
        <v>1078</v>
      </c>
      <c r="C70" s="3" t="s">
        <v>965</v>
      </c>
      <c r="D70" s="19" t="s">
        <v>1079</v>
      </c>
      <c r="E70" s="16"/>
      <c r="F70" s="2" t="s">
        <v>1080</v>
      </c>
      <c r="G70" s="21" t="s">
        <v>1081</v>
      </c>
      <c r="H70" s="21" t="s">
        <v>1082</v>
      </c>
      <c r="I70" s="21" t="s">
        <v>1083</v>
      </c>
      <c r="J70" s="2" t="s">
        <v>666</v>
      </c>
      <c r="K70" s="2" t="s">
        <v>666</v>
      </c>
      <c r="L70" s="21" t="s">
        <v>1084</v>
      </c>
      <c r="M70" s="2" t="s">
        <v>666</v>
      </c>
      <c r="N70" s="2" t="s">
        <v>666</v>
      </c>
      <c r="O70" s="2" t="s">
        <v>666</v>
      </c>
      <c r="P70" s="5" t="str">
        <f t="shared" ref="P70:Q70" si="67">CONCATenate(P$4,right($B70,3))</f>
        <v>A0B_10610-en-066</v>
      </c>
      <c r="Q70" s="5" t="str">
        <f t="shared" si="67"/>
        <v>A0B_10610-jp-066</v>
      </c>
      <c r="R70" s="16"/>
      <c r="S70" s="2" t="s">
        <v>1085</v>
      </c>
      <c r="T70" s="21" t="s">
        <v>1086</v>
      </c>
      <c r="U70" s="2" t="s">
        <v>666</v>
      </c>
      <c r="V70" s="23" t="s">
        <v>1071</v>
      </c>
      <c r="W70" s="2" t="s">
        <v>666</v>
      </c>
      <c r="X70" s="2" t="s">
        <v>666</v>
      </c>
      <c r="Y70" s="5" t="str">
        <f t="shared" si="3"/>
        <v>A0B_10610-de-066</v>
      </c>
      <c r="Z70" s="16"/>
    </row>
    <row r="71">
      <c r="A71" s="5" t="s">
        <v>1087</v>
      </c>
      <c r="B71" s="2" t="s">
        <v>1088</v>
      </c>
      <c r="C71" s="3" t="s">
        <v>965</v>
      </c>
      <c r="D71" s="19" t="s">
        <v>1089</v>
      </c>
      <c r="E71" s="16"/>
      <c r="F71" s="5" t="str">
        <f>VLOOKUP($A71,'table-poster-ref'!$A$3:$R$182,4,false)</f>
        <v>ドーグドボルドー
</v>
      </c>
      <c r="G71" s="22" t="str">
        <f>VLOOKUP($A71,'table-poster-ref'!$A$3:$R$182,6,false)</f>
        <v>https://en.wikipedia.org/wiki/Dogue_de_Bordeaux</v>
      </c>
      <c r="H71" s="22" t="str">
        <f>VLOOKUP($A71,'table-poster-ref'!$A$3:$R$182,7,false)</f>
        <v>https://www.akc.org/dog-breeds/dogue-de-bordeaux/</v>
      </c>
      <c r="I71" s="22" t="str">
        <f>VLOOKUP($A71,'table-poster-ref'!$A$3:$R$182,8,false)</f>
        <v>https://dogtime.com/dog-breeds/dogue-de-bordeaux</v>
      </c>
      <c r="J71" s="5" t="str">
        <f>VLOOKUP($A71,'table-poster-ref'!$A$3:$R$182,9,false)</f>
        <v> </v>
      </c>
      <c r="K71" s="5" t="str">
        <f>VLOOKUP($A71,'table-poster-ref'!$A$3:$R$182,10,false)</f>
        <v> </v>
      </c>
      <c r="L71" s="22" t="str">
        <f>VLOOKUP($A71,'table-poster-ref'!$A$3:$R$182,11,false)</f>
        <v>https://ja.wikipedia.org/wiki/%E3%83%9C%E3%83%AB%E3%83%89%E3%83%BC%E3%83%BB%E3%83%9E%E3%82%B9%E3%83%86%E3%82%A3%E3%83%95</v>
      </c>
      <c r="M71" s="22" t="str">
        <f>VLOOKUP($A71,'table-poster-ref'!$A$3:$R$182,12,false)</f>
        <v>https://www.koinuno-heya.com/syurui/tagyou/dogue-de-bordeau.html</v>
      </c>
      <c r="N71" s="5" t="str">
        <f>VLOOKUP($A71,'table-poster-ref'!$A$3:$R$182,13,false)</f>
        <v> </v>
      </c>
      <c r="O71" s="5" t="str">
        <f>VLOOKUP($A71,'table-poster-ref'!$A$3:$R$182,14,false)</f>
        <v> </v>
      </c>
      <c r="P71" s="5" t="str">
        <f t="shared" ref="P71:Q71" si="68">CONCATenate(P$4,right($B71,3))</f>
        <v>A0B_10610-en-067</v>
      </c>
      <c r="Q71" s="5" t="str">
        <f t="shared" si="68"/>
        <v>A0B_10610-jp-067</v>
      </c>
      <c r="R71" s="16"/>
      <c r="S71" s="2" t="s">
        <v>1090</v>
      </c>
      <c r="T71" s="23" t="s">
        <v>1091</v>
      </c>
      <c r="U71" s="2" t="s">
        <v>666</v>
      </c>
      <c r="V71" s="23" t="s">
        <v>1092</v>
      </c>
      <c r="W71" s="2" t="s">
        <v>666</v>
      </c>
      <c r="X71" s="2" t="s">
        <v>666</v>
      </c>
      <c r="Y71" s="5" t="str">
        <f t="shared" si="3"/>
        <v>A0B_10610-de-067</v>
      </c>
      <c r="Z71" s="16"/>
    </row>
    <row r="72">
      <c r="A72" s="5" t="s">
        <v>1093</v>
      </c>
      <c r="B72" s="2" t="s">
        <v>1094</v>
      </c>
      <c r="C72" s="3" t="s">
        <v>965</v>
      </c>
      <c r="D72" s="19" t="s">
        <v>1095</v>
      </c>
      <c r="E72" s="16"/>
      <c r="F72" s="5" t="str">
        <f>VLOOKUP($A72,'table-poster-ref'!$A$3:$R$182,4,false)</f>
        <v>ボクサー
</v>
      </c>
      <c r="G72" s="22" t="str">
        <f>VLOOKUP($A72,'table-poster-ref'!$A$3:$R$182,6,false)</f>
        <v>https://en.wikipedia.org/wiki/Boxer_(dog)</v>
      </c>
      <c r="H72" s="22" t="str">
        <f>VLOOKUP($A72,'table-poster-ref'!$A$3:$R$182,7,false)</f>
        <v>https://www.akc.org/dog-breeds/boxer/</v>
      </c>
      <c r="I72" s="22" t="str">
        <f>VLOOKUP($A72,'table-poster-ref'!$A$3:$R$182,8,false)</f>
        <v>https://dogtime.com/dog-breeds/boxer#/slide/1</v>
      </c>
      <c r="J72" s="5" t="str">
        <f>VLOOKUP($A72,'table-poster-ref'!$A$3:$R$182,9,false)</f>
        <v> </v>
      </c>
      <c r="K72" s="5" t="str">
        <f>VLOOKUP($A72,'table-poster-ref'!$A$3:$R$182,10,false)</f>
        <v> </v>
      </c>
      <c r="L72" s="22" t="str">
        <f>VLOOKUP($A72,'table-poster-ref'!$A$3:$R$182,11,false)</f>
        <v>https://ja.wikipedia.org/wiki/%E3%83%9C%E3%82%AF%E3%82%B5%E3%83%BC_(%E7%8A%AC)</v>
      </c>
      <c r="M72" s="22" t="str">
        <f>VLOOKUP($A72,'table-poster-ref'!$A$3:$R$182,12,false)</f>
        <v>https://www.koinuno-heya.com/syurui/hagyou/boxer.html</v>
      </c>
      <c r="N72" s="5" t="str">
        <f>VLOOKUP($A72,'table-poster-ref'!$A$3:$R$182,13,false)</f>
        <v> </v>
      </c>
      <c r="O72" s="5" t="str">
        <f>VLOOKUP($A72,'table-poster-ref'!$A$3:$R$182,14,false)</f>
        <v> </v>
      </c>
      <c r="P72" s="5" t="str">
        <f t="shared" ref="P72:Q72" si="69">CONCATenate(P$4,right($B72,3))</f>
        <v>A0B_10610-en-068</v>
      </c>
      <c r="Q72" s="5" t="str">
        <f t="shared" si="69"/>
        <v>A0B_10610-jp-068</v>
      </c>
      <c r="R72" s="16"/>
      <c r="S72" s="2" t="s">
        <v>1096</v>
      </c>
      <c r="T72" s="23" t="s">
        <v>1097</v>
      </c>
      <c r="U72" s="2" t="s">
        <v>666</v>
      </c>
      <c r="V72" s="23" t="s">
        <v>1098</v>
      </c>
      <c r="W72" s="2" t="s">
        <v>666</v>
      </c>
      <c r="X72" s="2" t="s">
        <v>666</v>
      </c>
      <c r="Y72" s="5" t="str">
        <f t="shared" si="3"/>
        <v>A0B_10610-de-068</v>
      </c>
      <c r="Z72" s="16"/>
    </row>
    <row r="73">
      <c r="A73" s="5" t="s">
        <v>1099</v>
      </c>
      <c r="B73" s="2" t="s">
        <v>1100</v>
      </c>
      <c r="C73" s="3" t="s">
        <v>965</v>
      </c>
      <c r="D73" s="19" t="s">
        <v>1101</v>
      </c>
      <c r="E73" s="16"/>
      <c r="F73" s="5" t="str">
        <f>VLOOKUP($A73,'table-poster-ref'!$A$3:$R$182,4,false)</f>
        <v>サモエド</v>
      </c>
      <c r="G73" s="22" t="str">
        <f>VLOOKUP($A73,'table-poster-ref'!$A$3:$R$182,6,false)</f>
        <v>https://en.wikipedia.org/wiki/Samoyed_(dog)</v>
      </c>
      <c r="H73" s="22" t="str">
        <f>VLOOKUP($A73,'table-poster-ref'!$A$3:$R$182,7,false)</f>
        <v>https://www.akc.org/dog-breeds/samoyed/</v>
      </c>
      <c r="I73" s="22" t="str">
        <f>VLOOKUP($A73,'table-poster-ref'!$A$3:$R$182,8,false)</f>
        <v>https://dogtime.com/dog-breeds/samoyed#/slide/1</v>
      </c>
      <c r="J73" s="5" t="str">
        <f>VLOOKUP($A73,'table-poster-ref'!$A$3:$R$182,9,false)</f>
        <v> </v>
      </c>
      <c r="K73" s="5" t="str">
        <f>VLOOKUP($A73,'table-poster-ref'!$A$3:$R$182,10,false)</f>
        <v> </v>
      </c>
      <c r="L73" s="22" t="str">
        <f>VLOOKUP($A73,'table-poster-ref'!$A$3:$R$182,11,false)</f>
        <v>https://ja.wikipedia.org/wiki/%E3%82%B5%E3%83%A2%E3%82%A8%E3%83%89</v>
      </c>
      <c r="M73" s="22" t="str">
        <f>VLOOKUP($A73,'table-poster-ref'!$A$3:$R$182,12,false)</f>
        <v>https://www.koinuno-heya.com/syurui/sagyou/samoyed.html</v>
      </c>
      <c r="N73" s="5" t="str">
        <f>VLOOKUP($A73,'table-poster-ref'!$A$3:$R$182,13,false)</f>
        <v> </v>
      </c>
      <c r="O73" s="5" t="str">
        <f>VLOOKUP($A73,'table-poster-ref'!$A$3:$R$182,14,false)</f>
        <v> </v>
      </c>
      <c r="P73" s="5" t="str">
        <f t="shared" ref="P73:Q73" si="70">CONCATenate(P$4,right($B73,3))</f>
        <v>A0B_10610-en-069</v>
      </c>
      <c r="Q73" s="5" t="str">
        <f t="shared" si="70"/>
        <v>A0B_10610-jp-069</v>
      </c>
      <c r="R73" s="16"/>
      <c r="S73" s="2" t="s">
        <v>1102</v>
      </c>
      <c r="T73" s="23" t="s">
        <v>1103</v>
      </c>
      <c r="U73" s="2" t="s">
        <v>666</v>
      </c>
      <c r="V73" s="23" t="s">
        <v>1104</v>
      </c>
      <c r="W73" s="2" t="s">
        <v>666</v>
      </c>
      <c r="X73" s="2" t="s">
        <v>666</v>
      </c>
      <c r="Y73" s="5" t="str">
        <f t="shared" si="3"/>
        <v>A0B_10610-de-069</v>
      </c>
      <c r="Z73" s="16"/>
    </row>
    <row r="74">
      <c r="B74" s="2" t="s">
        <v>858</v>
      </c>
      <c r="C74" s="3" t="s">
        <v>965</v>
      </c>
      <c r="D74" s="19" t="s">
        <v>1105</v>
      </c>
      <c r="E74" s="16"/>
      <c r="F74" s="24" t="s">
        <v>1106</v>
      </c>
      <c r="G74" s="25" t="s">
        <v>1107</v>
      </c>
      <c r="H74" s="25" t="s">
        <v>1108</v>
      </c>
      <c r="I74" s="2" t="s">
        <v>666</v>
      </c>
      <c r="J74" s="2" t="s">
        <v>666</v>
      </c>
      <c r="K74" s="2" t="s">
        <v>666</v>
      </c>
      <c r="L74" s="25" t="s">
        <v>1109</v>
      </c>
      <c r="M74" s="25" t="s">
        <v>1110</v>
      </c>
      <c r="N74" s="2" t="s">
        <v>666</v>
      </c>
      <c r="O74" s="2" t="s">
        <v>666</v>
      </c>
      <c r="P74" s="5" t="str">
        <f t="shared" ref="P74:Q74" si="71">CONCATenate(P$4,right($B74,3))</f>
        <v>A0B_10610-en-070</v>
      </c>
      <c r="Q74" s="5" t="str">
        <f t="shared" si="71"/>
        <v>A0B_10610-jp-070</v>
      </c>
      <c r="R74" s="16"/>
      <c r="S74" s="2" t="s">
        <v>1111</v>
      </c>
      <c r="T74" s="21" t="s">
        <v>1112</v>
      </c>
      <c r="U74" s="2" t="s">
        <v>666</v>
      </c>
      <c r="V74" s="23" t="s">
        <v>1113</v>
      </c>
      <c r="W74" s="2" t="s">
        <v>666</v>
      </c>
      <c r="X74" s="2" t="s">
        <v>666</v>
      </c>
      <c r="Y74" s="5" t="str">
        <f t="shared" si="3"/>
        <v>A0B_10610-de-070</v>
      </c>
      <c r="Z74" s="16"/>
    </row>
    <row r="75">
      <c r="B75" s="2" t="s">
        <v>1114</v>
      </c>
      <c r="C75" s="3" t="s">
        <v>965</v>
      </c>
      <c r="D75" s="29" t="s">
        <v>1115</v>
      </c>
      <c r="E75" s="16"/>
      <c r="F75" s="2" t="s">
        <v>1116</v>
      </c>
      <c r="G75" s="23" t="s">
        <v>1117</v>
      </c>
      <c r="H75" s="2" t="s">
        <v>666</v>
      </c>
      <c r="I75" s="2" t="s">
        <v>666</v>
      </c>
      <c r="J75" s="21" t="s">
        <v>1118</v>
      </c>
      <c r="K75" s="21" t="s">
        <v>1119</v>
      </c>
      <c r="L75" s="23" t="s">
        <v>1120</v>
      </c>
      <c r="M75" s="2" t="s">
        <v>666</v>
      </c>
      <c r="N75" s="2" t="s">
        <v>666</v>
      </c>
      <c r="O75" s="2" t="s">
        <v>666</v>
      </c>
      <c r="P75" s="5" t="str">
        <f t="shared" ref="P75:Q75" si="72">CONCATenate(P$4,right($B75,3))</f>
        <v>A0B_10610-en-071</v>
      </c>
      <c r="Q75" s="5" t="str">
        <f t="shared" si="72"/>
        <v>A0B_10610-jp-071</v>
      </c>
      <c r="R75" s="16"/>
      <c r="S75" s="2" t="s">
        <v>1121</v>
      </c>
      <c r="T75" s="23" t="s">
        <v>1122</v>
      </c>
      <c r="U75" s="2" t="s">
        <v>666</v>
      </c>
      <c r="V75" s="2" t="s">
        <v>666</v>
      </c>
      <c r="W75" s="2" t="s">
        <v>666</v>
      </c>
      <c r="X75" s="2" t="s">
        <v>666</v>
      </c>
      <c r="Y75" s="5" t="str">
        <f t="shared" si="3"/>
        <v>A0B_10610-de-071</v>
      </c>
      <c r="Z75" s="16"/>
    </row>
    <row r="76">
      <c r="A76" s="5" t="s">
        <v>1123</v>
      </c>
      <c r="B76" s="2" t="s">
        <v>1124</v>
      </c>
      <c r="C76" s="3" t="s">
        <v>965</v>
      </c>
      <c r="D76" s="19" t="s">
        <v>1125</v>
      </c>
      <c r="E76" s="16"/>
      <c r="F76" s="5" t="str">
        <f>VLOOKUP($A76,'table-poster-ref'!$A$3:$R$182,4,false)</f>
        <v>ジャーマン ピンシャー</v>
      </c>
      <c r="G76" s="22" t="str">
        <f>VLOOKUP($A76,'table-poster-ref'!$A$3:$R$182,6,false)</f>
        <v>https://en.wikipedia.org/wiki/German_Pinscher</v>
      </c>
      <c r="H76" s="22" t="str">
        <f>VLOOKUP($A76,'table-poster-ref'!$A$3:$R$182,7,false)</f>
        <v>https://www.akc.org/dog-breeds/german-pinscher/</v>
      </c>
      <c r="I76" s="22" t="str">
        <f>VLOOKUP($A76,'table-poster-ref'!$A$3:$R$182,8,false)</f>
        <v>https://dogtime.com/dog-breeds/german-pinscher#/slide/1</v>
      </c>
      <c r="J76" s="5" t="str">
        <f>VLOOKUP($A76,'table-poster-ref'!$A$3:$R$182,9,false)</f>
        <v> </v>
      </c>
      <c r="K76" s="5" t="str">
        <f>VLOOKUP($A76,'table-poster-ref'!$A$3:$R$182,10,false)</f>
        <v> </v>
      </c>
      <c r="L76" s="22" t="str">
        <f>VLOOKUP($A76,'table-poster-ref'!$A$3:$R$182,11,false)</f>
        <v>https://ja.wikipedia.org/wiki/%E3%82%B8%E3%83%A3%E3%83%BC%E3%83%9E%E3%83%B3%E3%83%BB%E3%83%94%E3%83%B3%E3%82%B7%E3%83%A3%E3%83%BC</v>
      </c>
      <c r="M76" s="22" t="str">
        <f>VLOOKUP($A76,'table-poster-ref'!$A$3:$R$182,12,false)</f>
        <v>https://www.koinuno-heya.com/syurui/sagyou/german-pinscher.html</v>
      </c>
      <c r="N76" s="5" t="str">
        <f>VLOOKUP($A76,'table-poster-ref'!$A$3:$R$182,13,false)</f>
        <v> </v>
      </c>
      <c r="O76" s="5" t="str">
        <f>VLOOKUP($A76,'table-poster-ref'!$A$3:$R$182,14,false)</f>
        <v> </v>
      </c>
      <c r="P76" s="5" t="str">
        <f t="shared" ref="P76:Q76" si="73">CONCATenate(P$4,right($B76,3))</f>
        <v>A0B_10610-en-072</v>
      </c>
      <c r="Q76" s="5" t="str">
        <f t="shared" si="73"/>
        <v>A0B_10610-jp-072</v>
      </c>
      <c r="R76" s="16"/>
      <c r="S76" s="2" t="s">
        <v>1126</v>
      </c>
      <c r="T76" s="23" t="s">
        <v>1127</v>
      </c>
      <c r="U76" s="23" t="s">
        <v>1128</v>
      </c>
      <c r="V76" s="2" t="s">
        <v>666</v>
      </c>
      <c r="W76" s="2" t="s">
        <v>666</v>
      </c>
      <c r="X76" s="2" t="s">
        <v>666</v>
      </c>
      <c r="Y76" s="5" t="str">
        <f t="shared" si="3"/>
        <v>A0B_10610-de-072</v>
      </c>
      <c r="Z76" s="16"/>
    </row>
    <row r="77">
      <c r="A77" s="5" t="s">
        <v>1129</v>
      </c>
      <c r="B77" s="2" t="s">
        <v>873</v>
      </c>
      <c r="C77" s="3" t="s">
        <v>965</v>
      </c>
      <c r="D77" s="19" t="s">
        <v>1130</v>
      </c>
      <c r="E77" s="16"/>
      <c r="F77" s="5" t="str">
        <f>VLOOKUP($A77,'table-poster-ref'!$A$3:$R$182,4,false)</f>
        <v>ミニチュア ピンシャー
</v>
      </c>
      <c r="G77" s="22" t="str">
        <f>VLOOKUP($A77,'table-poster-ref'!$A$3:$R$182,6,false)</f>
        <v>https://en.wikipedia.org/wiki/Miniature_Pinscher</v>
      </c>
      <c r="H77" s="22" t="str">
        <f>VLOOKUP($A77,'table-poster-ref'!$A$3:$R$182,7,false)</f>
        <v>https://www.akc.org/dog-breeds/miniature-pinscher/</v>
      </c>
      <c r="I77" s="22" t="str">
        <f>VLOOKUP($A77,'table-poster-ref'!$A$3:$R$182,8,false)</f>
        <v>https://dogtime.com/dog-breeds/miniature-pinscher#/slide/1</v>
      </c>
      <c r="J77" s="5" t="str">
        <f>VLOOKUP($A77,'table-poster-ref'!$A$3:$R$182,9,false)</f>
        <v> </v>
      </c>
      <c r="K77" s="5" t="str">
        <f>VLOOKUP($A77,'table-poster-ref'!$A$3:$R$182,10,false)</f>
        <v> </v>
      </c>
      <c r="L77" s="22" t="str">
        <f>VLOOKUP($A77,'table-poster-ref'!$A$3:$R$182,11,false)</f>
        <v>https://ja.wikipedia.org/wiki/%E3%83%9F%E3%83%8B%E3%83%81%E3%83%A5%E3%82%A2%E3%83%BB%E3%83%94%E3%83%B3%E3%82%B7%E3%83%A3%E3%83%BC</v>
      </c>
      <c r="M77" s="22" t="str">
        <f>VLOOKUP($A77,'table-poster-ref'!$A$3:$R$182,12,false)</f>
        <v>https://www.koinuno-heya.com/syurui/magyou/miniature-pinscher.html</v>
      </c>
      <c r="N77" s="5" t="str">
        <f>VLOOKUP($A77,'table-poster-ref'!$A$3:$R$182,13,false)</f>
        <v> </v>
      </c>
      <c r="O77" s="5" t="str">
        <f>VLOOKUP($A77,'table-poster-ref'!$A$3:$R$182,14,false)</f>
        <v> </v>
      </c>
      <c r="P77" s="5" t="str">
        <f t="shared" ref="P77:Q77" si="74">CONCATenate(P$4,right($B77,3))</f>
        <v>A0B_10610-en-073</v>
      </c>
      <c r="Q77" s="5" t="str">
        <f t="shared" si="74"/>
        <v>A0B_10610-jp-073</v>
      </c>
      <c r="R77" s="16"/>
      <c r="S77" s="2" t="s">
        <v>1131</v>
      </c>
      <c r="T77" s="21" t="s">
        <v>1132</v>
      </c>
      <c r="U77" s="2" t="s">
        <v>666</v>
      </c>
      <c r="V77" s="23" t="s">
        <v>1133</v>
      </c>
      <c r="W77" s="2" t="s">
        <v>666</v>
      </c>
      <c r="X77" s="2" t="s">
        <v>666</v>
      </c>
      <c r="Y77" s="5" t="str">
        <f t="shared" si="3"/>
        <v>A0B_10610-de-073</v>
      </c>
      <c r="Z77" s="16"/>
    </row>
    <row r="78">
      <c r="B78" s="2" t="s">
        <v>1134</v>
      </c>
      <c r="C78" s="3" t="s">
        <v>965</v>
      </c>
      <c r="D78" s="19" t="s">
        <v>1135</v>
      </c>
      <c r="E78" s="16"/>
      <c r="F78" s="2" t="s">
        <v>1136</v>
      </c>
      <c r="G78" s="23" t="s">
        <v>1117</v>
      </c>
      <c r="H78" s="2" t="s">
        <v>666</v>
      </c>
      <c r="I78" s="2" t="s">
        <v>666</v>
      </c>
      <c r="J78" s="2" t="s">
        <v>666</v>
      </c>
      <c r="K78" s="21" t="s">
        <v>1137</v>
      </c>
      <c r="L78" s="2" t="s">
        <v>666</v>
      </c>
      <c r="M78" s="2" t="s">
        <v>666</v>
      </c>
      <c r="N78" s="2" t="s">
        <v>666</v>
      </c>
      <c r="O78" s="2" t="s">
        <v>666</v>
      </c>
      <c r="P78" s="5" t="str">
        <f t="shared" ref="P78:Q78" si="75">CONCATenate(P$4,right($B78,3))</f>
        <v>A0B_10610-en-074</v>
      </c>
      <c r="Q78" s="5" t="str">
        <f t="shared" si="75"/>
        <v>A0B_10610-jp-074</v>
      </c>
      <c r="R78" s="16"/>
      <c r="S78" s="2" t="s">
        <v>1138</v>
      </c>
      <c r="T78" s="23" t="s">
        <v>1122</v>
      </c>
      <c r="U78" s="2" t="s">
        <v>666</v>
      </c>
      <c r="V78" s="2" t="s">
        <v>666</v>
      </c>
      <c r="W78" s="2" t="s">
        <v>666</v>
      </c>
      <c r="X78" s="2" t="s">
        <v>666</v>
      </c>
      <c r="Y78" s="5" t="str">
        <f t="shared" si="3"/>
        <v>A0B_10610-de-074</v>
      </c>
      <c r="Z78" s="16"/>
    </row>
    <row r="79">
      <c r="A79" s="5" t="s">
        <v>1139</v>
      </c>
      <c r="B79" s="2" t="s">
        <v>928</v>
      </c>
      <c r="C79" s="3" t="s">
        <v>965</v>
      </c>
      <c r="D79" s="19" t="s">
        <v>1140</v>
      </c>
      <c r="E79" s="16"/>
      <c r="F79" s="5" t="str">
        <f>VLOOKUP($A79,'table-poster-ref'!$A$3:$R$182,4,false)</f>
        <v>ロットワイラー</v>
      </c>
      <c r="G79" s="22" t="str">
        <f>VLOOKUP($A79,'table-poster-ref'!$A$3:$R$182,6,false)</f>
        <v>https://en.wikipedia.org/wiki/Rottweiler</v>
      </c>
      <c r="H79" s="22" t="str">
        <f>VLOOKUP($A79,'table-poster-ref'!$A$3:$R$182,7,false)</f>
        <v>https://www.akc.org/dog-breeds/rottweiler/</v>
      </c>
      <c r="I79" s="22" t="str">
        <f>VLOOKUP($A79,'table-poster-ref'!$A$3:$R$182,8,false)</f>
        <v>https://dogtime.com/dog-breeds/rottweiler#/slide/1</v>
      </c>
      <c r="J79" s="5" t="str">
        <f>VLOOKUP($A79,'table-poster-ref'!$A$3:$R$182,9,false)</f>
        <v> </v>
      </c>
      <c r="K79" s="5" t="str">
        <f>VLOOKUP($A79,'table-poster-ref'!$A$3:$R$182,10,false)</f>
        <v> </v>
      </c>
      <c r="L79" s="22" t="str">
        <f>VLOOKUP($A79,'table-poster-ref'!$A$3:$R$182,11,false)</f>
        <v>https://ja.wikipedia.org/wiki/%E3%83%AD%E3%83%83%E3%83%88%E3%83%AF%E3%82%A4%E3%83%A9%E3%83%BC_(%E7%8A%AC%E7%A8%AE)</v>
      </c>
      <c r="M79" s="22" t="str">
        <f>VLOOKUP($A79,'table-poster-ref'!$A$3:$R$182,12,false)</f>
        <v>https://www.koinuno-heya.com/syurui/yarawagyou/rottweiler.html</v>
      </c>
      <c r="N79" s="5" t="str">
        <f>VLOOKUP($A79,'table-poster-ref'!$A$3:$R$182,13,false)</f>
        <v> </v>
      </c>
      <c r="O79" s="5" t="str">
        <f>VLOOKUP($A79,'table-poster-ref'!$A$3:$R$182,14,false)</f>
        <v> </v>
      </c>
      <c r="P79" s="5" t="str">
        <f t="shared" ref="P79:Q79" si="76">CONCATenate(P$4,right($B79,3))</f>
        <v>A0B_10610-en-075</v>
      </c>
      <c r="Q79" s="5" t="str">
        <f t="shared" si="76"/>
        <v>A0B_10610-jp-075</v>
      </c>
      <c r="R79" s="16"/>
      <c r="S79" s="2" t="s">
        <v>1140</v>
      </c>
      <c r="T79" s="23" t="s">
        <v>1141</v>
      </c>
      <c r="U79" s="2" t="s">
        <v>666</v>
      </c>
      <c r="V79" s="23" t="s">
        <v>1142</v>
      </c>
      <c r="W79" s="2" t="s">
        <v>666</v>
      </c>
      <c r="X79" s="2" t="s">
        <v>666</v>
      </c>
      <c r="Y79" s="5" t="str">
        <f t="shared" si="3"/>
        <v>A0B_10610-de-075</v>
      </c>
      <c r="Z79" s="16"/>
    </row>
    <row r="80">
      <c r="A80" s="5" t="s">
        <v>1143</v>
      </c>
      <c r="B80" s="2" t="s">
        <v>1144</v>
      </c>
      <c r="C80" s="3" t="s">
        <v>965</v>
      </c>
      <c r="D80" s="20" t="s">
        <v>1145</v>
      </c>
      <c r="E80" s="16"/>
      <c r="F80" s="28" t="s">
        <v>1146</v>
      </c>
      <c r="G80" s="23" t="s">
        <v>1147</v>
      </c>
      <c r="H80" s="5" t="str">
        <f>VLOOKUP($A80,'table-poster-ref'!$A$3:$R$182,7,false)</f>
        <v/>
      </c>
      <c r="I80" s="5" t="str">
        <f>VLOOKUP($A80,'table-poster-ref'!$A$3:$R$182,8,false)</f>
        <v/>
      </c>
      <c r="J80" s="5" t="str">
        <f>VLOOKUP($A80,'table-poster-ref'!$A$3:$R$182,9,false)</f>
        <v/>
      </c>
      <c r="K80" s="5" t="str">
        <f>VLOOKUP($A80,'table-poster-ref'!$A$3:$R$182,10,false)</f>
        <v/>
      </c>
      <c r="L80" s="5" t="str">
        <f>VLOOKUP($A80,'table-poster-ref'!$A$3:$R$182,11,false)</f>
        <v/>
      </c>
      <c r="M80" s="5" t="str">
        <f>VLOOKUP($A80,'table-poster-ref'!$A$3:$R$182,12,false)</f>
        <v/>
      </c>
      <c r="N80" s="22" t="str">
        <f>VLOOKUP($A80,'table-poster-ref'!$A$3:$R$182,13,false)</f>
        <v>https://www.dogfan.jp/zukan/non_sporting/Group/index.html</v>
      </c>
      <c r="O80" s="5" t="str">
        <f>VLOOKUP($A80,'table-poster-ref'!$A$3:$R$182,14,false)</f>
        <v> </v>
      </c>
      <c r="P80" s="5" t="str">
        <f t="shared" ref="P80:Q80" si="77">CONCATenate(P$4,right($B80,3))</f>
        <v>A0B_10610-en-076</v>
      </c>
      <c r="Q80" s="5" t="str">
        <f t="shared" si="77"/>
        <v>A0B_10610-jp-076</v>
      </c>
      <c r="R80" s="16"/>
      <c r="S80" s="2" t="s">
        <v>1148</v>
      </c>
      <c r="T80" s="21" t="s">
        <v>970</v>
      </c>
      <c r="U80" s="2" t="s">
        <v>666</v>
      </c>
      <c r="V80" s="2" t="s">
        <v>666</v>
      </c>
      <c r="W80" s="2" t="s">
        <v>666</v>
      </c>
      <c r="X80" s="2" t="s">
        <v>666</v>
      </c>
      <c r="Y80" s="5" t="str">
        <f t="shared" si="3"/>
        <v>A0B_10610-de-076</v>
      </c>
      <c r="Z80" s="16"/>
    </row>
    <row r="81">
      <c r="A81" s="5" t="s">
        <v>1149</v>
      </c>
      <c r="B81" s="2" t="s">
        <v>1150</v>
      </c>
      <c r="C81" s="3" t="s">
        <v>965</v>
      </c>
      <c r="D81" s="19" t="s">
        <v>1151</v>
      </c>
      <c r="E81" s="16"/>
      <c r="F81" s="5" t="str">
        <f>VLOOKUP($A81,'table-poster-ref'!$A$3:$R$182,4,false)</f>
        <v>チャウ チャウ 
</v>
      </c>
      <c r="G81" s="22" t="str">
        <f>VLOOKUP($A81,'table-poster-ref'!$A$3:$R$182,6,false)</f>
        <v>https://en.wikipedia.org/wiki/Chow_Chow</v>
      </c>
      <c r="H81" s="22" t="str">
        <f>VLOOKUP($A81,'table-poster-ref'!$A$3:$R$182,7,false)</f>
        <v>https://www.akc.org/dog-breeds/chow-chow/</v>
      </c>
      <c r="I81" s="22" t="str">
        <f>VLOOKUP($A81,'table-poster-ref'!$A$3:$R$182,8,false)</f>
        <v>https://dogtime.com/dog-breeds/chow-chow#/slide/1</v>
      </c>
      <c r="J81" s="5" t="str">
        <f>VLOOKUP($A81,'table-poster-ref'!$A$3:$R$182,9,false)</f>
        <v> </v>
      </c>
      <c r="K81" s="5" t="str">
        <f>VLOOKUP($A81,'table-poster-ref'!$A$3:$R$182,10,false)</f>
        <v> </v>
      </c>
      <c r="L81" s="22" t="str">
        <f>VLOOKUP($A81,'table-poster-ref'!$A$3:$R$182,11,false)</f>
        <v>https://ja.wikipedia.org/wiki/%E3%83%81%E3%83%A3%E3%82%A6%E3%83%BB%E3%83%81%E3%83%A3%E3%82%A6</v>
      </c>
      <c r="M81" s="22" t="str">
        <f>VLOOKUP($A81,'table-poster-ref'!$A$3:$R$182,12,false)</f>
        <v>https://www.koinuno-heya.com/syurui/tagyou/chow-chow.html</v>
      </c>
      <c r="N81" s="5" t="str">
        <f>VLOOKUP($A81,'table-poster-ref'!$A$3:$R$182,13,false)</f>
        <v> </v>
      </c>
      <c r="O81" s="5" t="str">
        <f>VLOOKUP($A81,'table-poster-ref'!$A$3:$R$182,14,false)</f>
        <v> </v>
      </c>
      <c r="P81" s="5" t="str">
        <f t="shared" ref="P81:Q81" si="78">CONCATenate(P$4,right($B81,3))</f>
        <v>A0B_10610-en-077</v>
      </c>
      <c r="Q81" s="5" t="str">
        <f t="shared" si="78"/>
        <v>A0B_10610-jp-077</v>
      </c>
      <c r="R81" s="16"/>
      <c r="S81" s="2" t="s">
        <v>1152</v>
      </c>
      <c r="T81" s="23" t="s">
        <v>1153</v>
      </c>
      <c r="U81" s="2" t="s">
        <v>666</v>
      </c>
      <c r="V81" s="23" t="s">
        <v>1154</v>
      </c>
      <c r="W81" s="2" t="s">
        <v>666</v>
      </c>
      <c r="X81" s="2" t="s">
        <v>666</v>
      </c>
      <c r="Y81" s="5" t="str">
        <f t="shared" si="3"/>
        <v>A0B_10610-de-077</v>
      </c>
      <c r="Z81" s="16"/>
    </row>
    <row r="82">
      <c r="A82" s="5" t="s">
        <v>1155</v>
      </c>
      <c r="B82" s="2" t="s">
        <v>1156</v>
      </c>
      <c r="C82" s="3" t="s">
        <v>965</v>
      </c>
      <c r="D82" s="19" t="s">
        <v>1157</v>
      </c>
      <c r="E82" s="16"/>
      <c r="F82" s="5" t="str">
        <f>VLOOKUP($A82,'table-poster-ref'!$A$3:$R$182,4,false)</f>
        <v>ミニチュア   プードル
</v>
      </c>
      <c r="G82" s="22" t="str">
        <f>VLOOKUP($A82,'table-poster-ref'!$A$3:$R$182,6,false)</f>
        <v>https://en.wikipedia.org/wiki/Poodle</v>
      </c>
      <c r="H82" s="22" t="str">
        <f>VLOOKUP($A82,'table-poster-ref'!$A$3:$R$182,7,false)</f>
        <v>https://www.akc.org/dog-breeds/poodle-miniature/</v>
      </c>
      <c r="I82" s="22" t="str">
        <f>VLOOKUP($A82,'table-poster-ref'!$A$3:$R$182,8,false)</f>
        <v>https://dogtime.com/dog-breeds/poodle</v>
      </c>
      <c r="J82" s="5" t="str">
        <f>VLOOKUP($A82,'table-poster-ref'!$A$3:$R$182,9,false)</f>
        <v> </v>
      </c>
      <c r="K82" s="5" t="str">
        <f>VLOOKUP($A82,'table-poster-ref'!$A$3:$R$182,10,false)</f>
        <v> </v>
      </c>
      <c r="L82" s="22" t="str">
        <f>VLOOKUP($A82,'table-poster-ref'!$A$3:$R$182,11,false)</f>
        <v>https://ja.wikipedia.org/wiki/%E3%83%97%E3%83%BC%E3%83%89%E3%83%AB</v>
      </c>
      <c r="M82" s="22" t="str">
        <f>VLOOKUP($A82,'table-poster-ref'!$A$3:$R$182,12,false)</f>
        <v>https://www.koinuno-heya.com/syurui/sagyou/standard-poodle.html</v>
      </c>
      <c r="N82" s="5" t="str">
        <f>VLOOKUP($A82,'table-poster-ref'!$A$3:$R$182,13,false)</f>
        <v> </v>
      </c>
      <c r="O82" s="5" t="str">
        <f>VLOOKUP($A82,'table-poster-ref'!$A$3:$R$182,14,false)</f>
        <v> </v>
      </c>
      <c r="P82" s="5" t="str">
        <f t="shared" ref="P82:Q82" si="79">CONCATenate(P$4,right($B82,3))</f>
        <v>A0B_10610-en-078</v>
      </c>
      <c r="Q82" s="5" t="str">
        <f t="shared" si="79"/>
        <v>A0B_10610-jp-078</v>
      </c>
      <c r="R82" s="16"/>
      <c r="S82" s="2" t="s">
        <v>1158</v>
      </c>
      <c r="T82" s="21" t="s">
        <v>1159</v>
      </c>
      <c r="U82" s="2" t="s">
        <v>666</v>
      </c>
      <c r="V82" s="23" t="s">
        <v>1160</v>
      </c>
      <c r="W82" s="2" t="s">
        <v>666</v>
      </c>
      <c r="X82" s="2" t="s">
        <v>666</v>
      </c>
      <c r="Y82" s="5" t="str">
        <f t="shared" si="3"/>
        <v>A0B_10610-de-078</v>
      </c>
      <c r="Z82" s="16"/>
    </row>
    <row r="83">
      <c r="B83" s="2" t="s">
        <v>863</v>
      </c>
      <c r="C83" s="3" t="s">
        <v>965</v>
      </c>
      <c r="D83" s="19" t="s">
        <v>1161</v>
      </c>
      <c r="E83" s="16"/>
      <c r="F83" s="24" t="s">
        <v>1162</v>
      </c>
      <c r="G83" s="25" t="s">
        <v>1163</v>
      </c>
      <c r="H83" s="25" t="s">
        <v>1164</v>
      </c>
      <c r="I83" s="2" t="s">
        <v>666</v>
      </c>
      <c r="J83" s="2" t="s">
        <v>666</v>
      </c>
      <c r="K83" s="2" t="s">
        <v>666</v>
      </c>
      <c r="L83" s="25" t="s">
        <v>1165</v>
      </c>
      <c r="M83" s="25" t="s">
        <v>1166</v>
      </c>
      <c r="N83" s="2" t="s">
        <v>666</v>
      </c>
      <c r="O83" s="2" t="s">
        <v>666</v>
      </c>
      <c r="P83" s="5" t="str">
        <f t="shared" ref="P83:Q83" si="80">CONCATenate(P$4,right($B83,3))</f>
        <v>A0B_10610-en-079</v>
      </c>
      <c r="Q83" s="5" t="str">
        <f t="shared" si="80"/>
        <v>A0B_10610-jp-079</v>
      </c>
      <c r="R83" s="16"/>
      <c r="S83" s="2" t="s">
        <v>1167</v>
      </c>
      <c r="T83" s="21" t="s">
        <v>1159</v>
      </c>
      <c r="U83" s="2" t="s">
        <v>666</v>
      </c>
      <c r="V83" s="23" t="s">
        <v>1160</v>
      </c>
      <c r="W83" s="2" t="s">
        <v>666</v>
      </c>
      <c r="X83" s="2" t="s">
        <v>666</v>
      </c>
      <c r="Y83" s="5" t="str">
        <f t="shared" si="3"/>
        <v>A0B_10610-de-079</v>
      </c>
      <c r="Z83" s="16"/>
    </row>
    <row r="84">
      <c r="A84" s="5" t="s">
        <v>1168</v>
      </c>
      <c r="B84" s="2" t="s">
        <v>1169</v>
      </c>
      <c r="C84" s="3" t="s">
        <v>965</v>
      </c>
      <c r="D84" s="19" t="s">
        <v>1170</v>
      </c>
      <c r="E84" s="16"/>
      <c r="F84" s="39">
        <v>44254.0</v>
      </c>
      <c r="G84" s="22" t="str">
        <f>VLOOKUP($A84,'table-poster-ref'!$A$3:$R$182,6,false)</f>
        <v>https://en.wikipedia.org/wiki/Shiba_Inu</v>
      </c>
      <c r="H84" s="22" t="str">
        <f>VLOOKUP($A84,'table-poster-ref'!$A$3:$R$182,7,false)</f>
        <v>https://www.akc.org/dog-breeds/shiba-inu/</v>
      </c>
      <c r="I84" s="22" t="str">
        <f>VLOOKUP($A84,'table-poster-ref'!$A$3:$R$182,8,false)</f>
        <v>https://dogtime.com/dog-breeds/shiba-inu</v>
      </c>
      <c r="J84" s="5" t="str">
        <f>VLOOKUP($A84,'table-poster-ref'!$A$3:$R$182,9,false)</f>
        <v> </v>
      </c>
      <c r="K84" s="5" t="str">
        <f>VLOOKUP($A84,'table-poster-ref'!$A$3:$R$182,10,false)</f>
        <v> </v>
      </c>
      <c r="L84" s="22" t="str">
        <f>VLOOKUP($A84,'table-poster-ref'!$A$3:$R$182,11,false)</f>
        <v>https://ja.wikipedia.org/wiki/%E6%9F%B4%E7%8A%AC</v>
      </c>
      <c r="M84" s="22" t="str">
        <f>VLOOKUP($A84,'table-poster-ref'!$A$3:$R$182,12,false)</f>
        <v>https://www.koinuno-heya.com/syurui/sagyou/shiba.html</v>
      </c>
      <c r="N84" s="5" t="str">
        <f>VLOOKUP($A84,'table-poster-ref'!$A$3:$R$182,13,false)</f>
        <v> </v>
      </c>
      <c r="O84" s="5" t="str">
        <f>VLOOKUP($A84,'table-poster-ref'!$A$3:$R$182,14,false)</f>
        <v> </v>
      </c>
      <c r="P84" s="5" t="str">
        <f t="shared" ref="P84:Q84" si="81">CONCATenate(P$4,right($B84,3))</f>
        <v>A0B_10610-en-080</v>
      </c>
      <c r="Q84" s="5" t="str">
        <f t="shared" si="81"/>
        <v>A0B_10610-jp-080</v>
      </c>
      <c r="R84" s="16"/>
      <c r="S84" s="2" t="s">
        <v>1170</v>
      </c>
      <c r="T84" s="21" t="s">
        <v>1171</v>
      </c>
      <c r="U84" s="2" t="s">
        <v>666</v>
      </c>
      <c r="V84" s="23" t="s">
        <v>1172</v>
      </c>
      <c r="W84" s="2" t="s">
        <v>666</v>
      </c>
      <c r="X84" s="2" t="s">
        <v>666</v>
      </c>
      <c r="Y84" s="5" t="str">
        <f t="shared" si="3"/>
        <v>A0B_10610-de-080</v>
      </c>
      <c r="Z84" s="16"/>
    </row>
    <row r="85">
      <c r="A85" s="5" t="s">
        <v>1173</v>
      </c>
      <c r="B85" s="2" t="s">
        <v>1174</v>
      </c>
      <c r="C85" s="3" t="s">
        <v>965</v>
      </c>
      <c r="D85" s="19" t="s">
        <v>1175</v>
      </c>
      <c r="E85" s="16"/>
      <c r="F85" s="5" t="str">
        <f>VLOOKUP($A85,'table-poster-ref'!$A$3:$R$182,4,false)</f>
        <v>シャー   ペイ</v>
      </c>
      <c r="G85" s="22" t="str">
        <f>VLOOKUP($A85,'table-poster-ref'!$A$3:$R$182,6,false)</f>
        <v>https://en.wikipedia.org/wiki/Shar_Pei</v>
      </c>
      <c r="H85" s="22" t="str">
        <f>VLOOKUP($A85,'table-poster-ref'!$A$3:$R$182,7,false)</f>
        <v>https://www.akc.org/dog-breeds/chinese-shar-pei/</v>
      </c>
      <c r="I85" s="22" t="str">
        <f>VLOOKUP($A85,'table-poster-ref'!$A$3:$R$182,8,false)</f>
        <v>https://dogtime.com/dog-breeds/chinese-shar-pei#/slide/1</v>
      </c>
      <c r="J85" s="5" t="str">
        <f>VLOOKUP($A85,'table-poster-ref'!$A$3:$R$182,9,false)</f>
        <v> </v>
      </c>
      <c r="K85" s="5" t="str">
        <f>VLOOKUP($A85,'table-poster-ref'!$A$3:$R$182,10,false)</f>
        <v> </v>
      </c>
      <c r="L85" s="22" t="str">
        <f>VLOOKUP($A85,'table-poster-ref'!$A$3:$R$182,11,false)</f>
        <v>https://ja.wikipedia.org/wiki/%E3%82%B7%E3%83%A3%E3%83%BC%E3%83%BB%E3%83%9A%E3%82%A4</v>
      </c>
      <c r="M85" s="22" t="str">
        <f>VLOOKUP($A85,'table-poster-ref'!$A$3:$R$182,12,false)</f>
        <v>https://www.koinuno-heya.com/syurui/sagyou/shar-pei.html</v>
      </c>
      <c r="N85" s="5" t="str">
        <f>VLOOKUP($A85,'table-poster-ref'!$A$3:$R$182,13,false)</f>
        <v> </v>
      </c>
      <c r="O85" s="5" t="str">
        <f>VLOOKUP($A85,'table-poster-ref'!$A$3:$R$182,14,false)</f>
        <v> </v>
      </c>
      <c r="P85" s="5" t="str">
        <f t="shared" ref="P85:Q85" si="82">CONCATenate(P$4,right($B85,3))</f>
        <v>A0B_10610-en-081</v>
      </c>
      <c r="Q85" s="5" t="str">
        <f t="shared" si="82"/>
        <v>A0B_10610-jp-081</v>
      </c>
      <c r="R85" s="16"/>
      <c r="S85" s="2" t="s">
        <v>1175</v>
      </c>
      <c r="T85" s="23" t="s">
        <v>1176</v>
      </c>
      <c r="U85" s="23" t="s">
        <v>1177</v>
      </c>
      <c r="V85" s="2" t="s">
        <v>666</v>
      </c>
      <c r="W85" s="2" t="s">
        <v>666</v>
      </c>
      <c r="X85" s="23" t="s">
        <v>1178</v>
      </c>
      <c r="Y85" s="5" t="str">
        <f t="shared" si="3"/>
        <v>A0B_10610-de-081</v>
      </c>
      <c r="Z85" s="16"/>
    </row>
    <row r="86">
      <c r="A86" s="5" t="s">
        <v>1179</v>
      </c>
      <c r="B86" s="2" t="s">
        <v>1180</v>
      </c>
      <c r="C86" s="3" t="s">
        <v>965</v>
      </c>
      <c r="D86" s="19" t="s">
        <v>1181</v>
      </c>
      <c r="E86" s="16"/>
      <c r="F86" s="5" t="str">
        <f>VLOOKUP($A86,'table-poster-ref'!$A$3:$R$182,4,false)</f>
        <v>ダルメシアン</v>
      </c>
      <c r="G86" s="22" t="str">
        <f>VLOOKUP($A86,'table-poster-ref'!$A$3:$R$182,6,false)</f>
        <v>https://en.wikipedia.org/wiki/Dalmatian_(dog)</v>
      </c>
      <c r="H86" s="22" t="str">
        <f>VLOOKUP($A86,'table-poster-ref'!$A$3:$R$182,7,false)</f>
        <v>https://www.akc.org/dog-breeds/dalmatian/</v>
      </c>
      <c r="I86" s="22" t="str">
        <f>VLOOKUP($A86,'table-poster-ref'!$A$3:$R$182,8,false)</f>
        <v>https://dogtime.com/dog-breeds/dalmatian#/slide/1</v>
      </c>
      <c r="J86" s="5" t="str">
        <f>VLOOKUP($A86,'table-poster-ref'!$A$3:$R$182,9,false)</f>
        <v> </v>
      </c>
      <c r="K86" s="5" t="str">
        <f>VLOOKUP($A86,'table-poster-ref'!$A$3:$R$182,10,false)</f>
        <v> </v>
      </c>
      <c r="L86" s="22" t="str">
        <f>VLOOKUP($A86,'table-poster-ref'!$A$3:$R$182,11,false)</f>
        <v>https://ja.wikipedia.org/wiki/%E3%83%80%E3%83%AB%E3%83%A1%E3%82%B7%E3%82%A2%E3%83%B3</v>
      </c>
      <c r="M86" s="22" t="str">
        <f>VLOOKUP($A86,'table-poster-ref'!$A$3:$R$182,12,false)</f>
        <v>https://www.koinuno-heya.com/syurui/tagyou/dalmatian.html</v>
      </c>
      <c r="N86" s="5" t="str">
        <f>VLOOKUP($A86,'table-poster-ref'!$A$3:$R$182,13,false)</f>
        <v> </v>
      </c>
      <c r="O86" s="5" t="str">
        <f>VLOOKUP($A86,'table-poster-ref'!$A$3:$R$182,14,false)</f>
        <v> </v>
      </c>
      <c r="P86" s="5" t="str">
        <f t="shared" ref="P86:Q86" si="83">CONCATenate(P$4,right($B86,3))</f>
        <v>A0B_10610-en-082</v>
      </c>
      <c r="Q86" s="5" t="str">
        <f t="shared" si="83"/>
        <v>A0B_10610-jp-082</v>
      </c>
      <c r="R86" s="16"/>
      <c r="S86" s="2" t="s">
        <v>1181</v>
      </c>
      <c r="T86" s="23" t="s">
        <v>1182</v>
      </c>
      <c r="U86" s="2" t="s">
        <v>666</v>
      </c>
      <c r="V86" s="23" t="s">
        <v>1183</v>
      </c>
      <c r="W86" s="2" t="s">
        <v>666</v>
      </c>
      <c r="X86" s="2" t="s">
        <v>666</v>
      </c>
      <c r="Y86" s="5" t="str">
        <f t="shared" si="3"/>
        <v>A0B_10610-de-082</v>
      </c>
      <c r="Z86" s="16"/>
    </row>
    <row r="87">
      <c r="E87" s="16"/>
      <c r="R87" s="16"/>
      <c r="Z87" s="16"/>
    </row>
    <row r="88">
      <c r="E88" s="16"/>
      <c r="R88" s="16"/>
      <c r="Z88" s="16"/>
    </row>
    <row r="89">
      <c r="E89" s="16"/>
      <c r="R89" s="16"/>
      <c r="Z89" s="16"/>
    </row>
    <row r="90">
      <c r="E90" s="16"/>
      <c r="R90" s="16"/>
      <c r="Z90" s="16"/>
    </row>
    <row r="91">
      <c r="E91" s="16"/>
      <c r="R91" s="16"/>
      <c r="Z91" s="16"/>
    </row>
    <row r="92">
      <c r="E92" s="16"/>
      <c r="R92" s="16"/>
      <c r="Z92" s="16"/>
    </row>
    <row r="93">
      <c r="E93" s="16"/>
      <c r="R93" s="16"/>
      <c r="Z93" s="16"/>
    </row>
    <row r="94">
      <c r="E94" s="16"/>
      <c r="R94" s="16"/>
      <c r="Z94" s="16"/>
    </row>
    <row r="95">
      <c r="E95" s="16"/>
      <c r="R95" s="16"/>
      <c r="Z95" s="16"/>
    </row>
    <row r="96">
      <c r="E96" s="16"/>
      <c r="R96" s="16"/>
      <c r="Z96" s="16"/>
    </row>
    <row r="97">
      <c r="E97" s="16"/>
      <c r="R97" s="16"/>
      <c r="Z97" s="16"/>
    </row>
    <row r="98">
      <c r="E98" s="16"/>
      <c r="R98" s="16"/>
      <c r="Z98" s="16"/>
    </row>
    <row r="99">
      <c r="E99" s="16"/>
      <c r="R99" s="16"/>
      <c r="Z99" s="16"/>
    </row>
    <row r="100">
      <c r="E100" s="16"/>
      <c r="R100" s="16"/>
      <c r="Z100" s="16"/>
    </row>
    <row r="101">
      <c r="E101" s="16"/>
      <c r="R101" s="16"/>
      <c r="Z101" s="16"/>
    </row>
    <row r="102">
      <c r="E102" s="16"/>
      <c r="R102" s="16"/>
      <c r="Z102" s="16"/>
    </row>
    <row r="103">
      <c r="E103" s="16"/>
      <c r="R103" s="16"/>
      <c r="Z103" s="16"/>
    </row>
    <row r="104">
      <c r="E104" s="16"/>
      <c r="R104" s="16"/>
      <c r="Z104" s="16"/>
    </row>
    <row r="105">
      <c r="E105" s="16"/>
      <c r="R105" s="16"/>
      <c r="Z105" s="16"/>
    </row>
    <row r="106">
      <c r="E106" s="16"/>
      <c r="R106" s="16"/>
      <c r="Z106" s="16"/>
    </row>
    <row r="107">
      <c r="E107" s="16"/>
      <c r="R107" s="16"/>
      <c r="Z107" s="16"/>
    </row>
    <row r="108">
      <c r="E108" s="16"/>
      <c r="R108" s="16"/>
      <c r="Z108" s="16"/>
    </row>
    <row r="109">
      <c r="E109" s="16"/>
      <c r="R109" s="16"/>
      <c r="Z109" s="16"/>
    </row>
    <row r="110">
      <c r="E110" s="16"/>
      <c r="R110" s="16"/>
      <c r="Z110" s="16"/>
    </row>
    <row r="111">
      <c r="E111" s="16"/>
      <c r="R111" s="16"/>
      <c r="Z111" s="16"/>
    </row>
    <row r="112">
      <c r="E112" s="16"/>
      <c r="R112" s="16"/>
      <c r="Z112" s="16"/>
    </row>
    <row r="113">
      <c r="E113" s="16"/>
      <c r="R113" s="16"/>
      <c r="Z113" s="16"/>
    </row>
    <row r="114">
      <c r="E114" s="16"/>
      <c r="R114" s="16"/>
      <c r="Z114" s="16"/>
    </row>
    <row r="115">
      <c r="E115" s="16"/>
      <c r="R115" s="16"/>
      <c r="Z115" s="16"/>
    </row>
    <row r="116">
      <c r="E116" s="16"/>
      <c r="R116" s="16"/>
      <c r="Z116" s="16"/>
    </row>
    <row r="117">
      <c r="E117" s="16"/>
      <c r="R117" s="16"/>
      <c r="Z117" s="16"/>
    </row>
    <row r="118">
      <c r="E118" s="16"/>
      <c r="R118" s="16"/>
      <c r="Z118" s="16"/>
    </row>
    <row r="119">
      <c r="E119" s="16"/>
      <c r="R119" s="16"/>
      <c r="Z119" s="16"/>
    </row>
    <row r="120">
      <c r="E120" s="16"/>
      <c r="R120" s="16"/>
      <c r="Z120" s="16"/>
    </row>
    <row r="121">
      <c r="E121" s="16"/>
      <c r="R121" s="16"/>
      <c r="Z121" s="16"/>
    </row>
    <row r="122">
      <c r="E122" s="16"/>
      <c r="R122" s="16"/>
      <c r="Z122" s="16"/>
    </row>
    <row r="123">
      <c r="E123" s="16"/>
      <c r="R123" s="16"/>
      <c r="Z123" s="16"/>
    </row>
    <row r="124">
      <c r="E124" s="16"/>
      <c r="R124" s="16"/>
      <c r="Z124" s="16"/>
    </row>
    <row r="125">
      <c r="E125" s="16"/>
      <c r="R125" s="16"/>
      <c r="Z125" s="16"/>
    </row>
    <row r="126">
      <c r="E126" s="16"/>
      <c r="R126" s="16"/>
      <c r="Z126" s="16"/>
    </row>
    <row r="127">
      <c r="E127" s="16"/>
      <c r="R127" s="16"/>
      <c r="Z127" s="16"/>
    </row>
    <row r="128">
      <c r="E128" s="16"/>
      <c r="R128" s="16"/>
      <c r="Z128" s="16"/>
    </row>
    <row r="129">
      <c r="E129" s="16"/>
      <c r="R129" s="16"/>
      <c r="Z129" s="16"/>
    </row>
    <row r="130">
      <c r="E130" s="16"/>
      <c r="R130" s="16"/>
      <c r="Z130" s="16"/>
    </row>
    <row r="131">
      <c r="E131" s="16"/>
      <c r="R131" s="16"/>
      <c r="Z131" s="16"/>
    </row>
    <row r="132">
      <c r="E132" s="16"/>
      <c r="R132" s="16"/>
      <c r="Z132" s="16"/>
    </row>
    <row r="133">
      <c r="E133" s="16"/>
      <c r="R133" s="16"/>
      <c r="Z133" s="16"/>
    </row>
    <row r="134">
      <c r="E134" s="16"/>
      <c r="R134" s="16"/>
      <c r="Z134" s="16"/>
    </row>
    <row r="135">
      <c r="E135" s="16"/>
      <c r="R135" s="16"/>
      <c r="Z135" s="16"/>
    </row>
    <row r="136">
      <c r="E136" s="16"/>
      <c r="R136" s="16"/>
      <c r="Z136" s="16"/>
    </row>
    <row r="137">
      <c r="E137" s="16"/>
      <c r="R137" s="16"/>
      <c r="Z137" s="16"/>
    </row>
    <row r="138">
      <c r="E138" s="16"/>
      <c r="R138" s="16"/>
      <c r="Z138" s="16"/>
    </row>
    <row r="139">
      <c r="E139" s="16"/>
      <c r="R139" s="16"/>
      <c r="Z139" s="16"/>
    </row>
    <row r="140">
      <c r="E140" s="16"/>
      <c r="R140" s="16"/>
      <c r="Z140" s="16"/>
    </row>
    <row r="141">
      <c r="E141" s="16"/>
      <c r="R141" s="16"/>
      <c r="Z141" s="16"/>
    </row>
    <row r="142">
      <c r="E142" s="16"/>
      <c r="R142" s="16"/>
      <c r="Z142" s="16"/>
    </row>
    <row r="143">
      <c r="E143" s="16"/>
      <c r="R143" s="16"/>
      <c r="Z143" s="16"/>
    </row>
    <row r="144">
      <c r="E144" s="16"/>
      <c r="R144" s="16"/>
      <c r="Z144" s="16"/>
    </row>
    <row r="145">
      <c r="E145" s="16"/>
      <c r="R145" s="16"/>
      <c r="Z145" s="16"/>
    </row>
    <row r="146">
      <c r="E146" s="16"/>
      <c r="R146" s="16"/>
      <c r="Z146" s="16"/>
    </row>
    <row r="147">
      <c r="E147" s="16"/>
      <c r="R147" s="16"/>
      <c r="Z147" s="16"/>
    </row>
    <row r="148">
      <c r="E148" s="16"/>
      <c r="R148" s="16"/>
      <c r="Z148" s="16"/>
    </row>
    <row r="149">
      <c r="E149" s="16"/>
      <c r="R149" s="16"/>
      <c r="Z149" s="16"/>
    </row>
    <row r="150">
      <c r="E150" s="16"/>
      <c r="R150" s="16"/>
      <c r="Z150" s="16"/>
    </row>
    <row r="151">
      <c r="E151" s="16"/>
      <c r="R151" s="16"/>
      <c r="Z151" s="16"/>
    </row>
    <row r="152">
      <c r="E152" s="16"/>
      <c r="R152" s="16"/>
      <c r="Z152" s="16"/>
    </row>
    <row r="153">
      <c r="E153" s="16"/>
      <c r="R153" s="16"/>
      <c r="Z153" s="16"/>
    </row>
    <row r="154">
      <c r="E154" s="16"/>
      <c r="R154" s="16"/>
      <c r="Z154" s="16"/>
    </row>
    <row r="155">
      <c r="E155" s="16"/>
      <c r="R155" s="16"/>
      <c r="Z155" s="16"/>
    </row>
    <row r="156">
      <c r="E156" s="16"/>
      <c r="R156" s="16"/>
      <c r="Z156" s="16"/>
    </row>
    <row r="157">
      <c r="E157" s="16"/>
      <c r="R157" s="16"/>
      <c r="Z157" s="16"/>
    </row>
    <row r="158">
      <c r="E158" s="16"/>
      <c r="R158" s="16"/>
      <c r="Z158" s="16"/>
    </row>
    <row r="159">
      <c r="E159" s="16"/>
      <c r="R159" s="16"/>
      <c r="Z159" s="16"/>
    </row>
    <row r="160">
      <c r="E160" s="16"/>
      <c r="R160" s="16"/>
      <c r="Z160" s="16"/>
    </row>
    <row r="161">
      <c r="E161" s="16"/>
      <c r="R161" s="16"/>
      <c r="Z161" s="16"/>
    </row>
    <row r="162">
      <c r="E162" s="16"/>
      <c r="R162" s="16"/>
      <c r="Z162" s="16"/>
    </row>
    <row r="163">
      <c r="E163" s="16"/>
      <c r="R163" s="16"/>
      <c r="Z163" s="16"/>
    </row>
    <row r="164">
      <c r="E164" s="16"/>
      <c r="R164" s="16"/>
      <c r="Z164" s="16"/>
    </row>
    <row r="165">
      <c r="E165" s="16"/>
      <c r="R165" s="16"/>
      <c r="Z165" s="16"/>
    </row>
    <row r="166">
      <c r="E166" s="16"/>
      <c r="R166" s="16"/>
      <c r="Z166" s="16"/>
    </row>
    <row r="167">
      <c r="E167" s="16"/>
      <c r="R167" s="16"/>
      <c r="Z167" s="16"/>
    </row>
    <row r="168">
      <c r="E168" s="16"/>
      <c r="R168" s="16"/>
      <c r="Z168" s="16"/>
    </row>
    <row r="169">
      <c r="E169" s="16"/>
      <c r="R169" s="16"/>
      <c r="Z169" s="16"/>
    </row>
    <row r="170">
      <c r="E170" s="16"/>
      <c r="R170" s="16"/>
      <c r="Z170" s="16"/>
    </row>
    <row r="171">
      <c r="E171" s="16"/>
      <c r="R171" s="16"/>
      <c r="Z171" s="16"/>
    </row>
    <row r="172">
      <c r="E172" s="16"/>
      <c r="R172" s="16"/>
      <c r="Z172" s="16"/>
    </row>
    <row r="173">
      <c r="E173" s="16"/>
      <c r="R173" s="16"/>
      <c r="Z173" s="16"/>
    </row>
    <row r="174">
      <c r="E174" s="16"/>
      <c r="R174" s="16"/>
      <c r="Z174" s="16"/>
    </row>
    <row r="175">
      <c r="E175" s="16"/>
      <c r="R175" s="16"/>
      <c r="Z175" s="16"/>
    </row>
    <row r="176">
      <c r="E176" s="16"/>
      <c r="R176" s="16"/>
      <c r="Z176" s="16"/>
    </row>
    <row r="177">
      <c r="E177" s="16"/>
      <c r="R177" s="16"/>
      <c r="Z177" s="16"/>
    </row>
    <row r="178">
      <c r="E178" s="16"/>
      <c r="R178" s="16"/>
      <c r="Z178" s="16"/>
    </row>
    <row r="179">
      <c r="E179" s="16"/>
      <c r="R179" s="16"/>
      <c r="Z179" s="16"/>
    </row>
    <row r="180">
      <c r="E180" s="16"/>
      <c r="R180" s="16"/>
      <c r="Z180" s="16"/>
    </row>
    <row r="181">
      <c r="E181" s="16"/>
      <c r="R181" s="16"/>
      <c r="Z181" s="16"/>
    </row>
    <row r="182">
      <c r="E182" s="16"/>
      <c r="R182" s="16"/>
      <c r="Z182" s="16"/>
    </row>
    <row r="183">
      <c r="E183" s="16"/>
      <c r="R183" s="16"/>
      <c r="Z183" s="16"/>
    </row>
    <row r="184">
      <c r="E184" s="16"/>
      <c r="R184" s="16"/>
      <c r="Z184" s="16"/>
    </row>
    <row r="185">
      <c r="E185" s="16"/>
      <c r="R185" s="16"/>
      <c r="Z185" s="16"/>
    </row>
    <row r="186">
      <c r="E186" s="16"/>
      <c r="R186" s="16"/>
      <c r="Z186" s="16"/>
    </row>
    <row r="187">
      <c r="E187" s="16"/>
      <c r="R187" s="16"/>
      <c r="Z187" s="16"/>
    </row>
    <row r="188">
      <c r="E188" s="16"/>
      <c r="R188" s="16"/>
      <c r="Z188" s="16"/>
    </row>
    <row r="189">
      <c r="E189" s="16"/>
      <c r="R189" s="16"/>
      <c r="Z189" s="16"/>
    </row>
    <row r="190">
      <c r="E190" s="16"/>
      <c r="R190" s="16"/>
      <c r="Z190" s="16"/>
    </row>
    <row r="191">
      <c r="E191" s="16"/>
      <c r="R191" s="16"/>
      <c r="Z191" s="16"/>
    </row>
    <row r="192">
      <c r="E192" s="16"/>
      <c r="R192" s="16"/>
      <c r="Z192" s="16"/>
    </row>
    <row r="193">
      <c r="E193" s="16"/>
      <c r="R193" s="16"/>
      <c r="Z193" s="16"/>
    </row>
    <row r="194">
      <c r="E194" s="16"/>
      <c r="R194" s="16"/>
      <c r="Z194" s="16"/>
    </row>
    <row r="195">
      <c r="E195" s="16"/>
      <c r="R195" s="16"/>
      <c r="Z195" s="16"/>
    </row>
    <row r="196">
      <c r="E196" s="16"/>
      <c r="R196" s="16"/>
      <c r="Z196" s="16"/>
    </row>
    <row r="197">
      <c r="E197" s="16"/>
      <c r="R197" s="16"/>
      <c r="Z197" s="16"/>
    </row>
    <row r="198">
      <c r="E198" s="16"/>
      <c r="R198" s="16"/>
      <c r="Z198" s="16"/>
    </row>
    <row r="199">
      <c r="E199" s="16"/>
      <c r="R199" s="16"/>
      <c r="Z199" s="16"/>
    </row>
    <row r="200">
      <c r="E200" s="16"/>
      <c r="R200" s="16"/>
      <c r="Z200" s="16"/>
    </row>
    <row r="201">
      <c r="E201" s="16"/>
      <c r="R201" s="16"/>
      <c r="Z201" s="16"/>
    </row>
    <row r="202">
      <c r="E202" s="16"/>
      <c r="R202" s="16"/>
      <c r="Z202" s="16"/>
    </row>
    <row r="203">
      <c r="E203" s="16"/>
      <c r="R203" s="16"/>
      <c r="Z203" s="16"/>
    </row>
    <row r="204">
      <c r="E204" s="16"/>
      <c r="R204" s="16"/>
      <c r="Z204" s="16"/>
    </row>
    <row r="205">
      <c r="E205" s="16"/>
      <c r="R205" s="16"/>
      <c r="Z205" s="16"/>
    </row>
    <row r="206">
      <c r="E206" s="16"/>
      <c r="R206" s="16"/>
      <c r="Z206" s="16"/>
    </row>
    <row r="207">
      <c r="E207" s="16"/>
      <c r="R207" s="16"/>
      <c r="Z207" s="16"/>
    </row>
    <row r="208">
      <c r="E208" s="16"/>
      <c r="R208" s="16"/>
      <c r="Z208" s="16"/>
    </row>
    <row r="209">
      <c r="E209" s="16"/>
      <c r="R209" s="16"/>
      <c r="Z209" s="16"/>
    </row>
    <row r="210">
      <c r="E210" s="16"/>
      <c r="R210" s="16"/>
      <c r="Z210" s="16"/>
    </row>
    <row r="211">
      <c r="E211" s="16"/>
      <c r="R211" s="16"/>
      <c r="Z211" s="16"/>
    </row>
    <row r="212">
      <c r="E212" s="16"/>
      <c r="R212" s="16"/>
      <c r="Z212" s="16"/>
    </row>
    <row r="213">
      <c r="E213" s="16"/>
      <c r="R213" s="16"/>
      <c r="Z213" s="16"/>
    </row>
    <row r="214">
      <c r="E214" s="16"/>
      <c r="R214" s="16"/>
      <c r="Z214" s="16"/>
    </row>
    <row r="215">
      <c r="E215" s="16"/>
      <c r="R215" s="16"/>
      <c r="Z215" s="16"/>
    </row>
    <row r="216">
      <c r="E216" s="16"/>
      <c r="R216" s="16"/>
      <c r="Z216" s="16"/>
    </row>
    <row r="217">
      <c r="E217" s="16"/>
      <c r="R217" s="16"/>
      <c r="Z217" s="16"/>
    </row>
    <row r="218">
      <c r="E218" s="16"/>
      <c r="R218" s="16"/>
      <c r="Z218" s="16"/>
    </row>
    <row r="219">
      <c r="E219" s="16"/>
      <c r="R219" s="16"/>
      <c r="Z219" s="16"/>
    </row>
    <row r="220">
      <c r="E220" s="16"/>
      <c r="R220" s="16"/>
      <c r="Z220" s="16"/>
    </row>
    <row r="221">
      <c r="E221" s="16"/>
      <c r="R221" s="16"/>
      <c r="Z221" s="16"/>
    </row>
    <row r="222">
      <c r="E222" s="16"/>
      <c r="R222" s="16"/>
      <c r="Z222" s="16"/>
    </row>
    <row r="223">
      <c r="E223" s="16"/>
      <c r="R223" s="16"/>
      <c r="Z223" s="16"/>
    </row>
    <row r="224">
      <c r="E224" s="16"/>
      <c r="R224" s="16"/>
      <c r="Z224" s="16"/>
    </row>
    <row r="225">
      <c r="E225" s="16"/>
      <c r="R225" s="16"/>
      <c r="Z225" s="16"/>
    </row>
    <row r="226">
      <c r="E226" s="16"/>
      <c r="R226" s="16"/>
      <c r="Z226" s="16"/>
    </row>
    <row r="227">
      <c r="E227" s="16"/>
      <c r="R227" s="16"/>
      <c r="Z227" s="16"/>
    </row>
    <row r="228">
      <c r="E228" s="16"/>
      <c r="R228" s="16"/>
      <c r="Z228" s="16"/>
    </row>
    <row r="229">
      <c r="E229" s="16"/>
      <c r="R229" s="16"/>
      <c r="Z229" s="16"/>
    </row>
    <row r="230">
      <c r="E230" s="16"/>
      <c r="R230" s="16"/>
      <c r="Z230" s="16"/>
    </row>
    <row r="231">
      <c r="E231" s="16"/>
      <c r="R231" s="16"/>
      <c r="Z231" s="16"/>
    </row>
    <row r="232">
      <c r="E232" s="16"/>
      <c r="R232" s="16"/>
      <c r="Z232" s="16"/>
    </row>
    <row r="233">
      <c r="E233" s="16"/>
      <c r="R233" s="16"/>
      <c r="Z233" s="16"/>
    </row>
    <row r="234">
      <c r="E234" s="16"/>
      <c r="R234" s="16"/>
      <c r="Z234" s="16"/>
    </row>
    <row r="235">
      <c r="E235" s="16"/>
      <c r="R235" s="16"/>
      <c r="Z235" s="16"/>
    </row>
    <row r="236">
      <c r="E236" s="16"/>
      <c r="R236" s="16"/>
      <c r="Z236" s="16"/>
    </row>
    <row r="237">
      <c r="E237" s="16"/>
      <c r="R237" s="16"/>
      <c r="Z237" s="16"/>
    </row>
    <row r="238">
      <c r="E238" s="16"/>
      <c r="R238" s="16"/>
      <c r="Z238" s="16"/>
    </row>
    <row r="239">
      <c r="E239" s="16"/>
      <c r="R239" s="16"/>
      <c r="Z239" s="16"/>
    </row>
    <row r="240">
      <c r="E240" s="16"/>
      <c r="R240" s="16"/>
      <c r="Z240" s="16"/>
    </row>
    <row r="241">
      <c r="E241" s="16"/>
      <c r="R241" s="16"/>
      <c r="Z241" s="16"/>
    </row>
    <row r="242">
      <c r="E242" s="16"/>
      <c r="R242" s="16"/>
      <c r="Z242" s="16"/>
    </row>
    <row r="243">
      <c r="E243" s="16"/>
      <c r="R243" s="16"/>
      <c r="Z243" s="16"/>
    </row>
    <row r="244">
      <c r="E244" s="16"/>
      <c r="R244" s="16"/>
      <c r="Z244" s="16"/>
    </row>
    <row r="245">
      <c r="E245" s="16"/>
      <c r="R245" s="16"/>
      <c r="Z245" s="16"/>
    </row>
    <row r="246">
      <c r="E246" s="16"/>
      <c r="R246" s="16"/>
      <c r="Z246" s="16"/>
    </row>
    <row r="247">
      <c r="E247" s="16"/>
      <c r="R247" s="16"/>
      <c r="Z247" s="16"/>
    </row>
    <row r="248">
      <c r="E248" s="16"/>
      <c r="R248" s="16"/>
      <c r="Z248" s="16"/>
    </row>
    <row r="249">
      <c r="E249" s="16"/>
      <c r="R249" s="16"/>
      <c r="Z249" s="16"/>
    </row>
    <row r="250">
      <c r="E250" s="16"/>
      <c r="R250" s="16"/>
      <c r="Z250" s="16"/>
    </row>
    <row r="251">
      <c r="E251" s="16"/>
      <c r="R251" s="16"/>
      <c r="Z251" s="16"/>
    </row>
    <row r="252">
      <c r="E252" s="16"/>
      <c r="R252" s="16"/>
      <c r="Z252" s="16"/>
    </row>
    <row r="253">
      <c r="E253" s="16"/>
      <c r="R253" s="16"/>
      <c r="Z253" s="16"/>
    </row>
    <row r="254">
      <c r="E254" s="16"/>
      <c r="R254" s="16"/>
      <c r="Z254" s="16"/>
    </row>
    <row r="255">
      <c r="E255" s="16"/>
      <c r="R255" s="16"/>
      <c r="Z255" s="16"/>
    </row>
    <row r="256">
      <c r="E256" s="16"/>
      <c r="R256" s="16"/>
      <c r="Z256" s="16"/>
    </row>
    <row r="257">
      <c r="E257" s="16"/>
      <c r="R257" s="16"/>
      <c r="Z257" s="16"/>
    </row>
    <row r="258">
      <c r="E258" s="16"/>
      <c r="R258" s="16"/>
      <c r="Z258" s="16"/>
    </row>
    <row r="259">
      <c r="E259" s="16"/>
      <c r="R259" s="16"/>
      <c r="Z259" s="16"/>
    </row>
    <row r="260">
      <c r="E260" s="16"/>
      <c r="R260" s="16"/>
      <c r="Z260" s="16"/>
    </row>
    <row r="261">
      <c r="E261" s="16"/>
      <c r="R261" s="16"/>
      <c r="Z261" s="16"/>
    </row>
    <row r="262">
      <c r="E262" s="16"/>
      <c r="R262" s="16"/>
      <c r="Z262" s="16"/>
    </row>
    <row r="263">
      <c r="E263" s="16"/>
      <c r="R263" s="16"/>
      <c r="Z263" s="16"/>
    </row>
    <row r="264">
      <c r="E264" s="16"/>
      <c r="R264" s="16"/>
      <c r="Z264" s="16"/>
    </row>
    <row r="265">
      <c r="E265" s="16"/>
      <c r="R265" s="16"/>
      <c r="Z265" s="16"/>
    </row>
    <row r="266">
      <c r="E266" s="16"/>
      <c r="R266" s="16"/>
      <c r="Z266" s="16"/>
    </row>
    <row r="267">
      <c r="E267" s="16"/>
      <c r="R267" s="16"/>
      <c r="Z267" s="16"/>
    </row>
    <row r="268">
      <c r="E268" s="16"/>
      <c r="R268" s="16"/>
      <c r="Z268" s="16"/>
    </row>
    <row r="269">
      <c r="E269" s="16"/>
      <c r="R269" s="16"/>
      <c r="Z269" s="16"/>
    </row>
    <row r="270">
      <c r="E270" s="16"/>
      <c r="R270" s="16"/>
      <c r="Z270" s="16"/>
    </row>
    <row r="271">
      <c r="E271" s="16"/>
      <c r="R271" s="16"/>
      <c r="Z271" s="16"/>
    </row>
    <row r="272">
      <c r="E272" s="16"/>
      <c r="R272" s="16"/>
      <c r="Z272" s="16"/>
    </row>
    <row r="273">
      <c r="E273" s="16"/>
      <c r="R273" s="16"/>
      <c r="Z273" s="16"/>
    </row>
    <row r="274">
      <c r="E274" s="16"/>
      <c r="R274" s="16"/>
      <c r="Z274" s="16"/>
    </row>
    <row r="275">
      <c r="E275" s="16"/>
      <c r="R275" s="16"/>
      <c r="Z275" s="16"/>
    </row>
    <row r="276">
      <c r="E276" s="16"/>
      <c r="R276" s="16"/>
      <c r="Z276" s="16"/>
    </row>
    <row r="277">
      <c r="E277" s="16"/>
      <c r="R277" s="16"/>
      <c r="Z277" s="16"/>
    </row>
    <row r="278">
      <c r="E278" s="16"/>
      <c r="R278" s="16"/>
      <c r="Z278" s="16"/>
    </row>
    <row r="279">
      <c r="E279" s="16"/>
      <c r="R279" s="16"/>
      <c r="Z279" s="16"/>
    </row>
    <row r="280">
      <c r="E280" s="16"/>
      <c r="R280" s="16"/>
      <c r="Z280" s="16"/>
    </row>
    <row r="281">
      <c r="E281" s="16"/>
      <c r="R281" s="16"/>
      <c r="Z281" s="16"/>
    </row>
    <row r="282">
      <c r="E282" s="16"/>
      <c r="R282" s="16"/>
      <c r="Z282" s="16"/>
    </row>
    <row r="283">
      <c r="E283" s="16"/>
      <c r="R283" s="16"/>
      <c r="Z283" s="16"/>
    </row>
    <row r="284">
      <c r="E284" s="16"/>
      <c r="R284" s="16"/>
      <c r="Z284" s="16"/>
    </row>
    <row r="285">
      <c r="E285" s="16"/>
      <c r="R285" s="16"/>
      <c r="Z285" s="16"/>
    </row>
    <row r="286">
      <c r="E286" s="16"/>
      <c r="R286" s="16"/>
      <c r="Z286" s="16"/>
    </row>
    <row r="287">
      <c r="E287" s="16"/>
      <c r="R287" s="16"/>
      <c r="Z287" s="16"/>
    </row>
    <row r="288">
      <c r="E288" s="16"/>
      <c r="R288" s="16"/>
      <c r="Z288" s="16"/>
    </row>
    <row r="289">
      <c r="E289" s="16"/>
      <c r="R289" s="16"/>
      <c r="Z289" s="16"/>
    </row>
    <row r="290">
      <c r="E290" s="16"/>
      <c r="R290" s="16"/>
      <c r="Z290" s="16"/>
    </row>
    <row r="291">
      <c r="E291" s="16"/>
      <c r="R291" s="16"/>
      <c r="Z291" s="16"/>
    </row>
    <row r="292">
      <c r="E292" s="16"/>
      <c r="R292" s="16"/>
      <c r="Z292" s="16"/>
    </row>
    <row r="293">
      <c r="E293" s="16"/>
      <c r="R293" s="16"/>
      <c r="Z293" s="16"/>
    </row>
    <row r="294">
      <c r="E294" s="16"/>
      <c r="R294" s="16"/>
      <c r="Z294" s="16"/>
    </row>
    <row r="295">
      <c r="E295" s="16"/>
      <c r="R295" s="16"/>
      <c r="Z295" s="16"/>
    </row>
    <row r="296">
      <c r="E296" s="16"/>
      <c r="R296" s="16"/>
      <c r="Z296" s="16"/>
    </row>
    <row r="297">
      <c r="E297" s="16"/>
      <c r="R297" s="16"/>
      <c r="Z297" s="16"/>
    </row>
    <row r="298">
      <c r="E298" s="16"/>
      <c r="R298" s="16"/>
      <c r="Z298" s="16"/>
    </row>
    <row r="299">
      <c r="E299" s="16"/>
      <c r="R299" s="16"/>
      <c r="Z299" s="16"/>
    </row>
    <row r="300">
      <c r="E300" s="16"/>
      <c r="R300" s="16"/>
      <c r="Z300" s="16"/>
    </row>
    <row r="301">
      <c r="E301" s="16"/>
      <c r="R301" s="16"/>
      <c r="Z301" s="16"/>
    </row>
    <row r="302">
      <c r="E302" s="16"/>
      <c r="R302" s="16"/>
      <c r="Z302" s="16"/>
    </row>
    <row r="303">
      <c r="E303" s="16"/>
      <c r="R303" s="16"/>
      <c r="Z303" s="16"/>
    </row>
    <row r="304">
      <c r="E304" s="16"/>
      <c r="R304" s="16"/>
      <c r="Z304" s="16"/>
    </row>
    <row r="305">
      <c r="E305" s="16"/>
      <c r="R305" s="16"/>
      <c r="Z305" s="16"/>
    </row>
    <row r="306">
      <c r="E306" s="16"/>
      <c r="R306" s="16"/>
      <c r="Z306" s="16"/>
    </row>
    <row r="307">
      <c r="E307" s="16"/>
      <c r="R307" s="16"/>
      <c r="Z307" s="16"/>
    </row>
    <row r="308">
      <c r="E308" s="16"/>
      <c r="R308" s="16"/>
      <c r="Z308" s="16"/>
    </row>
    <row r="309">
      <c r="E309" s="16"/>
      <c r="R309" s="16"/>
      <c r="Z309" s="16"/>
    </row>
    <row r="310">
      <c r="E310" s="16"/>
      <c r="R310" s="16"/>
      <c r="Z310" s="16"/>
    </row>
    <row r="311">
      <c r="E311" s="16"/>
      <c r="R311" s="16"/>
      <c r="Z311" s="16"/>
    </row>
    <row r="312">
      <c r="E312" s="16"/>
      <c r="R312" s="16"/>
      <c r="Z312" s="16"/>
    </row>
    <row r="313">
      <c r="E313" s="16"/>
      <c r="R313" s="16"/>
      <c r="Z313" s="16"/>
    </row>
    <row r="314">
      <c r="E314" s="16"/>
      <c r="R314" s="16"/>
      <c r="Z314" s="16"/>
    </row>
    <row r="315">
      <c r="E315" s="16"/>
      <c r="R315" s="16"/>
      <c r="Z315" s="16"/>
    </row>
    <row r="316">
      <c r="E316" s="16"/>
      <c r="R316" s="16"/>
      <c r="Z316" s="16"/>
    </row>
    <row r="317">
      <c r="E317" s="16"/>
      <c r="R317" s="16"/>
      <c r="Z317" s="16"/>
    </row>
    <row r="318">
      <c r="E318" s="16"/>
      <c r="R318" s="16"/>
      <c r="Z318" s="16"/>
    </row>
    <row r="319">
      <c r="E319" s="16"/>
      <c r="R319" s="16"/>
      <c r="Z319" s="16"/>
    </row>
    <row r="320">
      <c r="E320" s="16"/>
      <c r="R320" s="16"/>
      <c r="Z320" s="16"/>
    </row>
    <row r="321">
      <c r="E321" s="16"/>
      <c r="R321" s="16"/>
      <c r="Z321" s="16"/>
    </row>
    <row r="322">
      <c r="E322" s="16"/>
      <c r="R322" s="16"/>
      <c r="Z322" s="16"/>
    </row>
    <row r="323">
      <c r="E323" s="16"/>
      <c r="R323" s="16"/>
      <c r="Z323" s="16"/>
    </row>
    <row r="324">
      <c r="E324" s="16"/>
      <c r="R324" s="16"/>
      <c r="Z324" s="16"/>
    </row>
    <row r="325">
      <c r="E325" s="16"/>
      <c r="R325" s="16"/>
      <c r="Z325" s="16"/>
    </row>
    <row r="326">
      <c r="E326" s="16"/>
      <c r="R326" s="16"/>
      <c r="Z326" s="16"/>
    </row>
    <row r="327">
      <c r="E327" s="16"/>
      <c r="R327" s="16"/>
      <c r="Z327" s="16"/>
    </row>
    <row r="328">
      <c r="E328" s="16"/>
      <c r="R328" s="16"/>
      <c r="Z328" s="16"/>
    </row>
    <row r="329">
      <c r="E329" s="16"/>
      <c r="R329" s="16"/>
      <c r="Z329" s="16"/>
    </row>
    <row r="330">
      <c r="E330" s="16"/>
      <c r="R330" s="16"/>
      <c r="Z330" s="16"/>
    </row>
    <row r="331">
      <c r="E331" s="16"/>
      <c r="R331" s="16"/>
      <c r="Z331" s="16"/>
    </row>
    <row r="332">
      <c r="E332" s="16"/>
      <c r="R332" s="16"/>
      <c r="Z332" s="16"/>
    </row>
    <row r="333">
      <c r="E333" s="16"/>
      <c r="R333" s="16"/>
      <c r="Z333" s="16"/>
    </row>
    <row r="334">
      <c r="E334" s="16"/>
      <c r="R334" s="16"/>
      <c r="Z334" s="16"/>
    </row>
    <row r="335">
      <c r="E335" s="16"/>
      <c r="R335" s="16"/>
      <c r="Z335" s="16"/>
    </row>
    <row r="336">
      <c r="E336" s="16"/>
      <c r="R336" s="16"/>
      <c r="Z336" s="16"/>
    </row>
    <row r="337">
      <c r="E337" s="16"/>
      <c r="R337" s="16"/>
      <c r="Z337" s="16"/>
    </row>
    <row r="338">
      <c r="E338" s="16"/>
      <c r="R338" s="16"/>
      <c r="Z338" s="16"/>
    </row>
    <row r="339">
      <c r="E339" s="16"/>
      <c r="R339" s="16"/>
      <c r="Z339" s="16"/>
    </row>
    <row r="340">
      <c r="E340" s="16"/>
      <c r="R340" s="16"/>
      <c r="Z340" s="16"/>
    </row>
    <row r="341">
      <c r="E341" s="16"/>
      <c r="R341" s="16"/>
      <c r="Z341" s="16"/>
    </row>
    <row r="342">
      <c r="E342" s="16"/>
      <c r="R342" s="16"/>
      <c r="Z342" s="16"/>
    </row>
    <row r="343">
      <c r="E343" s="16"/>
      <c r="R343" s="16"/>
      <c r="Z343" s="16"/>
    </row>
    <row r="344">
      <c r="E344" s="16"/>
      <c r="R344" s="16"/>
      <c r="Z344" s="16"/>
    </row>
    <row r="345">
      <c r="E345" s="16"/>
      <c r="R345" s="16"/>
      <c r="Z345" s="16"/>
    </row>
    <row r="346">
      <c r="E346" s="16"/>
      <c r="R346" s="16"/>
      <c r="Z346" s="16"/>
    </row>
    <row r="347">
      <c r="E347" s="16"/>
      <c r="R347" s="16"/>
      <c r="Z347" s="16"/>
    </row>
    <row r="348">
      <c r="E348" s="16"/>
      <c r="R348" s="16"/>
      <c r="Z348" s="16"/>
    </row>
    <row r="349">
      <c r="E349" s="16"/>
      <c r="R349" s="16"/>
      <c r="Z349" s="16"/>
    </row>
    <row r="350">
      <c r="E350" s="16"/>
      <c r="R350" s="16"/>
      <c r="Z350" s="16"/>
    </row>
    <row r="351">
      <c r="E351" s="16"/>
      <c r="R351" s="16"/>
      <c r="Z351" s="16"/>
    </row>
    <row r="352">
      <c r="E352" s="16"/>
      <c r="R352" s="16"/>
      <c r="Z352" s="16"/>
    </row>
    <row r="353">
      <c r="E353" s="16"/>
      <c r="R353" s="16"/>
      <c r="Z353" s="16"/>
    </row>
    <row r="354">
      <c r="E354" s="16"/>
      <c r="R354" s="16"/>
      <c r="Z354" s="16"/>
    </row>
    <row r="355">
      <c r="E355" s="16"/>
      <c r="R355" s="16"/>
      <c r="Z355" s="16"/>
    </row>
    <row r="356">
      <c r="E356" s="16"/>
      <c r="R356" s="16"/>
      <c r="Z356" s="16"/>
    </row>
    <row r="357">
      <c r="E357" s="16"/>
      <c r="R357" s="16"/>
      <c r="Z357" s="16"/>
    </row>
    <row r="358">
      <c r="E358" s="16"/>
      <c r="R358" s="16"/>
      <c r="Z358" s="16"/>
    </row>
    <row r="359">
      <c r="E359" s="16"/>
      <c r="R359" s="16"/>
      <c r="Z359" s="16"/>
    </row>
    <row r="360">
      <c r="E360" s="16"/>
      <c r="R360" s="16"/>
      <c r="Z360" s="16"/>
    </row>
    <row r="361">
      <c r="E361" s="16"/>
      <c r="R361" s="16"/>
      <c r="Z361" s="16"/>
    </row>
    <row r="362">
      <c r="E362" s="16"/>
      <c r="R362" s="16"/>
      <c r="Z362" s="16"/>
    </row>
    <row r="363">
      <c r="E363" s="16"/>
      <c r="R363" s="16"/>
      <c r="Z363" s="16"/>
    </row>
    <row r="364">
      <c r="E364" s="16"/>
      <c r="R364" s="16"/>
      <c r="Z364" s="16"/>
    </row>
    <row r="365">
      <c r="E365" s="16"/>
      <c r="R365" s="16"/>
      <c r="Z365" s="16"/>
    </row>
    <row r="366">
      <c r="E366" s="16"/>
      <c r="R366" s="16"/>
      <c r="Z366" s="16"/>
    </row>
    <row r="367">
      <c r="E367" s="16"/>
      <c r="R367" s="16"/>
      <c r="Z367" s="16"/>
    </row>
    <row r="368">
      <c r="E368" s="16"/>
      <c r="R368" s="16"/>
      <c r="Z368" s="16"/>
    </row>
    <row r="369">
      <c r="E369" s="16"/>
      <c r="R369" s="16"/>
      <c r="Z369" s="16"/>
    </row>
    <row r="370">
      <c r="E370" s="16"/>
      <c r="R370" s="16"/>
      <c r="Z370" s="16"/>
    </row>
    <row r="371">
      <c r="E371" s="16"/>
      <c r="R371" s="16"/>
      <c r="Z371" s="16"/>
    </row>
    <row r="372">
      <c r="E372" s="16"/>
      <c r="R372" s="16"/>
      <c r="Z372" s="16"/>
    </row>
    <row r="373">
      <c r="E373" s="16"/>
      <c r="R373" s="16"/>
      <c r="Z373" s="16"/>
    </row>
    <row r="374">
      <c r="E374" s="16"/>
      <c r="R374" s="16"/>
      <c r="Z374" s="16"/>
    </row>
    <row r="375">
      <c r="E375" s="16"/>
      <c r="R375" s="16"/>
      <c r="Z375" s="16"/>
    </row>
    <row r="376">
      <c r="E376" s="16"/>
      <c r="R376" s="16"/>
      <c r="Z376" s="16"/>
    </row>
    <row r="377">
      <c r="E377" s="16"/>
      <c r="R377" s="16"/>
      <c r="Z377" s="16"/>
    </row>
    <row r="378">
      <c r="E378" s="16"/>
      <c r="R378" s="16"/>
      <c r="Z378" s="16"/>
    </row>
    <row r="379">
      <c r="E379" s="16"/>
      <c r="R379" s="16"/>
      <c r="Z379" s="16"/>
    </row>
    <row r="380">
      <c r="E380" s="16"/>
      <c r="R380" s="16"/>
      <c r="Z380" s="16"/>
    </row>
    <row r="381">
      <c r="E381" s="16"/>
      <c r="R381" s="16"/>
      <c r="Z381" s="16"/>
    </row>
    <row r="382">
      <c r="E382" s="16"/>
      <c r="R382" s="16"/>
      <c r="Z382" s="16"/>
    </row>
    <row r="383">
      <c r="E383" s="16"/>
      <c r="R383" s="16"/>
      <c r="Z383" s="16"/>
    </row>
    <row r="384">
      <c r="E384" s="16"/>
      <c r="R384" s="16"/>
      <c r="Z384" s="16"/>
    </row>
    <row r="385">
      <c r="E385" s="16"/>
      <c r="R385" s="16"/>
      <c r="Z385" s="16"/>
    </row>
    <row r="386">
      <c r="E386" s="16"/>
      <c r="R386" s="16"/>
      <c r="Z386" s="16"/>
    </row>
    <row r="387">
      <c r="E387" s="16"/>
      <c r="R387" s="16"/>
      <c r="Z387" s="16"/>
    </row>
    <row r="388">
      <c r="E388" s="16"/>
      <c r="R388" s="16"/>
      <c r="Z388" s="16"/>
    </row>
    <row r="389">
      <c r="E389" s="16"/>
      <c r="R389" s="16"/>
      <c r="Z389" s="16"/>
    </row>
    <row r="390">
      <c r="E390" s="16"/>
      <c r="R390" s="16"/>
      <c r="Z390" s="16"/>
    </row>
    <row r="391">
      <c r="E391" s="16"/>
      <c r="R391" s="16"/>
      <c r="Z391" s="16"/>
    </row>
    <row r="392">
      <c r="E392" s="16"/>
      <c r="R392" s="16"/>
      <c r="Z392" s="16"/>
    </row>
    <row r="393">
      <c r="E393" s="16"/>
      <c r="R393" s="16"/>
      <c r="Z393" s="16"/>
    </row>
    <row r="394">
      <c r="E394" s="16"/>
      <c r="R394" s="16"/>
      <c r="Z394" s="16"/>
    </row>
    <row r="395">
      <c r="E395" s="16"/>
      <c r="R395" s="16"/>
      <c r="Z395" s="16"/>
    </row>
    <row r="396">
      <c r="E396" s="16"/>
      <c r="R396" s="16"/>
      <c r="Z396" s="16"/>
    </row>
    <row r="397">
      <c r="E397" s="16"/>
      <c r="R397" s="16"/>
      <c r="Z397" s="16"/>
    </row>
    <row r="398">
      <c r="E398" s="16"/>
      <c r="R398" s="16"/>
      <c r="Z398" s="16"/>
    </row>
    <row r="399">
      <c r="E399" s="16"/>
      <c r="R399" s="16"/>
      <c r="Z399" s="16"/>
    </row>
    <row r="400">
      <c r="E400" s="16"/>
      <c r="R400" s="16"/>
      <c r="Z400" s="16"/>
    </row>
    <row r="401">
      <c r="E401" s="16"/>
      <c r="R401" s="16"/>
      <c r="Z401" s="16"/>
    </row>
    <row r="402">
      <c r="E402" s="16"/>
      <c r="R402" s="16"/>
      <c r="Z402" s="16"/>
    </row>
    <row r="403">
      <c r="E403" s="16"/>
      <c r="R403" s="16"/>
      <c r="Z403" s="16"/>
    </row>
    <row r="404">
      <c r="E404" s="16"/>
      <c r="R404" s="16"/>
      <c r="Z404" s="16"/>
    </row>
    <row r="405">
      <c r="E405" s="16"/>
      <c r="R405" s="16"/>
      <c r="Z405" s="16"/>
    </row>
    <row r="406">
      <c r="E406" s="16"/>
      <c r="R406" s="16"/>
      <c r="Z406" s="16"/>
    </row>
    <row r="407">
      <c r="E407" s="16"/>
      <c r="R407" s="16"/>
      <c r="Z407" s="16"/>
    </row>
    <row r="408">
      <c r="E408" s="16"/>
      <c r="R408" s="16"/>
      <c r="Z408" s="16"/>
    </row>
    <row r="409">
      <c r="E409" s="16"/>
      <c r="R409" s="16"/>
      <c r="Z409" s="16"/>
    </row>
    <row r="410">
      <c r="E410" s="16"/>
      <c r="R410" s="16"/>
      <c r="Z410" s="16"/>
    </row>
    <row r="411">
      <c r="E411" s="16"/>
      <c r="R411" s="16"/>
      <c r="Z411" s="16"/>
    </row>
    <row r="412">
      <c r="E412" s="16"/>
      <c r="R412" s="16"/>
      <c r="Z412" s="16"/>
    </row>
    <row r="413">
      <c r="E413" s="16"/>
      <c r="R413" s="16"/>
      <c r="Z413" s="16"/>
    </row>
    <row r="414">
      <c r="E414" s="16"/>
      <c r="R414" s="16"/>
      <c r="Z414" s="16"/>
    </row>
    <row r="415">
      <c r="E415" s="16"/>
      <c r="R415" s="16"/>
      <c r="Z415" s="16"/>
    </row>
    <row r="416">
      <c r="E416" s="16"/>
      <c r="R416" s="16"/>
      <c r="Z416" s="16"/>
    </row>
    <row r="417">
      <c r="E417" s="16"/>
      <c r="R417" s="16"/>
      <c r="Z417" s="16"/>
    </row>
    <row r="418">
      <c r="E418" s="16"/>
      <c r="R418" s="16"/>
      <c r="Z418" s="16"/>
    </row>
    <row r="419">
      <c r="E419" s="16"/>
      <c r="R419" s="16"/>
      <c r="Z419" s="16"/>
    </row>
    <row r="420">
      <c r="E420" s="16"/>
      <c r="R420" s="16"/>
      <c r="Z420" s="16"/>
    </row>
    <row r="421">
      <c r="E421" s="16"/>
      <c r="R421" s="16"/>
      <c r="Z421" s="16"/>
    </row>
    <row r="422">
      <c r="E422" s="16"/>
      <c r="R422" s="16"/>
      <c r="Z422" s="16"/>
    </row>
    <row r="423">
      <c r="E423" s="16"/>
      <c r="R423" s="16"/>
      <c r="Z423" s="16"/>
    </row>
    <row r="424">
      <c r="E424" s="16"/>
      <c r="R424" s="16"/>
      <c r="Z424" s="16"/>
    </row>
    <row r="425">
      <c r="E425" s="16"/>
      <c r="R425" s="16"/>
      <c r="Z425" s="16"/>
    </row>
    <row r="426">
      <c r="E426" s="16"/>
      <c r="R426" s="16"/>
      <c r="Z426" s="16"/>
    </row>
    <row r="427">
      <c r="E427" s="16"/>
      <c r="R427" s="16"/>
      <c r="Z427" s="16"/>
    </row>
    <row r="428">
      <c r="E428" s="16"/>
      <c r="R428" s="16"/>
      <c r="Z428" s="16"/>
    </row>
    <row r="429">
      <c r="E429" s="16"/>
      <c r="R429" s="16"/>
      <c r="Z429" s="16"/>
    </row>
    <row r="430">
      <c r="E430" s="16"/>
      <c r="R430" s="16"/>
      <c r="Z430" s="16"/>
    </row>
    <row r="431">
      <c r="E431" s="16"/>
      <c r="R431" s="16"/>
      <c r="Z431" s="16"/>
    </row>
    <row r="432">
      <c r="E432" s="16"/>
      <c r="R432" s="16"/>
      <c r="Z432" s="16"/>
    </row>
    <row r="433">
      <c r="E433" s="16"/>
      <c r="R433" s="16"/>
      <c r="Z433" s="16"/>
    </row>
    <row r="434">
      <c r="E434" s="16"/>
      <c r="R434" s="16"/>
      <c r="Z434" s="16"/>
    </row>
    <row r="435">
      <c r="E435" s="16"/>
      <c r="R435" s="16"/>
      <c r="Z435" s="16"/>
    </row>
    <row r="436">
      <c r="E436" s="16"/>
      <c r="R436" s="16"/>
      <c r="Z436" s="16"/>
    </row>
    <row r="437">
      <c r="E437" s="16"/>
      <c r="R437" s="16"/>
      <c r="Z437" s="16"/>
    </row>
    <row r="438">
      <c r="E438" s="16"/>
      <c r="R438" s="16"/>
      <c r="Z438" s="16"/>
    </row>
    <row r="439">
      <c r="E439" s="16"/>
      <c r="R439" s="16"/>
      <c r="Z439" s="16"/>
    </row>
    <row r="440">
      <c r="E440" s="16"/>
      <c r="R440" s="16"/>
      <c r="Z440" s="16"/>
    </row>
    <row r="441">
      <c r="E441" s="16"/>
      <c r="R441" s="16"/>
      <c r="Z441" s="16"/>
    </row>
    <row r="442">
      <c r="E442" s="16"/>
      <c r="R442" s="16"/>
      <c r="Z442" s="16"/>
    </row>
    <row r="443">
      <c r="E443" s="16"/>
      <c r="R443" s="16"/>
      <c r="Z443" s="16"/>
    </row>
    <row r="444">
      <c r="E444" s="16"/>
      <c r="R444" s="16"/>
      <c r="Z444" s="16"/>
    </row>
    <row r="445">
      <c r="E445" s="16"/>
      <c r="R445" s="16"/>
      <c r="Z445" s="16"/>
    </row>
    <row r="446">
      <c r="E446" s="16"/>
      <c r="R446" s="16"/>
      <c r="Z446" s="16"/>
    </row>
    <row r="447">
      <c r="E447" s="16"/>
      <c r="R447" s="16"/>
      <c r="Z447" s="16"/>
    </row>
    <row r="448">
      <c r="E448" s="16"/>
      <c r="R448" s="16"/>
      <c r="Z448" s="16"/>
    </row>
    <row r="449">
      <c r="E449" s="16"/>
      <c r="R449" s="16"/>
      <c r="Z449" s="16"/>
    </row>
    <row r="450">
      <c r="E450" s="16"/>
      <c r="R450" s="16"/>
      <c r="Z450" s="16"/>
    </row>
    <row r="451">
      <c r="E451" s="16"/>
      <c r="R451" s="16"/>
      <c r="Z451" s="16"/>
    </row>
    <row r="452">
      <c r="E452" s="16"/>
      <c r="R452" s="16"/>
      <c r="Z452" s="16"/>
    </row>
    <row r="453">
      <c r="E453" s="16"/>
      <c r="R453" s="16"/>
      <c r="Z453" s="16"/>
    </row>
    <row r="454">
      <c r="E454" s="16"/>
      <c r="R454" s="16"/>
      <c r="Z454" s="16"/>
    </row>
    <row r="455">
      <c r="E455" s="16"/>
      <c r="R455" s="16"/>
      <c r="Z455" s="16"/>
    </row>
    <row r="456">
      <c r="E456" s="16"/>
      <c r="R456" s="16"/>
      <c r="Z456" s="16"/>
    </row>
    <row r="457">
      <c r="E457" s="16"/>
      <c r="R457" s="16"/>
      <c r="Z457" s="16"/>
    </row>
    <row r="458">
      <c r="E458" s="16"/>
      <c r="R458" s="16"/>
      <c r="Z458" s="16"/>
    </row>
    <row r="459">
      <c r="E459" s="16"/>
      <c r="R459" s="16"/>
      <c r="Z459" s="16"/>
    </row>
    <row r="460">
      <c r="E460" s="16"/>
      <c r="R460" s="16"/>
      <c r="Z460" s="16"/>
    </row>
    <row r="461">
      <c r="E461" s="16"/>
      <c r="R461" s="16"/>
      <c r="Z461" s="16"/>
    </row>
    <row r="462">
      <c r="E462" s="16"/>
      <c r="R462" s="16"/>
      <c r="Z462" s="16"/>
    </row>
    <row r="463">
      <c r="E463" s="16"/>
      <c r="R463" s="16"/>
      <c r="Z463" s="16"/>
    </row>
    <row r="464">
      <c r="E464" s="16"/>
      <c r="R464" s="16"/>
      <c r="Z464" s="16"/>
    </row>
    <row r="465">
      <c r="E465" s="16"/>
      <c r="R465" s="16"/>
      <c r="Z465" s="16"/>
    </row>
    <row r="466">
      <c r="E466" s="16"/>
      <c r="R466" s="16"/>
      <c r="Z466" s="16"/>
    </row>
    <row r="467">
      <c r="E467" s="16"/>
      <c r="R467" s="16"/>
      <c r="Z467" s="16"/>
    </row>
    <row r="468">
      <c r="E468" s="16"/>
      <c r="R468" s="16"/>
      <c r="Z468" s="16"/>
    </row>
    <row r="469">
      <c r="E469" s="16"/>
      <c r="R469" s="16"/>
      <c r="Z469" s="16"/>
    </row>
    <row r="470">
      <c r="E470" s="16"/>
      <c r="R470" s="16"/>
      <c r="Z470" s="16"/>
    </row>
    <row r="471">
      <c r="E471" s="16"/>
      <c r="R471" s="16"/>
      <c r="Z471" s="16"/>
    </row>
    <row r="472">
      <c r="E472" s="16"/>
      <c r="R472" s="16"/>
      <c r="Z472" s="16"/>
    </row>
    <row r="473">
      <c r="E473" s="16"/>
      <c r="R473" s="16"/>
      <c r="Z473" s="16"/>
    </row>
    <row r="474">
      <c r="E474" s="16"/>
      <c r="R474" s="16"/>
      <c r="Z474" s="16"/>
    </row>
    <row r="475">
      <c r="E475" s="16"/>
      <c r="R475" s="16"/>
      <c r="Z475" s="16"/>
    </row>
    <row r="476">
      <c r="E476" s="16"/>
      <c r="R476" s="16"/>
      <c r="Z476" s="16"/>
    </row>
    <row r="477">
      <c r="E477" s="16"/>
      <c r="R477" s="16"/>
      <c r="Z477" s="16"/>
    </row>
    <row r="478">
      <c r="E478" s="16"/>
      <c r="R478" s="16"/>
      <c r="Z478" s="16"/>
    </row>
    <row r="479">
      <c r="E479" s="16"/>
      <c r="R479" s="16"/>
      <c r="Z479" s="16"/>
    </row>
    <row r="480">
      <c r="E480" s="16"/>
      <c r="R480" s="16"/>
      <c r="Z480" s="16"/>
    </row>
    <row r="481">
      <c r="E481" s="16"/>
      <c r="R481" s="16"/>
      <c r="Z481" s="16"/>
    </row>
    <row r="482">
      <c r="E482" s="16"/>
      <c r="R482" s="16"/>
      <c r="Z482" s="16"/>
    </row>
    <row r="483">
      <c r="E483" s="16"/>
      <c r="R483" s="16"/>
      <c r="Z483" s="16"/>
    </row>
    <row r="484">
      <c r="E484" s="16"/>
      <c r="R484" s="16"/>
      <c r="Z484" s="16"/>
    </row>
    <row r="485">
      <c r="E485" s="16"/>
      <c r="R485" s="16"/>
      <c r="Z485" s="16"/>
    </row>
    <row r="486">
      <c r="E486" s="16"/>
      <c r="R486" s="16"/>
      <c r="Z486" s="16"/>
    </row>
    <row r="487">
      <c r="E487" s="16"/>
      <c r="R487" s="16"/>
      <c r="Z487" s="16"/>
    </row>
    <row r="488">
      <c r="E488" s="16"/>
      <c r="R488" s="16"/>
      <c r="Z488" s="16"/>
    </row>
    <row r="489">
      <c r="E489" s="16"/>
      <c r="R489" s="16"/>
      <c r="Z489" s="16"/>
    </row>
    <row r="490">
      <c r="E490" s="16"/>
      <c r="R490" s="16"/>
      <c r="Z490" s="16"/>
    </row>
    <row r="491">
      <c r="E491" s="16"/>
      <c r="R491" s="16"/>
      <c r="Z491" s="16"/>
    </row>
    <row r="492">
      <c r="E492" s="16"/>
      <c r="R492" s="16"/>
      <c r="Z492" s="16"/>
    </row>
    <row r="493">
      <c r="E493" s="16"/>
      <c r="R493" s="16"/>
      <c r="Z493" s="16"/>
    </row>
    <row r="494">
      <c r="E494" s="16"/>
      <c r="R494" s="16"/>
      <c r="Z494" s="16"/>
    </row>
    <row r="495">
      <c r="E495" s="16"/>
      <c r="R495" s="16"/>
      <c r="Z495" s="16"/>
    </row>
    <row r="496">
      <c r="E496" s="16"/>
      <c r="R496" s="16"/>
      <c r="Z496" s="16"/>
    </row>
    <row r="497">
      <c r="E497" s="16"/>
      <c r="R497" s="16"/>
      <c r="Z497" s="16"/>
    </row>
    <row r="498">
      <c r="E498" s="16"/>
      <c r="R498" s="16"/>
      <c r="Z498" s="16"/>
    </row>
    <row r="499">
      <c r="E499" s="16"/>
      <c r="R499" s="16"/>
      <c r="Z499" s="16"/>
    </row>
    <row r="500">
      <c r="E500" s="16"/>
      <c r="R500" s="16"/>
      <c r="Z500" s="16"/>
    </row>
    <row r="501">
      <c r="E501" s="16"/>
      <c r="R501" s="16"/>
      <c r="Z501" s="16"/>
    </row>
    <row r="502">
      <c r="E502" s="16"/>
      <c r="R502" s="16"/>
      <c r="Z502" s="16"/>
    </row>
    <row r="503">
      <c r="E503" s="16"/>
      <c r="R503" s="16"/>
      <c r="Z503" s="16"/>
    </row>
    <row r="504">
      <c r="E504" s="16"/>
      <c r="R504" s="16"/>
      <c r="Z504" s="16"/>
    </row>
    <row r="505">
      <c r="E505" s="16"/>
      <c r="R505" s="16"/>
      <c r="Z505" s="16"/>
    </row>
    <row r="506">
      <c r="E506" s="16"/>
      <c r="R506" s="16"/>
      <c r="Z506" s="16"/>
    </row>
    <row r="507">
      <c r="E507" s="16"/>
      <c r="R507" s="16"/>
      <c r="Z507" s="16"/>
    </row>
    <row r="508">
      <c r="E508" s="16"/>
      <c r="R508" s="16"/>
      <c r="Z508" s="16"/>
    </row>
    <row r="509">
      <c r="E509" s="16"/>
      <c r="R509" s="16"/>
      <c r="Z509" s="16"/>
    </row>
    <row r="510">
      <c r="E510" s="16"/>
      <c r="R510" s="16"/>
      <c r="Z510" s="16"/>
    </row>
    <row r="511">
      <c r="E511" s="16"/>
      <c r="R511" s="16"/>
      <c r="Z511" s="16"/>
    </row>
    <row r="512">
      <c r="E512" s="16"/>
      <c r="R512" s="16"/>
      <c r="Z512" s="16"/>
    </row>
    <row r="513">
      <c r="E513" s="16"/>
      <c r="R513" s="16"/>
      <c r="Z513" s="16"/>
    </row>
    <row r="514">
      <c r="E514" s="16"/>
      <c r="R514" s="16"/>
      <c r="Z514" s="16"/>
    </row>
    <row r="515">
      <c r="E515" s="16"/>
      <c r="R515" s="16"/>
      <c r="Z515" s="16"/>
    </row>
    <row r="516">
      <c r="E516" s="16"/>
      <c r="R516" s="16"/>
      <c r="Z516" s="16"/>
    </row>
    <row r="517">
      <c r="E517" s="16"/>
      <c r="R517" s="16"/>
      <c r="Z517" s="16"/>
    </row>
    <row r="518">
      <c r="E518" s="16"/>
      <c r="R518" s="16"/>
      <c r="Z518" s="16"/>
    </row>
    <row r="519">
      <c r="E519" s="16"/>
      <c r="R519" s="16"/>
      <c r="Z519" s="16"/>
    </row>
    <row r="520">
      <c r="E520" s="16"/>
      <c r="R520" s="16"/>
      <c r="Z520" s="16"/>
    </row>
    <row r="521">
      <c r="E521" s="16"/>
      <c r="R521" s="16"/>
      <c r="Z521" s="16"/>
    </row>
    <row r="522">
      <c r="E522" s="16"/>
      <c r="R522" s="16"/>
      <c r="Z522" s="16"/>
    </row>
    <row r="523">
      <c r="E523" s="16"/>
      <c r="R523" s="16"/>
      <c r="Z523" s="16"/>
    </row>
    <row r="524">
      <c r="E524" s="16"/>
      <c r="R524" s="16"/>
      <c r="Z524" s="16"/>
    </row>
    <row r="525">
      <c r="E525" s="16"/>
      <c r="R525" s="16"/>
      <c r="Z525" s="16"/>
    </row>
    <row r="526">
      <c r="E526" s="16"/>
      <c r="R526" s="16"/>
      <c r="Z526" s="16"/>
    </row>
    <row r="527">
      <c r="E527" s="16"/>
      <c r="R527" s="16"/>
      <c r="Z527" s="16"/>
    </row>
    <row r="528">
      <c r="E528" s="16"/>
      <c r="R528" s="16"/>
      <c r="Z528" s="16"/>
    </row>
    <row r="529">
      <c r="E529" s="16"/>
      <c r="R529" s="16"/>
      <c r="Z529" s="16"/>
    </row>
    <row r="530">
      <c r="E530" s="16"/>
      <c r="R530" s="16"/>
      <c r="Z530" s="16"/>
    </row>
    <row r="531">
      <c r="E531" s="16"/>
      <c r="R531" s="16"/>
      <c r="Z531" s="16"/>
    </row>
    <row r="532">
      <c r="E532" s="16"/>
      <c r="R532" s="16"/>
      <c r="Z532" s="16"/>
    </row>
    <row r="533">
      <c r="E533" s="16"/>
      <c r="R533" s="16"/>
      <c r="Z533" s="16"/>
    </row>
    <row r="534">
      <c r="E534" s="16"/>
      <c r="R534" s="16"/>
      <c r="Z534" s="16"/>
    </row>
    <row r="535">
      <c r="E535" s="16"/>
      <c r="R535" s="16"/>
      <c r="Z535" s="16"/>
    </row>
    <row r="536">
      <c r="E536" s="16"/>
      <c r="R536" s="16"/>
      <c r="Z536" s="16"/>
    </row>
    <row r="537">
      <c r="E537" s="16"/>
      <c r="R537" s="16"/>
      <c r="Z537" s="16"/>
    </row>
    <row r="538">
      <c r="E538" s="16"/>
      <c r="R538" s="16"/>
      <c r="Z538" s="16"/>
    </row>
    <row r="539">
      <c r="E539" s="16"/>
      <c r="R539" s="16"/>
      <c r="Z539" s="16"/>
    </row>
    <row r="540">
      <c r="E540" s="16"/>
      <c r="R540" s="16"/>
      <c r="Z540" s="16"/>
    </row>
    <row r="541">
      <c r="E541" s="16"/>
      <c r="R541" s="16"/>
      <c r="Z541" s="16"/>
    </row>
    <row r="542">
      <c r="E542" s="16"/>
      <c r="R542" s="16"/>
      <c r="Z542" s="16"/>
    </row>
    <row r="543">
      <c r="E543" s="16"/>
      <c r="R543" s="16"/>
      <c r="Z543" s="16"/>
    </row>
    <row r="544">
      <c r="E544" s="16"/>
      <c r="R544" s="16"/>
      <c r="Z544" s="16"/>
    </row>
    <row r="545">
      <c r="E545" s="16"/>
      <c r="R545" s="16"/>
      <c r="Z545" s="16"/>
    </row>
    <row r="546">
      <c r="E546" s="16"/>
      <c r="R546" s="16"/>
      <c r="Z546" s="16"/>
    </row>
    <row r="547">
      <c r="E547" s="16"/>
      <c r="R547" s="16"/>
      <c r="Z547" s="16"/>
    </row>
    <row r="548">
      <c r="E548" s="16"/>
      <c r="R548" s="16"/>
      <c r="Z548" s="16"/>
    </row>
    <row r="549">
      <c r="E549" s="16"/>
      <c r="R549" s="16"/>
      <c r="Z549" s="16"/>
    </row>
    <row r="550">
      <c r="E550" s="16"/>
      <c r="R550" s="16"/>
      <c r="Z550" s="16"/>
    </row>
    <row r="551">
      <c r="E551" s="16"/>
      <c r="R551" s="16"/>
      <c r="Z551" s="16"/>
    </row>
    <row r="552">
      <c r="E552" s="16"/>
      <c r="R552" s="16"/>
      <c r="Z552" s="16"/>
    </row>
    <row r="553">
      <c r="E553" s="16"/>
      <c r="R553" s="16"/>
      <c r="Z553" s="16"/>
    </row>
    <row r="554">
      <c r="E554" s="16"/>
      <c r="R554" s="16"/>
      <c r="Z554" s="16"/>
    </row>
    <row r="555">
      <c r="E555" s="16"/>
      <c r="R555" s="16"/>
      <c r="Z555" s="16"/>
    </row>
    <row r="556">
      <c r="E556" s="16"/>
      <c r="R556" s="16"/>
      <c r="Z556" s="16"/>
    </row>
    <row r="557">
      <c r="E557" s="16"/>
      <c r="R557" s="16"/>
      <c r="Z557" s="16"/>
    </row>
    <row r="558">
      <c r="E558" s="16"/>
      <c r="R558" s="16"/>
      <c r="Z558" s="16"/>
    </row>
    <row r="559">
      <c r="E559" s="16"/>
      <c r="R559" s="16"/>
      <c r="Z559" s="16"/>
    </row>
    <row r="560">
      <c r="E560" s="16"/>
      <c r="R560" s="16"/>
      <c r="Z560" s="16"/>
    </row>
    <row r="561">
      <c r="E561" s="16"/>
      <c r="R561" s="16"/>
      <c r="Z561" s="16"/>
    </row>
    <row r="562">
      <c r="E562" s="16"/>
      <c r="R562" s="16"/>
      <c r="Z562" s="16"/>
    </row>
    <row r="563">
      <c r="E563" s="16"/>
      <c r="R563" s="16"/>
      <c r="Z563" s="16"/>
    </row>
    <row r="564">
      <c r="E564" s="16"/>
      <c r="R564" s="16"/>
      <c r="Z564" s="16"/>
    </row>
    <row r="565">
      <c r="E565" s="16"/>
      <c r="R565" s="16"/>
      <c r="Z565" s="16"/>
    </row>
    <row r="566">
      <c r="E566" s="16"/>
      <c r="R566" s="16"/>
      <c r="Z566" s="16"/>
    </row>
    <row r="567">
      <c r="E567" s="16"/>
      <c r="R567" s="16"/>
      <c r="Z567" s="16"/>
    </row>
    <row r="568">
      <c r="E568" s="16"/>
      <c r="R568" s="16"/>
      <c r="Z568" s="16"/>
    </row>
    <row r="569">
      <c r="E569" s="16"/>
      <c r="R569" s="16"/>
      <c r="Z569" s="16"/>
    </row>
    <row r="570">
      <c r="E570" s="16"/>
      <c r="R570" s="16"/>
      <c r="Z570" s="16"/>
    </row>
    <row r="571">
      <c r="E571" s="16"/>
      <c r="R571" s="16"/>
      <c r="Z571" s="16"/>
    </row>
    <row r="572">
      <c r="E572" s="16"/>
      <c r="R572" s="16"/>
      <c r="Z572" s="16"/>
    </row>
    <row r="573">
      <c r="E573" s="16"/>
      <c r="R573" s="16"/>
      <c r="Z573" s="16"/>
    </row>
    <row r="574">
      <c r="E574" s="16"/>
      <c r="R574" s="16"/>
      <c r="Z574" s="16"/>
    </row>
    <row r="575">
      <c r="E575" s="16"/>
      <c r="R575" s="16"/>
      <c r="Z575" s="16"/>
    </row>
    <row r="576">
      <c r="E576" s="16"/>
      <c r="R576" s="16"/>
      <c r="Z576" s="16"/>
    </row>
    <row r="577">
      <c r="E577" s="16"/>
      <c r="R577" s="16"/>
      <c r="Z577" s="16"/>
    </row>
    <row r="578">
      <c r="E578" s="16"/>
      <c r="R578" s="16"/>
      <c r="Z578" s="16"/>
    </row>
    <row r="579">
      <c r="E579" s="16"/>
      <c r="R579" s="16"/>
      <c r="Z579" s="16"/>
    </row>
    <row r="580">
      <c r="E580" s="16"/>
      <c r="R580" s="16"/>
      <c r="Z580" s="16"/>
    </row>
    <row r="581">
      <c r="E581" s="16"/>
      <c r="R581" s="16"/>
      <c r="Z581" s="16"/>
    </row>
    <row r="582">
      <c r="E582" s="16"/>
      <c r="R582" s="16"/>
      <c r="Z582" s="16"/>
    </row>
    <row r="583">
      <c r="E583" s="16"/>
      <c r="R583" s="16"/>
      <c r="Z583" s="16"/>
    </row>
    <row r="584">
      <c r="E584" s="16"/>
      <c r="R584" s="16"/>
      <c r="Z584" s="16"/>
    </row>
    <row r="585">
      <c r="E585" s="16"/>
      <c r="R585" s="16"/>
      <c r="Z585" s="16"/>
    </row>
    <row r="586">
      <c r="E586" s="16"/>
      <c r="R586" s="16"/>
      <c r="Z586" s="16"/>
    </row>
    <row r="587">
      <c r="E587" s="16"/>
      <c r="R587" s="16"/>
      <c r="Z587" s="16"/>
    </row>
    <row r="588">
      <c r="E588" s="16"/>
      <c r="R588" s="16"/>
      <c r="Z588" s="16"/>
    </row>
    <row r="589">
      <c r="E589" s="16"/>
      <c r="R589" s="16"/>
      <c r="Z589" s="16"/>
    </row>
    <row r="590">
      <c r="E590" s="16"/>
      <c r="R590" s="16"/>
      <c r="Z590" s="16"/>
    </row>
    <row r="591">
      <c r="E591" s="16"/>
      <c r="R591" s="16"/>
      <c r="Z591" s="16"/>
    </row>
    <row r="592">
      <c r="E592" s="16"/>
      <c r="R592" s="16"/>
      <c r="Z592" s="16"/>
    </row>
    <row r="593">
      <c r="E593" s="16"/>
      <c r="R593" s="16"/>
      <c r="Z593" s="16"/>
    </row>
    <row r="594">
      <c r="E594" s="16"/>
      <c r="R594" s="16"/>
      <c r="Z594" s="16"/>
    </row>
    <row r="595">
      <c r="E595" s="16"/>
      <c r="R595" s="16"/>
      <c r="Z595" s="16"/>
    </row>
    <row r="596">
      <c r="E596" s="16"/>
      <c r="R596" s="16"/>
      <c r="Z596" s="16"/>
    </row>
    <row r="597">
      <c r="E597" s="16"/>
      <c r="R597" s="16"/>
      <c r="Z597" s="16"/>
    </row>
    <row r="598">
      <c r="E598" s="16"/>
      <c r="R598" s="16"/>
      <c r="Z598" s="16"/>
    </row>
    <row r="599">
      <c r="E599" s="16"/>
      <c r="R599" s="16"/>
      <c r="Z599" s="16"/>
    </row>
    <row r="600">
      <c r="E600" s="16"/>
      <c r="R600" s="16"/>
      <c r="Z600" s="16"/>
    </row>
    <row r="601">
      <c r="E601" s="16"/>
      <c r="R601" s="16"/>
      <c r="Z601" s="16"/>
    </row>
    <row r="602">
      <c r="E602" s="16"/>
      <c r="R602" s="16"/>
      <c r="Z602" s="16"/>
    </row>
    <row r="603">
      <c r="E603" s="16"/>
      <c r="R603" s="16"/>
      <c r="Z603" s="16"/>
    </row>
    <row r="604">
      <c r="E604" s="16"/>
      <c r="R604" s="16"/>
      <c r="Z604" s="16"/>
    </row>
    <row r="605">
      <c r="E605" s="16"/>
      <c r="R605" s="16"/>
      <c r="Z605" s="16"/>
    </row>
    <row r="606">
      <c r="E606" s="16"/>
      <c r="R606" s="16"/>
      <c r="Z606" s="16"/>
    </row>
    <row r="607">
      <c r="E607" s="16"/>
      <c r="R607" s="16"/>
      <c r="Z607" s="16"/>
    </row>
    <row r="608">
      <c r="E608" s="16"/>
      <c r="R608" s="16"/>
      <c r="Z608" s="16"/>
    </row>
    <row r="609">
      <c r="E609" s="16"/>
      <c r="R609" s="16"/>
      <c r="Z609" s="16"/>
    </row>
    <row r="610">
      <c r="E610" s="16"/>
      <c r="R610" s="16"/>
      <c r="Z610" s="16"/>
    </row>
    <row r="611">
      <c r="E611" s="16"/>
      <c r="R611" s="16"/>
      <c r="Z611" s="16"/>
    </row>
    <row r="612">
      <c r="E612" s="16"/>
      <c r="R612" s="16"/>
      <c r="Z612" s="16"/>
    </row>
    <row r="613">
      <c r="E613" s="16"/>
      <c r="R613" s="16"/>
      <c r="Z613" s="16"/>
    </row>
    <row r="614">
      <c r="E614" s="16"/>
      <c r="R614" s="16"/>
      <c r="Z614" s="16"/>
    </row>
    <row r="615">
      <c r="E615" s="16"/>
      <c r="R615" s="16"/>
      <c r="Z615" s="16"/>
    </row>
    <row r="616">
      <c r="E616" s="16"/>
      <c r="R616" s="16"/>
      <c r="Z616" s="16"/>
    </row>
    <row r="617">
      <c r="E617" s="16"/>
      <c r="R617" s="16"/>
      <c r="Z617" s="16"/>
    </row>
    <row r="618">
      <c r="E618" s="16"/>
      <c r="R618" s="16"/>
      <c r="Z618" s="16"/>
    </row>
    <row r="619">
      <c r="E619" s="16"/>
      <c r="R619" s="16"/>
      <c r="Z619" s="16"/>
    </row>
    <row r="620">
      <c r="E620" s="16"/>
      <c r="R620" s="16"/>
      <c r="Z620" s="16"/>
    </row>
    <row r="621">
      <c r="E621" s="16"/>
      <c r="R621" s="16"/>
      <c r="Z621" s="16"/>
    </row>
    <row r="622">
      <c r="E622" s="16"/>
      <c r="R622" s="16"/>
      <c r="Z622" s="16"/>
    </row>
    <row r="623">
      <c r="E623" s="16"/>
      <c r="R623" s="16"/>
      <c r="Z623" s="16"/>
    </row>
    <row r="624">
      <c r="E624" s="16"/>
      <c r="R624" s="16"/>
      <c r="Z624" s="16"/>
    </row>
    <row r="625">
      <c r="E625" s="16"/>
      <c r="R625" s="16"/>
      <c r="Z625" s="16"/>
    </row>
    <row r="626">
      <c r="E626" s="16"/>
      <c r="R626" s="16"/>
      <c r="Z626" s="16"/>
    </row>
    <row r="627">
      <c r="E627" s="16"/>
      <c r="R627" s="16"/>
      <c r="Z627" s="16"/>
    </row>
    <row r="628">
      <c r="E628" s="16"/>
      <c r="R628" s="16"/>
      <c r="Z628" s="16"/>
    </row>
    <row r="629">
      <c r="E629" s="16"/>
      <c r="R629" s="16"/>
      <c r="Z629" s="16"/>
    </row>
    <row r="630">
      <c r="E630" s="16"/>
      <c r="R630" s="16"/>
      <c r="Z630" s="16"/>
    </row>
    <row r="631">
      <c r="E631" s="16"/>
      <c r="R631" s="16"/>
      <c r="Z631" s="16"/>
    </row>
    <row r="632">
      <c r="E632" s="16"/>
      <c r="R632" s="16"/>
      <c r="Z632" s="16"/>
    </row>
    <row r="633">
      <c r="E633" s="16"/>
      <c r="R633" s="16"/>
      <c r="Z633" s="16"/>
    </row>
    <row r="634">
      <c r="E634" s="16"/>
      <c r="R634" s="16"/>
      <c r="Z634" s="16"/>
    </row>
    <row r="635">
      <c r="E635" s="16"/>
      <c r="R635" s="16"/>
      <c r="Z635" s="16"/>
    </row>
    <row r="636">
      <c r="E636" s="16"/>
      <c r="R636" s="16"/>
      <c r="Z636" s="16"/>
    </row>
    <row r="637">
      <c r="E637" s="16"/>
      <c r="R637" s="16"/>
      <c r="Z637" s="16"/>
    </row>
    <row r="638">
      <c r="E638" s="16"/>
      <c r="R638" s="16"/>
      <c r="Z638" s="16"/>
    </row>
    <row r="639">
      <c r="E639" s="16"/>
      <c r="R639" s="16"/>
      <c r="Z639" s="16"/>
    </row>
    <row r="640">
      <c r="E640" s="16"/>
      <c r="R640" s="16"/>
      <c r="Z640" s="16"/>
    </row>
    <row r="641">
      <c r="E641" s="16"/>
      <c r="R641" s="16"/>
      <c r="Z641" s="16"/>
    </row>
    <row r="642">
      <c r="E642" s="16"/>
      <c r="R642" s="16"/>
      <c r="Z642" s="16"/>
    </row>
    <row r="643">
      <c r="E643" s="16"/>
      <c r="R643" s="16"/>
      <c r="Z643" s="16"/>
    </row>
    <row r="644">
      <c r="E644" s="16"/>
      <c r="R644" s="16"/>
      <c r="Z644" s="16"/>
    </row>
    <row r="645">
      <c r="E645" s="16"/>
      <c r="R645" s="16"/>
      <c r="Z645" s="16"/>
    </row>
    <row r="646">
      <c r="E646" s="16"/>
      <c r="R646" s="16"/>
      <c r="Z646" s="16"/>
    </row>
    <row r="647">
      <c r="E647" s="16"/>
      <c r="R647" s="16"/>
      <c r="Z647" s="16"/>
    </row>
    <row r="648">
      <c r="E648" s="16"/>
      <c r="R648" s="16"/>
      <c r="Z648" s="16"/>
    </row>
    <row r="649">
      <c r="E649" s="16"/>
      <c r="R649" s="16"/>
      <c r="Z649" s="16"/>
    </row>
    <row r="650">
      <c r="E650" s="16"/>
      <c r="R650" s="16"/>
      <c r="Z650" s="16"/>
    </row>
    <row r="651">
      <c r="E651" s="16"/>
      <c r="R651" s="16"/>
      <c r="Z651" s="16"/>
    </row>
    <row r="652">
      <c r="E652" s="16"/>
      <c r="R652" s="16"/>
      <c r="Z652" s="16"/>
    </row>
    <row r="653">
      <c r="E653" s="16"/>
      <c r="R653" s="16"/>
      <c r="Z653" s="16"/>
    </row>
    <row r="654">
      <c r="E654" s="16"/>
      <c r="R654" s="16"/>
      <c r="Z654" s="16"/>
    </row>
    <row r="655">
      <c r="E655" s="16"/>
      <c r="R655" s="16"/>
      <c r="Z655" s="16"/>
    </row>
    <row r="656">
      <c r="E656" s="16"/>
      <c r="R656" s="16"/>
      <c r="Z656" s="16"/>
    </row>
    <row r="657">
      <c r="E657" s="16"/>
      <c r="R657" s="16"/>
      <c r="Z657" s="16"/>
    </row>
    <row r="658">
      <c r="E658" s="16"/>
      <c r="R658" s="16"/>
      <c r="Z658" s="16"/>
    </row>
    <row r="659">
      <c r="E659" s="16"/>
      <c r="R659" s="16"/>
      <c r="Z659" s="16"/>
    </row>
    <row r="660">
      <c r="E660" s="16"/>
      <c r="R660" s="16"/>
      <c r="Z660" s="16"/>
    </row>
    <row r="661">
      <c r="E661" s="16"/>
      <c r="R661" s="16"/>
      <c r="Z661" s="16"/>
    </row>
    <row r="662">
      <c r="E662" s="16"/>
      <c r="R662" s="16"/>
      <c r="Z662" s="16"/>
    </row>
    <row r="663">
      <c r="E663" s="16"/>
      <c r="R663" s="16"/>
      <c r="Z663" s="16"/>
    </row>
    <row r="664">
      <c r="E664" s="16"/>
      <c r="R664" s="16"/>
      <c r="Z664" s="16"/>
    </row>
    <row r="665">
      <c r="E665" s="16"/>
      <c r="R665" s="16"/>
      <c r="Z665" s="16"/>
    </row>
    <row r="666">
      <c r="E666" s="16"/>
      <c r="R666" s="16"/>
      <c r="Z666" s="16"/>
    </row>
    <row r="667">
      <c r="E667" s="16"/>
      <c r="R667" s="16"/>
      <c r="Z667" s="16"/>
    </row>
    <row r="668">
      <c r="E668" s="16"/>
      <c r="R668" s="16"/>
      <c r="Z668" s="16"/>
    </row>
    <row r="669">
      <c r="E669" s="16"/>
      <c r="R669" s="16"/>
      <c r="Z669" s="16"/>
    </row>
    <row r="670">
      <c r="E670" s="16"/>
      <c r="R670" s="16"/>
      <c r="Z670" s="16"/>
    </row>
    <row r="671">
      <c r="E671" s="16"/>
      <c r="R671" s="16"/>
      <c r="Z671" s="16"/>
    </row>
    <row r="672">
      <c r="E672" s="16"/>
      <c r="R672" s="16"/>
      <c r="Z672" s="16"/>
    </row>
    <row r="673">
      <c r="E673" s="16"/>
      <c r="R673" s="16"/>
      <c r="Z673" s="16"/>
    </row>
    <row r="674">
      <c r="E674" s="16"/>
      <c r="R674" s="16"/>
      <c r="Z674" s="16"/>
    </row>
    <row r="675">
      <c r="E675" s="16"/>
      <c r="R675" s="16"/>
      <c r="Z675" s="16"/>
    </row>
    <row r="676">
      <c r="E676" s="16"/>
      <c r="R676" s="16"/>
      <c r="Z676" s="16"/>
    </row>
    <row r="677">
      <c r="E677" s="16"/>
      <c r="R677" s="16"/>
      <c r="Z677" s="16"/>
    </row>
    <row r="678">
      <c r="E678" s="16"/>
      <c r="R678" s="16"/>
      <c r="Z678" s="16"/>
    </row>
    <row r="679">
      <c r="E679" s="16"/>
      <c r="R679" s="16"/>
      <c r="Z679" s="16"/>
    </row>
    <row r="680">
      <c r="E680" s="16"/>
      <c r="R680" s="16"/>
      <c r="Z680" s="16"/>
    </row>
    <row r="681">
      <c r="E681" s="16"/>
      <c r="R681" s="16"/>
      <c r="Z681" s="16"/>
    </row>
    <row r="682">
      <c r="E682" s="16"/>
      <c r="R682" s="16"/>
      <c r="Z682" s="16"/>
    </row>
    <row r="683">
      <c r="E683" s="16"/>
      <c r="R683" s="16"/>
      <c r="Z683" s="16"/>
    </row>
    <row r="684">
      <c r="E684" s="16"/>
      <c r="R684" s="16"/>
      <c r="Z684" s="16"/>
    </row>
    <row r="685">
      <c r="E685" s="16"/>
      <c r="R685" s="16"/>
      <c r="Z685" s="16"/>
    </row>
    <row r="686">
      <c r="E686" s="16"/>
      <c r="R686" s="16"/>
      <c r="Z686" s="16"/>
    </row>
    <row r="687">
      <c r="E687" s="16"/>
      <c r="R687" s="16"/>
      <c r="Z687" s="16"/>
    </row>
    <row r="688">
      <c r="E688" s="16"/>
      <c r="R688" s="16"/>
      <c r="Z688" s="16"/>
    </row>
    <row r="689">
      <c r="E689" s="16"/>
      <c r="R689" s="16"/>
      <c r="Z689" s="16"/>
    </row>
    <row r="690">
      <c r="E690" s="16"/>
      <c r="R690" s="16"/>
      <c r="Z690" s="16"/>
    </row>
    <row r="691">
      <c r="E691" s="16"/>
      <c r="R691" s="16"/>
      <c r="Z691" s="16"/>
    </row>
    <row r="692">
      <c r="E692" s="16"/>
      <c r="R692" s="16"/>
      <c r="Z692" s="16"/>
    </row>
    <row r="693">
      <c r="E693" s="16"/>
      <c r="R693" s="16"/>
      <c r="Z693" s="16"/>
    </row>
    <row r="694">
      <c r="E694" s="16"/>
      <c r="R694" s="16"/>
      <c r="Z694" s="16"/>
    </row>
    <row r="695">
      <c r="E695" s="16"/>
      <c r="R695" s="16"/>
      <c r="Z695" s="16"/>
    </row>
    <row r="696">
      <c r="E696" s="16"/>
      <c r="R696" s="16"/>
      <c r="Z696" s="16"/>
    </row>
    <row r="697">
      <c r="E697" s="16"/>
      <c r="R697" s="16"/>
      <c r="Z697" s="16"/>
    </row>
    <row r="698">
      <c r="E698" s="16"/>
      <c r="R698" s="16"/>
      <c r="Z698" s="16"/>
    </row>
    <row r="699">
      <c r="E699" s="16"/>
      <c r="R699" s="16"/>
      <c r="Z699" s="16"/>
    </row>
    <row r="700">
      <c r="E700" s="16"/>
      <c r="R700" s="16"/>
      <c r="Z700" s="16"/>
    </row>
    <row r="701">
      <c r="E701" s="16"/>
      <c r="R701" s="16"/>
      <c r="Z701" s="16"/>
    </row>
    <row r="702">
      <c r="E702" s="16"/>
      <c r="R702" s="16"/>
      <c r="Z702" s="16"/>
    </row>
    <row r="703">
      <c r="E703" s="16"/>
      <c r="R703" s="16"/>
      <c r="Z703" s="16"/>
    </row>
    <row r="704">
      <c r="E704" s="16"/>
      <c r="R704" s="16"/>
      <c r="Z704" s="16"/>
    </row>
    <row r="705">
      <c r="E705" s="16"/>
      <c r="R705" s="16"/>
      <c r="Z705" s="16"/>
    </row>
    <row r="706">
      <c r="E706" s="16"/>
      <c r="R706" s="16"/>
      <c r="Z706" s="16"/>
    </row>
    <row r="707">
      <c r="E707" s="16"/>
      <c r="R707" s="16"/>
      <c r="Z707" s="16"/>
    </row>
    <row r="708">
      <c r="E708" s="16"/>
      <c r="R708" s="16"/>
      <c r="Z708" s="16"/>
    </row>
    <row r="709">
      <c r="E709" s="16"/>
      <c r="R709" s="16"/>
      <c r="Z709" s="16"/>
    </row>
    <row r="710">
      <c r="E710" s="16"/>
      <c r="R710" s="16"/>
      <c r="Z710" s="16"/>
    </row>
    <row r="711">
      <c r="E711" s="16"/>
      <c r="R711" s="16"/>
      <c r="Z711" s="16"/>
    </row>
    <row r="712">
      <c r="E712" s="16"/>
      <c r="R712" s="16"/>
      <c r="Z712" s="16"/>
    </row>
    <row r="713">
      <c r="E713" s="16"/>
      <c r="R713" s="16"/>
      <c r="Z713" s="16"/>
    </row>
    <row r="714">
      <c r="E714" s="16"/>
      <c r="R714" s="16"/>
      <c r="Z714" s="16"/>
    </row>
    <row r="715">
      <c r="E715" s="16"/>
      <c r="R715" s="16"/>
      <c r="Z715" s="16"/>
    </row>
    <row r="716">
      <c r="E716" s="16"/>
      <c r="R716" s="16"/>
      <c r="Z716" s="16"/>
    </row>
    <row r="717">
      <c r="E717" s="16"/>
      <c r="R717" s="16"/>
      <c r="Z717" s="16"/>
    </row>
    <row r="718">
      <c r="E718" s="16"/>
      <c r="R718" s="16"/>
      <c r="Z718" s="16"/>
    </row>
    <row r="719">
      <c r="E719" s="16"/>
      <c r="R719" s="16"/>
      <c r="Z719" s="16"/>
    </row>
    <row r="720">
      <c r="E720" s="16"/>
      <c r="R720" s="16"/>
      <c r="Z720" s="16"/>
    </row>
    <row r="721">
      <c r="E721" s="16"/>
      <c r="R721" s="16"/>
      <c r="Z721" s="16"/>
    </row>
    <row r="722">
      <c r="E722" s="16"/>
      <c r="R722" s="16"/>
      <c r="Z722" s="16"/>
    </row>
    <row r="723">
      <c r="E723" s="16"/>
      <c r="R723" s="16"/>
      <c r="Z723" s="16"/>
    </row>
    <row r="724">
      <c r="E724" s="16"/>
      <c r="R724" s="16"/>
      <c r="Z724" s="16"/>
    </row>
    <row r="725">
      <c r="E725" s="16"/>
      <c r="R725" s="16"/>
      <c r="Z725" s="16"/>
    </row>
    <row r="726">
      <c r="E726" s="16"/>
      <c r="R726" s="16"/>
      <c r="Z726" s="16"/>
    </row>
    <row r="727">
      <c r="E727" s="16"/>
      <c r="R727" s="16"/>
      <c r="Z727" s="16"/>
    </row>
    <row r="728">
      <c r="E728" s="16"/>
      <c r="R728" s="16"/>
      <c r="Z728" s="16"/>
    </row>
    <row r="729">
      <c r="E729" s="16"/>
      <c r="R729" s="16"/>
      <c r="Z729" s="16"/>
    </row>
    <row r="730">
      <c r="E730" s="16"/>
      <c r="R730" s="16"/>
      <c r="Z730" s="16"/>
    </row>
    <row r="731">
      <c r="E731" s="16"/>
      <c r="R731" s="16"/>
      <c r="Z731" s="16"/>
    </row>
    <row r="732">
      <c r="E732" s="16"/>
      <c r="R732" s="16"/>
      <c r="Z732" s="16"/>
    </row>
    <row r="733">
      <c r="E733" s="16"/>
      <c r="R733" s="16"/>
      <c r="Z733" s="16"/>
    </row>
    <row r="734">
      <c r="E734" s="16"/>
      <c r="R734" s="16"/>
      <c r="Z734" s="16"/>
    </row>
    <row r="735">
      <c r="E735" s="16"/>
      <c r="R735" s="16"/>
      <c r="Z735" s="16"/>
    </row>
    <row r="736">
      <c r="E736" s="16"/>
      <c r="R736" s="16"/>
      <c r="Z736" s="16"/>
    </row>
    <row r="737">
      <c r="E737" s="16"/>
      <c r="R737" s="16"/>
      <c r="Z737" s="16"/>
    </row>
    <row r="738">
      <c r="E738" s="16"/>
      <c r="R738" s="16"/>
      <c r="Z738" s="16"/>
    </row>
    <row r="739">
      <c r="E739" s="16"/>
      <c r="R739" s="16"/>
      <c r="Z739" s="16"/>
    </row>
    <row r="740">
      <c r="E740" s="16"/>
      <c r="R740" s="16"/>
      <c r="Z740" s="16"/>
    </row>
    <row r="741">
      <c r="E741" s="16"/>
      <c r="R741" s="16"/>
      <c r="Z741" s="16"/>
    </row>
    <row r="742">
      <c r="E742" s="16"/>
      <c r="R742" s="16"/>
      <c r="Z742" s="16"/>
    </row>
    <row r="743">
      <c r="E743" s="16"/>
      <c r="R743" s="16"/>
      <c r="Z743" s="16"/>
    </row>
    <row r="744">
      <c r="E744" s="16"/>
      <c r="R744" s="16"/>
      <c r="Z744" s="16"/>
    </row>
    <row r="745">
      <c r="E745" s="16"/>
      <c r="R745" s="16"/>
      <c r="Z745" s="16"/>
    </row>
    <row r="746">
      <c r="E746" s="16"/>
      <c r="R746" s="16"/>
      <c r="Z746" s="16"/>
    </row>
    <row r="747">
      <c r="E747" s="16"/>
      <c r="R747" s="16"/>
      <c r="Z747" s="16"/>
    </row>
    <row r="748">
      <c r="E748" s="16"/>
      <c r="R748" s="16"/>
      <c r="Z748" s="16"/>
    </row>
    <row r="749">
      <c r="E749" s="16"/>
      <c r="R749" s="16"/>
      <c r="Z749" s="16"/>
    </row>
    <row r="750">
      <c r="E750" s="16"/>
      <c r="R750" s="16"/>
      <c r="Z750" s="16"/>
    </row>
    <row r="751">
      <c r="E751" s="16"/>
      <c r="R751" s="16"/>
      <c r="Z751" s="16"/>
    </row>
    <row r="752">
      <c r="E752" s="16"/>
      <c r="R752" s="16"/>
      <c r="Z752" s="16"/>
    </row>
    <row r="753">
      <c r="E753" s="16"/>
      <c r="R753" s="16"/>
      <c r="Z753" s="16"/>
    </row>
    <row r="754">
      <c r="E754" s="16"/>
      <c r="R754" s="16"/>
      <c r="Z754" s="16"/>
    </row>
    <row r="755">
      <c r="E755" s="16"/>
      <c r="R755" s="16"/>
      <c r="Z755" s="16"/>
    </row>
    <row r="756">
      <c r="E756" s="16"/>
      <c r="R756" s="16"/>
      <c r="Z756" s="16"/>
    </row>
    <row r="757">
      <c r="E757" s="16"/>
      <c r="R757" s="16"/>
      <c r="Z757" s="16"/>
    </row>
    <row r="758">
      <c r="E758" s="16"/>
      <c r="R758" s="16"/>
      <c r="Z758" s="16"/>
    </row>
    <row r="759">
      <c r="E759" s="16"/>
      <c r="R759" s="16"/>
      <c r="Z759" s="16"/>
    </row>
    <row r="760">
      <c r="E760" s="16"/>
      <c r="R760" s="16"/>
      <c r="Z760" s="16"/>
    </row>
    <row r="761">
      <c r="E761" s="16"/>
      <c r="R761" s="16"/>
      <c r="Z761" s="16"/>
    </row>
    <row r="762">
      <c r="E762" s="16"/>
      <c r="R762" s="16"/>
      <c r="Z762" s="16"/>
    </row>
    <row r="763">
      <c r="E763" s="16"/>
      <c r="R763" s="16"/>
      <c r="Z763" s="16"/>
    </row>
    <row r="764">
      <c r="E764" s="16"/>
      <c r="R764" s="16"/>
      <c r="Z764" s="16"/>
    </row>
    <row r="765">
      <c r="E765" s="16"/>
      <c r="R765" s="16"/>
      <c r="Z765" s="16"/>
    </row>
    <row r="766">
      <c r="E766" s="16"/>
      <c r="R766" s="16"/>
      <c r="Z766" s="16"/>
    </row>
    <row r="767">
      <c r="E767" s="16"/>
      <c r="R767" s="16"/>
      <c r="Z767" s="16"/>
    </row>
    <row r="768">
      <c r="E768" s="16"/>
      <c r="R768" s="16"/>
      <c r="Z768" s="16"/>
    </row>
    <row r="769">
      <c r="E769" s="16"/>
      <c r="R769" s="16"/>
      <c r="Z769" s="16"/>
    </row>
    <row r="770">
      <c r="E770" s="16"/>
      <c r="R770" s="16"/>
      <c r="Z770" s="16"/>
    </row>
    <row r="771">
      <c r="E771" s="16"/>
      <c r="R771" s="16"/>
      <c r="Z771" s="16"/>
    </row>
    <row r="772">
      <c r="E772" s="16"/>
      <c r="R772" s="16"/>
      <c r="Z772" s="16"/>
    </row>
    <row r="773">
      <c r="E773" s="16"/>
      <c r="R773" s="16"/>
      <c r="Z773" s="16"/>
    </row>
    <row r="774">
      <c r="E774" s="16"/>
      <c r="R774" s="16"/>
      <c r="Z774" s="16"/>
    </row>
    <row r="775">
      <c r="E775" s="16"/>
      <c r="R775" s="16"/>
      <c r="Z775" s="16"/>
    </row>
    <row r="776">
      <c r="E776" s="16"/>
      <c r="R776" s="16"/>
      <c r="Z776" s="16"/>
    </row>
    <row r="777">
      <c r="E777" s="16"/>
      <c r="R777" s="16"/>
      <c r="Z777" s="16"/>
    </row>
    <row r="778">
      <c r="E778" s="16"/>
      <c r="R778" s="16"/>
      <c r="Z778" s="16"/>
    </row>
    <row r="779">
      <c r="E779" s="16"/>
      <c r="R779" s="16"/>
      <c r="Z779" s="16"/>
    </row>
    <row r="780">
      <c r="E780" s="16"/>
      <c r="R780" s="16"/>
      <c r="Z780" s="16"/>
    </row>
    <row r="781">
      <c r="E781" s="16"/>
      <c r="R781" s="16"/>
      <c r="Z781" s="16"/>
    </row>
    <row r="782">
      <c r="E782" s="16"/>
      <c r="R782" s="16"/>
      <c r="Z782" s="16"/>
    </row>
    <row r="783">
      <c r="E783" s="16"/>
      <c r="R783" s="16"/>
      <c r="Z783" s="16"/>
    </row>
    <row r="784">
      <c r="E784" s="16"/>
      <c r="R784" s="16"/>
      <c r="Z784" s="16"/>
    </row>
    <row r="785">
      <c r="E785" s="16"/>
      <c r="R785" s="16"/>
      <c r="Z785" s="16"/>
    </row>
    <row r="786">
      <c r="E786" s="16"/>
      <c r="R786" s="16"/>
      <c r="Z786" s="16"/>
    </row>
    <row r="787">
      <c r="E787" s="16"/>
      <c r="R787" s="16"/>
      <c r="Z787" s="16"/>
    </row>
    <row r="788">
      <c r="E788" s="16"/>
      <c r="R788" s="16"/>
      <c r="Z788" s="16"/>
    </row>
    <row r="789">
      <c r="E789" s="16"/>
      <c r="R789" s="16"/>
      <c r="Z789" s="16"/>
    </row>
    <row r="790">
      <c r="E790" s="16"/>
      <c r="R790" s="16"/>
      <c r="Z790" s="16"/>
    </row>
    <row r="791">
      <c r="E791" s="16"/>
      <c r="R791" s="16"/>
      <c r="Z791" s="16"/>
    </row>
    <row r="792">
      <c r="E792" s="16"/>
      <c r="R792" s="16"/>
      <c r="Z792" s="16"/>
    </row>
    <row r="793">
      <c r="E793" s="16"/>
      <c r="R793" s="16"/>
      <c r="Z793" s="16"/>
    </row>
    <row r="794">
      <c r="E794" s="16"/>
      <c r="R794" s="16"/>
      <c r="Z794" s="16"/>
    </row>
    <row r="795">
      <c r="E795" s="16"/>
      <c r="R795" s="16"/>
      <c r="Z795" s="16"/>
    </row>
    <row r="796">
      <c r="E796" s="16"/>
      <c r="R796" s="16"/>
      <c r="Z796" s="16"/>
    </row>
    <row r="797">
      <c r="E797" s="16"/>
      <c r="R797" s="16"/>
      <c r="Z797" s="16"/>
    </row>
    <row r="798">
      <c r="E798" s="16"/>
      <c r="R798" s="16"/>
      <c r="Z798" s="16"/>
    </row>
    <row r="799">
      <c r="E799" s="16"/>
      <c r="R799" s="16"/>
      <c r="Z799" s="16"/>
    </row>
    <row r="800">
      <c r="E800" s="16"/>
      <c r="R800" s="16"/>
      <c r="Z800" s="16"/>
    </row>
    <row r="801">
      <c r="E801" s="16"/>
      <c r="R801" s="16"/>
      <c r="Z801" s="16"/>
    </row>
    <row r="802">
      <c r="E802" s="16"/>
      <c r="R802" s="16"/>
      <c r="Z802" s="16"/>
    </row>
    <row r="803">
      <c r="E803" s="16"/>
      <c r="R803" s="16"/>
      <c r="Z803" s="16"/>
    </row>
    <row r="804">
      <c r="E804" s="16"/>
      <c r="R804" s="16"/>
      <c r="Z804" s="16"/>
    </row>
    <row r="805">
      <c r="E805" s="16"/>
      <c r="R805" s="16"/>
      <c r="Z805" s="16"/>
    </row>
    <row r="806">
      <c r="E806" s="16"/>
      <c r="R806" s="16"/>
      <c r="Z806" s="16"/>
    </row>
    <row r="807">
      <c r="E807" s="16"/>
      <c r="R807" s="16"/>
      <c r="Z807" s="16"/>
    </row>
    <row r="808">
      <c r="E808" s="16"/>
      <c r="R808" s="16"/>
      <c r="Z808" s="16"/>
    </row>
    <row r="809">
      <c r="E809" s="16"/>
      <c r="R809" s="16"/>
      <c r="Z809" s="16"/>
    </row>
    <row r="810">
      <c r="E810" s="16"/>
      <c r="R810" s="16"/>
      <c r="Z810" s="16"/>
    </row>
    <row r="811">
      <c r="E811" s="16"/>
      <c r="R811" s="16"/>
      <c r="Z811" s="16"/>
    </row>
    <row r="812">
      <c r="E812" s="16"/>
      <c r="R812" s="16"/>
      <c r="Z812" s="16"/>
    </row>
    <row r="813">
      <c r="E813" s="16"/>
      <c r="R813" s="16"/>
      <c r="Z813" s="16"/>
    </row>
    <row r="814">
      <c r="E814" s="16"/>
      <c r="R814" s="16"/>
      <c r="Z814" s="16"/>
    </row>
    <row r="815">
      <c r="E815" s="16"/>
      <c r="R815" s="16"/>
      <c r="Z815" s="16"/>
    </row>
    <row r="816">
      <c r="E816" s="16"/>
      <c r="R816" s="16"/>
      <c r="Z816" s="16"/>
    </row>
    <row r="817">
      <c r="E817" s="16"/>
      <c r="R817" s="16"/>
      <c r="Z817" s="16"/>
    </row>
    <row r="818">
      <c r="E818" s="16"/>
      <c r="R818" s="16"/>
      <c r="Z818" s="16"/>
    </row>
    <row r="819">
      <c r="E819" s="16"/>
      <c r="R819" s="16"/>
      <c r="Z819" s="16"/>
    </row>
    <row r="820">
      <c r="E820" s="16"/>
      <c r="R820" s="16"/>
      <c r="Z820" s="16"/>
    </row>
    <row r="821">
      <c r="E821" s="16"/>
      <c r="R821" s="16"/>
      <c r="Z821" s="16"/>
    </row>
    <row r="822">
      <c r="E822" s="16"/>
      <c r="R822" s="16"/>
      <c r="Z822" s="16"/>
    </row>
    <row r="823">
      <c r="E823" s="16"/>
      <c r="R823" s="16"/>
      <c r="Z823" s="16"/>
    </row>
    <row r="824">
      <c r="E824" s="16"/>
      <c r="R824" s="16"/>
      <c r="Z824" s="16"/>
    </row>
    <row r="825">
      <c r="E825" s="16"/>
      <c r="R825" s="16"/>
      <c r="Z825" s="16"/>
    </row>
    <row r="826">
      <c r="E826" s="16"/>
      <c r="R826" s="16"/>
      <c r="Z826" s="16"/>
    </row>
    <row r="827">
      <c r="E827" s="16"/>
      <c r="R827" s="16"/>
      <c r="Z827" s="16"/>
    </row>
    <row r="828">
      <c r="E828" s="16"/>
      <c r="R828" s="16"/>
      <c r="Z828" s="16"/>
    </row>
    <row r="829">
      <c r="E829" s="16"/>
      <c r="R829" s="16"/>
      <c r="Z829" s="16"/>
    </row>
    <row r="830">
      <c r="E830" s="16"/>
      <c r="R830" s="16"/>
      <c r="Z830" s="16"/>
    </row>
    <row r="831">
      <c r="E831" s="16"/>
      <c r="R831" s="16"/>
      <c r="Z831" s="16"/>
    </row>
    <row r="832">
      <c r="E832" s="16"/>
      <c r="R832" s="16"/>
      <c r="Z832" s="16"/>
    </row>
    <row r="833">
      <c r="E833" s="16"/>
      <c r="R833" s="16"/>
      <c r="Z833" s="16"/>
    </row>
    <row r="834">
      <c r="E834" s="16"/>
      <c r="R834" s="16"/>
      <c r="Z834" s="16"/>
    </row>
    <row r="835">
      <c r="E835" s="16"/>
      <c r="R835" s="16"/>
      <c r="Z835" s="16"/>
    </row>
    <row r="836">
      <c r="E836" s="16"/>
      <c r="R836" s="16"/>
      <c r="Z836" s="16"/>
    </row>
    <row r="837">
      <c r="E837" s="16"/>
      <c r="R837" s="16"/>
      <c r="Z837" s="16"/>
    </row>
    <row r="838">
      <c r="E838" s="16"/>
      <c r="R838" s="16"/>
      <c r="Z838" s="16"/>
    </row>
    <row r="839">
      <c r="E839" s="16"/>
      <c r="R839" s="16"/>
      <c r="Z839" s="16"/>
    </row>
    <row r="840">
      <c r="E840" s="16"/>
      <c r="R840" s="16"/>
      <c r="Z840" s="16"/>
    </row>
    <row r="841">
      <c r="E841" s="16"/>
      <c r="R841" s="16"/>
      <c r="Z841" s="16"/>
    </row>
    <row r="842">
      <c r="E842" s="16"/>
      <c r="R842" s="16"/>
      <c r="Z842" s="16"/>
    </row>
    <row r="843">
      <c r="E843" s="16"/>
      <c r="R843" s="16"/>
      <c r="Z843" s="16"/>
    </row>
    <row r="844">
      <c r="E844" s="16"/>
      <c r="R844" s="16"/>
      <c r="Z844" s="16"/>
    </row>
    <row r="845">
      <c r="E845" s="16"/>
      <c r="R845" s="16"/>
      <c r="Z845" s="16"/>
    </row>
    <row r="846">
      <c r="E846" s="16"/>
      <c r="R846" s="16"/>
      <c r="Z846" s="16"/>
    </row>
    <row r="847">
      <c r="E847" s="16"/>
      <c r="R847" s="16"/>
      <c r="Z847" s="16"/>
    </row>
    <row r="848">
      <c r="E848" s="16"/>
      <c r="R848" s="16"/>
      <c r="Z848" s="16"/>
    </row>
    <row r="849">
      <c r="E849" s="16"/>
      <c r="R849" s="16"/>
      <c r="Z849" s="16"/>
    </row>
    <row r="850">
      <c r="E850" s="16"/>
      <c r="R850" s="16"/>
      <c r="Z850" s="16"/>
    </row>
    <row r="851">
      <c r="E851" s="16"/>
      <c r="R851" s="16"/>
      <c r="Z851" s="16"/>
    </row>
    <row r="852">
      <c r="E852" s="16"/>
      <c r="R852" s="16"/>
      <c r="Z852" s="16"/>
    </row>
    <row r="853">
      <c r="E853" s="16"/>
      <c r="R853" s="16"/>
      <c r="Z853" s="16"/>
    </row>
    <row r="854">
      <c r="E854" s="16"/>
      <c r="R854" s="16"/>
      <c r="Z854" s="16"/>
    </row>
    <row r="855">
      <c r="E855" s="16"/>
      <c r="R855" s="16"/>
      <c r="Z855" s="16"/>
    </row>
    <row r="856">
      <c r="E856" s="16"/>
      <c r="R856" s="16"/>
      <c r="Z856" s="16"/>
    </row>
    <row r="857">
      <c r="E857" s="16"/>
      <c r="R857" s="16"/>
      <c r="Z857" s="16"/>
    </row>
    <row r="858">
      <c r="E858" s="16"/>
      <c r="R858" s="16"/>
      <c r="Z858" s="16"/>
    </row>
    <row r="859">
      <c r="E859" s="16"/>
      <c r="R859" s="16"/>
      <c r="Z859" s="16"/>
    </row>
    <row r="860">
      <c r="E860" s="16"/>
      <c r="R860" s="16"/>
      <c r="Z860" s="16"/>
    </row>
    <row r="861">
      <c r="E861" s="16"/>
      <c r="R861" s="16"/>
      <c r="Z861" s="16"/>
    </row>
    <row r="862">
      <c r="E862" s="16"/>
      <c r="R862" s="16"/>
      <c r="Z862" s="16"/>
    </row>
    <row r="863">
      <c r="E863" s="16"/>
      <c r="R863" s="16"/>
      <c r="Z863" s="16"/>
    </row>
    <row r="864">
      <c r="E864" s="16"/>
      <c r="R864" s="16"/>
      <c r="Z864" s="16"/>
    </row>
    <row r="865">
      <c r="E865" s="16"/>
      <c r="R865" s="16"/>
      <c r="Z865" s="16"/>
    </row>
    <row r="866">
      <c r="E866" s="16"/>
      <c r="R866" s="16"/>
      <c r="Z866" s="16"/>
    </row>
    <row r="867">
      <c r="E867" s="16"/>
      <c r="R867" s="16"/>
      <c r="Z867" s="16"/>
    </row>
    <row r="868">
      <c r="E868" s="16"/>
      <c r="R868" s="16"/>
      <c r="Z868" s="16"/>
    </row>
    <row r="869">
      <c r="E869" s="16"/>
      <c r="R869" s="16"/>
      <c r="Z869" s="16"/>
    </row>
    <row r="870">
      <c r="E870" s="16"/>
      <c r="R870" s="16"/>
      <c r="Z870" s="16"/>
    </row>
    <row r="871">
      <c r="E871" s="16"/>
      <c r="R871" s="16"/>
      <c r="Z871" s="16"/>
    </row>
    <row r="872">
      <c r="E872" s="16"/>
      <c r="R872" s="16"/>
      <c r="Z872" s="16"/>
    </row>
    <row r="873">
      <c r="E873" s="16"/>
      <c r="R873" s="16"/>
      <c r="Z873" s="16"/>
    </row>
    <row r="874">
      <c r="E874" s="16"/>
      <c r="R874" s="16"/>
      <c r="Z874" s="16"/>
    </row>
    <row r="875">
      <c r="E875" s="16"/>
      <c r="R875" s="16"/>
      <c r="Z875" s="16"/>
    </row>
    <row r="876">
      <c r="E876" s="16"/>
      <c r="R876" s="16"/>
      <c r="Z876" s="16"/>
    </row>
    <row r="877">
      <c r="E877" s="16"/>
      <c r="R877" s="16"/>
      <c r="Z877" s="16"/>
    </row>
    <row r="878">
      <c r="E878" s="16"/>
      <c r="R878" s="16"/>
      <c r="Z878" s="16"/>
    </row>
    <row r="879">
      <c r="E879" s="16"/>
      <c r="R879" s="16"/>
      <c r="Z879" s="16"/>
    </row>
    <row r="880">
      <c r="E880" s="16"/>
      <c r="R880" s="16"/>
      <c r="Z880" s="16"/>
    </row>
    <row r="881">
      <c r="E881" s="16"/>
      <c r="R881" s="16"/>
      <c r="Z881" s="16"/>
    </row>
    <row r="882">
      <c r="E882" s="16"/>
      <c r="R882" s="16"/>
      <c r="Z882" s="16"/>
    </row>
    <row r="883">
      <c r="E883" s="16"/>
      <c r="R883" s="16"/>
      <c r="Z883" s="16"/>
    </row>
    <row r="884">
      <c r="E884" s="16"/>
      <c r="R884" s="16"/>
      <c r="Z884" s="16"/>
    </row>
    <row r="885">
      <c r="E885" s="16"/>
      <c r="R885" s="16"/>
      <c r="Z885" s="16"/>
    </row>
    <row r="886">
      <c r="E886" s="16"/>
      <c r="R886" s="16"/>
      <c r="Z886" s="16"/>
    </row>
    <row r="887">
      <c r="E887" s="16"/>
      <c r="R887" s="16"/>
      <c r="Z887" s="16"/>
    </row>
    <row r="888">
      <c r="E888" s="16"/>
      <c r="R888" s="16"/>
      <c r="Z888" s="16"/>
    </row>
    <row r="889">
      <c r="E889" s="16"/>
      <c r="R889" s="16"/>
      <c r="Z889" s="16"/>
    </row>
    <row r="890">
      <c r="E890" s="16"/>
      <c r="R890" s="16"/>
      <c r="Z890" s="16"/>
    </row>
    <row r="891">
      <c r="E891" s="16"/>
      <c r="R891" s="16"/>
      <c r="Z891" s="16"/>
    </row>
    <row r="892">
      <c r="E892" s="16"/>
      <c r="R892" s="16"/>
      <c r="Z892" s="16"/>
    </row>
    <row r="893">
      <c r="E893" s="16"/>
      <c r="R893" s="16"/>
      <c r="Z893" s="16"/>
    </row>
    <row r="894">
      <c r="E894" s="16"/>
      <c r="R894" s="16"/>
      <c r="Z894" s="16"/>
    </row>
    <row r="895">
      <c r="E895" s="16"/>
      <c r="R895" s="16"/>
      <c r="Z895" s="16"/>
    </row>
    <row r="896">
      <c r="E896" s="16"/>
      <c r="R896" s="16"/>
      <c r="Z896" s="16"/>
    </row>
    <row r="897">
      <c r="E897" s="16"/>
      <c r="R897" s="16"/>
      <c r="Z897" s="16"/>
    </row>
    <row r="898">
      <c r="E898" s="16"/>
      <c r="R898" s="16"/>
      <c r="Z898" s="16"/>
    </row>
    <row r="899">
      <c r="E899" s="16"/>
      <c r="R899" s="16"/>
      <c r="Z899" s="16"/>
    </row>
    <row r="900">
      <c r="E900" s="16"/>
      <c r="R900" s="16"/>
      <c r="Z900" s="16"/>
    </row>
    <row r="901">
      <c r="E901" s="16"/>
      <c r="R901" s="16"/>
      <c r="Z901" s="16"/>
    </row>
    <row r="902">
      <c r="E902" s="16"/>
      <c r="R902" s="16"/>
      <c r="Z902" s="16"/>
    </row>
    <row r="903">
      <c r="E903" s="16"/>
      <c r="R903" s="16"/>
      <c r="Z903" s="16"/>
    </row>
    <row r="904">
      <c r="E904" s="16"/>
      <c r="R904" s="16"/>
      <c r="Z904" s="16"/>
    </row>
    <row r="905">
      <c r="E905" s="16"/>
      <c r="R905" s="16"/>
      <c r="Z905" s="16"/>
    </row>
    <row r="906">
      <c r="E906" s="16"/>
      <c r="R906" s="16"/>
      <c r="Z906" s="16"/>
    </row>
    <row r="907">
      <c r="E907" s="16"/>
      <c r="R907" s="16"/>
      <c r="Z907" s="16"/>
    </row>
    <row r="908">
      <c r="E908" s="16"/>
      <c r="R908" s="16"/>
      <c r="Z908" s="16"/>
    </row>
    <row r="909">
      <c r="E909" s="16"/>
      <c r="R909" s="16"/>
      <c r="Z909" s="16"/>
    </row>
    <row r="910">
      <c r="E910" s="16"/>
      <c r="R910" s="16"/>
      <c r="Z910" s="16"/>
    </row>
    <row r="911">
      <c r="E911" s="16"/>
      <c r="R911" s="16"/>
      <c r="Z911" s="16"/>
    </row>
    <row r="912">
      <c r="E912" s="16"/>
      <c r="R912" s="16"/>
      <c r="Z912" s="16"/>
    </row>
    <row r="913">
      <c r="E913" s="16"/>
      <c r="R913" s="16"/>
      <c r="Z913" s="16"/>
    </row>
    <row r="914">
      <c r="E914" s="16"/>
      <c r="R914" s="16"/>
      <c r="Z914" s="16"/>
    </row>
    <row r="915">
      <c r="E915" s="16"/>
      <c r="R915" s="16"/>
      <c r="Z915" s="16"/>
    </row>
    <row r="916">
      <c r="E916" s="16"/>
      <c r="R916" s="16"/>
      <c r="Z916" s="16"/>
    </row>
    <row r="917">
      <c r="E917" s="16"/>
      <c r="R917" s="16"/>
      <c r="Z917" s="16"/>
    </row>
    <row r="918">
      <c r="E918" s="16"/>
      <c r="R918" s="16"/>
      <c r="Z918" s="16"/>
    </row>
    <row r="919">
      <c r="E919" s="16"/>
      <c r="R919" s="16"/>
      <c r="Z919" s="16"/>
    </row>
    <row r="920">
      <c r="E920" s="16"/>
      <c r="R920" s="16"/>
      <c r="Z920" s="16"/>
    </row>
    <row r="921">
      <c r="E921" s="16"/>
      <c r="R921" s="16"/>
      <c r="Z921" s="16"/>
    </row>
    <row r="922">
      <c r="E922" s="16"/>
      <c r="R922" s="16"/>
      <c r="Z922" s="16"/>
    </row>
    <row r="923">
      <c r="E923" s="16"/>
      <c r="R923" s="16"/>
      <c r="Z923" s="16"/>
    </row>
    <row r="924">
      <c r="E924" s="16"/>
      <c r="R924" s="16"/>
      <c r="Z924" s="16"/>
    </row>
    <row r="925">
      <c r="E925" s="16"/>
      <c r="R925" s="16"/>
      <c r="Z925" s="16"/>
    </row>
    <row r="926">
      <c r="E926" s="16"/>
      <c r="R926" s="16"/>
      <c r="Z926" s="16"/>
    </row>
    <row r="927">
      <c r="E927" s="16"/>
      <c r="R927" s="16"/>
      <c r="Z927" s="16"/>
    </row>
    <row r="928">
      <c r="E928" s="16"/>
      <c r="R928" s="16"/>
      <c r="Z928" s="16"/>
    </row>
    <row r="929">
      <c r="E929" s="16"/>
      <c r="R929" s="16"/>
      <c r="Z929" s="16"/>
    </row>
    <row r="930">
      <c r="E930" s="16"/>
      <c r="R930" s="16"/>
      <c r="Z930" s="16"/>
    </row>
    <row r="931">
      <c r="E931" s="16"/>
      <c r="R931" s="16"/>
      <c r="Z931" s="16"/>
    </row>
    <row r="932">
      <c r="E932" s="16"/>
      <c r="R932" s="16"/>
      <c r="Z932" s="16"/>
    </row>
    <row r="933">
      <c r="E933" s="16"/>
      <c r="R933" s="16"/>
      <c r="Z933" s="16"/>
    </row>
    <row r="934">
      <c r="E934" s="16"/>
      <c r="R934" s="16"/>
      <c r="Z934" s="16"/>
    </row>
    <row r="935">
      <c r="E935" s="16"/>
      <c r="R935" s="16"/>
      <c r="Z935" s="16"/>
    </row>
    <row r="936">
      <c r="E936" s="16"/>
      <c r="R936" s="16"/>
      <c r="Z936" s="16"/>
    </row>
    <row r="937">
      <c r="E937" s="16"/>
      <c r="R937" s="16"/>
      <c r="Z937" s="16"/>
    </row>
    <row r="938">
      <c r="E938" s="16"/>
      <c r="R938" s="16"/>
      <c r="Z938" s="16"/>
    </row>
    <row r="939">
      <c r="E939" s="16"/>
      <c r="R939" s="16"/>
      <c r="Z939" s="16"/>
    </row>
    <row r="940">
      <c r="E940" s="16"/>
      <c r="R940" s="16"/>
      <c r="Z940" s="16"/>
    </row>
    <row r="941">
      <c r="E941" s="16"/>
      <c r="R941" s="16"/>
      <c r="Z941" s="16"/>
    </row>
    <row r="942">
      <c r="E942" s="16"/>
      <c r="R942" s="16"/>
      <c r="Z942" s="16"/>
    </row>
    <row r="943">
      <c r="E943" s="16"/>
      <c r="R943" s="16"/>
      <c r="Z943" s="16"/>
    </row>
    <row r="944">
      <c r="E944" s="16"/>
      <c r="R944" s="16"/>
      <c r="Z944" s="16"/>
    </row>
    <row r="945">
      <c r="E945" s="16"/>
      <c r="R945" s="16"/>
      <c r="Z945" s="16"/>
    </row>
    <row r="946">
      <c r="E946" s="16"/>
      <c r="R946" s="16"/>
      <c r="Z946" s="16"/>
    </row>
    <row r="947">
      <c r="E947" s="16"/>
      <c r="R947" s="16"/>
      <c r="Z947" s="16"/>
    </row>
    <row r="948">
      <c r="E948" s="16"/>
      <c r="R948" s="16"/>
      <c r="Z948" s="16"/>
    </row>
    <row r="949">
      <c r="E949" s="16"/>
      <c r="R949" s="16"/>
      <c r="Z949" s="16"/>
    </row>
    <row r="950">
      <c r="E950" s="16"/>
      <c r="R950" s="16"/>
      <c r="Z950" s="16"/>
    </row>
    <row r="951">
      <c r="E951" s="16"/>
      <c r="R951" s="16"/>
      <c r="Z951" s="16"/>
    </row>
    <row r="952">
      <c r="E952" s="16"/>
      <c r="R952" s="16"/>
      <c r="Z952" s="16"/>
    </row>
    <row r="953">
      <c r="E953" s="16"/>
      <c r="R953" s="16"/>
      <c r="Z953" s="16"/>
    </row>
    <row r="954">
      <c r="E954" s="16"/>
      <c r="R954" s="16"/>
      <c r="Z954" s="16"/>
    </row>
    <row r="955">
      <c r="E955" s="16"/>
      <c r="R955" s="16"/>
      <c r="Z955" s="16"/>
    </row>
    <row r="956">
      <c r="E956" s="16"/>
      <c r="R956" s="16"/>
      <c r="Z956" s="16"/>
    </row>
    <row r="957">
      <c r="E957" s="16"/>
      <c r="R957" s="16"/>
      <c r="Z957" s="16"/>
    </row>
    <row r="958">
      <c r="E958" s="16"/>
      <c r="R958" s="16"/>
      <c r="Z958" s="16"/>
    </row>
    <row r="959">
      <c r="E959" s="16"/>
      <c r="R959" s="16"/>
      <c r="Z959" s="16"/>
    </row>
    <row r="960">
      <c r="E960" s="16"/>
      <c r="R960" s="16"/>
      <c r="Z960" s="16"/>
    </row>
    <row r="961">
      <c r="E961" s="16"/>
      <c r="R961" s="16"/>
      <c r="Z961" s="16"/>
    </row>
    <row r="962">
      <c r="E962" s="16"/>
      <c r="R962" s="16"/>
      <c r="Z962" s="16"/>
    </row>
    <row r="963">
      <c r="E963" s="16"/>
      <c r="R963" s="16"/>
      <c r="Z963" s="16"/>
    </row>
    <row r="964">
      <c r="E964" s="16"/>
      <c r="R964" s="16"/>
      <c r="Z964" s="16"/>
    </row>
    <row r="965">
      <c r="E965" s="16"/>
      <c r="R965" s="16"/>
      <c r="Z965" s="16"/>
    </row>
    <row r="966">
      <c r="E966" s="16"/>
      <c r="R966" s="16"/>
      <c r="Z966" s="16"/>
    </row>
    <row r="967">
      <c r="E967" s="16"/>
      <c r="R967" s="16"/>
      <c r="Z967" s="16"/>
    </row>
    <row r="968">
      <c r="E968" s="16"/>
      <c r="R968" s="16"/>
      <c r="Z968" s="16"/>
    </row>
    <row r="969">
      <c r="E969" s="16"/>
      <c r="R969" s="16"/>
      <c r="Z969" s="16"/>
    </row>
    <row r="970">
      <c r="E970" s="16"/>
      <c r="R970" s="16"/>
      <c r="Z970" s="16"/>
    </row>
    <row r="971">
      <c r="E971" s="16"/>
      <c r="R971" s="16"/>
      <c r="Z971" s="16"/>
    </row>
    <row r="972">
      <c r="E972" s="16"/>
      <c r="R972" s="16"/>
      <c r="Z972" s="16"/>
    </row>
    <row r="973">
      <c r="E973" s="16"/>
      <c r="R973" s="16"/>
      <c r="Z973" s="16"/>
    </row>
    <row r="974">
      <c r="E974" s="16"/>
      <c r="R974" s="16"/>
      <c r="Z974" s="16"/>
    </row>
    <row r="975">
      <c r="E975" s="16"/>
      <c r="R975" s="16"/>
      <c r="Z975" s="16"/>
    </row>
    <row r="976">
      <c r="E976" s="16"/>
      <c r="R976" s="16"/>
      <c r="Z976" s="16"/>
    </row>
    <row r="977">
      <c r="E977" s="16"/>
      <c r="R977" s="16"/>
      <c r="Z977" s="16"/>
    </row>
    <row r="978">
      <c r="E978" s="16"/>
      <c r="R978" s="16"/>
      <c r="Z978" s="16"/>
    </row>
    <row r="979">
      <c r="E979" s="16"/>
      <c r="R979" s="16"/>
      <c r="Z979" s="16"/>
    </row>
    <row r="980">
      <c r="E980" s="16"/>
      <c r="R980" s="16"/>
      <c r="Z980" s="16"/>
    </row>
    <row r="981">
      <c r="E981" s="16"/>
      <c r="R981" s="16"/>
      <c r="Z981" s="16"/>
    </row>
    <row r="982">
      <c r="E982" s="16"/>
      <c r="R982" s="16"/>
      <c r="Z982" s="16"/>
    </row>
    <row r="983">
      <c r="E983" s="16"/>
      <c r="R983" s="16"/>
      <c r="Z983" s="16"/>
    </row>
    <row r="984">
      <c r="E984" s="16"/>
      <c r="R984" s="16"/>
      <c r="Z984" s="16"/>
    </row>
    <row r="985">
      <c r="E985" s="16"/>
      <c r="R985" s="16"/>
      <c r="Z985" s="16"/>
    </row>
    <row r="986">
      <c r="E986" s="16"/>
      <c r="R986" s="16"/>
      <c r="Z986" s="16"/>
    </row>
    <row r="987">
      <c r="E987" s="16"/>
      <c r="R987" s="16"/>
      <c r="Z987" s="16"/>
    </row>
    <row r="988">
      <c r="E988" s="16"/>
      <c r="R988" s="16"/>
      <c r="Z988" s="16"/>
    </row>
    <row r="989">
      <c r="E989" s="16"/>
      <c r="R989" s="16"/>
      <c r="Z989" s="16"/>
    </row>
    <row r="990">
      <c r="E990" s="16"/>
      <c r="R990" s="16"/>
      <c r="Z990" s="16"/>
    </row>
    <row r="991">
      <c r="E991" s="16"/>
      <c r="R991" s="16"/>
      <c r="Z991" s="16"/>
    </row>
    <row r="992">
      <c r="E992" s="16"/>
      <c r="R992" s="16"/>
      <c r="Z992" s="16"/>
    </row>
    <row r="993">
      <c r="E993" s="16"/>
      <c r="R993" s="16"/>
      <c r="Z993" s="16"/>
    </row>
    <row r="994">
      <c r="E994" s="16"/>
      <c r="R994" s="16"/>
      <c r="Z994" s="16"/>
    </row>
    <row r="995">
      <c r="E995" s="16"/>
      <c r="R995" s="16"/>
      <c r="Z995" s="16"/>
    </row>
    <row r="996">
      <c r="E996" s="16"/>
      <c r="R996" s="16"/>
      <c r="Z996" s="16"/>
    </row>
    <row r="997">
      <c r="E997" s="16"/>
      <c r="R997" s="16"/>
      <c r="Z997" s="16"/>
    </row>
    <row r="998">
      <c r="E998" s="16"/>
      <c r="R998" s="16"/>
      <c r="Z998" s="16"/>
    </row>
    <row r="999">
      <c r="E999" s="16"/>
      <c r="R999" s="16"/>
      <c r="Z999" s="16"/>
    </row>
    <row r="1000">
      <c r="E1000" s="16"/>
      <c r="R1000" s="16"/>
      <c r="Z1000" s="16"/>
    </row>
    <row r="1001">
      <c r="E1001" s="16"/>
      <c r="R1001" s="16"/>
      <c r="Z1001" s="16"/>
    </row>
    <row r="1002">
      <c r="E1002" s="16"/>
      <c r="R1002" s="16"/>
      <c r="Z1002" s="16"/>
    </row>
    <row r="1003">
      <c r="E1003" s="16"/>
      <c r="R1003" s="16"/>
      <c r="Z1003" s="16"/>
    </row>
  </sheetData>
  <autoFilter ref="$A$3:$AB$86"/>
  <mergeCells count="1">
    <mergeCell ref="B4:C4"/>
  </mergeCells>
  <conditionalFormatting sqref="I1:J1 G2:G3 T3">
    <cfRule type="notContainsBlanks" dxfId="1" priority="1">
      <formula>LEN(TRIM(I1))&gt;0</formula>
    </cfRule>
  </conditionalFormatting>
  <conditionalFormatting sqref="O1 L2:L3">
    <cfRule type="notContainsBlanks" dxfId="1" priority="2">
      <formula>LEN(TRIM(O1))&gt;0</formula>
    </cfRule>
  </conditionalFormatting>
  <hyperlinks>
    <hyperlink r:id="rId1" ref="G6"/>
    <hyperlink r:id="rId2" ref="L6"/>
    <hyperlink r:id="rId3" ref="T6"/>
    <hyperlink r:id="rId4" ref="T7"/>
    <hyperlink r:id="rId5" ref="T8"/>
    <hyperlink r:id="rId6" ref="U9"/>
    <hyperlink r:id="rId7" ref="X9"/>
    <hyperlink r:id="rId8" ref="T10"/>
    <hyperlink r:id="rId9" ref="V10"/>
    <hyperlink r:id="rId10" ref="H11"/>
    <hyperlink r:id="rId11" ref="K11"/>
    <hyperlink r:id="rId12" ref="T11"/>
    <hyperlink r:id="rId13" ref="U11"/>
    <hyperlink r:id="rId14" ref="T12"/>
    <hyperlink r:id="rId15" ref="G13"/>
    <hyperlink r:id="rId16" ref="L13"/>
    <hyperlink r:id="rId17" ref="M13"/>
    <hyperlink r:id="rId18" ref="T13"/>
    <hyperlink r:id="rId19" ref="U13"/>
    <hyperlink r:id="rId20" ref="T14"/>
    <hyperlink r:id="rId21" ref="T15"/>
    <hyperlink r:id="rId22" ref="U15"/>
    <hyperlink r:id="rId23" ref="T16"/>
    <hyperlink r:id="rId24" ref="U16"/>
    <hyperlink r:id="rId25" ref="T17"/>
    <hyperlink r:id="rId26" ref="U17"/>
    <hyperlink r:id="rId27" ref="X17"/>
    <hyperlink r:id="rId28" ref="T18"/>
    <hyperlink r:id="rId29" ref="U18"/>
    <hyperlink r:id="rId30" ref="G19"/>
    <hyperlink r:id="rId31" ref="K19"/>
    <hyperlink r:id="rId32" ref="M19"/>
    <hyperlink r:id="rId33" ref="T19"/>
    <hyperlink r:id="rId34" ref="U19"/>
    <hyperlink r:id="rId35" ref="V19"/>
    <hyperlink r:id="rId36" ref="G20"/>
    <hyperlink r:id="rId37" ref="L20"/>
    <hyperlink r:id="rId38" ref="T20"/>
    <hyperlink r:id="rId39" ref="T21"/>
    <hyperlink r:id="rId40" ref="U21"/>
    <hyperlink r:id="rId41" ref="X21"/>
    <hyperlink r:id="rId42" ref="X22"/>
    <hyperlink r:id="rId43" ref="T23"/>
    <hyperlink r:id="rId44" ref="U23"/>
    <hyperlink r:id="rId45" ref="X23"/>
    <hyperlink r:id="rId46" ref="G24"/>
    <hyperlink r:id="rId47" ref="K24"/>
    <hyperlink r:id="rId48" ref="L24"/>
    <hyperlink r:id="rId49" ref="T24"/>
    <hyperlink r:id="rId50" ref="V24"/>
    <hyperlink r:id="rId51" ref="T25"/>
    <hyperlink r:id="rId52" ref="U25"/>
    <hyperlink r:id="rId53" ref="X25"/>
    <hyperlink r:id="rId54" ref="G26"/>
    <hyperlink r:id="rId55" ref="H26"/>
    <hyperlink r:id="rId56" ref="L26"/>
    <hyperlink r:id="rId57" ref="M26"/>
    <hyperlink r:id="rId58" ref="T26"/>
    <hyperlink r:id="rId59" ref="X26"/>
    <hyperlink r:id="rId60" ref="G27"/>
    <hyperlink r:id="rId61" ref="H27"/>
    <hyperlink r:id="rId62" ref="L27"/>
    <hyperlink r:id="rId63" ref="M27"/>
    <hyperlink r:id="rId64" ref="T27"/>
    <hyperlink r:id="rId65" ref="G28"/>
    <hyperlink r:id="rId66" ref="L28"/>
    <hyperlink r:id="rId67" ref="M28"/>
    <hyperlink r:id="rId68" ref="T28"/>
    <hyperlink r:id="rId69" ref="T29"/>
    <hyperlink r:id="rId70" ref="V29"/>
    <hyperlink r:id="rId71" ref="X29"/>
    <hyperlink r:id="rId72" ref="T30"/>
    <hyperlink r:id="rId73" ref="V30"/>
    <hyperlink r:id="rId74" ref="T31"/>
    <hyperlink r:id="rId75" ref="V31"/>
    <hyperlink r:id="rId76" ref="X31"/>
    <hyperlink r:id="rId77" ref="G32"/>
    <hyperlink r:id="rId78" ref="T32"/>
    <hyperlink r:id="rId79" ref="G33"/>
    <hyperlink r:id="rId80" ref="H33"/>
    <hyperlink r:id="rId81" ref="L33"/>
    <hyperlink r:id="rId82" ref="M33"/>
    <hyperlink r:id="rId83" ref="T33"/>
    <hyperlink r:id="rId84" ref="V33"/>
    <hyperlink r:id="rId85" ref="T34"/>
    <hyperlink r:id="rId86" ref="V34"/>
    <hyperlink r:id="rId87" ref="T35"/>
    <hyperlink r:id="rId88" ref="V35"/>
    <hyperlink r:id="rId89" ref="T36"/>
    <hyperlink r:id="rId90" ref="V36"/>
    <hyperlink r:id="rId91" ref="T37"/>
    <hyperlink r:id="rId92" ref="V37"/>
    <hyperlink r:id="rId93" ref="G38"/>
    <hyperlink r:id="rId94" ref="T38"/>
    <hyperlink r:id="rId95" ref="T39"/>
    <hyperlink r:id="rId96" ref="V39"/>
    <hyperlink r:id="rId97" ref="X39"/>
    <hyperlink r:id="rId98" ref="T40"/>
    <hyperlink r:id="rId99" ref="V40"/>
    <hyperlink r:id="rId100" ref="G41"/>
    <hyperlink r:id="rId101" location="/slide/1" ref="I41"/>
    <hyperlink r:id="rId102" ref="K41"/>
    <hyperlink r:id="rId103" ref="L41"/>
    <hyperlink r:id="rId104" ref="M41"/>
    <hyperlink r:id="rId105" ref="G42"/>
    <hyperlink r:id="rId106" ref="H42"/>
    <hyperlink r:id="rId107" ref="I42"/>
    <hyperlink r:id="rId108" ref="M42"/>
    <hyperlink r:id="rId109" ref="T42"/>
    <hyperlink r:id="rId110" ref="W42"/>
    <hyperlink r:id="rId111" ref="X42"/>
    <hyperlink r:id="rId112" ref="T43"/>
    <hyperlink r:id="rId113" ref="W43"/>
    <hyperlink r:id="rId114" ref="G44"/>
    <hyperlink r:id="rId115" ref="H44"/>
    <hyperlink r:id="rId116" ref="L44"/>
    <hyperlink r:id="rId117" ref="M44"/>
    <hyperlink r:id="rId118" ref="T44"/>
    <hyperlink r:id="rId119" ref="V44"/>
    <hyperlink r:id="rId120" ref="T45"/>
    <hyperlink r:id="rId121" ref="V45"/>
    <hyperlink r:id="rId122" ref="K46"/>
    <hyperlink r:id="rId123" ref="T47"/>
    <hyperlink r:id="rId124" ref="V47"/>
    <hyperlink r:id="rId125" ref="G48"/>
    <hyperlink r:id="rId126" ref="H48"/>
    <hyperlink r:id="rId127" location="/slide/1" ref="I48"/>
    <hyperlink r:id="rId128" ref="L48"/>
    <hyperlink r:id="rId129" ref="M48"/>
    <hyperlink r:id="rId130" ref="T48"/>
    <hyperlink r:id="rId131" ref="W48"/>
    <hyperlink r:id="rId132" ref="T49"/>
    <hyperlink r:id="rId133" ref="V49"/>
    <hyperlink r:id="rId134" ref="T50"/>
    <hyperlink r:id="rId135" ref="V50"/>
    <hyperlink r:id="rId136" ref="G51"/>
    <hyperlink r:id="rId137" ref="T51"/>
    <hyperlink r:id="rId138" ref="X52"/>
    <hyperlink r:id="rId139" ref="T53"/>
    <hyperlink r:id="rId140" ref="V53"/>
    <hyperlink r:id="rId141" ref="G54"/>
    <hyperlink r:id="rId142" ref="H54"/>
    <hyperlink r:id="rId143" ref="L54"/>
    <hyperlink r:id="rId144" ref="M54"/>
    <hyperlink r:id="rId145" ref="O54"/>
    <hyperlink r:id="rId146" ref="T54"/>
    <hyperlink r:id="rId147" ref="V54"/>
    <hyperlink r:id="rId148" ref="G55"/>
    <hyperlink r:id="rId149" ref="H55"/>
    <hyperlink r:id="rId150" ref="L55"/>
    <hyperlink r:id="rId151" ref="M55"/>
    <hyperlink r:id="rId152" ref="T55"/>
    <hyperlink r:id="rId153" ref="V55"/>
    <hyperlink r:id="rId154" ref="T56"/>
    <hyperlink r:id="rId155" ref="V56"/>
    <hyperlink r:id="rId156" ref="T57"/>
    <hyperlink r:id="rId157" ref="V57"/>
    <hyperlink r:id="rId158" ref="G58"/>
    <hyperlink r:id="rId159" ref="L58"/>
    <hyperlink r:id="rId160" ref="T58"/>
    <hyperlink r:id="rId161" ref="T59"/>
    <hyperlink r:id="rId162" ref="V59"/>
    <hyperlink r:id="rId163" ref="T60"/>
    <hyperlink r:id="rId164" ref="V60"/>
    <hyperlink r:id="rId165" ref="T61"/>
    <hyperlink r:id="rId166" ref="V61"/>
    <hyperlink r:id="rId167" ref="T62"/>
    <hyperlink r:id="rId168" ref="U62"/>
    <hyperlink r:id="rId169" ref="X62"/>
    <hyperlink r:id="rId170" ref="T63"/>
    <hyperlink r:id="rId171" ref="U63"/>
    <hyperlink r:id="rId172" ref="X63"/>
    <hyperlink r:id="rId173" ref="T64"/>
    <hyperlink r:id="rId174" ref="V64"/>
    <hyperlink r:id="rId175" location="Zwergschnauzer" ref="T65"/>
    <hyperlink r:id="rId176" ref="G66"/>
    <hyperlink r:id="rId177" ref="I66"/>
    <hyperlink r:id="rId178" ref="L66"/>
    <hyperlink r:id="rId179" ref="M66"/>
    <hyperlink r:id="rId180" ref="T66"/>
    <hyperlink r:id="rId181" ref="T67"/>
    <hyperlink r:id="rId182" ref="V67"/>
    <hyperlink r:id="rId183" ref="T68"/>
    <hyperlink r:id="rId184" ref="V68"/>
    <hyperlink r:id="rId185" ref="T69"/>
    <hyperlink r:id="rId186" ref="V69"/>
    <hyperlink r:id="rId187" ref="G70"/>
    <hyperlink r:id="rId188" ref="H70"/>
    <hyperlink r:id="rId189" ref="I70"/>
    <hyperlink r:id="rId190" ref="L70"/>
    <hyperlink r:id="rId191" ref="T70"/>
    <hyperlink r:id="rId192" ref="V70"/>
    <hyperlink r:id="rId193" ref="T71"/>
    <hyperlink r:id="rId194" ref="V71"/>
    <hyperlink r:id="rId195" ref="T72"/>
    <hyperlink r:id="rId196" ref="V72"/>
    <hyperlink r:id="rId197" ref="T73"/>
    <hyperlink r:id="rId198" ref="V73"/>
    <hyperlink r:id="rId199" ref="G74"/>
    <hyperlink r:id="rId200" ref="H74"/>
    <hyperlink r:id="rId201" ref="L74"/>
    <hyperlink r:id="rId202" ref="M74"/>
    <hyperlink r:id="rId203" ref="T74"/>
    <hyperlink r:id="rId204" ref="V74"/>
    <hyperlink r:id="rId205" ref="G75"/>
    <hyperlink r:id="rId206" location="Bulloxer" ref="J75"/>
    <hyperlink r:id="rId207" ref="K75"/>
    <hyperlink r:id="rId208" ref="L75"/>
    <hyperlink r:id="rId209" ref="T75"/>
    <hyperlink r:id="rId210" ref="T76"/>
    <hyperlink r:id="rId211" ref="U76"/>
    <hyperlink r:id="rId212" ref="T77"/>
    <hyperlink r:id="rId213" ref="V77"/>
    <hyperlink r:id="rId214" ref="G78"/>
    <hyperlink r:id="rId215" ref="K78"/>
    <hyperlink r:id="rId216" ref="T78"/>
    <hyperlink r:id="rId217" ref="T79"/>
    <hyperlink r:id="rId218" ref="V79"/>
    <hyperlink r:id="rId219" ref="G80"/>
    <hyperlink r:id="rId220" ref="T80"/>
    <hyperlink r:id="rId221" ref="T81"/>
    <hyperlink r:id="rId222" ref="V81"/>
    <hyperlink r:id="rId223" ref="T82"/>
    <hyperlink r:id="rId224" ref="V82"/>
    <hyperlink r:id="rId225" ref="G83"/>
    <hyperlink r:id="rId226" ref="H83"/>
    <hyperlink r:id="rId227" ref="L83"/>
    <hyperlink r:id="rId228" ref="M83"/>
    <hyperlink r:id="rId229" ref="T83"/>
    <hyperlink r:id="rId230" ref="V83"/>
    <hyperlink r:id="rId231" ref="T84"/>
    <hyperlink r:id="rId232" ref="V84"/>
    <hyperlink r:id="rId233" ref="T85"/>
    <hyperlink r:id="rId234" ref="U85"/>
    <hyperlink r:id="rId235" ref="X85"/>
    <hyperlink r:id="rId236" ref="T86"/>
    <hyperlink r:id="rId237" ref="V86"/>
  </hyperlinks>
  <drawing r:id="rId23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75"/>
  <cols>
    <col customWidth="1" min="1" max="1" width="11.57"/>
    <col customWidth="1" min="2" max="3" width="11.71"/>
    <col customWidth="1" min="4" max="4" width="43.29"/>
    <col customWidth="1" min="5" max="5" width="0.43"/>
    <col customWidth="1" min="7" max="11" width="6.29"/>
    <col customWidth="1" min="12" max="12" width="30.57"/>
    <col customWidth="1" min="13" max="15" width="6.29"/>
    <col customWidth="1" min="16" max="16" width="17.71"/>
    <col customWidth="1" min="17" max="17" width="29.57"/>
    <col customWidth="1" min="18" max="18" width="0.57"/>
    <col customWidth="1" min="19" max="19" width="10.71"/>
    <col customWidth="1" min="20" max="24" width="6.57"/>
    <col customWidth="1" min="25" max="25" width="18.0"/>
    <col customWidth="1" min="26" max="26" width="0.57"/>
    <col customWidth="1" min="27" max="29" width="10.71"/>
  </cols>
  <sheetData>
    <row r="1">
      <c r="A1" s="3" t="s">
        <v>667</v>
      </c>
      <c r="B1" s="2"/>
      <c r="C1" s="40" t="s">
        <v>138</v>
      </c>
      <c r="D1" s="41" t="s">
        <v>1</v>
      </c>
      <c r="E1" s="14"/>
      <c r="F1" s="41" t="s">
        <v>1184</v>
      </c>
      <c r="G1" s="42" t="s">
        <v>1185</v>
      </c>
      <c r="H1" s="41" t="s">
        <v>1185</v>
      </c>
      <c r="I1" s="43" t="s">
        <v>1185</v>
      </c>
      <c r="J1" s="41" t="s">
        <v>1185</v>
      </c>
      <c r="K1" s="41" t="s">
        <v>1185</v>
      </c>
      <c r="L1" s="44" t="s">
        <v>1186</v>
      </c>
      <c r="M1" s="44" t="s">
        <v>1186</v>
      </c>
      <c r="N1" s="44" t="s">
        <v>1186</v>
      </c>
      <c r="O1" s="44" t="s">
        <v>1186</v>
      </c>
      <c r="P1" s="41" t="s">
        <v>1187</v>
      </c>
      <c r="Q1" s="41" t="s">
        <v>1188</v>
      </c>
      <c r="R1" s="16"/>
      <c r="S1" s="45" t="s">
        <v>1189</v>
      </c>
      <c r="T1" s="42" t="s">
        <v>1190</v>
      </c>
      <c r="U1" s="41" t="s">
        <v>1190</v>
      </c>
      <c r="V1" s="41" t="s">
        <v>1190</v>
      </c>
      <c r="W1" s="41" t="s">
        <v>1190</v>
      </c>
      <c r="X1" s="41" t="s">
        <v>1190</v>
      </c>
      <c r="Y1" s="45" t="s">
        <v>1191</v>
      </c>
      <c r="Z1" s="16"/>
    </row>
    <row r="2">
      <c r="A2" s="17" t="s">
        <v>683</v>
      </c>
      <c r="B2" s="18" t="s">
        <v>684</v>
      </c>
      <c r="E2" s="16"/>
      <c r="P2" s="2" t="str">
        <f>concatenate(left($C$3,9),"-en-")</f>
        <v>A0B_10610-en-</v>
      </c>
      <c r="Q2" s="2" t="str">
        <f>concatenate(left($C$3,9),"-jp-")</f>
        <v>A0B_10610-jp-</v>
      </c>
      <c r="R2" s="16"/>
      <c r="U2" s="2" t="s">
        <v>666</v>
      </c>
      <c r="V2" s="2" t="s">
        <v>666</v>
      </c>
      <c r="W2" s="2" t="s">
        <v>666</v>
      </c>
      <c r="X2" s="2" t="s">
        <v>666</v>
      </c>
      <c r="Y2" s="2" t="str">
        <f>concatenate(left($C$3,9),"-de-")</f>
        <v>A0B_10610-de-</v>
      </c>
      <c r="Z2" s="16"/>
    </row>
    <row r="3">
      <c r="B3" s="2" t="s">
        <v>685</v>
      </c>
      <c r="C3" s="3" t="s">
        <v>686</v>
      </c>
      <c r="D3" s="19" t="s">
        <v>687</v>
      </c>
      <c r="E3" s="16"/>
      <c r="F3" s="2" t="s">
        <v>688</v>
      </c>
      <c r="P3" s="5" t="str">
        <f t="shared" ref="P3:Q3" si="1">CONCATenate(P$2,right($B3,3))</f>
        <v>A0B_10610-en-001</v>
      </c>
      <c r="Q3" s="5" t="str">
        <f t="shared" si="1"/>
        <v>A0B_10610-jp-001</v>
      </c>
      <c r="R3" s="16"/>
      <c r="S3" s="2" t="s">
        <v>689</v>
      </c>
      <c r="T3" s="2" t="s">
        <v>666</v>
      </c>
      <c r="U3" s="2" t="s">
        <v>666</v>
      </c>
      <c r="V3" s="2" t="s">
        <v>666</v>
      </c>
      <c r="W3" s="2" t="s">
        <v>666</v>
      </c>
      <c r="X3" s="2" t="s">
        <v>666</v>
      </c>
      <c r="Y3" s="5" t="str">
        <f t="shared" ref="Y3:Y84" si="3">CONCATenate(Y$2,right($B3,3))</f>
        <v>A0B_10610-de-001</v>
      </c>
      <c r="Z3" s="16"/>
    </row>
    <row r="4">
      <c r="B4" s="2" t="s">
        <v>690</v>
      </c>
      <c r="C4" s="3" t="s">
        <v>686</v>
      </c>
      <c r="D4" s="20" t="s">
        <v>691</v>
      </c>
      <c r="E4" s="16"/>
      <c r="F4" s="2" t="s">
        <v>692</v>
      </c>
      <c r="G4" s="21" t="s">
        <v>693</v>
      </c>
      <c r="H4" s="2" t="s">
        <v>666</v>
      </c>
      <c r="I4" s="2" t="s">
        <v>666</v>
      </c>
      <c r="J4" s="2" t="s">
        <v>666</v>
      </c>
      <c r="K4" s="2" t="s">
        <v>666</v>
      </c>
      <c r="L4" s="21" t="s">
        <v>694</v>
      </c>
      <c r="M4" s="2" t="s">
        <v>666</v>
      </c>
      <c r="N4" s="2" t="s">
        <v>666</v>
      </c>
      <c r="O4" s="2" t="s">
        <v>666</v>
      </c>
      <c r="P4" s="5" t="str">
        <f t="shared" ref="P4:Q4" si="2">CONCATenate(P$2,right($B4,3))</f>
        <v>A0B_10610-en-002</v>
      </c>
      <c r="Q4" s="5" t="str">
        <f t="shared" si="2"/>
        <v>A0B_10610-jp-002</v>
      </c>
      <c r="R4" s="16"/>
      <c r="S4" s="2" t="s">
        <v>695</v>
      </c>
      <c r="T4" s="21" t="s">
        <v>696</v>
      </c>
      <c r="U4" s="2" t="s">
        <v>666</v>
      </c>
      <c r="V4" s="2" t="s">
        <v>666</v>
      </c>
      <c r="W4" s="2" t="s">
        <v>666</v>
      </c>
      <c r="X4" s="2" t="s">
        <v>666</v>
      </c>
      <c r="Y4" s="5" t="str">
        <f t="shared" si="3"/>
        <v>A0B_10610-de-002</v>
      </c>
      <c r="Z4" s="16"/>
    </row>
    <row r="5">
      <c r="A5" s="5" t="s">
        <v>697</v>
      </c>
      <c r="B5" s="2" t="s">
        <v>698</v>
      </c>
      <c r="C5" s="3" t="s">
        <v>686</v>
      </c>
      <c r="D5" s="19" t="s">
        <v>699</v>
      </c>
      <c r="E5" s="16"/>
      <c r="F5" s="5" t="str">
        <f>VLOOKUP($A5,'table-poster-ref'!$A$3:$R$182,4,false)</f>
        <v>エアデール テリア</v>
      </c>
      <c r="G5" s="22" t="str">
        <f>VLOOKUP($A5,'table-poster-ref'!$A$3:$R$182,6,false)</f>
        <v>https://en.wikipedia.org/wiki/Airedale_Terrier</v>
      </c>
      <c r="H5" s="22" t="str">
        <f>VLOOKUP($A5,'table-poster-ref'!$A$3:$R$182,7,false)</f>
        <v>https://www.akc.org/dog-breeds/airedale-terrier/</v>
      </c>
      <c r="I5" s="22" t="str">
        <f>VLOOKUP($A5,'table-poster-ref'!$A$3:$R$182,8,false)</f>
        <v>https://dogtime.com/dog-breeds/airedale-terrier#/slide/1</v>
      </c>
      <c r="J5" s="5" t="str">
        <f>VLOOKUP($A5,'table-poster-ref'!$A$3:$R$182,9,false)</f>
        <v> </v>
      </c>
      <c r="K5" s="5" t="str">
        <f>VLOOKUP($A5,'table-poster-ref'!$A$3:$R$182,10,false)</f>
        <v> </v>
      </c>
      <c r="L5" s="22" t="str">
        <f>VLOOKUP($A5,'table-poster-ref'!$A$3:$R$182,11,false)</f>
        <v>https://ja.wikipedia.org/wiki/%E3%82%A8%E3%82%A2%E3%83%87%E3%83%BC%E3%83%AB%E3%83%BB%E3%83%86%E3%83%AA%E3%82%A2</v>
      </c>
      <c r="M5" s="22" t="str">
        <f>VLOOKUP($A5,'table-poster-ref'!$A$3:$R$182,12,false)</f>
        <v>https://www.koinuno-heya.com/syurui/agyou/airedale-terrier.html</v>
      </c>
      <c r="N5" s="5" t="str">
        <f>VLOOKUP($A5,'table-poster-ref'!$A$3:$R$182,13,false)</f>
        <v> </v>
      </c>
      <c r="O5" s="5" t="str">
        <f>VLOOKUP($A5,'table-poster-ref'!$A$3:$R$182,14,false)</f>
        <v> </v>
      </c>
      <c r="P5" s="5" t="str">
        <f t="shared" ref="P5:Q5" si="4">CONCATenate(P$2,right($B5,3))</f>
        <v>A0B_10610-en-003</v>
      </c>
      <c r="Q5" s="5" t="str">
        <f t="shared" si="4"/>
        <v>A0B_10610-jp-003</v>
      </c>
      <c r="R5" s="16"/>
      <c r="S5" s="2" t="s">
        <v>700</v>
      </c>
      <c r="T5" s="21" t="s">
        <v>701</v>
      </c>
      <c r="U5" s="2" t="s">
        <v>666</v>
      </c>
      <c r="V5" s="2" t="s">
        <v>666</v>
      </c>
      <c r="W5" s="2" t="s">
        <v>666</v>
      </c>
      <c r="X5" s="2" t="s">
        <v>666</v>
      </c>
      <c r="Y5" s="5" t="str">
        <f t="shared" si="3"/>
        <v>A0B_10610-de-003</v>
      </c>
      <c r="Z5" s="16"/>
    </row>
    <row r="6">
      <c r="A6" s="5" t="s">
        <v>702</v>
      </c>
      <c r="B6" s="2" t="s">
        <v>697</v>
      </c>
      <c r="C6" s="3" t="s">
        <v>686</v>
      </c>
      <c r="D6" s="19" t="s">
        <v>703</v>
      </c>
      <c r="E6" s="16"/>
      <c r="F6" s="5" t="str">
        <f>VLOOKUP($A6,'table-poster-ref'!$A$3:$R$182,4,false)</f>
        <v>アメリカンスタッフォードシャーテリア</v>
      </c>
      <c r="G6" s="22" t="str">
        <f>VLOOKUP($A6,'table-poster-ref'!$A$3:$R$182,6,false)</f>
        <v>https://en.wikipedia.org/wiki/American_Staffordshire_Terrier</v>
      </c>
      <c r="H6" s="22" t="str">
        <f>VLOOKUP($A6,'table-poster-ref'!$A$3:$R$182,7,false)</f>
        <v>https://www.akc.org/dog-breeds/staffordshire-bull-terrier/</v>
      </c>
      <c r="I6" s="22" t="str">
        <f>VLOOKUP($A6,'table-poster-ref'!$A$3:$R$182,8,false)</f>
        <v>https://dogtime.com/dog-breeds/american-staffordshire-terrier</v>
      </c>
      <c r="J6" s="5" t="str">
        <f>VLOOKUP($A6,'table-poster-ref'!$A$3:$R$182,9,false)</f>
        <v> </v>
      </c>
      <c r="K6" s="5" t="str">
        <f>VLOOKUP($A6,'table-poster-ref'!$A$3:$R$182,10,false)</f>
        <v> </v>
      </c>
      <c r="L6" s="22" t="str">
        <f>VLOOKUP($A6,'table-poster-ref'!$A$3:$R$182,11,false)</f>
        <v>https://ja.wikipedia.org/wiki/%E3%82%A2%E3%83%A1%E3%83%AA%E3%82%AB%E3%83%B3%E3%83%BB%E3%82%B9%E3%82%BF%E3%83%83%E3%83%95%E3%82%A9%E3%83%BC%E3%83%89%E3%82%B7%E3%83%A3%E3%83%BC%E3%83%BB%E3%83%86%E3%83%AA%E3%82%A2</v>
      </c>
      <c r="M6" s="22" t="str">
        <f>VLOOKUP($A6,'table-poster-ref'!$A$3:$R$182,12,false)</f>
        <v>https://www.koinuno-heya.com/syurui/agyou/american-staffordshire-terrier.html</v>
      </c>
      <c r="N6" s="5" t="str">
        <f>VLOOKUP($A6,'table-poster-ref'!$A$3:$R$182,13,false)</f>
        <v> </v>
      </c>
      <c r="O6" s="5" t="str">
        <f>VLOOKUP($A6,'table-poster-ref'!$A$3:$R$182,14,false)</f>
        <v> </v>
      </c>
      <c r="P6" s="5" t="str">
        <f t="shared" ref="P6:Q6" si="5">CONCATenate(P$2,right($B6,3))</f>
        <v>A0B_10610-en-004</v>
      </c>
      <c r="Q6" s="5" t="str">
        <f t="shared" si="5"/>
        <v>A0B_10610-jp-004</v>
      </c>
      <c r="R6" s="16"/>
      <c r="S6" s="2" t="s">
        <v>703</v>
      </c>
      <c r="T6" s="23" t="s">
        <v>704</v>
      </c>
      <c r="U6" s="2" t="s">
        <v>666</v>
      </c>
      <c r="V6" s="2" t="s">
        <v>666</v>
      </c>
      <c r="W6" s="2" t="s">
        <v>666</v>
      </c>
      <c r="X6" s="2" t="s">
        <v>666</v>
      </c>
      <c r="Y6" s="5" t="str">
        <f t="shared" si="3"/>
        <v>A0B_10610-de-004</v>
      </c>
      <c r="Z6" s="16"/>
    </row>
    <row r="7">
      <c r="A7" s="5" t="s">
        <v>705</v>
      </c>
      <c r="B7" s="2" t="s">
        <v>706</v>
      </c>
      <c r="C7" s="3" t="s">
        <v>686</v>
      </c>
      <c r="D7" s="19" t="s">
        <v>707</v>
      </c>
      <c r="E7" s="16"/>
      <c r="F7" s="5" t="str">
        <f>VLOOKUP($A7,'table-poster-ref'!$A$3:$R$182,4,false)</f>
        <v>ワイアー フォックス テリア
</v>
      </c>
      <c r="G7" s="22" t="str">
        <f>VLOOKUP($A7,'table-poster-ref'!$A$3:$R$182,6,false)</f>
        <v>https://en.wikipedia.org/wiki/Wire_Fox_Terrier</v>
      </c>
      <c r="H7" s="22" t="str">
        <f>VLOOKUP($A7,'table-poster-ref'!$A$3:$R$182,7,false)</f>
        <v>https://www.akc.org/dog-breeds/wire-fox-terrier/</v>
      </c>
      <c r="I7" s="22" t="str">
        <f>VLOOKUP($A7,'table-poster-ref'!$A$3:$R$182,8,false)</f>
        <v>https://dogtime.com/dog-breeds/fox-terrier</v>
      </c>
      <c r="J7" s="5" t="str">
        <f>VLOOKUP($A7,'table-poster-ref'!$A$3:$R$182,9,false)</f>
        <v> </v>
      </c>
      <c r="K7" s="5" t="str">
        <f>VLOOKUP($A7,'table-poster-ref'!$A$3:$R$182,10,false)</f>
        <v> </v>
      </c>
      <c r="L7" s="22" t="str">
        <f>VLOOKUP($A7,'table-poster-ref'!$A$3:$R$182,11,false)</f>
        <v>https://ja.wikipedia.org/wiki/%E3%83%AF%E3%82%A4%E3%82%A2%E3%83%BC%E3%83%BB%E3%83%95%E3%82%A9%E3%83%83%E3%82%AF%E3%82%B9%E3%83%BB%E3%83%86%E3%83%AA%E3%82%A2</v>
      </c>
      <c r="M7" s="22" t="str">
        <f>VLOOKUP($A7,'table-poster-ref'!$A$3:$R$182,12,false)</f>
        <v>https://www.koinuno-heya.com/syurui/yarawagyou/wire-foxterrier.html</v>
      </c>
      <c r="N7" s="5" t="str">
        <f>VLOOKUP($A7,'table-poster-ref'!$A$3:$R$182,13,false)</f>
        <v> </v>
      </c>
      <c r="O7" s="5" t="str">
        <f>VLOOKUP($A7,'table-poster-ref'!$A$3:$R$182,14,false)</f>
        <v> </v>
      </c>
      <c r="P7" s="5" t="str">
        <f t="shared" ref="P7:Q7" si="6">CONCATenate(P$2,right($B7,3))</f>
        <v>A0B_10610-en-005</v>
      </c>
      <c r="Q7" s="5" t="str">
        <f t="shared" si="6"/>
        <v>A0B_10610-jp-005</v>
      </c>
      <c r="R7" s="16"/>
      <c r="S7" s="2" t="s">
        <v>708</v>
      </c>
      <c r="T7" s="2" t="s">
        <v>666</v>
      </c>
      <c r="U7" s="21" t="s">
        <v>709</v>
      </c>
      <c r="V7" s="2" t="s">
        <v>666</v>
      </c>
      <c r="W7" s="2" t="s">
        <v>666</v>
      </c>
      <c r="X7" s="21" t="s">
        <v>710</v>
      </c>
      <c r="Y7" s="5" t="str">
        <f t="shared" si="3"/>
        <v>A0B_10610-de-005</v>
      </c>
      <c r="Z7" s="16"/>
    </row>
    <row r="8">
      <c r="A8" s="5" t="s">
        <v>711</v>
      </c>
      <c r="B8" s="2" t="s">
        <v>702</v>
      </c>
      <c r="C8" s="3" t="s">
        <v>686</v>
      </c>
      <c r="D8" s="19" t="s">
        <v>712</v>
      </c>
      <c r="E8" s="16"/>
      <c r="F8" s="5" t="str">
        <f>VLOOKUP($A8,'table-poster-ref'!$A$3:$R$182,4,false)</f>
        <v>ボストン テリア </v>
      </c>
      <c r="G8" s="22" t="str">
        <f>VLOOKUP($A8,'table-poster-ref'!$A$3:$R$182,6,false)</f>
        <v>https://en.wikipedia.org/wiki/Boston_Terrier</v>
      </c>
      <c r="H8" s="22" t="str">
        <f>VLOOKUP($A8,'table-poster-ref'!$A$3:$R$182,7,false)</f>
        <v>https://www.akc.org/dog-breeds/boston-terrier/</v>
      </c>
      <c r="I8" s="22" t="str">
        <f>VLOOKUP($A8,'table-poster-ref'!$A$3:$R$182,8,false)</f>
        <v>https://dogtime.com/dog-breeds/boston-terrier#/slide/1</v>
      </c>
      <c r="J8" s="5" t="str">
        <f>VLOOKUP($A8,'table-poster-ref'!$A$3:$R$182,9,false)</f>
        <v> </v>
      </c>
      <c r="K8" s="5" t="str">
        <f>VLOOKUP($A8,'table-poster-ref'!$A$3:$R$182,10,false)</f>
        <v> </v>
      </c>
      <c r="L8" s="22" t="str">
        <f>VLOOKUP($A8,'table-poster-ref'!$A$3:$R$182,11,false)</f>
        <v>https://ja.wikipedia.org/wiki/%E3%83%9C%E3%82%B9%E3%83%88%E3%83%B3%E3%83%BB%E3%83%86%E3%83%AA%E3%82%A2</v>
      </c>
      <c r="M8" s="22" t="str">
        <f>VLOOKUP($A8,'table-poster-ref'!$A$3:$R$182,12,false)</f>
        <v>https://www.koinuno-heya.com/syurui/hagyou/boston-terrier.html</v>
      </c>
      <c r="N8" s="5" t="str">
        <f>VLOOKUP($A8,'table-poster-ref'!$A$3:$R$182,13,false)</f>
        <v> </v>
      </c>
      <c r="O8" s="5" t="str">
        <f>VLOOKUP($A8,'table-poster-ref'!$A$3:$R$182,14,false)</f>
        <v> </v>
      </c>
      <c r="P8" s="5" t="str">
        <f t="shared" ref="P8:Q8" si="7">CONCATenate(P$2,right($B8,3))</f>
        <v>A0B_10610-en-006</v>
      </c>
      <c r="Q8" s="5" t="str">
        <f t="shared" si="7"/>
        <v>A0B_10610-jp-006</v>
      </c>
      <c r="R8" s="16"/>
      <c r="S8" s="2" t="s">
        <v>712</v>
      </c>
      <c r="T8" s="21" t="s">
        <v>713</v>
      </c>
      <c r="U8" s="2" t="s">
        <v>666</v>
      </c>
      <c r="V8" s="23" t="s">
        <v>714</v>
      </c>
      <c r="W8" s="2" t="s">
        <v>666</v>
      </c>
      <c r="X8" s="2" t="s">
        <v>666</v>
      </c>
      <c r="Y8" s="5" t="str">
        <f t="shared" si="3"/>
        <v>A0B_10610-de-006</v>
      </c>
      <c r="Z8" s="16"/>
    </row>
    <row r="9">
      <c r="B9" s="2" t="s">
        <v>715</v>
      </c>
      <c r="C9" s="3" t="s">
        <v>686</v>
      </c>
      <c r="D9" s="19" t="s">
        <v>716</v>
      </c>
      <c r="E9" s="16"/>
      <c r="F9" s="2" t="s">
        <v>717</v>
      </c>
      <c r="G9" s="2" t="s">
        <v>666</v>
      </c>
      <c r="H9" s="21" t="s">
        <v>718</v>
      </c>
      <c r="I9" s="2" t="s">
        <v>666</v>
      </c>
      <c r="J9" s="2" t="s">
        <v>666</v>
      </c>
      <c r="K9" s="21" t="s">
        <v>719</v>
      </c>
      <c r="L9" s="2" t="s">
        <v>666</v>
      </c>
      <c r="M9" s="2" t="s">
        <v>666</v>
      </c>
      <c r="N9" s="2" t="s">
        <v>666</v>
      </c>
      <c r="O9" s="2" t="s">
        <v>666</v>
      </c>
      <c r="P9" s="5" t="str">
        <f t="shared" ref="P9:Q9" si="8">CONCATenate(P$2,right($B9,3))</f>
        <v>A0B_10610-en-007</v>
      </c>
      <c r="Q9" s="5" t="str">
        <f t="shared" si="8"/>
        <v>A0B_10610-jp-007</v>
      </c>
      <c r="R9" s="16"/>
      <c r="S9" s="2" t="s">
        <v>716</v>
      </c>
      <c r="T9" s="21" t="s">
        <v>720</v>
      </c>
      <c r="U9" s="23" t="s">
        <v>721</v>
      </c>
      <c r="V9" s="2" t="s">
        <v>666</v>
      </c>
      <c r="W9" s="2" t="s">
        <v>666</v>
      </c>
      <c r="Y9" s="5" t="str">
        <f t="shared" si="3"/>
        <v>A0B_10610-de-007</v>
      </c>
      <c r="Z9" s="16"/>
    </row>
    <row r="10">
      <c r="A10" s="5" t="s">
        <v>722</v>
      </c>
      <c r="B10" s="2" t="s">
        <v>723</v>
      </c>
      <c r="C10" s="3" t="s">
        <v>686</v>
      </c>
      <c r="D10" s="19" t="s">
        <v>724</v>
      </c>
      <c r="E10" s="16"/>
      <c r="F10" s="5" t="str">
        <f>VLOOKUP($A10,'table-poster-ref'!$A$3:$R$182,4,false)</f>
        <v>スカイ テリア</v>
      </c>
      <c r="G10" s="22" t="str">
        <f>VLOOKUP($A10,'table-poster-ref'!$A$3:$R$182,6,false)</f>
        <v>https://en.wikipedia.org/wiki/Skye_Terrier</v>
      </c>
      <c r="H10" s="22" t="str">
        <f>VLOOKUP($A10,'table-poster-ref'!$A$3:$R$182,7,false)</f>
        <v>https://www.akc.org/dog-breeds/skye-terrier/</v>
      </c>
      <c r="I10" s="22" t="str">
        <f>VLOOKUP($A10,'table-poster-ref'!$A$3:$R$182,8,false)</f>
        <v>https://dogtime.com/dog-breeds/skye-terrier#/slide/1</v>
      </c>
      <c r="J10" s="5" t="str">
        <f>VLOOKUP($A10,'table-poster-ref'!$A$3:$R$182,9,false)</f>
        <v> </v>
      </c>
      <c r="K10" s="5" t="str">
        <f>VLOOKUP($A10,'table-poster-ref'!$A$3:$R$182,10,false)</f>
        <v> </v>
      </c>
      <c r="L10" s="22" t="str">
        <f>VLOOKUP($A10,'table-poster-ref'!$A$3:$R$182,11,false)</f>
        <v>https://ja.wikipedia.org/wiki/%E3%82%B9%E3%82%AB%E3%82%A4%E3%83%BB%E3%83%86%E3%83%AA%E3%82%A2</v>
      </c>
      <c r="M10" s="22" t="str">
        <f>VLOOKUP($A10,'table-poster-ref'!$A$3:$R$182,12,false)</f>
        <v>https://www.koinuno-heya.com/syurui/sagyou/skye-terrier.html</v>
      </c>
      <c r="N10" s="5" t="str">
        <f>VLOOKUP($A10,'table-poster-ref'!$A$3:$R$182,13,false)</f>
        <v> </v>
      </c>
      <c r="O10" s="5" t="str">
        <f>VLOOKUP($A10,'table-poster-ref'!$A$3:$R$182,14,false)</f>
        <v> </v>
      </c>
      <c r="P10" s="5" t="str">
        <f t="shared" ref="P10:Q10" si="9">CONCATenate(P$2,right($B10,3))</f>
        <v>A0B_10610-en-008</v>
      </c>
      <c r="Q10" s="5" t="str">
        <f t="shared" si="9"/>
        <v>A0B_10610-jp-008</v>
      </c>
      <c r="R10" s="16"/>
      <c r="S10" s="2" t="s">
        <v>725</v>
      </c>
      <c r="T10" s="21" t="s">
        <v>726</v>
      </c>
      <c r="U10" s="2" t="s">
        <v>666</v>
      </c>
      <c r="V10" s="2" t="s">
        <v>666</v>
      </c>
      <c r="W10" s="2" t="s">
        <v>666</v>
      </c>
      <c r="Y10" s="5" t="str">
        <f t="shared" si="3"/>
        <v>A0B_10610-de-008</v>
      </c>
      <c r="Z10" s="16"/>
    </row>
    <row r="11">
      <c r="B11" s="2" t="s">
        <v>727</v>
      </c>
      <c r="C11" s="3" t="s">
        <v>686</v>
      </c>
      <c r="D11" s="19" t="s">
        <v>728</v>
      </c>
      <c r="E11" s="16"/>
      <c r="F11" s="2" t="s">
        <v>729</v>
      </c>
      <c r="G11" s="21" t="s">
        <v>730</v>
      </c>
      <c r="H11" s="2" t="s">
        <v>666</v>
      </c>
      <c r="I11" s="2" t="s">
        <v>666</v>
      </c>
      <c r="J11" s="2" t="s">
        <v>666</v>
      </c>
      <c r="K11" s="2" t="s">
        <v>666</v>
      </c>
      <c r="L11" s="21" t="s">
        <v>731</v>
      </c>
      <c r="M11" s="21" t="s">
        <v>732</v>
      </c>
      <c r="N11" s="2" t="s">
        <v>666</v>
      </c>
      <c r="O11" s="2" t="s">
        <v>666</v>
      </c>
      <c r="P11" s="5" t="str">
        <f t="shared" ref="P11:Q11" si="10">CONCATenate(P$2,right($B11,3))</f>
        <v>A0B_10610-en-009</v>
      </c>
      <c r="Q11" s="5" t="str">
        <f t="shared" si="10"/>
        <v>A0B_10610-jp-009</v>
      </c>
      <c r="R11" s="16"/>
      <c r="S11" s="2" t="s">
        <v>728</v>
      </c>
      <c r="T11" s="21" t="s">
        <v>733</v>
      </c>
      <c r="U11" s="23" t="s">
        <v>734</v>
      </c>
      <c r="V11" s="2" t="s">
        <v>666</v>
      </c>
      <c r="W11" s="2" t="s">
        <v>666</v>
      </c>
      <c r="Y11" s="5" t="str">
        <f t="shared" si="3"/>
        <v>A0B_10610-de-009</v>
      </c>
      <c r="Z11" s="16"/>
    </row>
    <row r="12">
      <c r="A12" s="5" t="s">
        <v>735</v>
      </c>
      <c r="B12" s="2" t="s">
        <v>736</v>
      </c>
      <c r="C12" s="3" t="s">
        <v>686</v>
      </c>
      <c r="D12" s="19" t="s">
        <v>737</v>
      </c>
      <c r="E12" s="16"/>
      <c r="F12" s="5" t="str">
        <f>VLOOKUP($A12,'table-poster-ref'!$A$3:$R$182,4,false)</f>
        <v>ウエスト ハイランド ホワイト テリア
</v>
      </c>
      <c r="G12" s="22" t="str">
        <f>VLOOKUP($A12,'table-poster-ref'!$A$3:$R$182,6,false)</f>
        <v>https://en.wikipedia.org/wiki/West_Highland_White_Terrier</v>
      </c>
      <c r="H12" s="22" t="str">
        <f>VLOOKUP($A12,'table-poster-ref'!$A$3:$R$182,7,false)</f>
        <v>https://www.akc.org/dog-breeds/west-highland-white-terrier/</v>
      </c>
      <c r="I12" s="22" t="str">
        <f>VLOOKUP($A12,'table-poster-ref'!$A$3:$R$182,8,false)</f>
        <v>https://dogtime.com/dog-breeds/west-highland-white-terrier#/slide/1</v>
      </c>
      <c r="J12" s="5" t="str">
        <f>VLOOKUP($A12,'table-poster-ref'!$A$3:$R$182,9,false)</f>
        <v> </v>
      </c>
      <c r="K12" s="5" t="str">
        <f>VLOOKUP($A12,'table-poster-ref'!$A$3:$R$182,10,false)</f>
        <v> </v>
      </c>
      <c r="L12" s="22" t="str">
        <f>VLOOKUP($A12,'table-poster-ref'!$A$3:$R$182,11,false)</f>
        <v>https://ja.wikipedia.org/wiki/%E3%82%A6%E3%82%A8%E3%82%B9%E3%83%88%E3%83%BB%E3%83%8F%E3%82%A4%E3%83%A9%E3%83%B3%E3%83%89%E3%83%BB%E3%83%9B%E3%83%AF%E3%82%A4%E3%83%88%E3%83%BB%E3%83%86%E3%83%AA%E3%82%A2</v>
      </c>
      <c r="M12" s="22" t="str">
        <f>VLOOKUP($A12,'table-poster-ref'!$A$3:$R$182,12,false)</f>
        <v>https://www.koinuno-heya.com/syurui/agyou/westhighland-white-terrier.html</v>
      </c>
      <c r="N12" s="5" t="str">
        <f>VLOOKUP($A12,'table-poster-ref'!$A$3:$R$182,13,false)</f>
        <v> </v>
      </c>
      <c r="O12" s="5" t="str">
        <f>VLOOKUP($A12,'table-poster-ref'!$A$3:$R$182,14,false)</f>
        <v> </v>
      </c>
      <c r="P12" s="5" t="str">
        <f t="shared" ref="P12:Q12" si="11">CONCATenate(P$2,right($B12,3))</f>
        <v>A0B_10610-en-010</v>
      </c>
      <c r="Q12" s="5" t="str">
        <f t="shared" si="11"/>
        <v>A0B_10610-jp-010</v>
      </c>
      <c r="R12" s="16"/>
      <c r="S12" s="2" t="s">
        <v>737</v>
      </c>
      <c r="T12" s="21" t="s">
        <v>738</v>
      </c>
      <c r="U12" s="2" t="s">
        <v>666</v>
      </c>
      <c r="V12" s="2" t="s">
        <v>666</v>
      </c>
      <c r="W12" s="2" t="s">
        <v>666</v>
      </c>
      <c r="Y12" s="5" t="str">
        <f t="shared" si="3"/>
        <v>A0B_10610-de-010</v>
      </c>
      <c r="Z12" s="16"/>
    </row>
    <row r="13">
      <c r="A13" s="5" t="s">
        <v>739</v>
      </c>
      <c r="B13" s="2" t="s">
        <v>740</v>
      </c>
      <c r="C13" s="3" t="s">
        <v>686</v>
      </c>
      <c r="D13" s="19" t="s">
        <v>741</v>
      </c>
      <c r="E13" s="16"/>
      <c r="F13" s="5" t="str">
        <f>VLOOKUP($A13,'table-poster-ref'!$A$3:$R$182,4,false)</f>
        <v>ヨークシャー    テリア
</v>
      </c>
      <c r="G13" s="22" t="str">
        <f>VLOOKUP($A13,'table-poster-ref'!$A$3:$R$182,6,false)</f>
        <v>https://en.wikipedia.org/wiki/Yorkshire_Terrier</v>
      </c>
      <c r="H13" s="22" t="str">
        <f>VLOOKUP($A13,'table-poster-ref'!$A$3:$R$182,7,false)</f>
        <v>https://www.akc.org/dog-breeds/yorkshire-terrier/</v>
      </c>
      <c r="I13" s="22" t="str">
        <f>VLOOKUP($A13,'table-poster-ref'!$A$3:$R$182,8,false)</f>
        <v>https://dogtime.com/dog-breeds/yorkshire-terrier#/slide/1</v>
      </c>
      <c r="J13" s="5" t="str">
        <f>VLOOKUP($A13,'table-poster-ref'!$A$3:$R$182,9,false)</f>
        <v> </v>
      </c>
      <c r="K13" s="5" t="str">
        <f>VLOOKUP($A13,'table-poster-ref'!$A$3:$R$182,10,false)</f>
        <v> </v>
      </c>
      <c r="L13" s="22" t="str">
        <f>VLOOKUP($A13,'table-poster-ref'!$A$3:$R$182,11,false)</f>
        <v>https://ja.wikipedia.org/wiki/%E3%83%A8%E3%83%BC%E3%82%AF%E3%82%B7%E3%83%A3%E3%83%BC%E3%83%BB%E3%83%86%E3%83%AA%E3%82%A2</v>
      </c>
      <c r="M13" s="22" t="str">
        <f>VLOOKUP($A13,'table-poster-ref'!$A$3:$R$182,12,false)</f>
        <v>https://www.koinuno-heya.com/syurui/yarawagyou/yorkshire-terrier.html</v>
      </c>
      <c r="N13" s="5" t="str">
        <f>VLOOKUP($A13,'table-poster-ref'!$A$3:$R$182,13,false)</f>
        <v> </v>
      </c>
      <c r="O13" s="5" t="str">
        <f>VLOOKUP($A13,'table-poster-ref'!$A$3:$R$182,14,false)</f>
        <v> </v>
      </c>
      <c r="P13" s="5" t="str">
        <f t="shared" ref="P13:Q13" si="12">CONCATenate(P$2,right($B13,3))</f>
        <v>A0B_10610-en-011</v>
      </c>
      <c r="Q13" s="5" t="str">
        <f t="shared" si="12"/>
        <v>A0B_10610-jp-011</v>
      </c>
      <c r="R13" s="16"/>
      <c r="S13" s="2" t="s">
        <v>742</v>
      </c>
      <c r="T13" s="21" t="s">
        <v>743</v>
      </c>
      <c r="U13" s="23" t="s">
        <v>744</v>
      </c>
      <c r="V13" s="2" t="s">
        <v>666</v>
      </c>
      <c r="W13" s="2" t="s">
        <v>666</v>
      </c>
      <c r="Y13" s="5" t="str">
        <f t="shared" si="3"/>
        <v>A0B_10610-de-011</v>
      </c>
      <c r="Z13" s="16"/>
    </row>
    <row r="14">
      <c r="A14" s="5" t="s">
        <v>745</v>
      </c>
      <c r="B14" s="2" t="s">
        <v>705</v>
      </c>
      <c r="C14" s="3" t="s">
        <v>686</v>
      </c>
      <c r="D14" s="19" t="s">
        <v>746</v>
      </c>
      <c r="E14" s="16"/>
      <c r="F14" s="5" t="str">
        <f>VLOOKUP($A14,'table-poster-ref'!$A$3:$R$182,4,false)</f>
        <v>シルキーテリア
</v>
      </c>
      <c r="G14" s="22" t="str">
        <f>VLOOKUP($A14,'table-poster-ref'!$A$3:$R$182,6,false)</f>
        <v>https://en.wikipedia.org/wiki/Australian_Silky_Terrier</v>
      </c>
      <c r="H14" s="22" t="str">
        <f>VLOOKUP($A14,'table-poster-ref'!$A$3:$R$182,7,false)</f>
        <v>https://www.akc.org/dog-breeds/silky-terrier/</v>
      </c>
      <c r="I14" s="22" t="str">
        <f>VLOOKUP($A14,'table-poster-ref'!$A$3:$R$182,8,false)</f>
        <v>https://dogtime.com/dog-breeds/silky-terrier#/slide/1</v>
      </c>
      <c r="J14" s="5" t="str">
        <f>VLOOKUP($A14,'table-poster-ref'!$A$3:$R$182,9,false)</f>
        <v> </v>
      </c>
      <c r="K14" s="5" t="str">
        <f>VLOOKUP($A14,'table-poster-ref'!$A$3:$R$182,10,false)</f>
        <v> </v>
      </c>
      <c r="L14" s="22" t="str">
        <f>VLOOKUP($A14,'table-poster-ref'!$A$3:$R$182,11,false)</f>
        <v>https://ja.wikipedia.org/wiki/%E3%82%AA%E3%83%BC%E3%82%B9%E3%83%88%E3%83%A9%E3%83%AA%E3%82%A2%E3%83%B3%E3%83%BB%E3%82%B7%E3%83%AB%E3%82%AD%E3%83%BC%E3%83%BB%E3%83%86%E3%83%AA%E3%82%A2</v>
      </c>
      <c r="M14" s="22" t="str">
        <f>VLOOKUP($A14,'table-poster-ref'!$A$3:$R$182,12,false)</f>
        <v>https://www.koinuno-heya.com/syurui/sagyou/silky-terrier.html</v>
      </c>
      <c r="N14" s="5" t="str">
        <f>VLOOKUP($A14,'table-poster-ref'!$A$3:$R$182,13,false)</f>
        <v> </v>
      </c>
      <c r="O14" s="5" t="str">
        <f>VLOOKUP($A14,'table-poster-ref'!$A$3:$R$182,14,false)</f>
        <v> </v>
      </c>
      <c r="P14" s="5" t="str">
        <f t="shared" ref="P14:Q14" si="13">CONCATenate(P$2,right($B14,3))</f>
        <v>A0B_10610-en-012</v>
      </c>
      <c r="Q14" s="5" t="str">
        <f t="shared" si="13"/>
        <v>A0B_10610-jp-012</v>
      </c>
      <c r="R14" s="16"/>
      <c r="S14" s="2" t="s">
        <v>746</v>
      </c>
      <c r="T14" s="23" t="s">
        <v>747</v>
      </c>
      <c r="U14" s="23" t="s">
        <v>748</v>
      </c>
      <c r="V14" s="2" t="s">
        <v>666</v>
      </c>
      <c r="W14" s="2" t="s">
        <v>666</v>
      </c>
      <c r="Y14" s="5" t="str">
        <f t="shared" si="3"/>
        <v>A0B_10610-de-012</v>
      </c>
      <c r="Z14" s="16"/>
    </row>
    <row r="15">
      <c r="A15" s="5" t="s">
        <v>740</v>
      </c>
      <c r="B15" s="2" t="s">
        <v>749</v>
      </c>
      <c r="C15" s="3" t="s">
        <v>686</v>
      </c>
      <c r="D15" s="19" t="s">
        <v>750</v>
      </c>
      <c r="E15" s="16"/>
      <c r="F15" s="5" t="str">
        <f>VLOOKUP($A15,'table-poster-ref'!$A$3:$R$182,4,false)</f>
        <v>ケアーン テリア
</v>
      </c>
      <c r="G15" s="22" t="str">
        <f>VLOOKUP($A15,'table-poster-ref'!$A$3:$R$182,6,false)</f>
        <v>https://en.wikipedia.org/wiki/Cairn_Terrier</v>
      </c>
      <c r="H15" s="22" t="str">
        <f>VLOOKUP($A15,'table-poster-ref'!$A$3:$R$182,7,false)</f>
        <v>https://www.akc.org/dog-breeds/cairn-terrier/</v>
      </c>
      <c r="I15" s="22" t="str">
        <f>VLOOKUP($A15,'table-poster-ref'!$A$3:$R$182,8,false)</f>
        <v>https://dogtime.com/dog-breeds/cairn-terrier#/slide/1</v>
      </c>
      <c r="J15" s="5" t="str">
        <f>VLOOKUP($A15,'table-poster-ref'!$A$3:$R$182,9,false)</f>
        <v> </v>
      </c>
      <c r="K15" s="5" t="str">
        <f>VLOOKUP($A15,'table-poster-ref'!$A$3:$R$182,10,false)</f>
        <v> </v>
      </c>
      <c r="L15" s="5" t="str">
        <f>VLOOKUP($A15,'table-poster-ref'!$A$3:$R$182,11,false)</f>
        <v> </v>
      </c>
      <c r="M15" s="22" t="str">
        <f>VLOOKUP($A15,'table-poster-ref'!$A$3:$R$182,12,false)</f>
        <v>https://www.koinuno-heya.com/syurui/kagyou/cairn-terrier.html</v>
      </c>
      <c r="N15" s="5" t="str">
        <f>VLOOKUP($A15,'table-poster-ref'!$A$3:$R$182,13,false)</f>
        <v> </v>
      </c>
      <c r="O15" s="5" t="str">
        <f>VLOOKUP($A15,'table-poster-ref'!$A$3:$R$182,14,false)</f>
        <v> </v>
      </c>
      <c r="P15" s="5" t="str">
        <f t="shared" ref="P15:Q15" si="14">CONCATenate(P$2,right($B15,3))</f>
        <v>A0B_10610-en-013</v>
      </c>
      <c r="Q15" s="5" t="str">
        <f t="shared" si="14"/>
        <v>A0B_10610-jp-013</v>
      </c>
      <c r="R15" s="16"/>
      <c r="S15" s="2" t="s">
        <v>750</v>
      </c>
      <c r="T15" s="23" t="s">
        <v>751</v>
      </c>
      <c r="U15" s="23" t="s">
        <v>752</v>
      </c>
      <c r="V15" s="2" t="s">
        <v>666</v>
      </c>
      <c r="W15" s="2" t="s">
        <v>666</v>
      </c>
      <c r="X15" s="23" t="s">
        <v>753</v>
      </c>
      <c r="Y15" s="5" t="str">
        <f t="shared" si="3"/>
        <v>A0B_10610-de-013</v>
      </c>
      <c r="Z15" s="16"/>
    </row>
    <row r="16">
      <c r="A16" s="5" t="s">
        <v>754</v>
      </c>
      <c r="B16" s="2" t="s">
        <v>755</v>
      </c>
      <c r="C16" s="3" t="s">
        <v>686</v>
      </c>
      <c r="D16" s="19" t="s">
        <v>756</v>
      </c>
      <c r="E16" s="16"/>
      <c r="F16" s="5" t="str">
        <f>VLOOKUP($A16,'table-poster-ref'!$A$3:$R$182,4,false)</f>
        <v>マンチェスター テリア</v>
      </c>
      <c r="G16" s="22" t="str">
        <f>VLOOKUP($A16,'table-poster-ref'!$A$3:$R$182,6,false)</f>
        <v>https://en.wikipedia.org/wiki/Manchester_Terrier</v>
      </c>
      <c r="H16" s="22" t="str">
        <f>VLOOKUP($A16,'table-poster-ref'!$A$3:$R$182,7,false)</f>
        <v>https://www.akc.org/dog-breeds/manchester-terrier-standard/</v>
      </c>
      <c r="I16" s="22" t="str">
        <f>VLOOKUP($A16,'table-poster-ref'!$A$3:$R$182,8,false)</f>
        <v>https://dogtime.com/dog-breeds/manchester-terrier</v>
      </c>
      <c r="J16" s="5" t="str">
        <f>VLOOKUP($A16,'table-poster-ref'!$A$3:$R$182,9,false)</f>
        <v> </v>
      </c>
      <c r="K16" s="5" t="str">
        <f>VLOOKUP($A16,'table-poster-ref'!$A$3:$R$182,10,false)</f>
        <v> </v>
      </c>
      <c r="L16" s="22" t="str">
        <f>VLOOKUP($A16,'table-poster-ref'!$A$3:$R$182,11,false)</f>
        <v>https://ja.wikipedia.org/wiki/%E3%83%9E%E3%83%B3%E3%83%81%E3%82%A7%E3%82%B9%E3%82%BF%E3%83%BC%E3%83%BB%E3%83%86%E3%83%AA%E3%82%A2</v>
      </c>
      <c r="M16" s="22" t="str">
        <f>VLOOKUP($A16,'table-poster-ref'!$A$3:$R$182,12,false)</f>
        <v>https://www.koinuno-heya.com/syurui/magyou/manchester-terrier.html</v>
      </c>
      <c r="N16" s="5" t="str">
        <f>VLOOKUP($A16,'table-poster-ref'!$A$3:$R$182,13,false)</f>
        <v> </v>
      </c>
      <c r="O16" s="5" t="str">
        <f>VLOOKUP($A16,'table-poster-ref'!$A$3:$R$182,14,false)</f>
        <v> </v>
      </c>
      <c r="P16" s="5" t="str">
        <f t="shared" ref="P16:Q16" si="15">CONCATenate(P$2,right($B16,3))</f>
        <v>A0B_10610-en-014</v>
      </c>
      <c r="Q16" s="5" t="str">
        <f t="shared" si="15"/>
        <v>A0B_10610-jp-014</v>
      </c>
      <c r="R16" s="16"/>
      <c r="S16" s="2" t="s">
        <v>756</v>
      </c>
      <c r="T16" s="21" t="s">
        <v>757</v>
      </c>
      <c r="U16" s="23" t="s">
        <v>758</v>
      </c>
      <c r="V16" s="2" t="s">
        <v>666</v>
      </c>
      <c r="W16" s="2" t="s">
        <v>666</v>
      </c>
      <c r="X16" s="2" t="s">
        <v>666</v>
      </c>
      <c r="Y16" s="5" t="str">
        <f t="shared" si="3"/>
        <v>A0B_10610-de-014</v>
      </c>
      <c r="Z16" s="16"/>
    </row>
    <row r="17">
      <c r="B17" s="2" t="s">
        <v>759</v>
      </c>
      <c r="C17" s="3" t="s">
        <v>686</v>
      </c>
      <c r="D17" s="19" t="s">
        <v>760</v>
      </c>
      <c r="E17" s="16"/>
      <c r="F17" s="24" t="s">
        <v>761</v>
      </c>
      <c r="G17" s="25" t="s">
        <v>762</v>
      </c>
      <c r="H17" s="2" t="s">
        <v>666</v>
      </c>
      <c r="I17" s="2" t="s">
        <v>666</v>
      </c>
      <c r="J17" s="2" t="s">
        <v>666</v>
      </c>
      <c r="K17" s="25" t="s">
        <v>763</v>
      </c>
      <c r="L17" s="2" t="s">
        <v>666</v>
      </c>
      <c r="M17" s="25" t="s">
        <v>764</v>
      </c>
      <c r="N17" s="2" t="s">
        <v>666</v>
      </c>
      <c r="O17" s="2" t="s">
        <v>666</v>
      </c>
      <c r="P17" s="5" t="str">
        <f t="shared" ref="P17:Q17" si="16">CONCATenate(P$2,right($B17,3))</f>
        <v>A0B_10610-en-015</v>
      </c>
      <c r="Q17" s="5" t="str">
        <f t="shared" si="16"/>
        <v>A0B_10610-jp-015</v>
      </c>
      <c r="R17" s="16"/>
      <c r="S17" s="2" t="s">
        <v>760</v>
      </c>
      <c r="T17" s="21" t="s">
        <v>720</v>
      </c>
      <c r="U17" s="23" t="s">
        <v>721</v>
      </c>
      <c r="V17" s="23" t="s">
        <v>765</v>
      </c>
      <c r="W17" s="2" t="s">
        <v>666</v>
      </c>
      <c r="X17" s="2" t="s">
        <v>666</v>
      </c>
      <c r="Y17" s="5" t="str">
        <f t="shared" si="3"/>
        <v>A0B_10610-de-015</v>
      </c>
      <c r="Z17" s="16"/>
    </row>
    <row r="18">
      <c r="B18" s="2" t="s">
        <v>766</v>
      </c>
      <c r="C18" s="3" t="s">
        <v>686</v>
      </c>
      <c r="D18" s="20" t="s">
        <v>767</v>
      </c>
      <c r="E18" s="16"/>
      <c r="F18" s="2" t="s">
        <v>768</v>
      </c>
      <c r="G18" s="26" t="s">
        <v>769</v>
      </c>
      <c r="H18" s="2" t="s">
        <v>666</v>
      </c>
      <c r="I18" s="2" t="s">
        <v>666</v>
      </c>
      <c r="J18" s="2" t="s">
        <v>666</v>
      </c>
      <c r="K18" s="2" t="s">
        <v>666</v>
      </c>
      <c r="L18" s="21" t="s">
        <v>770</v>
      </c>
      <c r="M18" s="2" t="s">
        <v>666</v>
      </c>
      <c r="N18" s="2" t="s">
        <v>666</v>
      </c>
      <c r="O18" s="2" t="s">
        <v>666</v>
      </c>
      <c r="P18" s="5" t="str">
        <f t="shared" ref="P18:Q18" si="17">CONCATenate(P$2,right($B18,3))</f>
        <v>A0B_10610-en-016</v>
      </c>
      <c r="Q18" s="5" t="str">
        <f t="shared" si="17"/>
        <v>A0B_10610-jp-016</v>
      </c>
      <c r="R18" s="16"/>
      <c r="S18" s="2" t="s">
        <v>771</v>
      </c>
      <c r="T18" s="21" t="s">
        <v>772</v>
      </c>
      <c r="U18" s="2" t="s">
        <v>666</v>
      </c>
      <c r="V18" s="2" t="s">
        <v>666</v>
      </c>
      <c r="W18" s="2" t="s">
        <v>666</v>
      </c>
      <c r="X18" s="2" t="s">
        <v>666</v>
      </c>
      <c r="Y18" s="5" t="str">
        <f t="shared" si="3"/>
        <v>A0B_10610-de-016</v>
      </c>
      <c r="Z18" s="16"/>
    </row>
    <row r="19">
      <c r="A19" s="5" t="s">
        <v>773</v>
      </c>
      <c r="B19" s="2" t="s">
        <v>774</v>
      </c>
      <c r="C19" s="3" t="s">
        <v>686</v>
      </c>
      <c r="D19" s="19" t="s">
        <v>775</v>
      </c>
      <c r="E19" s="16"/>
      <c r="F19" s="5" t="str">
        <f>VLOOKUP($A19,'table-poster-ref'!$A$3:$R$182,4,false)</f>
        <v>ブラッドハウンド</v>
      </c>
      <c r="G19" s="22" t="str">
        <f>VLOOKUP($A19,'table-poster-ref'!$A$3:$R$182,6,false)</f>
        <v>https://en.wikipedia.org/wiki/Bloodhound</v>
      </c>
      <c r="H19" s="22" t="str">
        <f>VLOOKUP($A19,'table-poster-ref'!$A$3:$R$182,7,false)</f>
        <v>https://www.akc.org/dog-breeds/bloodhound/</v>
      </c>
      <c r="I19" s="22" t="str">
        <f>VLOOKUP($A19,'table-poster-ref'!$A$3:$R$182,8,false)</f>
        <v>https://dogtime.com/dog-breeds/bloodhound#/slide/1</v>
      </c>
      <c r="J19" s="5" t="str">
        <f>VLOOKUP($A19,'table-poster-ref'!$A$3:$R$182,9,false)</f>
        <v> </v>
      </c>
      <c r="K19" s="5" t="str">
        <f>VLOOKUP($A19,'table-poster-ref'!$A$3:$R$182,10,false)</f>
        <v> </v>
      </c>
      <c r="L19" s="22" t="str">
        <f>VLOOKUP($A19,'table-poster-ref'!$A$3:$R$182,11,false)</f>
        <v>https://ja.wikipedia.org/wiki/%E3%83%96%E3%83%A9%E3%83%83%E3%83%89%E3%83%8F%E3%82%A6%E3%83%B3%E3%83%89</v>
      </c>
      <c r="M19" s="22" t="str">
        <f>VLOOKUP($A19,'table-poster-ref'!$A$3:$R$182,12,false)</f>
        <v>https://www.koinuno-heya.com/syurui/hagyou/bloodhound.html</v>
      </c>
      <c r="N19" s="5" t="str">
        <f>VLOOKUP($A19,'table-poster-ref'!$A$3:$R$182,13,false)</f>
        <v> </v>
      </c>
      <c r="O19" s="5" t="str">
        <f>VLOOKUP($A19,'table-poster-ref'!$A$3:$R$182,14,false)</f>
        <v> </v>
      </c>
      <c r="P19" s="5" t="str">
        <f t="shared" ref="P19:Q19" si="18">CONCATenate(P$2,right($B19,3))</f>
        <v>A0B_10610-en-017</v>
      </c>
      <c r="Q19" s="5" t="str">
        <f t="shared" si="18"/>
        <v>A0B_10610-jp-017</v>
      </c>
      <c r="R19" s="16"/>
      <c r="S19" s="2" t="s">
        <v>776</v>
      </c>
      <c r="T19" s="27" t="s">
        <v>777</v>
      </c>
      <c r="U19" s="23" t="s">
        <v>778</v>
      </c>
      <c r="V19" s="2" t="s">
        <v>666</v>
      </c>
      <c r="W19" s="2" t="s">
        <v>666</v>
      </c>
      <c r="X19" s="23" t="s">
        <v>779</v>
      </c>
      <c r="Y19" s="5" t="str">
        <f t="shared" si="3"/>
        <v>A0B_10610-de-017</v>
      </c>
      <c r="Z19" s="16"/>
    </row>
    <row r="20">
      <c r="A20" s="5" t="s">
        <v>780</v>
      </c>
      <c r="B20" s="2" t="s">
        <v>781</v>
      </c>
      <c r="C20" s="3" t="s">
        <v>686</v>
      </c>
      <c r="D20" s="19" t="s">
        <v>782</v>
      </c>
      <c r="E20" s="16"/>
      <c r="F20" s="5" t="str">
        <f>VLOOKUP($A20,'table-poster-ref'!$A$3:$R$182,4,false)</f>
        <v>イビザン ハウンド</v>
      </c>
      <c r="G20" s="22" t="str">
        <f>VLOOKUP($A20,'table-poster-ref'!$A$3:$R$182,6,false)</f>
        <v>https://en.wikipedia.org/wiki/Ibizan_Hound</v>
      </c>
      <c r="H20" s="22" t="str">
        <f>VLOOKUP($A20,'table-poster-ref'!$A$3:$R$182,7,false)</f>
        <v>https://www.akc.org/dog-breeds/ibizan-hound/</v>
      </c>
      <c r="I20" s="22" t="str">
        <f>VLOOKUP($A20,'table-poster-ref'!$A$3:$R$182,8,false)</f>
        <v>https://dogtime.com/dog-breeds/ibizan-hound#/slide/1</v>
      </c>
      <c r="J20" s="5" t="str">
        <f>VLOOKUP($A20,'table-poster-ref'!$A$3:$R$182,9,false)</f>
        <v> </v>
      </c>
      <c r="K20" s="5" t="str">
        <f>VLOOKUP($A20,'table-poster-ref'!$A$3:$R$182,10,false)</f>
        <v> </v>
      </c>
      <c r="L20" s="5" t="str">
        <f>VLOOKUP($A20,'table-poster-ref'!$A$3:$R$182,11,false)</f>
        <v> </v>
      </c>
      <c r="M20" s="22" t="str">
        <f>VLOOKUP($A20,'table-poster-ref'!$A$3:$R$182,12,false)</f>
        <v>https://www.koinuno-heya.com/syurui/agyou/ibizan-hound.html</v>
      </c>
      <c r="N20" s="5" t="str">
        <f>VLOOKUP($A20,'table-poster-ref'!$A$3:$R$182,13,false)</f>
        <v> </v>
      </c>
      <c r="O20" s="5" t="str">
        <f>VLOOKUP($A20,'table-poster-ref'!$A$3:$R$182,14,false)</f>
        <v> </v>
      </c>
      <c r="P20" s="5" t="str">
        <f t="shared" ref="P20:Q20" si="19">CONCATenate(P$2,right($B20,3))</f>
        <v>A0B_10610-en-018</v>
      </c>
      <c r="Q20" s="5" t="str">
        <f t="shared" si="19"/>
        <v>A0B_10610-jp-018</v>
      </c>
      <c r="R20" s="16"/>
      <c r="S20" s="2" t="s">
        <v>783</v>
      </c>
      <c r="T20" s="22" t="str">
        <f>VLOOKUP($A20,'table-poster-ref'!$A$3:$R$182,6,false)</f>
        <v>https://en.wikipedia.org/wiki/Ibizan_Hound</v>
      </c>
      <c r="U20" s="2" t="s">
        <v>666</v>
      </c>
      <c r="V20" s="2" t="s">
        <v>666</v>
      </c>
      <c r="W20" s="2" t="s">
        <v>666</v>
      </c>
      <c r="X20" s="23" t="s">
        <v>784</v>
      </c>
      <c r="Y20" s="5" t="str">
        <f t="shared" si="3"/>
        <v>A0B_10610-de-018</v>
      </c>
      <c r="Z20" s="16"/>
    </row>
    <row r="21">
      <c r="A21" s="5" t="s">
        <v>785</v>
      </c>
      <c r="B21" s="2" t="s">
        <v>754</v>
      </c>
      <c r="C21" s="3" t="s">
        <v>686</v>
      </c>
      <c r="D21" s="19" t="s">
        <v>786</v>
      </c>
      <c r="E21" s="16"/>
      <c r="F21" s="5" t="str">
        <f>VLOOKUP($A21,'table-poster-ref'!$A$3:$R$182,4,false)</f>
        <v>ファラオ ハウンド</v>
      </c>
      <c r="G21" s="22" t="str">
        <f>VLOOKUP($A21,'table-poster-ref'!$A$3:$R$182,6,false)</f>
        <v>https://en.wikipedia.org/wiki/Pharaoh_Hound</v>
      </c>
      <c r="H21" s="22" t="str">
        <f>VLOOKUP($A21,'table-poster-ref'!$A$3:$R$182,7,false)</f>
        <v>https://www.akc.org/dog-breeds/pharaoh-hound/</v>
      </c>
      <c r="I21" s="22" t="str">
        <f>VLOOKUP($A21,'table-poster-ref'!$A$3:$R$182,8,false)</f>
        <v>https://dogtime.com/dog-breeds/pharaoh-hound#/slide/1</v>
      </c>
      <c r="J21" s="5" t="str">
        <f>VLOOKUP($A21,'table-poster-ref'!$A$3:$R$182,9,false)</f>
        <v> </v>
      </c>
      <c r="K21" s="5" t="str">
        <f>VLOOKUP($A21,'table-poster-ref'!$A$3:$R$182,10,false)</f>
        <v> </v>
      </c>
      <c r="L21" s="5" t="str">
        <f>VLOOKUP($A21,'table-poster-ref'!$A$3:$R$182,11,false)</f>
        <v>https://ja.wikipedia.org/wiki/ファラオ・ハウンド</v>
      </c>
      <c r="M21" s="22" t="str">
        <f>VLOOKUP($A21,'table-poster-ref'!$A$3:$R$182,12,false)</f>
        <v>https://www.koinuno-heya.com/syurui/hagyou/pharaoh-hound.html</v>
      </c>
      <c r="N21" s="5" t="str">
        <f>VLOOKUP($A21,'table-poster-ref'!$A$3:$R$182,13,false)</f>
        <v> </v>
      </c>
      <c r="O21" s="5" t="str">
        <f>VLOOKUP($A21,'table-poster-ref'!$A$3:$R$182,14,false)</f>
        <v> </v>
      </c>
      <c r="P21" s="5" t="str">
        <f t="shared" ref="P21:Q21" si="20">CONCATenate(P$2,right($B21,3))</f>
        <v>A0B_10610-en-019</v>
      </c>
      <c r="Q21" s="5" t="str">
        <f t="shared" si="20"/>
        <v>A0B_10610-jp-019</v>
      </c>
      <c r="R21" s="16"/>
      <c r="S21" s="2" t="s">
        <v>787</v>
      </c>
      <c r="T21" s="21" t="s">
        <v>788</v>
      </c>
      <c r="U21" s="23" t="s">
        <v>789</v>
      </c>
      <c r="V21" s="2" t="s">
        <v>666</v>
      </c>
      <c r="W21" s="2" t="s">
        <v>666</v>
      </c>
      <c r="X21" s="23" t="s">
        <v>790</v>
      </c>
      <c r="Y21" s="5" t="str">
        <f t="shared" si="3"/>
        <v>A0B_10610-de-019</v>
      </c>
      <c r="Z21" s="16"/>
    </row>
    <row r="22">
      <c r="B22" s="2" t="s">
        <v>791</v>
      </c>
      <c r="C22" s="3" t="s">
        <v>686</v>
      </c>
      <c r="D22" s="19" t="s">
        <v>792</v>
      </c>
      <c r="E22" s="16"/>
      <c r="F22" s="2" t="s">
        <v>793</v>
      </c>
      <c r="G22" s="21" t="s">
        <v>794</v>
      </c>
      <c r="H22" s="2" t="s">
        <v>666</v>
      </c>
      <c r="I22" s="2" t="s">
        <v>666</v>
      </c>
      <c r="J22" s="2" t="s">
        <v>666</v>
      </c>
      <c r="K22" s="21" t="s">
        <v>795</v>
      </c>
      <c r="L22" s="21" t="s">
        <v>796</v>
      </c>
      <c r="M22" s="2" t="s">
        <v>666</v>
      </c>
      <c r="N22" s="2" t="s">
        <v>666</v>
      </c>
      <c r="O22" s="2" t="s">
        <v>666</v>
      </c>
      <c r="P22" s="5" t="str">
        <f t="shared" ref="P22:Q22" si="21">CONCATenate(P$2,right($B22,3))</f>
        <v>A0B_10610-en-020</v>
      </c>
      <c r="Q22" s="5" t="str">
        <f t="shared" si="21"/>
        <v>A0B_10610-jp-020</v>
      </c>
      <c r="R22" s="16"/>
      <c r="S22" s="2" t="s">
        <v>797</v>
      </c>
      <c r="T22" s="21" t="s">
        <v>794</v>
      </c>
      <c r="U22" s="2" t="s">
        <v>666</v>
      </c>
      <c r="V22" s="23" t="s">
        <v>798</v>
      </c>
      <c r="W22" s="2" t="s">
        <v>666</v>
      </c>
      <c r="X22" s="2" t="s">
        <v>666</v>
      </c>
      <c r="Y22" s="5" t="str">
        <f t="shared" si="3"/>
        <v>A0B_10610-de-020</v>
      </c>
      <c r="Z22" s="16"/>
    </row>
    <row r="23">
      <c r="A23" s="5" t="s">
        <v>799</v>
      </c>
      <c r="B23" s="2" t="s">
        <v>800</v>
      </c>
      <c r="C23" s="3" t="s">
        <v>686</v>
      </c>
      <c r="D23" s="19" t="s">
        <v>801</v>
      </c>
      <c r="E23" s="16"/>
      <c r="F23" s="5" t="str">
        <f>VLOOKUP($A23,'table-poster-ref'!$A$3:$R$182,4,false)</f>
        <v>グレーハウンド
</v>
      </c>
      <c r="G23" s="22" t="str">
        <f>VLOOKUP($A23,'table-poster-ref'!$A$3:$R$182,6,false)</f>
        <v>https://en.wikipedia.org/wiki/Greyhound</v>
      </c>
      <c r="H23" s="22" t="str">
        <f>VLOOKUP($A23,'table-poster-ref'!$A$3:$R$182,7,false)</f>
        <v>https://www.akc.org/dog-breeds/greyhound/</v>
      </c>
      <c r="I23" s="22" t="str">
        <f>VLOOKUP($A23,'table-poster-ref'!$A$3:$R$182,8,false)</f>
        <v>https://dogtime.com/dog-breeds/greyhound</v>
      </c>
      <c r="J23" s="5" t="str">
        <f>VLOOKUP($A23,'table-poster-ref'!$A$3:$R$182,9,false)</f>
        <v> </v>
      </c>
      <c r="K23" s="5" t="str">
        <f>VLOOKUP($A23,'table-poster-ref'!$A$3:$R$182,10,false)</f>
        <v> </v>
      </c>
      <c r="L23" s="22" t="str">
        <f>VLOOKUP($A23,'table-poster-ref'!$A$3:$R$182,11,false)</f>
        <v>https://ja.wikipedia.org/wiki/%E3%82%B0%E3%83%AC%E3%82%A4%E3%83%8F%E3%82%A6%E3%83%B3%E3%83%89_(%E7%8A%AC%E7%A8%AE)</v>
      </c>
      <c r="M23" s="22" t="str">
        <f>VLOOKUP($A23,'table-poster-ref'!$A$3:$R$182,12,false)</f>
        <v>https://www.koinuno-heya.com/syurui/kagyou/greyhound.html</v>
      </c>
      <c r="N23" s="5" t="str">
        <f>VLOOKUP($A23,'table-poster-ref'!$A$3:$R$182,13,false)</f>
        <v> </v>
      </c>
      <c r="O23" s="5" t="str">
        <f>VLOOKUP($A23,'table-poster-ref'!$A$3:$R$182,14,false)</f>
        <v> </v>
      </c>
      <c r="P23" s="5" t="str">
        <f t="shared" ref="P23:Q23" si="22">CONCATenate(P$2,right($B23,3))</f>
        <v>A0B_10610-en-021</v>
      </c>
      <c r="Q23" s="5" t="str">
        <f t="shared" si="22"/>
        <v>A0B_10610-jp-021</v>
      </c>
      <c r="R23" s="16"/>
      <c r="S23" s="2" t="s">
        <v>802</v>
      </c>
      <c r="T23" s="23" t="s">
        <v>803</v>
      </c>
      <c r="U23" s="23" t="s">
        <v>804</v>
      </c>
      <c r="V23" s="2" t="s">
        <v>666</v>
      </c>
      <c r="W23" s="2" t="s">
        <v>666</v>
      </c>
      <c r="X23" s="23" t="s">
        <v>805</v>
      </c>
      <c r="Y23" s="5" t="str">
        <f t="shared" si="3"/>
        <v>A0B_10610-de-021</v>
      </c>
      <c r="Z23" s="16"/>
    </row>
    <row r="24">
      <c r="B24" s="2" t="s">
        <v>806</v>
      </c>
      <c r="C24" s="3" t="s">
        <v>686</v>
      </c>
      <c r="D24" s="19" t="s">
        <v>807</v>
      </c>
      <c r="E24" s="16"/>
      <c r="F24" s="24" t="s">
        <v>808</v>
      </c>
      <c r="G24" s="25" t="s">
        <v>809</v>
      </c>
      <c r="H24" s="25" t="s">
        <v>810</v>
      </c>
      <c r="I24" s="2" t="s">
        <v>666</v>
      </c>
      <c r="J24" s="2" t="s">
        <v>666</v>
      </c>
      <c r="K24" s="2" t="s">
        <v>666</v>
      </c>
      <c r="L24" s="25" t="s">
        <v>811</v>
      </c>
      <c r="M24" s="25" t="s">
        <v>812</v>
      </c>
      <c r="N24" s="2" t="s">
        <v>666</v>
      </c>
      <c r="O24" s="2" t="s">
        <v>666</v>
      </c>
      <c r="P24" s="5" t="str">
        <f t="shared" ref="P24:Q24" si="23">CONCATenate(P$2,right($B24,3))</f>
        <v>A0B_10610-en-022</v>
      </c>
      <c r="Q24" s="5" t="str">
        <f t="shared" si="23"/>
        <v>A0B_10610-jp-022</v>
      </c>
      <c r="R24" s="16"/>
      <c r="S24" s="2" t="s">
        <v>813</v>
      </c>
      <c r="T24" s="21" t="s">
        <v>814</v>
      </c>
      <c r="U24" s="2" t="s">
        <v>666</v>
      </c>
      <c r="V24" s="2" t="s">
        <v>666</v>
      </c>
      <c r="W24" s="2" t="s">
        <v>666</v>
      </c>
      <c r="X24" s="23" t="s">
        <v>815</v>
      </c>
      <c r="Y24" s="5" t="str">
        <f t="shared" si="3"/>
        <v>A0B_10610-de-022</v>
      </c>
      <c r="Z24" s="16"/>
    </row>
    <row r="25">
      <c r="B25" s="2" t="s">
        <v>816</v>
      </c>
      <c r="C25" s="3" t="s">
        <v>686</v>
      </c>
      <c r="D25" s="19" t="s">
        <v>817</v>
      </c>
      <c r="E25" s="16"/>
      <c r="F25" s="24" t="s">
        <v>818</v>
      </c>
      <c r="G25" s="25" t="s">
        <v>809</v>
      </c>
      <c r="H25" s="25" t="s">
        <v>810</v>
      </c>
      <c r="I25" s="2" t="s">
        <v>666</v>
      </c>
      <c r="J25" s="2" t="s">
        <v>666</v>
      </c>
      <c r="K25" s="2" t="s">
        <v>666</v>
      </c>
      <c r="L25" s="25" t="s">
        <v>811</v>
      </c>
      <c r="M25" s="25" t="s">
        <v>812</v>
      </c>
      <c r="N25" s="2" t="s">
        <v>666</v>
      </c>
      <c r="O25" s="2" t="s">
        <v>666</v>
      </c>
      <c r="P25" s="5" t="str">
        <f t="shared" ref="P25:Q25" si="24">CONCATenate(P$2,right($B25,3))</f>
        <v>A0B_10610-en-023</v>
      </c>
      <c r="Q25" s="5" t="str">
        <f t="shared" si="24"/>
        <v>A0B_10610-jp-023</v>
      </c>
      <c r="R25" s="16"/>
      <c r="S25" s="2" t="s">
        <v>819</v>
      </c>
      <c r="T25" s="21" t="s">
        <v>814</v>
      </c>
      <c r="U25" s="2" t="s">
        <v>666</v>
      </c>
      <c r="V25" s="2" t="s">
        <v>666</v>
      </c>
      <c r="W25" s="2" t="s">
        <v>666</v>
      </c>
      <c r="X25" s="2" t="s">
        <v>666</v>
      </c>
      <c r="Y25" s="5" t="str">
        <f t="shared" si="3"/>
        <v>A0B_10610-de-023</v>
      </c>
      <c r="Z25" s="16"/>
    </row>
    <row r="26">
      <c r="B26" s="2" t="s">
        <v>820</v>
      </c>
      <c r="C26" s="3" t="s">
        <v>686</v>
      </c>
      <c r="D26" s="19" t="s">
        <v>821</v>
      </c>
      <c r="E26" s="16"/>
      <c r="F26" s="24" t="s">
        <v>822</v>
      </c>
      <c r="G26" s="21" t="s">
        <v>809</v>
      </c>
      <c r="H26" s="2" t="s">
        <v>666</v>
      </c>
      <c r="I26" s="2" t="s">
        <v>666</v>
      </c>
      <c r="J26" s="2" t="s">
        <v>666</v>
      </c>
      <c r="K26" s="2" t="s">
        <v>666</v>
      </c>
      <c r="L26" s="25" t="s">
        <v>811</v>
      </c>
      <c r="M26" s="25" t="s">
        <v>812</v>
      </c>
      <c r="N26" s="2" t="s">
        <v>666</v>
      </c>
      <c r="O26" s="2" t="s">
        <v>666</v>
      </c>
      <c r="P26" s="5" t="str">
        <f t="shared" ref="P26:Q26" si="25">CONCATenate(P$2,right($B26,3))</f>
        <v>A0B_10610-en-024</v>
      </c>
      <c r="Q26" s="5" t="str">
        <f t="shared" si="25"/>
        <v>A0B_10610-jp-024</v>
      </c>
      <c r="R26" s="16"/>
      <c r="S26" s="2" t="s">
        <v>823</v>
      </c>
      <c r="T26" s="21" t="s">
        <v>814</v>
      </c>
      <c r="U26" s="2" t="s">
        <v>666</v>
      </c>
      <c r="V26" s="2" t="s">
        <v>666</v>
      </c>
      <c r="W26" s="2" t="s">
        <v>666</v>
      </c>
      <c r="X26" s="2" t="s">
        <v>666</v>
      </c>
      <c r="Y26" s="5" t="str">
        <f t="shared" si="3"/>
        <v>A0B_10610-de-024</v>
      </c>
      <c r="Z26" s="16"/>
    </row>
    <row r="27">
      <c r="A27" s="5" t="s">
        <v>824</v>
      </c>
      <c r="B27" s="2" t="s">
        <v>825</v>
      </c>
      <c r="C27" s="3" t="s">
        <v>686</v>
      </c>
      <c r="D27" s="19" t="s">
        <v>826</v>
      </c>
      <c r="E27" s="16"/>
      <c r="F27" s="5" t="str">
        <f>VLOOKUP($A27,'table-poster-ref'!$A$3:$R$182,4,false)</f>
        <v>アフガン ハウンド</v>
      </c>
      <c r="G27" s="22" t="str">
        <f>VLOOKUP($A27,'table-poster-ref'!$A$3:$R$182,6,false)</f>
        <v>https://en.wikipedia.org/wiki/Afghan_Hound</v>
      </c>
      <c r="H27" s="22" t="str">
        <f>VLOOKUP($A27,'table-poster-ref'!$A$3:$R$182,7,false)</f>
        <v>https://www.akc.org/dog-breeds/afghan-hound/</v>
      </c>
      <c r="I27" s="22" t="str">
        <f>VLOOKUP($A27,'table-poster-ref'!$A$3:$R$182,8,false)</f>
        <v>https://dogtime.com/dog-breeds/afghan-hound</v>
      </c>
      <c r="J27" s="5" t="str">
        <f>VLOOKUP($A27,'table-poster-ref'!$A$3:$R$182,9,false)</f>
        <v> </v>
      </c>
      <c r="K27" s="5" t="str">
        <f>VLOOKUP($A27,'table-poster-ref'!$A$3:$R$182,10,false)</f>
        <v> </v>
      </c>
      <c r="L27" s="22" t="str">
        <f>VLOOKUP($A27,'table-poster-ref'!$A$3:$R$182,11,false)</f>
        <v>https://ja.wikipedia.org/wiki/%E3%82%A2%E3%83%95%E3%82%AC%E3%83%B3%E3%83%BB%E3%83%8F%E3%82%A6%E3%83%B3%E3%83%89</v>
      </c>
      <c r="M27" s="22" t="str">
        <f>VLOOKUP($A27,'table-poster-ref'!$A$3:$R$182,12,false)</f>
        <v>https://www.koinuno-heya.com/syurui/agyou/afghan-hound.html</v>
      </c>
      <c r="N27" s="5" t="str">
        <f>VLOOKUP($A27,'table-poster-ref'!$A$3:$R$182,13,false)</f>
        <v> </v>
      </c>
      <c r="O27" s="5" t="str">
        <f>VLOOKUP($A27,'table-poster-ref'!$A$3:$R$182,14,false)</f>
        <v> </v>
      </c>
      <c r="P27" s="5" t="str">
        <f t="shared" ref="P27:Q27" si="26">CONCATenate(P$2,right($B27,3))</f>
        <v>A0B_10610-en-025</v>
      </c>
      <c r="Q27" s="5" t="str">
        <f t="shared" si="26"/>
        <v>A0B_10610-jp-025</v>
      </c>
      <c r="R27" s="16"/>
      <c r="S27" s="2" t="s">
        <v>827</v>
      </c>
      <c r="T27" s="21" t="s">
        <v>828</v>
      </c>
      <c r="U27" s="2" t="s">
        <v>666</v>
      </c>
      <c r="V27" s="23" t="s">
        <v>829</v>
      </c>
      <c r="W27" s="2" t="s">
        <v>666</v>
      </c>
      <c r="X27" s="23" t="s">
        <v>830</v>
      </c>
      <c r="Y27" s="5" t="str">
        <f t="shared" si="3"/>
        <v>A0B_10610-de-025</v>
      </c>
      <c r="Z27" s="16"/>
    </row>
    <row r="28">
      <c r="A28" s="5" t="s">
        <v>831</v>
      </c>
      <c r="B28" s="2" t="s">
        <v>832</v>
      </c>
      <c r="C28" s="3" t="s">
        <v>686</v>
      </c>
      <c r="D28" s="19" t="s">
        <v>833</v>
      </c>
      <c r="E28" s="16"/>
      <c r="F28" s="5" t="str">
        <f>VLOOKUP($A28,'table-poster-ref'!$A$3:$R$182,4,false)</f>
        <v>ビーグル</v>
      </c>
      <c r="G28" s="22" t="str">
        <f>VLOOKUP($A28,'table-poster-ref'!$A$3:$R$182,6,false)</f>
        <v>https://en.wikipedia.org/wiki/Beagle</v>
      </c>
      <c r="H28" s="22" t="str">
        <f>VLOOKUP($A28,'table-poster-ref'!$A$3:$R$182,7,false)</f>
        <v>https://www.akc.org/dog-breeds/beagle/</v>
      </c>
      <c r="I28" s="22" t="str">
        <f>VLOOKUP($A28,'table-poster-ref'!$A$3:$R$182,8,false)</f>
        <v>https://dogtime.com/dog-breeds/beagle#/slide/1</v>
      </c>
      <c r="J28" s="5" t="str">
        <f>VLOOKUP($A28,'table-poster-ref'!$A$3:$R$182,9,false)</f>
        <v> </v>
      </c>
      <c r="K28" s="5" t="str">
        <f>VLOOKUP($A28,'table-poster-ref'!$A$3:$R$182,10,false)</f>
        <v> </v>
      </c>
      <c r="L28" s="22" t="str">
        <f>VLOOKUP($A28,'table-poster-ref'!$A$3:$R$182,11,false)</f>
        <v>https://ja.wikipedia.org/wiki/%E3%83%93%E3%83%BC%E3%82%B0%E3%83%AB</v>
      </c>
      <c r="M28" s="22" t="str">
        <f>VLOOKUP($A28,'table-poster-ref'!$A$3:$R$182,12,false)</f>
        <v>https://www.koinuno-heya.com/syurui/hagyou/beagle.html</v>
      </c>
      <c r="N28" s="5" t="str">
        <f>VLOOKUP($A28,'table-poster-ref'!$A$3:$R$182,13,false)</f>
        <v> </v>
      </c>
      <c r="O28" s="5" t="str">
        <f>VLOOKUP($A28,'table-poster-ref'!$A$3:$R$182,14,false)</f>
        <v> </v>
      </c>
      <c r="P28" s="5" t="str">
        <f t="shared" ref="P28:Q28" si="27">CONCATenate(P$2,right($B28,3))</f>
        <v>A0B_10610-en-026</v>
      </c>
      <c r="Q28" s="5" t="str">
        <f t="shared" si="27"/>
        <v>A0B_10610-jp-026</v>
      </c>
      <c r="R28" s="16"/>
      <c r="S28" s="2" t="s">
        <v>833</v>
      </c>
      <c r="T28" s="21" t="s">
        <v>834</v>
      </c>
      <c r="U28" s="2" t="s">
        <v>666</v>
      </c>
      <c r="V28" s="23" t="s">
        <v>835</v>
      </c>
      <c r="W28" s="2" t="s">
        <v>666</v>
      </c>
      <c r="X28" s="2" t="s">
        <v>666</v>
      </c>
      <c r="Y28" s="5" t="str">
        <f t="shared" si="3"/>
        <v>A0B_10610-de-026</v>
      </c>
      <c r="Z28" s="16"/>
    </row>
    <row r="29">
      <c r="A29" s="5" t="s">
        <v>836</v>
      </c>
      <c r="B29" s="2" t="s">
        <v>837</v>
      </c>
      <c r="C29" s="3" t="s">
        <v>686</v>
      </c>
      <c r="D29" s="19" t="s">
        <v>838</v>
      </c>
      <c r="E29" s="16"/>
      <c r="F29" s="5" t="str">
        <f>VLOOKUP($A29,'table-poster-ref'!$A$3:$R$182,4,false)</f>
        <v>バセット ハウンド</v>
      </c>
      <c r="G29" s="22" t="str">
        <f>VLOOKUP($A29,'table-poster-ref'!$A$3:$R$182,6,false)</f>
        <v>https://en.wikipedia.org/wiki/Basset_Hound</v>
      </c>
      <c r="H29" s="22" t="str">
        <f>VLOOKUP($A29,'table-poster-ref'!$A$3:$R$182,7,false)</f>
        <v>https://www.akc.org/dog-breeds/basset-hound/</v>
      </c>
      <c r="I29" s="22" t="str">
        <f>VLOOKUP($A29,'table-poster-ref'!$A$3:$R$182,8,false)</f>
        <v>https://dogtime.com/dog-breeds/basset-hound</v>
      </c>
      <c r="J29" s="5" t="str">
        <f>VLOOKUP($A29,'table-poster-ref'!$A$3:$R$182,9,false)</f>
        <v> </v>
      </c>
      <c r="K29" s="5" t="str">
        <f>VLOOKUP($A29,'table-poster-ref'!$A$3:$R$182,10,false)</f>
        <v> </v>
      </c>
      <c r="L29" s="5" t="str">
        <f>VLOOKUP($A29,'table-poster-ref'!$A$3:$R$182,11,false)</f>
        <v>https://ja.wikipedia.org/wiki/バセット・ハウンド</v>
      </c>
      <c r="M29" s="22" t="str">
        <f>VLOOKUP($A29,'table-poster-ref'!$A$3:$R$182,12,false)</f>
        <v>https://www.koinuno-heya.com/syurui/hagyou/basset-hound.html</v>
      </c>
      <c r="N29" s="5" t="str">
        <f>VLOOKUP($A29,'table-poster-ref'!$A$3:$R$182,13,false)</f>
        <v> </v>
      </c>
      <c r="O29" s="5" t="str">
        <f>VLOOKUP($A29,'table-poster-ref'!$A$3:$R$182,14,false)</f>
        <v> </v>
      </c>
      <c r="P29" s="5" t="str">
        <f t="shared" ref="P29:Q29" si="28">CONCATenate(P$2,right($B29,3))</f>
        <v>A0B_10610-en-027</v>
      </c>
      <c r="Q29" s="5" t="str">
        <f t="shared" si="28"/>
        <v>A0B_10610-jp-027</v>
      </c>
      <c r="R29" s="16"/>
      <c r="S29" s="2" t="s">
        <v>838</v>
      </c>
      <c r="T29" s="23" t="s">
        <v>839</v>
      </c>
      <c r="U29" s="2" t="s">
        <v>666</v>
      </c>
      <c r="V29" s="23" t="s">
        <v>840</v>
      </c>
      <c r="W29" s="2" t="s">
        <v>666</v>
      </c>
      <c r="X29" s="23" t="s">
        <v>841</v>
      </c>
      <c r="Y29" s="5" t="str">
        <f t="shared" si="3"/>
        <v>A0B_10610-de-027</v>
      </c>
      <c r="Z29" s="16"/>
    </row>
    <row r="30">
      <c r="A30" s="5" t="s">
        <v>842</v>
      </c>
      <c r="B30" s="2" t="s">
        <v>722</v>
      </c>
      <c r="C30" s="3" t="s">
        <v>686</v>
      </c>
      <c r="D30" s="20" t="s">
        <v>843</v>
      </c>
      <c r="E30" s="16"/>
      <c r="F30" s="28" t="s">
        <v>844</v>
      </c>
      <c r="G30" s="23" t="s">
        <v>845</v>
      </c>
      <c r="H30" s="5" t="str">
        <f>VLOOKUP($A30,'table-poster-ref'!$A$3:$R$182,7,false)</f>
        <v/>
      </c>
      <c r="I30" s="5" t="str">
        <f>VLOOKUP($A30,'table-poster-ref'!$A$3:$R$182,8,false)</f>
        <v/>
      </c>
      <c r="J30" s="5" t="str">
        <f>VLOOKUP($A30,'table-poster-ref'!$A$3:$R$182,9,false)</f>
        <v/>
      </c>
      <c r="K30" s="5" t="str">
        <f>VLOOKUP($A30,'table-poster-ref'!$A$3:$R$182,10,false)</f>
        <v/>
      </c>
      <c r="L30" s="5" t="str">
        <f>VLOOKUP($A30,'table-poster-ref'!$A$3:$R$182,11,false)</f>
        <v/>
      </c>
      <c r="M30" s="5" t="str">
        <f>VLOOKUP($A30,'table-poster-ref'!$A$3:$R$182,12,false)</f>
        <v/>
      </c>
      <c r="N30" s="22" t="str">
        <f>VLOOKUP($A30,'table-poster-ref'!$A$3:$R$182,13,false)</f>
        <v>https://www.dogfan.jp/zukan/sports/Group/index.html</v>
      </c>
      <c r="O30" s="5" t="str">
        <f>VLOOKUP($A30,'table-poster-ref'!$A$3:$R$182,14,false)</f>
        <v> </v>
      </c>
      <c r="P30" s="5" t="str">
        <f t="shared" ref="P30:Q30" si="29">CONCATenate(P$2,right($B30,3))</f>
        <v>A0B_10610-en-028</v>
      </c>
      <c r="Q30" s="5" t="str">
        <f t="shared" si="29"/>
        <v>A0B_10610-jp-028</v>
      </c>
      <c r="R30" s="16"/>
      <c r="S30" s="2" t="s">
        <v>846</v>
      </c>
      <c r="T30" s="23" t="s">
        <v>847</v>
      </c>
      <c r="U30" s="2" t="s">
        <v>666</v>
      </c>
      <c r="V30" s="2" t="s">
        <v>666</v>
      </c>
      <c r="W30" s="2" t="s">
        <v>666</v>
      </c>
      <c r="X30" s="2" t="s">
        <v>666</v>
      </c>
      <c r="Y30" s="5" t="str">
        <f t="shared" si="3"/>
        <v>A0B_10610-de-028</v>
      </c>
      <c r="Z30" s="16"/>
    </row>
    <row r="31">
      <c r="B31" s="2" t="s">
        <v>848</v>
      </c>
      <c r="C31" s="3" t="s">
        <v>686</v>
      </c>
      <c r="D31" s="29" t="s">
        <v>849</v>
      </c>
      <c r="E31" s="16"/>
      <c r="F31" s="24" t="s">
        <v>850</v>
      </c>
      <c r="G31" s="25" t="s">
        <v>851</v>
      </c>
      <c r="H31" s="25" t="s">
        <v>852</v>
      </c>
      <c r="I31" s="2" t="s">
        <v>666</v>
      </c>
      <c r="J31" s="2" t="s">
        <v>666</v>
      </c>
      <c r="K31" s="2" t="s">
        <v>666</v>
      </c>
      <c r="L31" s="25" t="s">
        <v>853</v>
      </c>
      <c r="M31" s="25" t="s">
        <v>854</v>
      </c>
      <c r="N31" s="2" t="s">
        <v>666</v>
      </c>
      <c r="O31" s="2" t="s">
        <v>666</v>
      </c>
      <c r="P31" s="5" t="str">
        <f t="shared" ref="P31:Q31" si="30">CONCATenate(P$2,right($B31,3))</f>
        <v>A0B_10610-en-029</v>
      </c>
      <c r="Q31" s="5" t="str">
        <f t="shared" si="30"/>
        <v>A0B_10610-jp-029</v>
      </c>
      <c r="R31" s="16"/>
      <c r="S31" s="2" t="s">
        <v>855</v>
      </c>
      <c r="T31" s="21" t="s">
        <v>856</v>
      </c>
      <c r="U31" s="2" t="s">
        <v>666</v>
      </c>
      <c r="V31" s="23" t="s">
        <v>857</v>
      </c>
      <c r="W31" s="2" t="s">
        <v>666</v>
      </c>
      <c r="X31" s="2" t="s">
        <v>666</v>
      </c>
      <c r="Y31" s="5" t="str">
        <f t="shared" si="3"/>
        <v>A0B_10610-de-029</v>
      </c>
      <c r="Z31" s="16"/>
    </row>
    <row r="32">
      <c r="A32" s="5" t="s">
        <v>858</v>
      </c>
      <c r="B32" s="2" t="s">
        <v>859</v>
      </c>
      <c r="C32" s="3" t="s">
        <v>686</v>
      </c>
      <c r="D32" s="19" t="s">
        <v>860</v>
      </c>
      <c r="E32" s="16"/>
      <c r="F32" s="5" t="str">
        <f>VLOOKUP($A32,'table-poster-ref'!$A$3:$R$182,4,false)</f>
        <v>ゴールデン レトリバー</v>
      </c>
      <c r="G32" s="22" t="str">
        <f>VLOOKUP($A32,'table-poster-ref'!$A$3:$R$182,6,false)</f>
        <v>https://en.wikipedia.org/wiki/Golden_Retriever</v>
      </c>
      <c r="H32" s="22" t="str">
        <f>VLOOKUP($A32,'table-poster-ref'!$A$3:$R$182,7,false)</f>
        <v>https://www.akc.org/dog-breeds/golden-retriever/</v>
      </c>
      <c r="I32" s="22" t="str">
        <f>VLOOKUP($A32,'table-poster-ref'!$A$3:$R$182,8,false)</f>
        <v>https://dogtime.com/dog-breeds/golden-retriever#/slide/1</v>
      </c>
      <c r="J32" s="5" t="str">
        <f>VLOOKUP($A32,'table-poster-ref'!$A$3:$R$182,9,false)</f>
        <v> </v>
      </c>
      <c r="K32" s="5" t="str">
        <f>VLOOKUP($A32,'table-poster-ref'!$A$3:$R$182,10,false)</f>
        <v> </v>
      </c>
      <c r="L32" s="22" t="str">
        <f>VLOOKUP($A32,'table-poster-ref'!$A$3:$R$182,11,false)</f>
        <v>https://ja.wikipedia.org/wiki/%E3%82%B4%E3%83%BC%E3%83%AB%E3%83%87%E3%83%B3%E3%83%BB%E3%83%AC%E3%83%88%E3%83%AA%E3%83%90%E3%83%BC</v>
      </c>
      <c r="M32" s="22" t="str">
        <f>VLOOKUP($A32,'table-poster-ref'!$A$3:$R$182,12,false)</f>
        <v>https://www.koinuno-heya.com/syurui/kagyou/golden-retriever.html</v>
      </c>
      <c r="N32" s="5" t="str">
        <f>VLOOKUP($A32,'table-poster-ref'!$A$3:$R$182,13,false)</f>
        <v> </v>
      </c>
      <c r="O32" s="5" t="str">
        <f>VLOOKUP($A32,'table-poster-ref'!$A$3:$R$182,14,false)</f>
        <v> </v>
      </c>
      <c r="P32" s="5" t="str">
        <f t="shared" ref="P32:Q32" si="31">CONCATenate(P$2,right($B32,3))</f>
        <v>A0B_10610-en-030</v>
      </c>
      <c r="Q32" s="5" t="str">
        <f t="shared" si="31"/>
        <v>A0B_10610-jp-030</v>
      </c>
      <c r="R32" s="16"/>
      <c r="S32" s="2" t="s">
        <v>860</v>
      </c>
      <c r="T32" s="21" t="s">
        <v>861</v>
      </c>
      <c r="U32" s="2" t="s">
        <v>666</v>
      </c>
      <c r="V32" s="23" t="s">
        <v>862</v>
      </c>
      <c r="W32" s="2" t="s">
        <v>666</v>
      </c>
      <c r="X32" s="2" t="s">
        <v>666</v>
      </c>
      <c r="Y32" s="5" t="str">
        <f t="shared" si="3"/>
        <v>A0B_10610-de-030</v>
      </c>
      <c r="Z32" s="16"/>
    </row>
    <row r="33">
      <c r="A33" s="5" t="s">
        <v>863</v>
      </c>
      <c r="B33" s="2" t="s">
        <v>735</v>
      </c>
      <c r="C33" s="3" t="s">
        <v>686</v>
      </c>
      <c r="D33" s="19" t="s">
        <v>864</v>
      </c>
      <c r="E33" s="16"/>
      <c r="F33" s="5" t="str">
        <f>VLOOKUP($A33,'table-poster-ref'!$A$3:$R$182,4,false)</f>
        <v>ビズラ</v>
      </c>
      <c r="G33" s="22" t="str">
        <f>VLOOKUP($A33,'table-poster-ref'!$A$3:$R$182,6,false)</f>
        <v>https://en.wikipedia.org/wiki/Vizsla</v>
      </c>
      <c r="H33" s="22" t="str">
        <f>VLOOKUP($A33,'table-poster-ref'!$A$3:$R$182,7,false)</f>
        <v>https://www.akc.org/dog-breeds/vizsla/</v>
      </c>
      <c r="I33" s="22" t="str">
        <f>VLOOKUP($A33,'table-poster-ref'!$A$3:$R$182,8,false)</f>
        <v>https://dogtime.com/dog-breeds/vizsla#/slide/1</v>
      </c>
      <c r="J33" s="5" t="str">
        <f>VLOOKUP($A33,'table-poster-ref'!$A$3:$R$182,9,false)</f>
        <v> </v>
      </c>
      <c r="K33" s="5" t="str">
        <f>VLOOKUP($A33,'table-poster-ref'!$A$3:$R$182,10,false)</f>
        <v> </v>
      </c>
      <c r="L33" s="22" t="str">
        <f>VLOOKUP($A33,'table-poster-ref'!$A$3:$R$182,11,false)</f>
        <v>https://ja.wikipedia.org/wiki/%E3%82%B7%E3%83%A7%E3%83%BC%E3%83%88%E3%83%98%E3%82%A2%E3%83%BC%E3%83%89%E3%83%BB%E3%83%8F%E3%83%B3%E3%82%AC%E3%83%AA%E3%82%A2%E3%83%B3%E3%83%BB%E3%83%93%E3%82%BA%E3%83%A9</v>
      </c>
      <c r="M33" s="22" t="str">
        <f>VLOOKUP($A33,'table-poster-ref'!$A$3:$R$182,12,false)</f>
        <v>https://www.koinuno-heya.com/syurui/hagyou/vizsla.html</v>
      </c>
      <c r="N33" s="5" t="str">
        <f>VLOOKUP($A33,'table-poster-ref'!$A$3:$R$182,13,false)</f>
        <v> </v>
      </c>
      <c r="O33" s="5" t="str">
        <f>VLOOKUP($A33,'table-poster-ref'!$A$3:$R$182,14,false)</f>
        <v> </v>
      </c>
      <c r="P33" s="5" t="str">
        <f t="shared" ref="P33:Q33" si="32">CONCATenate(P$2,right($B33,3))</f>
        <v>A0B_10610-en-031</v>
      </c>
      <c r="Q33" s="5" t="str">
        <f t="shared" si="32"/>
        <v>A0B_10610-jp-031</v>
      </c>
      <c r="R33" s="16"/>
      <c r="S33" s="2" t="s">
        <v>865</v>
      </c>
      <c r="T33" s="21" t="s">
        <v>866</v>
      </c>
      <c r="U33" s="2" t="s">
        <v>666</v>
      </c>
      <c r="V33" s="23" t="s">
        <v>867</v>
      </c>
      <c r="W33" s="2" t="s">
        <v>666</v>
      </c>
      <c r="X33" s="2" t="s">
        <v>666</v>
      </c>
      <c r="Y33" s="5" t="str">
        <f t="shared" si="3"/>
        <v>A0B_10610-de-031</v>
      </c>
      <c r="Z33" s="16"/>
    </row>
    <row r="34">
      <c r="A34" s="5" t="s">
        <v>868</v>
      </c>
      <c r="B34" s="2" t="s">
        <v>869</v>
      </c>
      <c r="C34" s="3" t="s">
        <v>686</v>
      </c>
      <c r="D34" s="19" t="s">
        <v>870</v>
      </c>
      <c r="E34" s="16"/>
      <c r="F34" s="5" t="str">
        <f>VLOOKUP($A34,'table-poster-ref'!$A$3:$R$182,4,false)</f>
        <v>ワイマラナー
</v>
      </c>
      <c r="G34" s="22" t="str">
        <f>VLOOKUP($A34,'table-poster-ref'!$A$3:$R$182,6,false)</f>
        <v>https://en.wikipedia.org/wiki/Weimaraner</v>
      </c>
      <c r="H34" s="22" t="str">
        <f>VLOOKUP($A34,'table-poster-ref'!$A$3:$R$182,7,false)</f>
        <v>https://www.akc.org/dog-breeds/weimaraner/</v>
      </c>
      <c r="I34" s="22" t="str">
        <f>VLOOKUP($A34,'table-poster-ref'!$A$3:$R$182,8,false)</f>
        <v>https://dogtime.com/dog-breeds/weimaraner</v>
      </c>
      <c r="J34" s="5" t="str">
        <f>VLOOKUP($A34,'table-poster-ref'!$A$3:$R$182,9,false)</f>
        <v> </v>
      </c>
      <c r="K34" s="5" t="str">
        <f>VLOOKUP($A34,'table-poster-ref'!$A$3:$R$182,10,false)</f>
        <v> </v>
      </c>
      <c r="L34" s="22" t="str">
        <f>VLOOKUP($A34,'table-poster-ref'!$A$3:$R$182,11,false)</f>
        <v>https://ja.wikipedia.org/wiki/%E3%83%AF%E3%82%A4%E3%83%9E%E3%83%A9%E3%83%8A%E3%83%BC</v>
      </c>
      <c r="M34" s="22" t="str">
        <f>VLOOKUP($A34,'table-poster-ref'!$A$3:$R$182,12,false)</f>
        <v>https://www.koinuno-heya.com/syurui/yarawagyou/weimaraner.html</v>
      </c>
      <c r="N34" s="5" t="str">
        <f>VLOOKUP($A34,'table-poster-ref'!$A$3:$R$182,13,false)</f>
        <v> </v>
      </c>
      <c r="O34" s="5" t="str">
        <f>VLOOKUP($A34,'table-poster-ref'!$A$3:$R$182,14,false)</f>
        <v> </v>
      </c>
      <c r="P34" s="5" t="str">
        <f t="shared" ref="P34:Q34" si="33">CONCATenate(P$2,right($B34,3))</f>
        <v>A0B_10610-en-032</v>
      </c>
      <c r="Q34" s="5" t="str">
        <f t="shared" si="33"/>
        <v>A0B_10610-jp-032</v>
      </c>
      <c r="R34" s="16"/>
      <c r="S34" s="2" t="s">
        <v>870</v>
      </c>
      <c r="T34" s="21" t="s">
        <v>871</v>
      </c>
      <c r="U34" s="2" t="s">
        <v>666</v>
      </c>
      <c r="V34" s="23" t="s">
        <v>872</v>
      </c>
      <c r="W34" s="2" t="s">
        <v>666</v>
      </c>
      <c r="X34" s="2" t="s">
        <v>666</v>
      </c>
      <c r="Y34" s="5" t="str">
        <f t="shared" si="3"/>
        <v>A0B_10610-de-032</v>
      </c>
      <c r="Z34" s="16"/>
    </row>
    <row r="35">
      <c r="A35" s="5" t="s">
        <v>873</v>
      </c>
      <c r="B35" s="2" t="s">
        <v>874</v>
      </c>
      <c r="C35" s="3" t="s">
        <v>686</v>
      </c>
      <c r="D35" s="19" t="s">
        <v>875</v>
      </c>
      <c r="E35" s="16"/>
      <c r="F35" s="5" t="str">
        <f>VLOOKUP($A35,'table-poster-ref'!$A$3:$R$182,4,false)</f>
        <v>ラブラドール レトリバー</v>
      </c>
      <c r="G35" s="22" t="str">
        <f>VLOOKUP($A35,'table-poster-ref'!$A$3:$R$182,6,false)</f>
        <v>https://en.wikipedia.org/wiki/Labrador_Retriever</v>
      </c>
      <c r="H35" s="22" t="str">
        <f>VLOOKUP($A35,'table-poster-ref'!$A$3:$R$182,7,false)</f>
        <v>https://www.akc.org/dog-breeds/labrador-retriever/</v>
      </c>
      <c r="I35" s="22" t="str">
        <f>VLOOKUP($A35,'table-poster-ref'!$A$3:$R$182,8,false)</f>
        <v>https://dogtime.com/dog-breeds/labrador-retriever</v>
      </c>
      <c r="J35" s="5" t="str">
        <f>VLOOKUP($A35,'table-poster-ref'!$A$3:$R$182,9,false)</f>
        <v> </v>
      </c>
      <c r="K35" s="5" t="str">
        <f>VLOOKUP($A35,'table-poster-ref'!$A$3:$R$182,10,false)</f>
        <v> </v>
      </c>
      <c r="L35" s="22" t="str">
        <f>VLOOKUP($A35,'table-poster-ref'!$A$3:$R$182,11,false)</f>
        <v>https://ja.wikipedia.org/wiki/%E3%83%A9%E3%83%96%E3%83%A9%E3%83%89%E3%83%BC%E3%83%AB%E3%83%BB%E3%83%AC%E3%83%88%E3%83%AA%E3%83%90%E3%83%BC</v>
      </c>
      <c r="M35" s="22" t="str">
        <f>VLOOKUP($A35,'table-poster-ref'!$A$3:$R$182,12,false)</f>
        <v>https://www.koinuno-heya.com/syurui/yarawagyou/labrador-retriever.html</v>
      </c>
      <c r="N35" s="5" t="str">
        <f>VLOOKUP($A35,'table-poster-ref'!$A$3:$R$182,13,false)</f>
        <v> </v>
      </c>
      <c r="O35" s="5" t="str">
        <f>VLOOKUP($A35,'table-poster-ref'!$A$3:$R$182,14,false)</f>
        <v> </v>
      </c>
      <c r="P35" s="5" t="str">
        <f t="shared" ref="P35:Q35" si="34">CONCATenate(P$2,right($B35,3))</f>
        <v>A0B_10610-en-033</v>
      </c>
      <c r="Q35" s="5" t="str">
        <f t="shared" si="34"/>
        <v>A0B_10610-jp-033</v>
      </c>
      <c r="R35" s="16"/>
      <c r="S35" s="2" t="s">
        <v>876</v>
      </c>
      <c r="T35" s="23" t="s">
        <v>877</v>
      </c>
      <c r="U35" s="2" t="s">
        <v>666</v>
      </c>
      <c r="V35" s="23" t="s">
        <v>878</v>
      </c>
      <c r="W35" s="2" t="s">
        <v>666</v>
      </c>
      <c r="X35" s="2" t="s">
        <v>666</v>
      </c>
      <c r="Y35" s="5" t="str">
        <f t="shared" si="3"/>
        <v>A0B_10610-de-033</v>
      </c>
      <c r="Z35" s="16"/>
    </row>
    <row r="36">
      <c r="B36" s="2" t="s">
        <v>879</v>
      </c>
      <c r="C36" s="3" t="s">
        <v>686</v>
      </c>
      <c r="D36" s="20" t="s">
        <v>880</v>
      </c>
      <c r="E36" s="16"/>
      <c r="F36" s="28" t="s">
        <v>881</v>
      </c>
      <c r="G36" s="27" t="s">
        <v>1192</v>
      </c>
      <c r="H36" s="2" t="s">
        <v>666</v>
      </c>
      <c r="I36" s="2" t="s">
        <v>666</v>
      </c>
      <c r="J36" s="2" t="s">
        <v>666</v>
      </c>
      <c r="K36" s="2" t="s">
        <v>666</v>
      </c>
      <c r="L36" s="2" t="s">
        <v>666</v>
      </c>
      <c r="M36" s="2" t="s">
        <v>666</v>
      </c>
      <c r="N36" s="2" t="s">
        <v>666</v>
      </c>
      <c r="O36" s="2" t="s">
        <v>666</v>
      </c>
      <c r="P36" s="5" t="str">
        <f t="shared" ref="P36:Q36" si="35">CONCATenate(P$2,right($B36,3))</f>
        <v>A0B_10610-en-034</v>
      </c>
      <c r="Q36" s="5" t="str">
        <f t="shared" si="35"/>
        <v>A0B_10610-jp-034</v>
      </c>
      <c r="R36" s="16"/>
      <c r="S36" s="2" t="s">
        <v>883</v>
      </c>
      <c r="T36" s="27" t="s">
        <v>1193</v>
      </c>
      <c r="U36" s="2" t="s">
        <v>666</v>
      </c>
      <c r="V36" s="2" t="s">
        <v>666</v>
      </c>
      <c r="W36" s="2" t="s">
        <v>666</v>
      </c>
      <c r="X36" s="2" t="s">
        <v>666</v>
      </c>
      <c r="Y36" s="5" t="str">
        <f t="shared" si="3"/>
        <v>A0B_10610-de-034</v>
      </c>
      <c r="Z36" s="16"/>
    </row>
    <row r="37">
      <c r="A37" s="5" t="s">
        <v>885</v>
      </c>
      <c r="B37" s="2" t="s">
        <v>824</v>
      </c>
      <c r="C37" s="3" t="s">
        <v>686</v>
      </c>
      <c r="D37" s="19" t="s">
        <v>886</v>
      </c>
      <c r="E37" s="16"/>
      <c r="F37" s="5" t="str">
        <f>VLOOKUP($A37,'table-poster-ref'!$A$3:$R$182,4,false)</f>
        <v>ウェルシュ コーギー ペンブローク</v>
      </c>
      <c r="G37" s="22" t="str">
        <f>VLOOKUP($A37,'table-poster-ref'!$A$3:$R$182,6,false)</f>
        <v>https://en.wikipedia.org/wiki/Pembroke_Welsh_Corgi</v>
      </c>
      <c r="H37" s="22" t="str">
        <f>VLOOKUP($A37,'table-poster-ref'!$A$3:$R$182,7,false)</f>
        <v>https://www.akc.org/dog-breeds/pembroke-welsh-corgi/</v>
      </c>
      <c r="I37" s="22" t="str">
        <f>VLOOKUP($A37,'table-poster-ref'!$A$3:$R$182,8,false)</f>
        <v>https://dogtime.com/dog-breeds/pembroke-welsh-corgi#/slide/1</v>
      </c>
      <c r="J37" s="5" t="str">
        <f>VLOOKUP($A37,'table-poster-ref'!$A$3:$R$182,9,false)</f>
        <v> </v>
      </c>
      <c r="K37" s="5" t="str">
        <f>VLOOKUP($A37,'table-poster-ref'!$A$3:$R$182,10,false)</f>
        <v> </v>
      </c>
      <c r="L37" s="5" t="str">
        <f>VLOOKUP($A37,'table-poster-ref'!$A$3:$R$182,11,false)</f>
        <v>https://ja.wikipedia.org/wiki/ウェルシュ・コーギー・ペンブローク</v>
      </c>
      <c r="M37" s="22" t="str">
        <f>VLOOKUP($A37,'table-poster-ref'!$A$3:$R$182,12,false)</f>
        <v>https://www.koinuno-heya.com/syurui/agyou/welsh-corgi-pembroke.html</v>
      </c>
      <c r="N37" s="5" t="str">
        <f>VLOOKUP($A37,'table-poster-ref'!$A$3:$R$182,13,false)</f>
        <v> </v>
      </c>
      <c r="O37" s="5" t="str">
        <f>VLOOKUP($A37,'table-poster-ref'!$A$3:$R$182,14,false)</f>
        <v> </v>
      </c>
      <c r="P37" s="5" t="str">
        <f t="shared" ref="P37:Q37" si="36">CONCATenate(P$2,right($B37,3))</f>
        <v>A0B_10610-en-035</v>
      </c>
      <c r="Q37" s="5" t="str">
        <f t="shared" si="36"/>
        <v>A0B_10610-jp-035</v>
      </c>
      <c r="R37" s="16"/>
      <c r="S37" s="2" t="s">
        <v>887</v>
      </c>
      <c r="T37" s="21" t="s">
        <v>888</v>
      </c>
      <c r="U37" s="2" t="s">
        <v>666</v>
      </c>
      <c r="V37" s="23" t="s">
        <v>889</v>
      </c>
      <c r="W37" s="2" t="s">
        <v>666</v>
      </c>
      <c r="X37" s="23" t="s">
        <v>890</v>
      </c>
      <c r="Y37" s="5" t="str">
        <f t="shared" si="3"/>
        <v>A0B_10610-de-035</v>
      </c>
      <c r="Z37" s="16"/>
    </row>
    <row r="38">
      <c r="A38" s="5" t="s">
        <v>891</v>
      </c>
      <c r="B38" s="2" t="s">
        <v>892</v>
      </c>
      <c r="C38" s="3" t="s">
        <v>686</v>
      </c>
      <c r="D38" s="19" t="s">
        <v>893</v>
      </c>
      <c r="E38" s="16"/>
      <c r="F38" s="5" t="str">
        <f>VLOOKUP($A38,'table-poster-ref'!$A$3:$R$182,4,false)</f>
        <v>シェットランド   シープドッグ
</v>
      </c>
      <c r="G38" s="22" t="str">
        <f>VLOOKUP($A38,'table-poster-ref'!$A$3:$R$182,6,false)</f>
        <v>https://en.wikipedia.org/wiki/Shetland_Sheepdog</v>
      </c>
      <c r="H38" s="22" t="str">
        <f>VLOOKUP($A38,'table-poster-ref'!$A$3:$R$182,7,false)</f>
        <v>https://www.akc.org/dog-breeds/shetland-sheepdog/</v>
      </c>
      <c r="I38" s="22" t="str">
        <f>VLOOKUP($A38,'table-poster-ref'!$A$3:$R$182,8,false)</f>
        <v>https://dogtime.com/dog-breeds/shetland-sheepdog#/slide/1</v>
      </c>
      <c r="J38" s="5" t="str">
        <f>VLOOKUP($A38,'table-poster-ref'!$A$3:$R$182,9,false)</f>
        <v> </v>
      </c>
      <c r="K38" s="5" t="str">
        <f>VLOOKUP($A38,'table-poster-ref'!$A$3:$R$182,10,false)</f>
        <v> </v>
      </c>
      <c r="L38" s="22" t="str">
        <f>VLOOKUP($A38,'table-poster-ref'!$A$3:$R$182,11,false)</f>
        <v>https://ja.wikipedia.org/wiki/%E3%82%B7%E3%82%A7%E3%83%83%E3%83%88%E3%83%A9%E3%83%B3%E3%83%89%E3%83%BB%E3%82%B7%E3%83%BC%E3%83%97%E3%83%89%E3%83%83%E3%82%B0</v>
      </c>
      <c r="M38" s="22" t="str">
        <f>VLOOKUP($A38,'table-poster-ref'!$A$3:$R$182,12,false)</f>
        <v>https://www.koinuno-heya.com/syurui/sagyou/shetland-sheepdog.html</v>
      </c>
      <c r="N38" s="5" t="str">
        <f>VLOOKUP($A38,'table-poster-ref'!$A$3:$R$182,13,false)</f>
        <v> </v>
      </c>
      <c r="O38" s="5" t="str">
        <f>VLOOKUP($A38,'table-poster-ref'!$A$3:$R$182,14,false)</f>
        <v> </v>
      </c>
      <c r="P38" s="5" t="str">
        <f t="shared" ref="P38:Q38" si="37">CONCATenate(P$2,right($B38,3))</f>
        <v>A0B_10610-en-036</v>
      </c>
      <c r="Q38" s="5" t="str">
        <f t="shared" si="37"/>
        <v>A0B_10610-jp-036</v>
      </c>
      <c r="R38" s="16"/>
      <c r="S38" s="2" t="s">
        <v>893</v>
      </c>
      <c r="T38" s="23" t="s">
        <v>894</v>
      </c>
      <c r="U38" s="2" t="s">
        <v>666</v>
      </c>
      <c r="V38" s="23" t="s">
        <v>895</v>
      </c>
      <c r="W38" s="2" t="s">
        <v>666</v>
      </c>
      <c r="X38" s="2" t="s">
        <v>666</v>
      </c>
      <c r="Y38" s="5" t="str">
        <f t="shared" si="3"/>
        <v>A0B_10610-de-036</v>
      </c>
      <c r="Z38" s="16"/>
    </row>
    <row r="39">
      <c r="B39" s="2" t="s">
        <v>896</v>
      </c>
      <c r="C39" s="3" t="s">
        <v>686</v>
      </c>
      <c r="D39" s="29" t="s">
        <v>897</v>
      </c>
      <c r="E39" s="16"/>
      <c r="F39" s="5" t="s">
        <v>898</v>
      </c>
      <c r="G39" s="21" t="s">
        <v>899</v>
      </c>
      <c r="H39" s="2" t="s">
        <v>666</v>
      </c>
      <c r="I39" s="21" t="s">
        <v>900</v>
      </c>
      <c r="J39" s="2" t="s">
        <v>666</v>
      </c>
      <c r="K39" s="21" t="s">
        <v>901</v>
      </c>
      <c r="L39" s="21" t="s">
        <v>902</v>
      </c>
      <c r="M39" s="23" t="s">
        <v>903</v>
      </c>
      <c r="N39" s="2" t="s">
        <v>666</v>
      </c>
      <c r="O39" s="2" t="s">
        <v>666</v>
      </c>
      <c r="P39" s="5" t="str">
        <f t="shared" ref="P39:Q39" si="38">CONCATenate(P$2,right($B39,3))</f>
        <v>A0B_10610-en-037</v>
      </c>
      <c r="Q39" s="5" t="str">
        <f t="shared" si="38"/>
        <v>A0B_10610-jp-037</v>
      </c>
      <c r="R39" s="16"/>
      <c r="S39" s="2" t="s">
        <v>904</v>
      </c>
      <c r="U39" s="2" t="s">
        <v>666</v>
      </c>
      <c r="V39" s="2" t="s">
        <v>666</v>
      </c>
      <c r="W39" s="2" t="s">
        <v>666</v>
      </c>
      <c r="X39" s="2" t="s">
        <v>666</v>
      </c>
      <c r="Y39" s="5" t="str">
        <f t="shared" si="3"/>
        <v>A0B_10610-de-037</v>
      </c>
      <c r="Z39" s="16"/>
    </row>
    <row r="40">
      <c r="B40" s="2" t="s">
        <v>836</v>
      </c>
      <c r="C40" s="3" t="s">
        <v>686</v>
      </c>
      <c r="D40" s="19" t="s">
        <v>905</v>
      </c>
      <c r="E40" s="16"/>
      <c r="F40" s="2" t="s">
        <v>906</v>
      </c>
      <c r="G40" s="21" t="s">
        <v>907</v>
      </c>
      <c r="H40" s="21" t="s">
        <v>908</v>
      </c>
      <c r="I40" s="21" t="s">
        <v>909</v>
      </c>
      <c r="J40" s="2" t="s">
        <v>666</v>
      </c>
      <c r="K40" s="2" t="s">
        <v>666</v>
      </c>
      <c r="L40" s="2" t="s">
        <v>666</v>
      </c>
      <c r="M40" s="21" t="s">
        <v>910</v>
      </c>
      <c r="N40" s="2" t="s">
        <v>666</v>
      </c>
      <c r="O40" s="2" t="s">
        <v>666</v>
      </c>
      <c r="P40" s="5" t="str">
        <f t="shared" ref="P40:Q40" si="39">CONCATenate(P$2,right($B40,3))</f>
        <v>A0B_10610-en-038</v>
      </c>
      <c r="Q40" s="5" t="str">
        <f t="shared" si="39"/>
        <v>A0B_10610-jp-038</v>
      </c>
      <c r="R40" s="16"/>
      <c r="S40" s="2" t="s">
        <v>911</v>
      </c>
      <c r="T40" s="23" t="s">
        <v>912</v>
      </c>
      <c r="U40" s="2" t="s">
        <v>666</v>
      </c>
      <c r="V40" s="2" t="s">
        <v>666</v>
      </c>
      <c r="W40" s="23" t="s">
        <v>913</v>
      </c>
      <c r="X40" s="23" t="s">
        <v>914</v>
      </c>
      <c r="Y40" s="5" t="str">
        <f t="shared" si="3"/>
        <v>A0B_10610-de-038</v>
      </c>
      <c r="Z40" s="16"/>
    </row>
    <row r="41">
      <c r="A41" s="5" t="s">
        <v>915</v>
      </c>
      <c r="B41" s="2" t="s">
        <v>831</v>
      </c>
      <c r="C41" s="3" t="s">
        <v>686</v>
      </c>
      <c r="D41" s="19" t="s">
        <v>916</v>
      </c>
      <c r="E41" s="16"/>
      <c r="F41" s="5" t="str">
        <f>VLOOKUP($A41,'table-poster-ref'!$A$3:$R$182,4,false)</f>
        <v>ブービエデフランダース
</v>
      </c>
      <c r="G41" s="22" t="str">
        <f>VLOOKUP($A41,'table-poster-ref'!$A$3:$R$182,6,false)</f>
        <v>https://en.wikipedia.org/wiki/Bouvier_des_Flandres</v>
      </c>
      <c r="H41" s="22" t="str">
        <f>VLOOKUP($A41,'table-poster-ref'!$A$3:$R$182,7,false)</f>
        <v>https://www.akc.org/dog-breeds/bouvier-des-flandres/</v>
      </c>
      <c r="I41" s="22" t="str">
        <f>VLOOKUP($A41,'table-poster-ref'!$A$3:$R$182,8,false)</f>
        <v>https://dogtime.com/dog-breeds/bouvier-des-flandres#/slide/1</v>
      </c>
      <c r="J41" s="5" t="str">
        <f>VLOOKUP($A41,'table-poster-ref'!$A$3:$R$182,9,false)</f>
        <v> </v>
      </c>
      <c r="K41" s="5" t="str">
        <f>VLOOKUP($A41,'table-poster-ref'!$A$3:$R$182,10,false)</f>
        <v> </v>
      </c>
      <c r="L41" s="22" t="str">
        <f>VLOOKUP($A41,'table-poster-ref'!$A$3:$R$182,11,false)</f>
        <v>https://ja.wikipedia.org/wiki/%E7%89%A7%E7%BE%8A%E7%8A%AC</v>
      </c>
      <c r="M41" s="22" t="str">
        <f>VLOOKUP($A41,'table-poster-ref'!$A$3:$R$182,12,false)</f>
        <v>https://www.koinuno-heya.com/syurui/hagyou/bouvier-des-flandres.html</v>
      </c>
      <c r="N41" s="5" t="str">
        <f>VLOOKUP($A41,'table-poster-ref'!$A$3:$R$182,13,false)</f>
        <v> </v>
      </c>
      <c r="O41" s="5" t="str">
        <f>VLOOKUP($A41,'table-poster-ref'!$A$3:$R$182,14,false)</f>
        <v> </v>
      </c>
      <c r="P41" s="5" t="str">
        <f t="shared" ref="P41:Q41" si="40">CONCATenate(P$2,right($B41,3))</f>
        <v>A0B_10610-en-039</v>
      </c>
      <c r="Q41" s="5" t="str">
        <f t="shared" si="40"/>
        <v>A0B_10610-jp-039</v>
      </c>
      <c r="R41" s="16"/>
      <c r="S41" s="2" t="s">
        <v>916</v>
      </c>
      <c r="T41" s="23" t="s">
        <v>917</v>
      </c>
      <c r="U41" s="2" t="s">
        <v>666</v>
      </c>
      <c r="V41" s="2" t="s">
        <v>666</v>
      </c>
      <c r="W41" s="23" t="s">
        <v>918</v>
      </c>
      <c r="X41" s="2" t="s">
        <v>666</v>
      </c>
      <c r="Y41" s="5" t="str">
        <f t="shared" si="3"/>
        <v>A0B_10610-de-039</v>
      </c>
      <c r="Z41" s="16"/>
    </row>
    <row r="42">
      <c r="B42" s="2" t="s">
        <v>919</v>
      </c>
      <c r="C42" s="3" t="s">
        <v>686</v>
      </c>
      <c r="D42" s="19" t="s">
        <v>920</v>
      </c>
      <c r="E42" s="16"/>
      <c r="F42" s="24" t="s">
        <v>921</v>
      </c>
      <c r="G42" s="21" t="s">
        <v>922</v>
      </c>
      <c r="H42" s="25" t="s">
        <v>923</v>
      </c>
      <c r="I42" s="2" t="s">
        <v>666</v>
      </c>
      <c r="J42" s="2" t="s">
        <v>666</v>
      </c>
      <c r="K42" s="2" t="s">
        <v>666</v>
      </c>
      <c r="L42" s="25" t="s">
        <v>924</v>
      </c>
      <c r="M42" s="25" t="s">
        <v>925</v>
      </c>
      <c r="N42" s="2" t="s">
        <v>666</v>
      </c>
      <c r="O42" s="2" t="s">
        <v>666</v>
      </c>
      <c r="P42" s="5" t="str">
        <f t="shared" ref="P42:Q42" si="41">CONCATenate(P$2,right($B42,3))</f>
        <v>A0B_10610-en-040</v>
      </c>
      <c r="Q42" s="5" t="str">
        <f t="shared" si="41"/>
        <v>A0B_10610-jp-040</v>
      </c>
      <c r="R42" s="16"/>
      <c r="S42" s="2" t="s">
        <v>920</v>
      </c>
      <c r="T42" s="23" t="s">
        <v>926</v>
      </c>
      <c r="U42" s="2" t="s">
        <v>666</v>
      </c>
      <c r="V42" s="23" t="s">
        <v>927</v>
      </c>
      <c r="W42" s="2" t="s">
        <v>666</v>
      </c>
      <c r="X42" s="2" t="s">
        <v>666</v>
      </c>
      <c r="Y42" s="5" t="str">
        <f t="shared" si="3"/>
        <v>A0B_10610-de-040</v>
      </c>
      <c r="Z42" s="16"/>
    </row>
    <row r="43">
      <c r="A43" s="5" t="s">
        <v>928</v>
      </c>
      <c r="B43" s="2" t="s">
        <v>929</v>
      </c>
      <c r="C43" s="3" t="s">
        <v>686</v>
      </c>
      <c r="D43" s="19" t="s">
        <v>930</v>
      </c>
      <c r="E43" s="16"/>
      <c r="F43" s="5" t="str">
        <f>VLOOKUP($A43,'table-poster-ref'!$A$3:$R$182,4,false)</f>
        <v>ポインター</v>
      </c>
      <c r="G43" s="22" t="str">
        <f>VLOOKUP($A43,'table-poster-ref'!$A$3:$R$182,6,false)</f>
        <v>https://en.wikipedia.org/wiki/Pointer_(dog_breed)</v>
      </c>
      <c r="H43" s="22" t="str">
        <f>VLOOKUP($A43,'table-poster-ref'!$A$3:$R$182,7,false)</f>
        <v>https://www.akc.org/dog-breeds/pointer/</v>
      </c>
      <c r="I43" s="22" t="str">
        <f>VLOOKUP($A43,'table-poster-ref'!$A$3:$R$182,8,false)</f>
        <v>https://dogtime.com/dog-breeds/pointer#/slide/1</v>
      </c>
      <c r="J43" s="5" t="str">
        <f>VLOOKUP($A43,'table-poster-ref'!$A$3:$R$182,9,false)</f>
        <v> </v>
      </c>
      <c r="K43" s="5" t="str">
        <f>VLOOKUP($A43,'table-poster-ref'!$A$3:$R$182,10,false)</f>
        <v> </v>
      </c>
      <c r="L43" s="22" t="str">
        <f>VLOOKUP($A43,'table-poster-ref'!$A$3:$R$182,11,false)</f>
        <v>https://ja.wikipedia.org/wiki/%E3%83%9D%E3%82%A4%E3%83%B3%E3%82%BF%E3%83%BC_(%E7%8A%AC%E7%A8%AE)</v>
      </c>
      <c r="M43" s="22" t="str">
        <f>VLOOKUP($A43,'table-poster-ref'!$A$3:$R$182,12,false)</f>
        <v>https://www.koinuno-heya.com/syurui/hagyou/pointer.html</v>
      </c>
      <c r="N43" s="5" t="str">
        <f>VLOOKUP($A43,'table-poster-ref'!$A$3:$R$182,13,false)</f>
        <v> </v>
      </c>
      <c r="O43" s="5" t="str">
        <f>VLOOKUP($A43,'table-poster-ref'!$A$3:$R$182,14,false)</f>
        <v> </v>
      </c>
      <c r="P43" s="5" t="str">
        <f t="shared" ref="P43:Q43" si="42">CONCATenate(P$2,right($B43,3))</f>
        <v>A0B_10610-en-041</v>
      </c>
      <c r="Q43" s="5" t="str">
        <f t="shared" si="42"/>
        <v>A0B_10610-jp-041</v>
      </c>
      <c r="R43" s="16"/>
      <c r="S43" s="2" t="s">
        <v>931</v>
      </c>
      <c r="T43" s="23" t="s">
        <v>932</v>
      </c>
      <c r="U43" s="2" t="s">
        <v>666</v>
      </c>
      <c r="V43" s="23" t="s">
        <v>798</v>
      </c>
      <c r="W43" s="2" t="s">
        <v>666</v>
      </c>
      <c r="X43" s="2" t="s">
        <v>666</v>
      </c>
      <c r="Y43" s="5" t="str">
        <f t="shared" si="3"/>
        <v>A0B_10610-de-041</v>
      </c>
      <c r="Z43" s="16"/>
    </row>
    <row r="44">
      <c r="B44" s="2" t="s">
        <v>933</v>
      </c>
      <c r="C44" s="3" t="s">
        <v>686</v>
      </c>
      <c r="D44" s="19" t="s">
        <v>934</v>
      </c>
      <c r="E44" s="16"/>
      <c r="F44" s="2" t="s">
        <v>935</v>
      </c>
      <c r="G44" s="2" t="s">
        <v>666</v>
      </c>
      <c r="H44" s="2" t="s">
        <v>666</v>
      </c>
      <c r="I44" s="2" t="s">
        <v>666</v>
      </c>
      <c r="J44" s="2" t="s">
        <v>666</v>
      </c>
      <c r="K44" s="21" t="s">
        <v>936</v>
      </c>
      <c r="L44" s="2" t="s">
        <v>666</v>
      </c>
      <c r="M44" s="2" t="s">
        <v>666</v>
      </c>
      <c r="N44" s="2" t="s">
        <v>666</v>
      </c>
      <c r="O44" s="2" t="s">
        <v>666</v>
      </c>
      <c r="P44" s="5" t="str">
        <f t="shared" ref="P44:Q44" si="43">CONCATenate(P$2,right($B44,3))</f>
        <v>A0B_10610-en-042</v>
      </c>
      <c r="Q44" s="5" t="str">
        <f t="shared" si="43"/>
        <v>A0B_10610-jp-042</v>
      </c>
      <c r="R44" s="16"/>
      <c r="S44" s="2" t="s">
        <v>937</v>
      </c>
      <c r="U44" s="2" t="s">
        <v>666</v>
      </c>
      <c r="V44" s="2" t="s">
        <v>666</v>
      </c>
      <c r="W44" s="2" t="s">
        <v>666</v>
      </c>
      <c r="X44" s="2" t="s">
        <v>666</v>
      </c>
      <c r="Y44" s="5" t="str">
        <f t="shared" si="3"/>
        <v>A0B_10610-de-042</v>
      </c>
      <c r="Z44" s="16"/>
    </row>
    <row r="45">
      <c r="A45" s="5" t="s">
        <v>938</v>
      </c>
      <c r="B45" s="2" t="s">
        <v>939</v>
      </c>
      <c r="C45" s="3" t="s">
        <v>686</v>
      </c>
      <c r="D45" s="19" t="s">
        <v>940</v>
      </c>
      <c r="E45" s="16"/>
      <c r="F45" s="5" t="str">
        <f>VLOOKUP($A45,'table-poster-ref'!$A$3:$R$182,4,false)</f>
        <v>オーストラリアン   シェパード</v>
      </c>
      <c r="G45" s="22" t="str">
        <f>VLOOKUP($A45,'table-poster-ref'!$A$3:$R$182,6,false)</f>
        <v>https://en.wikipedia.org/wiki/Australian_Shepherd</v>
      </c>
      <c r="H45" s="22" t="str">
        <f>VLOOKUP($A45,'table-poster-ref'!$A$3:$R$182,7,false)</f>
        <v>https://www.akc.org/dog-breeds/australian-shepherd/</v>
      </c>
      <c r="I45" s="22" t="str">
        <f>VLOOKUP($A45,'table-poster-ref'!$A$3:$R$182,8,false)</f>
        <v>https://dogtime.com/dog-breeds/australian-shepherd#/slide/1</v>
      </c>
      <c r="J45" s="5" t="str">
        <f>VLOOKUP($A45,'table-poster-ref'!$A$3:$R$182,9,false)</f>
        <v> </v>
      </c>
      <c r="K45" s="5" t="str">
        <f>VLOOKUP($A45,'table-poster-ref'!$A$3:$R$182,10,false)</f>
        <v> </v>
      </c>
      <c r="L45" s="22" t="str">
        <f>VLOOKUP($A45,'table-poster-ref'!$A$3:$R$182,11,false)</f>
        <v>https://ja.wikipedia.org/wiki/%E3%82%AA%E3%83%BC%E3%82%B9%E3%83%88%E3%83%A9%E3%83%AA%E3%82%A2%E3%83%B3%E3%83%BB%E3%82%B7%E3%82%A7%E3%83%91%E3%83%BC%E3%83%89</v>
      </c>
      <c r="M45" s="22" t="str">
        <f>VLOOKUP($A45,'table-poster-ref'!$A$3:$R$182,12,false)</f>
        <v>https://www.koinuno-heya.com/syurui/agyou/australian-shepherd.html</v>
      </c>
      <c r="N45" s="5" t="str">
        <f>VLOOKUP($A45,'table-poster-ref'!$A$3:$R$182,13,false)</f>
        <v> </v>
      </c>
      <c r="O45" s="5" t="str">
        <f>VLOOKUP($A45,'table-poster-ref'!$A$3:$R$182,14,false)</f>
        <v> </v>
      </c>
      <c r="P45" s="5" t="str">
        <f t="shared" ref="P45:Q45" si="44">CONCATenate(P$2,right($B45,3))</f>
        <v>A0B_10610-en-043</v>
      </c>
      <c r="Q45" s="5" t="str">
        <f t="shared" si="44"/>
        <v>A0B_10610-jp-043</v>
      </c>
      <c r="R45" s="16"/>
      <c r="S45" s="2" t="s">
        <v>941</v>
      </c>
      <c r="T45" s="23" t="s">
        <v>942</v>
      </c>
      <c r="U45" s="2" t="s">
        <v>666</v>
      </c>
      <c r="V45" s="23" t="s">
        <v>943</v>
      </c>
      <c r="W45" s="2" t="s">
        <v>666</v>
      </c>
      <c r="X45" s="2" t="s">
        <v>666</v>
      </c>
      <c r="Y45" s="5" t="str">
        <f t="shared" si="3"/>
        <v>A0B_10610-de-043</v>
      </c>
      <c r="Z45" s="16"/>
    </row>
    <row r="46">
      <c r="B46" s="2" t="s">
        <v>773</v>
      </c>
      <c r="C46" s="3" t="s">
        <v>686</v>
      </c>
      <c r="D46" s="19" t="s">
        <v>944</v>
      </c>
      <c r="E46" s="16"/>
      <c r="F46" s="30" t="s">
        <v>945</v>
      </c>
      <c r="G46" s="31" t="s">
        <v>946</v>
      </c>
      <c r="H46" s="32" t="s">
        <v>947</v>
      </c>
      <c r="I46" s="33" t="s">
        <v>948</v>
      </c>
      <c r="K46" s="34" t="s">
        <v>666</v>
      </c>
      <c r="L46" s="31" t="s">
        <v>949</v>
      </c>
      <c r="M46" s="32" t="s">
        <v>950</v>
      </c>
      <c r="N46" s="2" t="s">
        <v>666</v>
      </c>
      <c r="P46" s="5" t="str">
        <f t="shared" ref="P46:Q46" si="45">CONCATenate(P$2,right($B46,3))</f>
        <v>A0B_10610-en-044</v>
      </c>
      <c r="Q46" s="5" t="str">
        <f t="shared" si="45"/>
        <v>A0B_10610-jp-044</v>
      </c>
      <c r="R46" s="16"/>
      <c r="S46" s="2" t="s">
        <v>951</v>
      </c>
      <c r="T46" s="35" t="s">
        <v>952</v>
      </c>
      <c r="U46" s="36" t="s">
        <v>666</v>
      </c>
      <c r="V46" s="36" t="s">
        <v>666</v>
      </c>
      <c r="W46" s="35" t="s">
        <v>953</v>
      </c>
      <c r="X46" s="2"/>
      <c r="Y46" s="5" t="str">
        <f t="shared" si="3"/>
        <v>A0B_10610-de-044</v>
      </c>
      <c r="Z46" s="16"/>
    </row>
    <row r="47">
      <c r="A47" s="5" t="s">
        <v>954</v>
      </c>
      <c r="B47" s="2" t="s">
        <v>955</v>
      </c>
      <c r="C47" s="3" t="s">
        <v>686</v>
      </c>
      <c r="D47" s="19" t="s">
        <v>956</v>
      </c>
      <c r="E47" s="16"/>
      <c r="F47" s="5" t="str">
        <f>VLOOKUP($A47,'table-poster-ref'!$A$3:$R$182,4,false)</f>
        <v>ジャーマン   シェパード
</v>
      </c>
      <c r="G47" s="22" t="str">
        <f>VLOOKUP($A47,'table-poster-ref'!$A$3:$R$182,6,false)</f>
        <v>https://en.wikipedia.org/wiki/German_Shepherd</v>
      </c>
      <c r="H47" s="22" t="str">
        <f>VLOOKUP($A47,'table-poster-ref'!$A$3:$R$182,7,false)</f>
        <v>https://www.akc.org/dog-breeds/german-shepherd-dog/</v>
      </c>
      <c r="I47" s="22" t="str">
        <f>VLOOKUP($A47,'table-poster-ref'!$A$3:$R$182,8,false)</f>
        <v>https://dogtime.com/dog-breeds/german-shepherd-dog#/slide/1</v>
      </c>
      <c r="J47" s="5" t="str">
        <f>VLOOKUP($A47,'table-poster-ref'!$A$3:$R$182,9,false)</f>
        <v> </v>
      </c>
      <c r="K47" s="5" t="str">
        <f>VLOOKUP($A47,'table-poster-ref'!$A$3:$R$182,10,false)</f>
        <v> </v>
      </c>
      <c r="L47" s="22" t="str">
        <f>VLOOKUP($A47,'table-poster-ref'!$A$3:$R$182,11,false)</f>
        <v>https://ja.wikipedia.org/wiki/%E3%82%B8%E3%83%A3%E3%83%BC%E3%83%9E%E3%83%B3%E3%83%BB%E3%82%B7%E3%82%A7%E3%83%91%E3%83%BC%E3%83%89%E3%83%BB%E3%83%89%E3%83%83%E3%82%B0</v>
      </c>
      <c r="M47" s="22" t="str">
        <f>VLOOKUP($A47,'table-poster-ref'!$A$3:$R$182,12,false)</f>
        <v>https://www.koinuno-heya.com/syurui/sagyou/german-shepherd.html</v>
      </c>
      <c r="N47" s="5" t="str">
        <f>VLOOKUP($A47,'table-poster-ref'!$A$3:$R$182,13,false)</f>
        <v> </v>
      </c>
      <c r="O47" s="5" t="str">
        <f>VLOOKUP($A47,'table-poster-ref'!$A$3:$R$182,14,false)</f>
        <v> </v>
      </c>
      <c r="P47" s="5" t="str">
        <f t="shared" ref="P47:Q47" si="46">CONCATenate(P$2,right($B47,3))</f>
        <v>A0B_10610-en-045</v>
      </c>
      <c r="Q47" s="5" t="str">
        <f t="shared" si="46"/>
        <v>A0B_10610-jp-045</v>
      </c>
      <c r="R47" s="16"/>
      <c r="S47" s="2" t="s">
        <v>957</v>
      </c>
      <c r="T47" s="23" t="s">
        <v>958</v>
      </c>
      <c r="U47" s="2" t="s">
        <v>666</v>
      </c>
      <c r="V47" s="23" t="s">
        <v>959</v>
      </c>
      <c r="W47" s="2" t="s">
        <v>666</v>
      </c>
      <c r="X47" s="2" t="s">
        <v>666</v>
      </c>
      <c r="Y47" s="5" t="str">
        <f t="shared" si="3"/>
        <v>A0B_10610-de-045</v>
      </c>
      <c r="Z47" s="16"/>
    </row>
    <row r="48">
      <c r="A48" s="5" t="s">
        <v>960</v>
      </c>
      <c r="B48" s="2" t="s">
        <v>799</v>
      </c>
      <c r="C48" s="3" t="s">
        <v>686</v>
      </c>
      <c r="D48" s="19" t="s">
        <v>961</v>
      </c>
      <c r="E48" s="16"/>
      <c r="F48" s="5" t="str">
        <f>VLOOKUP($A48,'table-poster-ref'!$A$3:$R$182,4,false)</f>
        <v>ボーダー   コリー
</v>
      </c>
      <c r="G48" s="22" t="str">
        <f>VLOOKUP($A48,'table-poster-ref'!$A$3:$R$182,6,false)</f>
        <v>https://en.wikipedia.org/wiki/Border_Collie</v>
      </c>
      <c r="H48" s="22" t="str">
        <f>VLOOKUP($A48,'table-poster-ref'!$A$3:$R$182,7,false)</f>
        <v>https://www.akc.org/dog-breeds/border-collie/</v>
      </c>
      <c r="I48" s="22" t="str">
        <f>VLOOKUP($A48,'table-poster-ref'!$A$3:$R$182,8,false)</f>
        <v>https://dogtime.com/dog-breeds/border-collie#/slide/1</v>
      </c>
      <c r="J48" s="5" t="str">
        <f>VLOOKUP($A48,'table-poster-ref'!$A$3:$R$182,9,false)</f>
        <v> </v>
      </c>
      <c r="K48" s="5" t="str">
        <f>VLOOKUP($A48,'table-poster-ref'!$A$3:$R$182,10,false)</f>
        <v> </v>
      </c>
      <c r="L48" s="22" t="str">
        <f>VLOOKUP($A48,'table-poster-ref'!$A$3:$R$182,11,false)</f>
        <v>https://ja.wikipedia.org/wiki/%E3%83%9C%E3%83%BC%E3%83%80%E3%83%BC%E3%83%BB%E3%82%B3%E3%83%AA%E3%83%BC</v>
      </c>
      <c r="M48" s="22" t="str">
        <f>VLOOKUP($A48,'table-poster-ref'!$A$3:$R$182,12,false)</f>
        <v>https://www.koinuno-heya.com/syurui/hagyou/border-collie.html</v>
      </c>
      <c r="N48" s="5" t="str">
        <f>VLOOKUP($A48,'table-poster-ref'!$A$3:$R$182,13,false)</f>
        <v> </v>
      </c>
      <c r="O48" s="5" t="str">
        <f>VLOOKUP($A48,'table-poster-ref'!$A$3:$R$182,14,false)</f>
        <v> </v>
      </c>
      <c r="P48" s="5" t="str">
        <f t="shared" ref="P48:Q48" si="47">CONCATenate(P$2,right($B48,3))</f>
        <v>A0B_10610-en-046</v>
      </c>
      <c r="Q48" s="5" t="str">
        <f t="shared" si="47"/>
        <v>A0B_10610-jp-046</v>
      </c>
      <c r="R48" s="16"/>
      <c r="S48" s="2" t="s">
        <v>961</v>
      </c>
      <c r="T48" s="23" t="s">
        <v>962</v>
      </c>
      <c r="U48" s="2" t="s">
        <v>666</v>
      </c>
      <c r="V48" s="23" t="s">
        <v>963</v>
      </c>
      <c r="W48" s="2" t="s">
        <v>666</v>
      </c>
      <c r="X48" s="2" t="s">
        <v>666</v>
      </c>
      <c r="Y48" s="5" t="str">
        <f t="shared" si="3"/>
        <v>A0B_10610-de-046</v>
      </c>
      <c r="Z48" s="16"/>
    </row>
    <row r="49">
      <c r="B49" s="2" t="s">
        <v>964</v>
      </c>
      <c r="C49" s="3" t="s">
        <v>965</v>
      </c>
      <c r="D49" s="20" t="s">
        <v>966</v>
      </c>
      <c r="E49" s="16"/>
      <c r="F49" s="28" t="s">
        <v>967</v>
      </c>
      <c r="G49" s="23" t="s">
        <v>968</v>
      </c>
      <c r="H49" s="2" t="s">
        <v>666</v>
      </c>
      <c r="I49" s="2" t="s">
        <v>666</v>
      </c>
      <c r="J49" s="2" t="s">
        <v>666</v>
      </c>
      <c r="K49" s="2" t="s">
        <v>666</v>
      </c>
      <c r="L49" s="2" t="s">
        <v>666</v>
      </c>
      <c r="M49" s="2" t="s">
        <v>666</v>
      </c>
      <c r="N49" s="2" t="s">
        <v>666</v>
      </c>
      <c r="O49" s="2" t="s">
        <v>666</v>
      </c>
      <c r="P49" s="5" t="str">
        <f t="shared" ref="P49:Q49" si="48">CONCATenate(P$2,right($B49,3))</f>
        <v>A0B_10610-en-047</v>
      </c>
      <c r="Q49" s="5" t="str">
        <f t="shared" si="48"/>
        <v>A0B_10610-jp-047</v>
      </c>
      <c r="R49" s="16"/>
      <c r="S49" s="2" t="s">
        <v>969</v>
      </c>
      <c r="T49" s="21" t="s">
        <v>970</v>
      </c>
      <c r="U49" s="2" t="s">
        <v>666</v>
      </c>
      <c r="V49" s="2" t="s">
        <v>666</v>
      </c>
      <c r="W49" s="2" t="s">
        <v>666</v>
      </c>
      <c r="X49" s="2" t="s">
        <v>666</v>
      </c>
      <c r="Y49" s="5" t="str">
        <f t="shared" si="3"/>
        <v>A0B_10610-de-047</v>
      </c>
      <c r="Z49" s="16"/>
    </row>
    <row r="50">
      <c r="A50" s="5" t="s">
        <v>971</v>
      </c>
      <c r="B50" s="2" t="s">
        <v>972</v>
      </c>
      <c r="C50" s="3" t="s">
        <v>965</v>
      </c>
      <c r="D50" s="19" t="s">
        <v>973</v>
      </c>
      <c r="E50" s="16"/>
      <c r="F50" s="5" t="str">
        <f>VLOOKUP($A50,'table-poster-ref'!$A$3:$R$182,4,false)</f>
        <v>ポメラニアン
</v>
      </c>
      <c r="G50" s="22" t="str">
        <f>VLOOKUP($A50,'table-poster-ref'!$A$3:$R$182,6,false)</f>
        <v>https://en.wikipedia.org/wiki/Pomeranian_(dog)</v>
      </c>
      <c r="H50" s="22" t="str">
        <f>VLOOKUP($A50,'table-poster-ref'!$A$3:$R$182,7,false)</f>
        <v>https://www.akc.org/dog-breeds/pomeranian/</v>
      </c>
      <c r="I50" s="22" t="str">
        <f>VLOOKUP($A50,'table-poster-ref'!$A$3:$R$182,8,false)</f>
        <v>https://dogtime.com/dog-breeds/pomeranian#/slide/1</v>
      </c>
      <c r="J50" s="5" t="str">
        <f>VLOOKUP($A50,'table-poster-ref'!$A$3:$R$182,9,false)</f>
        <v> </v>
      </c>
      <c r="K50" s="5" t="str">
        <f>VLOOKUP($A50,'table-poster-ref'!$A$3:$R$182,10,false)</f>
        <v> </v>
      </c>
      <c r="L50" s="22" t="str">
        <f>VLOOKUP($A50,'table-poster-ref'!$A$3:$R$182,11,false)</f>
        <v>https://ja.wikipedia.org/wiki/%E3%83%9D%E3%83%A1%E3%83%A9%E3%83%8B%E3%82%A2%E3%83%B3</v>
      </c>
      <c r="M50" s="22" t="str">
        <f>VLOOKUP($A50,'table-poster-ref'!$A$3:$R$182,12,false)</f>
        <v>https://www.koinuno-heya.com/syurui/hagyou/pomeranian.html</v>
      </c>
      <c r="N50" s="5" t="str">
        <f>VLOOKUP($A50,'table-poster-ref'!$A$3:$R$182,13,false)</f>
        <v> </v>
      </c>
      <c r="O50" s="5" t="str">
        <f>VLOOKUP($A50,'table-poster-ref'!$A$3:$R$182,14,false)</f>
        <v> </v>
      </c>
      <c r="P50" s="5" t="str">
        <f t="shared" ref="P50:Q50" si="49">CONCATenate(P$2,right($B50,3))</f>
        <v>A0B_10610-en-048</v>
      </c>
      <c r="Q50" s="5" t="str">
        <f t="shared" si="49"/>
        <v>A0B_10610-jp-048</v>
      </c>
      <c r="R50" s="16"/>
      <c r="S50" s="2" t="s">
        <v>973</v>
      </c>
      <c r="U50" s="2" t="s">
        <v>666</v>
      </c>
      <c r="V50" s="2" t="s">
        <v>666</v>
      </c>
      <c r="W50" s="2" t="s">
        <v>666</v>
      </c>
      <c r="X50" s="23" t="s">
        <v>974</v>
      </c>
      <c r="Y50" s="5" t="str">
        <f t="shared" si="3"/>
        <v>A0B_10610-de-048</v>
      </c>
      <c r="Z50" s="16"/>
    </row>
    <row r="51">
      <c r="A51" s="5" t="s">
        <v>975</v>
      </c>
      <c r="B51" s="2" t="s">
        <v>780</v>
      </c>
      <c r="C51" s="3" t="s">
        <v>965</v>
      </c>
      <c r="D51" s="19" t="s">
        <v>976</v>
      </c>
      <c r="E51" s="16"/>
      <c r="F51" s="5" t="str">
        <f>VLOOKUP($A51,'table-poster-ref'!$A$3:$R$182,4,false)</f>
        <v>パグ
</v>
      </c>
      <c r="G51" s="22" t="str">
        <f>VLOOKUP($A51,'table-poster-ref'!$A$3:$R$182,6,false)</f>
        <v>https://en.wikipedia.org/wiki/Pug</v>
      </c>
      <c r="H51" s="22" t="str">
        <f>VLOOKUP($A51,'table-poster-ref'!$A$3:$R$182,7,false)</f>
        <v>https://www.akc.org/dog-breeds/pug/</v>
      </c>
      <c r="I51" s="22" t="str">
        <f>VLOOKUP($A51,'table-poster-ref'!$A$3:$R$182,8,false)</f>
        <v>https://dogtime.com/dog-breeds/pug#/slide/1</v>
      </c>
      <c r="J51" s="5" t="str">
        <f>VLOOKUP($A51,'table-poster-ref'!$A$3:$R$182,9,false)</f>
        <v> </v>
      </c>
      <c r="K51" s="5" t="str">
        <f>VLOOKUP($A51,'table-poster-ref'!$A$3:$R$182,10,false)</f>
        <v> </v>
      </c>
      <c r="L51" s="22" t="str">
        <f>VLOOKUP($A51,'table-poster-ref'!$A$3:$R$182,11,false)</f>
        <v>https://ja.wikipedia.org/wiki/%E3%83%91%E3%82%B0</v>
      </c>
      <c r="M51" s="22" t="str">
        <f>VLOOKUP($A51,'table-poster-ref'!$A$3:$R$182,12,false)</f>
        <v>https://www.koinuno-heya.com/syurui/hagyou/pug.html</v>
      </c>
      <c r="N51" s="5" t="str">
        <f>VLOOKUP($A51,'table-poster-ref'!$A$3:$R$182,13,false)</f>
        <v> </v>
      </c>
      <c r="O51" s="5" t="str">
        <f>VLOOKUP($A51,'table-poster-ref'!$A$3:$R$182,14,false)</f>
        <v> </v>
      </c>
      <c r="P51" s="5" t="str">
        <f t="shared" ref="P51:Q51" si="50">CONCATenate(P$2,right($B51,3))</f>
        <v>A0B_10610-en-049</v>
      </c>
      <c r="Q51" s="5" t="str">
        <f t="shared" si="50"/>
        <v>A0B_10610-jp-049</v>
      </c>
      <c r="R51" s="16"/>
      <c r="S51" s="2" t="s">
        <v>977</v>
      </c>
      <c r="T51" s="23" t="s">
        <v>978</v>
      </c>
      <c r="U51" s="2" t="s">
        <v>666</v>
      </c>
      <c r="V51" s="23" t="s">
        <v>979</v>
      </c>
      <c r="W51" s="2" t="s">
        <v>666</v>
      </c>
      <c r="X51" s="2" t="s">
        <v>666</v>
      </c>
      <c r="Y51" s="5" t="str">
        <f t="shared" si="3"/>
        <v>A0B_10610-de-049</v>
      </c>
      <c r="Z51" s="16"/>
    </row>
    <row r="52">
      <c r="B52" s="2" t="s">
        <v>980</v>
      </c>
      <c r="C52" s="3" t="s">
        <v>965</v>
      </c>
      <c r="D52" s="19" t="s">
        <v>981</v>
      </c>
      <c r="E52" s="16"/>
      <c r="F52" s="24" t="s">
        <v>982</v>
      </c>
      <c r="G52" s="25" t="s">
        <v>983</v>
      </c>
      <c r="H52" s="25" t="s">
        <v>984</v>
      </c>
      <c r="I52" s="2" t="s">
        <v>666</v>
      </c>
      <c r="J52" s="2" t="s">
        <v>666</v>
      </c>
      <c r="K52" s="2" t="s">
        <v>666</v>
      </c>
      <c r="L52" s="25" t="s">
        <v>985</v>
      </c>
      <c r="M52" s="25" t="s">
        <v>986</v>
      </c>
      <c r="N52" s="2" t="s">
        <v>666</v>
      </c>
      <c r="O52" s="25" t="s">
        <v>987</v>
      </c>
      <c r="P52" s="5" t="str">
        <f t="shared" ref="P52:Q52" si="51">CONCATenate(P$2,right($B52,3))</f>
        <v>A0B_10610-en-050</v>
      </c>
      <c r="Q52" s="5" t="str">
        <f t="shared" si="51"/>
        <v>A0B_10610-jp-050</v>
      </c>
      <c r="R52" s="16"/>
      <c r="S52" s="2" t="s">
        <v>988</v>
      </c>
      <c r="T52" s="23" t="s">
        <v>989</v>
      </c>
      <c r="U52" s="2" t="s">
        <v>666</v>
      </c>
      <c r="V52" s="23" t="s">
        <v>990</v>
      </c>
      <c r="W52" s="2" t="s">
        <v>666</v>
      </c>
      <c r="X52" s="2" t="s">
        <v>666</v>
      </c>
      <c r="Y52" s="5" t="str">
        <f t="shared" si="3"/>
        <v>A0B_10610-de-050</v>
      </c>
      <c r="Z52" s="16"/>
    </row>
    <row r="53">
      <c r="B53" s="2" t="s">
        <v>785</v>
      </c>
      <c r="C53" s="3" t="s">
        <v>965</v>
      </c>
      <c r="D53" s="19" t="s">
        <v>991</v>
      </c>
      <c r="E53" s="16"/>
      <c r="F53" s="24" t="s">
        <v>992</v>
      </c>
      <c r="G53" s="25" t="s">
        <v>983</v>
      </c>
      <c r="H53" s="25" t="s">
        <v>984</v>
      </c>
      <c r="I53" s="2" t="s">
        <v>666</v>
      </c>
      <c r="J53" s="2" t="s">
        <v>666</v>
      </c>
      <c r="K53" s="2" t="s">
        <v>666</v>
      </c>
      <c r="L53" s="25" t="s">
        <v>985</v>
      </c>
      <c r="M53" s="25" t="s">
        <v>986</v>
      </c>
      <c r="N53" s="2" t="s">
        <v>666</v>
      </c>
      <c r="O53" s="2" t="s">
        <v>666</v>
      </c>
      <c r="P53" s="5" t="str">
        <f t="shared" ref="P53:Q53" si="52">CONCATenate(P$2,right($B53,3))</f>
        <v>A0B_10610-en-051</v>
      </c>
      <c r="Q53" s="5" t="str">
        <f t="shared" si="52"/>
        <v>A0B_10610-jp-051</v>
      </c>
      <c r="R53" s="16"/>
      <c r="S53" s="2" t="s">
        <v>993</v>
      </c>
      <c r="T53" s="23" t="s">
        <v>989</v>
      </c>
      <c r="U53" s="2" t="s">
        <v>666</v>
      </c>
      <c r="V53" s="23" t="s">
        <v>990</v>
      </c>
      <c r="W53" s="2" t="s">
        <v>666</v>
      </c>
      <c r="X53" s="2" t="s">
        <v>666</v>
      </c>
      <c r="Y53" s="5" t="str">
        <f t="shared" si="3"/>
        <v>A0B_10610-de-051</v>
      </c>
      <c r="Z53" s="16"/>
    </row>
    <row r="54">
      <c r="A54" s="5" t="s">
        <v>994</v>
      </c>
      <c r="B54" s="2" t="s">
        <v>995</v>
      </c>
      <c r="C54" s="3" t="s">
        <v>965</v>
      </c>
      <c r="D54" s="19" t="s">
        <v>996</v>
      </c>
      <c r="E54" s="16"/>
      <c r="F54" s="5" t="str">
        <f>VLOOKUP($A54,'table-poster-ref'!$A$3:$R$182,4,false)</f>
        <v>パピヨン
</v>
      </c>
      <c r="G54" s="22" t="str">
        <f>VLOOKUP($A54,'table-poster-ref'!$A$3:$R$182,6,false)</f>
        <v>https://en.wikipedia.org/wiki/Papillon_(dog)</v>
      </c>
      <c r="H54" s="22" t="str">
        <f>VLOOKUP($A54,'table-poster-ref'!$A$3:$R$182,7,false)</f>
        <v>https://www.akc.org/dog-breeds/papillon/</v>
      </c>
      <c r="I54" s="22" t="str">
        <f>VLOOKUP($A54,'table-poster-ref'!$A$3:$R$182,8,false)</f>
        <v>https://dogtime.com/dog-breeds/papillon#/slide/1</v>
      </c>
      <c r="J54" s="5" t="str">
        <f>VLOOKUP($A54,'table-poster-ref'!$A$3:$R$182,9,false)</f>
        <v> </v>
      </c>
      <c r="K54" s="5" t="str">
        <f>VLOOKUP($A54,'table-poster-ref'!$A$3:$R$182,10,false)</f>
        <v> </v>
      </c>
      <c r="L54" s="22" t="str">
        <f>VLOOKUP($A54,'table-poster-ref'!$A$3:$R$182,11,false)</f>
        <v>https://ja.wikipedia.org/wiki/%E3%83%91%E3%83%94%E3%83%A8%E3%83%B3_(%E7%8A%AC)</v>
      </c>
      <c r="M54" s="22" t="str">
        <f>VLOOKUP($A54,'table-poster-ref'!$A$3:$R$182,12,false)</f>
        <v>https://www.koinuno-heya.com/syurui/hagyou/papillon.html</v>
      </c>
      <c r="N54" s="5" t="str">
        <f>VLOOKUP($A54,'table-poster-ref'!$A$3:$R$182,13,false)</f>
        <v> </v>
      </c>
      <c r="O54" s="5" t="str">
        <f>VLOOKUP($A54,'table-poster-ref'!$A$3:$R$182,14,false)</f>
        <v> </v>
      </c>
      <c r="P54" s="5" t="str">
        <f t="shared" ref="P54:Q54" si="53">CONCATenate(P$2,right($B54,3))</f>
        <v>A0B_10610-en-052</v>
      </c>
      <c r="Q54" s="5" t="str">
        <f t="shared" si="53"/>
        <v>A0B_10610-jp-052</v>
      </c>
      <c r="R54" s="16"/>
      <c r="S54" s="2" t="s">
        <v>997</v>
      </c>
      <c r="T54" s="21" t="s">
        <v>998</v>
      </c>
      <c r="U54" s="2" t="s">
        <v>666</v>
      </c>
      <c r="V54" s="23" t="s">
        <v>999</v>
      </c>
      <c r="W54" s="2" t="s">
        <v>666</v>
      </c>
      <c r="X54" s="2" t="s">
        <v>666</v>
      </c>
      <c r="Y54" s="5" t="str">
        <f t="shared" si="3"/>
        <v>A0B_10610-de-052</v>
      </c>
      <c r="Z54" s="16"/>
    </row>
    <row r="55">
      <c r="A55" s="5" t="s">
        <v>1000</v>
      </c>
      <c r="B55" s="2" t="s">
        <v>1001</v>
      </c>
      <c r="C55" s="3" t="s">
        <v>965</v>
      </c>
      <c r="D55" s="19" t="s">
        <v>1002</v>
      </c>
      <c r="E55" s="16"/>
      <c r="F55" s="5" t="str">
        <f>VLOOKUP($A55,'table-poster-ref'!$A$3:$R$182,4,false)</f>
        <v>チャイニーズ クレステッド ドッグ</v>
      </c>
      <c r="G55" s="22" t="str">
        <f>VLOOKUP($A55,'table-poster-ref'!$A$3:$R$182,6,false)</f>
        <v>https://en.wikipedia.org/wiki/Chinese_Crested_Dog</v>
      </c>
      <c r="H55" s="22" t="str">
        <f>VLOOKUP($A55,'table-poster-ref'!$A$3:$R$182,7,false)</f>
        <v>https://www.akc.org/dog-breeds/chinese-crested/</v>
      </c>
      <c r="I55" s="22" t="str">
        <f>VLOOKUP($A55,'table-poster-ref'!$A$3:$R$182,8,false)</f>
        <v>https://dogtime.com/dog-breeds/chinese-crested#/slide/1</v>
      </c>
      <c r="J55" s="5" t="str">
        <f>VLOOKUP($A55,'table-poster-ref'!$A$3:$R$182,9,false)</f>
        <v> </v>
      </c>
      <c r="K55" s="5" t="str">
        <f>VLOOKUP($A55,'table-poster-ref'!$A$3:$R$182,10,false)</f>
        <v> </v>
      </c>
      <c r="L55" s="22" t="str">
        <f>VLOOKUP($A55,'table-poster-ref'!$A$3:$R$182,11,false)</f>
        <v>https://ja.wikipedia.org/wiki/%E3%83%81%E3%83%A3%E3%82%A4%E3%83%8B%E3%83%BC%E3%82%BA%E3%83%BB%E3%82%AF%E3%83%AC%E3%82%B9%E3%83%86%E3%83%83%E3%83%89%E3%83%BB%E3%83%89%E3%83%83%E3%82%B0</v>
      </c>
      <c r="M55" s="22" t="str">
        <f>VLOOKUP($A55,'table-poster-ref'!$A$3:$R$182,12,false)</f>
        <v>https://www.koinuno-heya.com/syurui/tagyou/chinese-crested-dog.html</v>
      </c>
      <c r="N55" s="5" t="str">
        <f>VLOOKUP($A55,'table-poster-ref'!$A$3:$R$182,13,false)</f>
        <v> </v>
      </c>
      <c r="O55" s="5" t="str">
        <f>VLOOKUP($A55,'table-poster-ref'!$A$3:$R$182,14,false)</f>
        <v> </v>
      </c>
      <c r="P55" s="5" t="str">
        <f t="shared" ref="P55:Q55" si="54">CONCATenate(P$2,right($B55,3))</f>
        <v>A0B_10610-en-053</v>
      </c>
      <c r="Q55" s="5" t="str">
        <f t="shared" si="54"/>
        <v>A0B_10610-jp-053</v>
      </c>
      <c r="R55" s="16"/>
      <c r="S55" s="2" t="s">
        <v>1003</v>
      </c>
      <c r="T55" s="21" t="s">
        <v>1004</v>
      </c>
      <c r="U55" s="2" t="s">
        <v>666</v>
      </c>
      <c r="V55" s="23" t="s">
        <v>1005</v>
      </c>
      <c r="W55" s="2" t="s">
        <v>666</v>
      </c>
      <c r="X55" s="2" t="s">
        <v>666</v>
      </c>
      <c r="Y55" s="5" t="str">
        <f t="shared" si="3"/>
        <v>A0B_10610-de-053</v>
      </c>
      <c r="Z55" s="16"/>
    </row>
    <row r="56">
      <c r="B56" s="2" t="s">
        <v>1006</v>
      </c>
      <c r="C56" s="3" t="s">
        <v>965</v>
      </c>
      <c r="D56" s="20" t="s">
        <v>1007</v>
      </c>
      <c r="E56" s="16"/>
      <c r="F56" s="2" t="s">
        <v>1008</v>
      </c>
      <c r="G56" s="23" t="s">
        <v>1009</v>
      </c>
      <c r="H56" s="2" t="s">
        <v>666</v>
      </c>
      <c r="I56" s="2" t="s">
        <v>666</v>
      </c>
      <c r="J56" s="2" t="s">
        <v>666</v>
      </c>
      <c r="K56" s="2" t="s">
        <v>666</v>
      </c>
      <c r="L56" s="23" t="s">
        <v>1010</v>
      </c>
      <c r="M56" s="2" t="s">
        <v>666</v>
      </c>
      <c r="N56" s="2" t="s">
        <v>666</v>
      </c>
      <c r="O56" s="2" t="s">
        <v>666</v>
      </c>
      <c r="P56" s="5" t="str">
        <f t="shared" ref="P56:Q56" si="55">CONCATenate(P$2,right($B56,3))</f>
        <v>A0B_10610-en-054</v>
      </c>
      <c r="Q56" s="5" t="str">
        <f t="shared" si="55"/>
        <v>A0B_10610-jp-054</v>
      </c>
      <c r="R56" s="16"/>
      <c r="S56" s="2" t="s">
        <v>1011</v>
      </c>
      <c r="T56" s="23" t="s">
        <v>1012</v>
      </c>
      <c r="U56" s="2" t="s">
        <v>666</v>
      </c>
      <c r="V56" s="2" t="s">
        <v>666</v>
      </c>
      <c r="W56" s="2" t="s">
        <v>666</v>
      </c>
      <c r="X56" s="2" t="s">
        <v>666</v>
      </c>
      <c r="Y56" s="5" t="str">
        <f t="shared" si="3"/>
        <v>A0B_10610-de-054</v>
      </c>
      <c r="Z56" s="16"/>
    </row>
    <row r="57">
      <c r="A57" s="5" t="s">
        <v>706</v>
      </c>
      <c r="B57" s="2" t="s">
        <v>1013</v>
      </c>
      <c r="C57" s="3" t="s">
        <v>965</v>
      </c>
      <c r="D57" s="19" t="s">
        <v>1014</v>
      </c>
      <c r="E57" s="16"/>
      <c r="F57" s="5" t="str">
        <f>VLOOKUP($A57,'table-poster-ref'!$A$3:$R$182,4,false)</f>
        <v>ブル テリア</v>
      </c>
      <c r="G57" s="22" t="str">
        <f>VLOOKUP($A57,'table-poster-ref'!$A$3:$R$182,6,false)</f>
        <v>https://en.wikipedia.org/wiki/Bull_Terrier</v>
      </c>
      <c r="H57" s="22" t="str">
        <f>VLOOKUP($A57,'table-poster-ref'!$A$3:$R$182,7,false)</f>
        <v>https://www.akc.org/dog-breeds/bull-terrier/</v>
      </c>
      <c r="I57" s="22" t="str">
        <f>VLOOKUP($A57,'table-poster-ref'!$A$3:$R$182,8,false)</f>
        <v>https://dogtime.com/dog-breeds/bull-terrier</v>
      </c>
      <c r="J57" s="5" t="str">
        <f>VLOOKUP($A57,'table-poster-ref'!$A$3:$R$182,9,false)</f>
        <v> </v>
      </c>
      <c r="K57" s="5" t="str">
        <f>VLOOKUP($A57,'table-poster-ref'!$A$3:$R$182,10,false)</f>
        <v> </v>
      </c>
      <c r="L57" s="22" t="str">
        <f>VLOOKUP($A57,'table-poster-ref'!$A$3:$R$182,11,false)</f>
        <v>https://ja.wikipedia.org/wiki/%E3%83%96%E3%83%AB%E3%83%BB%E3%83%86%E3%83%AA%E3%82%A2</v>
      </c>
      <c r="M57" s="22" t="str">
        <f>VLOOKUP($A57,'table-poster-ref'!$A$3:$R$182,12,false)</f>
        <v>https://www.koinuno-heya.com/syurui/hagyou/bull-terrier.html</v>
      </c>
      <c r="N57" s="5" t="str">
        <f>VLOOKUP($A57,'table-poster-ref'!$A$3:$R$182,13,false)</f>
        <v> </v>
      </c>
      <c r="O57" s="5" t="str">
        <f>VLOOKUP($A57,'table-poster-ref'!$A$3:$R$182,14,false)</f>
        <v> </v>
      </c>
      <c r="P57" s="5" t="str">
        <f t="shared" ref="P57:Q57" si="56">CONCATenate(P$2,right($B57,3))</f>
        <v>A0B_10610-en-055</v>
      </c>
      <c r="Q57" s="5" t="str">
        <f t="shared" si="56"/>
        <v>A0B_10610-jp-055</v>
      </c>
      <c r="R57" s="16"/>
      <c r="S57" s="2" t="s">
        <v>1015</v>
      </c>
      <c r="T57" s="21" t="s">
        <v>1016</v>
      </c>
      <c r="U57" s="2" t="s">
        <v>666</v>
      </c>
      <c r="V57" s="23" t="s">
        <v>1017</v>
      </c>
      <c r="W57" s="2" t="s">
        <v>666</v>
      </c>
      <c r="X57" s="2" t="s">
        <v>666</v>
      </c>
      <c r="Y57" s="5" t="str">
        <f t="shared" si="3"/>
        <v>A0B_10610-de-055</v>
      </c>
      <c r="Z57" s="16"/>
    </row>
    <row r="58">
      <c r="A58" s="5" t="s">
        <v>1018</v>
      </c>
      <c r="B58" s="2" t="s">
        <v>1019</v>
      </c>
      <c r="C58" s="3" t="s">
        <v>965</v>
      </c>
      <c r="D58" s="19" t="s">
        <v>1020</v>
      </c>
      <c r="E58" s="16"/>
      <c r="F58" s="5" t="str">
        <f>VLOOKUP($A58,'table-poster-ref'!$A$3:$R$182,4,false)</f>
        <v>フレンチ ブルドッグ</v>
      </c>
      <c r="G58" s="22" t="str">
        <f>VLOOKUP($A58,'table-poster-ref'!$A$3:$R$182,6,false)</f>
        <v>https://en.wikipedia.org/wiki/French_Bulldog</v>
      </c>
      <c r="H58" s="22" t="str">
        <f>VLOOKUP($A58,'table-poster-ref'!$A$3:$R$182,7,false)</f>
        <v>https://www.akc.org/dog-breeds/french-bulldog/</v>
      </c>
      <c r="I58" s="22" t="str">
        <f>VLOOKUP($A58,'table-poster-ref'!$A$3:$R$182,8,false)</f>
        <v>https://dogtime.com/dog-breeds/french-bulldog#/slide/1</v>
      </c>
      <c r="J58" s="5" t="str">
        <f>VLOOKUP($A58,'table-poster-ref'!$A$3:$R$182,9,false)</f>
        <v> </v>
      </c>
      <c r="K58" s="5" t="str">
        <f>VLOOKUP($A58,'table-poster-ref'!$A$3:$R$182,10,false)</f>
        <v> </v>
      </c>
      <c r="L58" s="22" t="str">
        <f>VLOOKUP($A58,'table-poster-ref'!$A$3:$R$182,11,false)</f>
        <v>https://ja.wikipedia.org/wiki/%E3%83%95%E3%83%AC%E3%83%B3%E3%83%81%E3%83%BB%E3%83%96%E3%83%AB%E3%83%89%E3%83%83%E3%82%B0</v>
      </c>
      <c r="M58" s="22" t="str">
        <f>VLOOKUP($A58,'table-poster-ref'!$A$3:$R$182,12,false)</f>
        <v>https://www.koinuno-heya.com/syurui/hagyou/french-bulldog.html</v>
      </c>
      <c r="N58" s="5" t="str">
        <f>VLOOKUP($A58,'table-poster-ref'!$A$3:$R$182,13,false)</f>
        <v> </v>
      </c>
      <c r="O58" s="5" t="str">
        <f>VLOOKUP($A58,'table-poster-ref'!$A$3:$R$182,14,false)</f>
        <v> </v>
      </c>
      <c r="P58" s="5" t="str">
        <f t="shared" ref="P58:Q58" si="57">CONCATenate(P$2,right($B58,3))</f>
        <v>A0B_10610-en-056</v>
      </c>
      <c r="Q58" s="5" t="str">
        <f t="shared" si="57"/>
        <v>A0B_10610-jp-056</v>
      </c>
      <c r="R58" s="16"/>
      <c r="S58" s="2" t="s">
        <v>1021</v>
      </c>
      <c r="T58" s="21" t="s">
        <v>1022</v>
      </c>
      <c r="U58" s="2" t="s">
        <v>666</v>
      </c>
      <c r="V58" s="23" t="s">
        <v>1023</v>
      </c>
      <c r="W58" s="2" t="s">
        <v>666</v>
      </c>
      <c r="X58" s="2" t="s">
        <v>666</v>
      </c>
      <c r="Y58" s="5" t="str">
        <f t="shared" si="3"/>
        <v>A0B_10610-de-056</v>
      </c>
      <c r="Z58" s="16"/>
    </row>
    <row r="59">
      <c r="A59" s="5" t="s">
        <v>1024</v>
      </c>
      <c r="B59" s="2" t="s">
        <v>1025</v>
      </c>
      <c r="C59" s="3" t="s">
        <v>965</v>
      </c>
      <c r="D59" s="19" t="s">
        <v>1026</v>
      </c>
      <c r="E59" s="16"/>
      <c r="F59" s="5" t="str">
        <f>VLOOKUP($A59,'table-poster-ref'!$A$3:$R$182,4,false)</f>
        <v>シベリアン ハスキー</v>
      </c>
      <c r="G59" s="22" t="str">
        <f>VLOOKUP($A59,'table-poster-ref'!$A$3:$R$182,6,false)</f>
        <v>https://en.wikipedia.org/wiki/Siberian_Husky</v>
      </c>
      <c r="H59" s="22" t="str">
        <f>VLOOKUP($A59,'table-poster-ref'!$A$3:$R$182,7,false)</f>
        <v>https://www.akc.org/dog-breeds/siberian-husky/</v>
      </c>
      <c r="I59" s="22" t="str">
        <f>VLOOKUP($A59,'table-poster-ref'!$A$3:$R$182,8,false)</f>
        <v>https://dogtime.com/dog-breeds/siberian-husky</v>
      </c>
      <c r="J59" s="5" t="str">
        <f>VLOOKUP($A59,'table-poster-ref'!$A$3:$R$182,9,false)</f>
        <v> </v>
      </c>
      <c r="K59" s="5" t="str">
        <f>VLOOKUP($A59,'table-poster-ref'!$A$3:$R$182,10,false)</f>
        <v> </v>
      </c>
      <c r="L59" s="22" t="str">
        <f>VLOOKUP($A59,'table-poster-ref'!$A$3:$R$182,11,false)</f>
        <v>https://ja.wikipedia.org/wiki/%E3%82%B7%E3%83%99%E3%83%AA%E3%82%A2%E3%83%B3%E3%83%BB%E3%83%8F%E3%82%B9%E3%82%AD%E3%83%BC</v>
      </c>
      <c r="M59" s="22" t="str">
        <f>VLOOKUP($A59,'table-poster-ref'!$A$3:$R$182,12,false)</f>
        <v>https://www.koinuno-heya.com/syurui/sagyou/siberian-husky.html</v>
      </c>
      <c r="N59" s="5" t="str">
        <f>VLOOKUP($A59,'table-poster-ref'!$A$3:$R$182,13,false)</f>
        <v> </v>
      </c>
      <c r="O59" s="5" t="str">
        <f>VLOOKUP($A59,'table-poster-ref'!$A$3:$R$182,14,false)</f>
        <v> </v>
      </c>
      <c r="P59" s="5" t="str">
        <f t="shared" ref="P59:Q59" si="58">CONCATenate(P$2,right($B59,3))</f>
        <v>A0B_10610-en-057</v>
      </c>
      <c r="Q59" s="5" t="str">
        <f t="shared" si="58"/>
        <v>A0B_10610-jp-057</v>
      </c>
      <c r="R59" s="16"/>
      <c r="S59" s="2" t="s">
        <v>1027</v>
      </c>
      <c r="T59" s="23" t="s">
        <v>1028</v>
      </c>
      <c r="U59" s="2" t="s">
        <v>666</v>
      </c>
      <c r="V59" s="23" t="s">
        <v>1029</v>
      </c>
      <c r="W59" s="2" t="s">
        <v>666</v>
      </c>
      <c r="X59" s="2" t="s">
        <v>666</v>
      </c>
      <c r="Y59" s="5" t="str">
        <f t="shared" si="3"/>
        <v>A0B_10610-de-057</v>
      </c>
      <c r="Z59" s="16"/>
    </row>
    <row r="60">
      <c r="A60" s="5" t="s">
        <v>1030</v>
      </c>
      <c r="B60" s="2" t="s">
        <v>1031</v>
      </c>
      <c r="C60" s="3" t="s">
        <v>965</v>
      </c>
      <c r="D60" s="19" t="s">
        <v>1032</v>
      </c>
      <c r="E60" s="16"/>
      <c r="F60" s="5" t="str">
        <f>VLOOKUP($A60,'table-poster-ref'!$A$3:$R$182,4,false)</f>
        <v>アラスカンマラミュート
</v>
      </c>
      <c r="G60" s="22" t="str">
        <f>VLOOKUP($A60,'table-poster-ref'!$A$3:$R$182,6,false)</f>
        <v>https://en.wikipedia.org/wiki/Alaskan_Malamute</v>
      </c>
      <c r="H60" s="22" t="str">
        <f>VLOOKUP($A60,'table-poster-ref'!$A$3:$R$182,7,false)</f>
        <v>https://www.akc.org/dog-breeds/alaskan-malamute/</v>
      </c>
      <c r="I60" s="22" t="str">
        <f>VLOOKUP($A60,'table-poster-ref'!$A$3:$R$182,8,false)</f>
        <v>https://dogtime.com/dog-breeds/alaskan-malamute</v>
      </c>
      <c r="J60" s="5" t="str">
        <f>VLOOKUP($A60,'table-poster-ref'!$A$3:$R$182,9,false)</f>
        <v> </v>
      </c>
      <c r="K60" s="5" t="str">
        <f>VLOOKUP($A60,'table-poster-ref'!$A$3:$R$182,10,false)</f>
        <v> </v>
      </c>
      <c r="L60" s="22" t="str">
        <f>VLOOKUP($A60,'table-poster-ref'!$A$3:$R$182,11,false)</f>
        <v>https://ja.wikipedia.org/wiki/%E3%82%A2%E3%83%A9%E3%82%B9%E3%82%AB%E3%83%B3%E3%83%BB%E3%83%9E%E3%83%A9%E3%83%9F%E3%83%A5%E3%83%BC%E3%83%88</v>
      </c>
      <c r="M60" s="22" t="str">
        <f>VLOOKUP($A60,'table-poster-ref'!$A$3:$R$182,12,false)</f>
        <v>https://www.koinuno-heya.com/syurui/agyou/alaskan-malamute.html</v>
      </c>
      <c r="N60" s="5" t="str">
        <f>VLOOKUP($A60,'table-poster-ref'!$A$3:$R$182,13,false)</f>
        <v> </v>
      </c>
      <c r="O60" s="5" t="str">
        <f>VLOOKUP($A60,'table-poster-ref'!$A$3:$R$182,14,false)</f>
        <v> </v>
      </c>
      <c r="P60" s="5" t="str">
        <f t="shared" ref="P60:Q60" si="59">CONCATenate(P$2,right($B60,3))</f>
        <v>A0B_10610-en-058</v>
      </c>
      <c r="Q60" s="5" t="str">
        <f t="shared" si="59"/>
        <v>A0B_10610-jp-058</v>
      </c>
      <c r="R60" s="16"/>
      <c r="S60" s="2" t="s">
        <v>1032</v>
      </c>
      <c r="T60" s="23" t="s">
        <v>1033</v>
      </c>
      <c r="U60" s="23" t="s">
        <v>1034</v>
      </c>
      <c r="V60" s="2" t="s">
        <v>666</v>
      </c>
      <c r="W60" s="2" t="s">
        <v>666</v>
      </c>
      <c r="X60" s="23" t="s">
        <v>1035</v>
      </c>
      <c r="Y60" s="5" t="str">
        <f t="shared" si="3"/>
        <v>A0B_10610-de-058</v>
      </c>
      <c r="Z60" s="16"/>
    </row>
    <row r="61">
      <c r="A61" s="5" t="s">
        <v>1036</v>
      </c>
      <c r="B61" s="2" t="s">
        <v>842</v>
      </c>
      <c r="C61" s="3" t="s">
        <v>965</v>
      </c>
      <c r="D61" s="19" t="s">
        <v>1037</v>
      </c>
      <c r="E61" s="16"/>
      <c r="F61" s="5" t="str">
        <f>VLOOKUP($A61,'table-poster-ref'!$A$3:$R$182,4,false)</f>
        <v>グレートデーン</v>
      </c>
      <c r="G61" s="22" t="str">
        <f>VLOOKUP($A61,'table-poster-ref'!$A$3:$R$182,6,false)</f>
        <v>https://en.wikipedia.org/wiki/Great_Dane</v>
      </c>
      <c r="H61" s="22" t="str">
        <f>VLOOKUP($A61,'table-poster-ref'!$A$3:$R$182,7,false)</f>
        <v>https://www.akc.org/dog-breeds/great-dane/</v>
      </c>
      <c r="I61" s="22" t="str">
        <f>VLOOKUP($A61,'table-poster-ref'!$A$3:$R$182,8,false)</f>
        <v>https://dogtime.com/dog-breeds/great-dane#/slide/1</v>
      </c>
      <c r="J61" s="5" t="str">
        <f>VLOOKUP($A61,'table-poster-ref'!$A$3:$R$182,9,false)</f>
        <v> </v>
      </c>
      <c r="K61" s="5" t="str">
        <f>VLOOKUP($A61,'table-poster-ref'!$A$3:$R$182,10,false)</f>
        <v> </v>
      </c>
      <c r="L61" s="22" t="str">
        <f>VLOOKUP($A61,'table-poster-ref'!$A$3:$R$182,11,false)</f>
        <v>https://ja.wikipedia.org/wiki/%E3%82%B0%E3%83%AC%E3%83%BC%E3%83%88%E3%83%BB%E3%83%87%E3%83%BC%E3%83%B3</v>
      </c>
      <c r="M61" s="22" t="str">
        <f>VLOOKUP($A61,'table-poster-ref'!$A$3:$R$182,12,false)</f>
        <v>https://www.koinuno-heya.com/syurui/kagyou/great-dane.html</v>
      </c>
      <c r="N61" s="5" t="str">
        <f>VLOOKUP($A61,'table-poster-ref'!$A$3:$R$182,13,false)</f>
        <v> </v>
      </c>
      <c r="O61" s="5" t="str">
        <f>VLOOKUP($A61,'table-poster-ref'!$A$3:$R$182,14,false)</f>
        <v> </v>
      </c>
      <c r="P61" s="5" t="str">
        <f t="shared" ref="P61:Q61" si="60">CONCATenate(P$2,right($B61,3))</f>
        <v>A0B_10610-en-059</v>
      </c>
      <c r="Q61" s="5" t="str">
        <f t="shared" si="60"/>
        <v>A0B_10610-jp-059</v>
      </c>
      <c r="R61" s="16"/>
      <c r="S61" s="2" t="s">
        <v>1038</v>
      </c>
      <c r="T61" s="21" t="s">
        <v>1039</v>
      </c>
      <c r="U61" s="23" t="s">
        <v>1040</v>
      </c>
      <c r="V61" s="2" t="s">
        <v>666</v>
      </c>
      <c r="W61" s="2" t="s">
        <v>666</v>
      </c>
      <c r="X61" s="23" t="s">
        <v>1041</v>
      </c>
      <c r="Y61" s="5" t="str">
        <f t="shared" si="3"/>
        <v>A0B_10610-de-059</v>
      </c>
      <c r="Z61" s="16"/>
    </row>
    <row r="62">
      <c r="A62" s="5" t="s">
        <v>1042</v>
      </c>
      <c r="B62" s="2" t="s">
        <v>1043</v>
      </c>
      <c r="C62" s="3" t="s">
        <v>965</v>
      </c>
      <c r="D62" s="19" t="s">
        <v>1044</v>
      </c>
      <c r="E62" s="16"/>
      <c r="F62" s="5" t="str">
        <f>VLOOKUP($A62,'table-poster-ref'!$A$3:$R$182,4,false)</f>
        <v>ジャイアント シュナウザー</v>
      </c>
      <c r="G62" s="22" t="str">
        <f>VLOOKUP($A62,'table-poster-ref'!$A$3:$R$182,6,false)</f>
        <v>https://en.wikipedia.org/wiki/Giant_Schnauzer</v>
      </c>
      <c r="H62" s="22" t="str">
        <f>VLOOKUP($A62,'table-poster-ref'!$A$3:$R$182,7,false)</f>
        <v>https://www.akc.org/dog-breeds/giant-schnauzer/</v>
      </c>
      <c r="I62" s="22" t="str">
        <f>VLOOKUP($A62,'table-poster-ref'!$A$3:$R$182,8,false)</f>
        <v>https://dogtime.com/dog-breeds/giant-schnauzer#/slide/1</v>
      </c>
      <c r="J62" s="5" t="str">
        <f>VLOOKUP($A62,'table-poster-ref'!$A$3:$R$182,9,false)</f>
        <v> </v>
      </c>
      <c r="K62" s="5" t="str">
        <f>VLOOKUP($A62,'table-poster-ref'!$A$3:$R$182,10,false)</f>
        <v> </v>
      </c>
      <c r="L62" s="5" t="str">
        <f>VLOOKUP($A62,'table-poster-ref'!$A$3:$R$182,11,false)</f>
        <v>https://ja.wikipedia.org/wiki/ジャイアント・シュナウザー</v>
      </c>
      <c r="M62" s="22" t="str">
        <f>VLOOKUP($A62,'table-poster-ref'!$A$3:$R$182,12,false)</f>
        <v>https://www.koinuno-heya.com/syurui/sagyou/giant-schnauzer.html</v>
      </c>
      <c r="N62" s="5" t="str">
        <f>VLOOKUP($A62,'table-poster-ref'!$A$3:$R$182,13,false)</f>
        <v> </v>
      </c>
      <c r="O62" s="5" t="str">
        <f>VLOOKUP($A62,'table-poster-ref'!$A$3:$R$182,14,false)</f>
        <v> </v>
      </c>
      <c r="P62" s="5" t="str">
        <f t="shared" ref="P62:Q62" si="61">CONCATenate(P$2,right($B62,3))</f>
        <v>A0B_10610-en-060</v>
      </c>
      <c r="Q62" s="5" t="str">
        <f t="shared" si="61"/>
        <v>A0B_10610-jp-060</v>
      </c>
      <c r="R62" s="16"/>
      <c r="S62" s="2" t="s">
        <v>1045</v>
      </c>
      <c r="T62" s="21" t="s">
        <v>1046</v>
      </c>
      <c r="U62" s="2" t="s">
        <v>666</v>
      </c>
      <c r="V62" s="23" t="s">
        <v>1047</v>
      </c>
      <c r="W62" s="2" t="s">
        <v>666</v>
      </c>
      <c r="X62" s="2" t="s">
        <v>666</v>
      </c>
      <c r="Y62" s="5" t="str">
        <f t="shared" si="3"/>
        <v>A0B_10610-de-060</v>
      </c>
      <c r="Z62" s="16"/>
    </row>
    <row r="63">
      <c r="A63" s="5" t="s">
        <v>800</v>
      </c>
      <c r="B63" s="2" t="s">
        <v>1048</v>
      </c>
      <c r="C63" s="3" t="s">
        <v>965</v>
      </c>
      <c r="D63" s="19" t="s">
        <v>1049</v>
      </c>
      <c r="E63" s="16"/>
      <c r="F63" s="5" t="str">
        <f>VLOOKUP($A63,'table-poster-ref'!$A$3:$R$182,4,false)</f>
        <v>ミニチュア シュナウザー</v>
      </c>
      <c r="G63" s="22" t="str">
        <f>VLOOKUP($A63,'table-poster-ref'!$A$3:$R$182,6,false)</f>
        <v>https://en.wikipedia.org/wiki/Miniature_Schnauzer</v>
      </c>
      <c r="H63" s="22" t="str">
        <f>VLOOKUP($A63,'table-poster-ref'!$A$3:$R$182,7,false)</f>
        <v>https://www.akc.org/dog-breeds/miniature-schnauzer/</v>
      </c>
      <c r="I63" s="22" t="str">
        <f>VLOOKUP($A63,'table-poster-ref'!$A$3:$R$182,8,false)</f>
        <v>https://dogtime.com/dog-breeds/miniature-schnauzer#/slide/1</v>
      </c>
      <c r="J63" s="5" t="str">
        <f>VLOOKUP($A63,'table-poster-ref'!$A$3:$R$182,9,false)</f>
        <v> </v>
      </c>
      <c r="K63" s="5" t="str">
        <f>VLOOKUP($A63,'table-poster-ref'!$A$3:$R$182,10,false)</f>
        <v> </v>
      </c>
      <c r="L63" s="22" t="str">
        <f>VLOOKUP($A63,'table-poster-ref'!$A$3:$R$182,11,false)</f>
        <v>https://ja.wikipedia.org/wiki/%E3%83%9F%E3%83%8B%E3%83%81%E3%83%A5%E3%82%A2%E3%83%BB%E3%82%B7%E3%83%A5%E3%83%8A%E3%82%A6%E3%82%B6%E3%83%BC</v>
      </c>
      <c r="M63" s="22" t="str">
        <f>VLOOKUP($A63,'table-poster-ref'!$A$3:$R$182,12,false)</f>
        <v>https://www.koinuno-heya.com/syurui/magyou/miniature-schnauzer.html</v>
      </c>
      <c r="N63" s="5" t="str">
        <f>VLOOKUP($A63,'table-poster-ref'!$A$3:$R$182,13,false)</f>
        <v> </v>
      </c>
      <c r="O63" s="5" t="str">
        <f>VLOOKUP($A63,'table-poster-ref'!$A$3:$R$182,14,false)</f>
        <v> </v>
      </c>
      <c r="P63" s="5" t="str">
        <f t="shared" ref="P63:Q63" si="62">CONCATenate(P$2,right($B63,3))</f>
        <v>A0B_10610-en-061</v>
      </c>
      <c r="Q63" s="5" t="str">
        <f t="shared" si="62"/>
        <v>A0B_10610-jp-061</v>
      </c>
      <c r="R63" s="16"/>
      <c r="S63" s="2" t="s">
        <v>1050</v>
      </c>
      <c r="T63" s="21" t="s">
        <v>1051</v>
      </c>
      <c r="U63" s="2" t="s">
        <v>666</v>
      </c>
      <c r="V63" s="2" t="s">
        <v>666</v>
      </c>
      <c r="W63" s="2" t="s">
        <v>666</v>
      </c>
      <c r="X63" s="2" t="s">
        <v>666</v>
      </c>
      <c r="Y63" s="5" t="str">
        <f t="shared" si="3"/>
        <v>A0B_10610-de-061</v>
      </c>
      <c r="Z63" s="16"/>
    </row>
    <row r="64">
      <c r="B64" s="2" t="s">
        <v>1052</v>
      </c>
      <c r="C64" s="3" t="s">
        <v>965</v>
      </c>
      <c r="D64" s="19" t="s">
        <v>1053</v>
      </c>
      <c r="E64" s="16"/>
      <c r="F64" s="37" t="s">
        <v>1054</v>
      </c>
      <c r="G64" s="38" t="s">
        <v>1055</v>
      </c>
      <c r="H64" s="2" t="s">
        <v>666</v>
      </c>
      <c r="I64" s="38" t="s">
        <v>1056</v>
      </c>
      <c r="J64" s="2" t="s">
        <v>666</v>
      </c>
      <c r="K64" s="2" t="s">
        <v>666</v>
      </c>
      <c r="L64" s="38" t="s">
        <v>1057</v>
      </c>
      <c r="M64" s="38" t="s">
        <v>1058</v>
      </c>
      <c r="N64" s="2" t="s">
        <v>666</v>
      </c>
      <c r="O64" s="2" t="s">
        <v>666</v>
      </c>
      <c r="P64" s="5" t="str">
        <f t="shared" ref="P64:Q64" si="63">CONCATenate(P$2,right($B64,3))</f>
        <v>A0B_10610-en-062</v>
      </c>
      <c r="Q64" s="5" t="str">
        <f t="shared" si="63"/>
        <v>A0B_10610-jp-062</v>
      </c>
      <c r="R64" s="16"/>
      <c r="S64" s="2" t="s">
        <v>1059</v>
      </c>
      <c r="T64" s="21" t="s">
        <v>1060</v>
      </c>
      <c r="U64" s="2" t="s">
        <v>666</v>
      </c>
      <c r="V64" s="2" t="s">
        <v>666</v>
      </c>
      <c r="W64" s="2" t="s">
        <v>666</v>
      </c>
      <c r="X64" s="2" t="s">
        <v>666</v>
      </c>
      <c r="Y64" s="5" t="str">
        <f t="shared" si="3"/>
        <v>A0B_10610-de-062</v>
      </c>
      <c r="Z64" s="16"/>
    </row>
    <row r="65">
      <c r="A65" s="5" t="s">
        <v>1061</v>
      </c>
      <c r="B65" s="2" t="s">
        <v>1062</v>
      </c>
      <c r="C65" s="3" t="s">
        <v>965</v>
      </c>
      <c r="D65" s="19" t="s">
        <v>1063</v>
      </c>
      <c r="E65" s="16"/>
      <c r="F65" s="5" t="str">
        <f>VLOOKUP($A65,'table-poster-ref'!$A$3:$R$182,4,false)</f>
        <v>ニューファンドランド</v>
      </c>
      <c r="G65" s="22" t="str">
        <f>VLOOKUP($A65,'table-poster-ref'!$A$3:$R$182,6,false)</f>
        <v>https://en.wikipedia.org/wiki/Newfoundland_(dog)</v>
      </c>
      <c r="H65" s="22" t="str">
        <f>VLOOKUP($A65,'table-poster-ref'!$A$3:$R$182,7,false)</f>
        <v>https://www.akc.org/dog-breeds/newfoundland/</v>
      </c>
      <c r="I65" s="22" t="str">
        <f>VLOOKUP($A65,'table-poster-ref'!$A$3:$R$182,8,false)</f>
        <v>https://dogtime.com/dog-breeds/newfoundland#/slide/1</v>
      </c>
      <c r="J65" s="5" t="str">
        <f>VLOOKUP($A65,'table-poster-ref'!$A$3:$R$182,9,false)</f>
        <v> </v>
      </c>
      <c r="K65" s="5" t="str">
        <f>VLOOKUP($A65,'table-poster-ref'!$A$3:$R$182,10,false)</f>
        <v> </v>
      </c>
      <c r="L65" s="22" t="str">
        <f>VLOOKUP($A65,'table-poster-ref'!$A$3:$R$182,11,false)</f>
        <v>https://ja.wikipedia.org/wiki/%E3%83%8B%E3%83%A5%E3%83%BC%E3%83%95%E3%82%A1%E3%83%B3%E3%83%89%E3%83%A9%E3%83%B3%E3%83%89_(%E7%8A%AC)</v>
      </c>
      <c r="M65" s="22" t="str">
        <f>VLOOKUP($A65,'table-poster-ref'!$A$3:$R$182,12,false)</f>
        <v>https://www.koinuno-heya.com/syurui/nagyou/newfoundland.html</v>
      </c>
      <c r="N65" s="5" t="str">
        <f>VLOOKUP($A65,'table-poster-ref'!$A$3:$R$182,13,false)</f>
        <v> </v>
      </c>
      <c r="O65" s="5" t="str">
        <f>VLOOKUP($A65,'table-poster-ref'!$A$3:$R$182,14,false)</f>
        <v> </v>
      </c>
      <c r="P65" s="5" t="str">
        <f t="shared" ref="P65:Q65" si="64">CONCATenate(P$2,right($B65,3))</f>
        <v>A0B_10610-en-063</v>
      </c>
      <c r="Q65" s="5" t="str">
        <f t="shared" si="64"/>
        <v>A0B_10610-jp-063</v>
      </c>
      <c r="R65" s="16"/>
      <c r="S65" s="2" t="s">
        <v>1064</v>
      </c>
      <c r="T65" s="21" t="s">
        <v>1065</v>
      </c>
      <c r="U65" s="2" t="s">
        <v>666</v>
      </c>
      <c r="V65" s="23" t="s">
        <v>1066</v>
      </c>
      <c r="W65" s="2" t="s">
        <v>666</v>
      </c>
      <c r="X65" s="2" t="s">
        <v>666</v>
      </c>
      <c r="Y65" s="5" t="str">
        <f t="shared" si="3"/>
        <v>A0B_10610-de-063</v>
      </c>
      <c r="Z65" s="16"/>
    </row>
    <row r="66">
      <c r="A66" s="5" t="s">
        <v>1067</v>
      </c>
      <c r="B66" s="2" t="s">
        <v>1068</v>
      </c>
      <c r="C66" s="3" t="s">
        <v>965</v>
      </c>
      <c r="D66" s="19" t="s">
        <v>1069</v>
      </c>
      <c r="E66" s="16"/>
      <c r="F66" s="5" t="str">
        <f>VLOOKUP($A66,'table-poster-ref'!$A$3:$R$182,4,false)</f>
        <v>ブルマスティフ
</v>
      </c>
      <c r="G66" s="22" t="str">
        <f>VLOOKUP($A66,'table-poster-ref'!$A$3:$R$182,6,false)</f>
        <v>https://en.wikipedia.org/wiki/Bullmastiff</v>
      </c>
      <c r="H66" s="22" t="str">
        <f>VLOOKUP($A66,'table-poster-ref'!$A$3:$R$182,7,false)</f>
        <v>https://www.akc.org/dog-breeds/bullmastiff/</v>
      </c>
      <c r="I66" s="22" t="str">
        <f>VLOOKUP($A66,'table-poster-ref'!$A$3:$R$182,8,false)</f>
        <v>https://dogtime.com/dog-breeds/bullmastiff#/slide/1</v>
      </c>
      <c r="J66" s="5" t="str">
        <f>VLOOKUP($A66,'table-poster-ref'!$A$3:$R$182,9,false)</f>
        <v> </v>
      </c>
      <c r="K66" s="5" t="str">
        <f>VLOOKUP($A66,'table-poster-ref'!$A$3:$R$182,10,false)</f>
        <v> </v>
      </c>
      <c r="L66" s="22" t="str">
        <f>VLOOKUP($A66,'table-poster-ref'!$A$3:$R$182,11,false)</f>
        <v>https://ja.wikipedia.org/wiki/%E3%83%96%E3%83%AB%E3%83%9E%E3%82%B9%E3%83%86%E3%82%A3%E3%83%95</v>
      </c>
      <c r="M66" s="22" t="str">
        <f>VLOOKUP($A66,'table-poster-ref'!$A$3:$R$182,12,false)</f>
        <v>https://www.koinuno-heya.com/syurui/hagyou/bull-mastiff.html</v>
      </c>
      <c r="N66" s="5" t="str">
        <f>VLOOKUP($A66,'table-poster-ref'!$A$3:$R$182,13,false)</f>
        <v> </v>
      </c>
      <c r="O66" s="5" t="str">
        <f>VLOOKUP($A66,'table-poster-ref'!$A$3:$R$182,14,false)</f>
        <v> </v>
      </c>
      <c r="P66" s="5" t="str">
        <f t="shared" ref="P66:Q66" si="65">CONCATenate(P$2,right($B66,3))</f>
        <v>A0B_10610-en-064</v>
      </c>
      <c r="Q66" s="5" t="str">
        <f t="shared" si="65"/>
        <v>A0B_10610-jp-064</v>
      </c>
      <c r="R66" s="16"/>
      <c r="S66" s="2" t="s">
        <v>1069</v>
      </c>
      <c r="T66" s="23" t="s">
        <v>1070</v>
      </c>
      <c r="U66" s="2" t="s">
        <v>666</v>
      </c>
      <c r="V66" s="23" t="s">
        <v>1071</v>
      </c>
      <c r="W66" s="2" t="s">
        <v>666</v>
      </c>
      <c r="X66" s="2" t="s">
        <v>666</v>
      </c>
      <c r="Y66" s="5" t="str">
        <f t="shared" si="3"/>
        <v>A0B_10610-de-064</v>
      </c>
      <c r="Z66" s="16"/>
    </row>
    <row r="67">
      <c r="A67" s="5" t="s">
        <v>1072</v>
      </c>
      <c r="B67" s="2" t="s">
        <v>1073</v>
      </c>
      <c r="C67" s="3" t="s">
        <v>965</v>
      </c>
      <c r="D67" s="19" t="s">
        <v>1074</v>
      </c>
      <c r="E67" s="16"/>
      <c r="F67" s="5" t="str">
        <f>VLOOKUP($A67,'table-poster-ref'!$A$3:$R$182,4,false)</f>
        <v>バーニーズ マウンテン ドッグ
</v>
      </c>
      <c r="G67" s="22" t="str">
        <f>VLOOKUP($A67,'table-poster-ref'!$A$3:$R$182,6,false)</f>
        <v>https://en.wikipedia.org/wiki/Bernese_Mountain_Dog</v>
      </c>
      <c r="H67" s="22" t="str">
        <f>VLOOKUP($A67,'table-poster-ref'!$A$3:$R$182,7,false)</f>
        <v>https://www.akc.org/dog-breeds/bernese-mountain-dog/</v>
      </c>
      <c r="I67" s="22" t="str">
        <f>VLOOKUP($A67,'table-poster-ref'!$A$3:$R$182,8,false)</f>
        <v>https://dogtime.com/dog-breeds/bernese-mountain-dog#/slide/1</v>
      </c>
      <c r="J67" s="5" t="str">
        <f>VLOOKUP($A67,'table-poster-ref'!$A$3:$R$182,9,false)</f>
        <v> </v>
      </c>
      <c r="K67" s="5" t="str">
        <f>VLOOKUP($A67,'table-poster-ref'!$A$3:$R$182,10,false)</f>
        <v> </v>
      </c>
      <c r="L67" s="22" t="str">
        <f>VLOOKUP($A67,'table-poster-ref'!$A$3:$R$182,11,false)</f>
        <v>https://ja.wikipedia.org/wiki/%E3%83%90%E3%83%BC%E3%83%8B%E3%83%BC%E3%82%BA%E3%83%BB%E3%83%9E%E3%82%A6%E3%83%B3%E3%83%86%E3%83%B3%E3%83%BB%E3%83%89%E3%83%83%E3%82%B0</v>
      </c>
      <c r="M67" s="22" t="str">
        <f>VLOOKUP($A67,'table-poster-ref'!$A$3:$R$182,12,false)</f>
        <v>https://www.koinuno-heya.com/syurui/hagyou/bernese-mountain-dog.html</v>
      </c>
      <c r="N67" s="5" t="str">
        <f>VLOOKUP($A67,'table-poster-ref'!$A$3:$R$182,13,false)</f>
        <v> </v>
      </c>
      <c r="O67" s="5" t="str">
        <f>VLOOKUP($A67,'table-poster-ref'!$A$3:$R$182,14,false)</f>
        <v> </v>
      </c>
      <c r="P67" s="5" t="str">
        <f t="shared" ref="P67:Q67" si="66">CONCATenate(P$2,right($B67,3))</f>
        <v>A0B_10610-en-065</v>
      </c>
      <c r="Q67" s="5" t="str">
        <f t="shared" si="66"/>
        <v>A0B_10610-jp-065</v>
      </c>
      <c r="R67" s="16"/>
      <c r="S67" s="2" t="s">
        <v>1075</v>
      </c>
      <c r="T67" s="21" t="s">
        <v>1076</v>
      </c>
      <c r="U67" s="2" t="s">
        <v>666</v>
      </c>
      <c r="V67" s="23" t="s">
        <v>1077</v>
      </c>
      <c r="W67" s="2" t="s">
        <v>666</v>
      </c>
      <c r="X67" s="2" t="s">
        <v>666</v>
      </c>
      <c r="Y67" s="5" t="str">
        <f t="shared" si="3"/>
        <v>A0B_10610-de-065</v>
      </c>
      <c r="Z67" s="16"/>
    </row>
    <row r="68">
      <c r="B68" s="2" t="s">
        <v>1078</v>
      </c>
      <c r="C68" s="3" t="s">
        <v>965</v>
      </c>
      <c r="D68" s="19" t="s">
        <v>1079</v>
      </c>
      <c r="E68" s="16"/>
      <c r="F68" s="2" t="s">
        <v>1080</v>
      </c>
      <c r="G68" s="21" t="s">
        <v>1081</v>
      </c>
      <c r="H68" s="21" t="s">
        <v>1082</v>
      </c>
      <c r="I68" s="21" t="s">
        <v>1083</v>
      </c>
      <c r="J68" s="2" t="s">
        <v>666</v>
      </c>
      <c r="K68" s="2" t="s">
        <v>666</v>
      </c>
      <c r="L68" s="21" t="s">
        <v>1084</v>
      </c>
      <c r="M68" s="2" t="s">
        <v>666</v>
      </c>
      <c r="N68" s="2" t="s">
        <v>666</v>
      </c>
      <c r="O68" s="2" t="s">
        <v>666</v>
      </c>
      <c r="P68" s="5" t="str">
        <f t="shared" ref="P68:Q68" si="67">CONCATenate(P$2,right($B68,3))</f>
        <v>A0B_10610-en-066</v>
      </c>
      <c r="Q68" s="5" t="str">
        <f t="shared" si="67"/>
        <v>A0B_10610-jp-066</v>
      </c>
      <c r="R68" s="16"/>
      <c r="S68" s="2" t="s">
        <v>1085</v>
      </c>
      <c r="T68" s="21" t="s">
        <v>1086</v>
      </c>
      <c r="U68" s="2" t="s">
        <v>666</v>
      </c>
      <c r="V68" s="23" t="s">
        <v>1071</v>
      </c>
      <c r="W68" s="2" t="s">
        <v>666</v>
      </c>
      <c r="X68" s="2" t="s">
        <v>666</v>
      </c>
      <c r="Y68" s="5" t="str">
        <f t="shared" si="3"/>
        <v>A0B_10610-de-066</v>
      </c>
      <c r="Z68" s="16"/>
    </row>
    <row r="69">
      <c r="A69" s="5" t="s">
        <v>1087</v>
      </c>
      <c r="B69" s="2" t="s">
        <v>1088</v>
      </c>
      <c r="C69" s="3" t="s">
        <v>965</v>
      </c>
      <c r="D69" s="19" t="s">
        <v>1089</v>
      </c>
      <c r="E69" s="16"/>
      <c r="F69" s="5" t="str">
        <f>VLOOKUP($A69,'table-poster-ref'!$A$3:$R$182,4,false)</f>
        <v>ドーグドボルドー
</v>
      </c>
      <c r="G69" s="22" t="str">
        <f>VLOOKUP($A69,'table-poster-ref'!$A$3:$R$182,6,false)</f>
        <v>https://en.wikipedia.org/wiki/Dogue_de_Bordeaux</v>
      </c>
      <c r="H69" s="22" t="str">
        <f>VLOOKUP($A69,'table-poster-ref'!$A$3:$R$182,7,false)</f>
        <v>https://www.akc.org/dog-breeds/dogue-de-bordeaux/</v>
      </c>
      <c r="I69" s="22" t="str">
        <f>VLOOKUP($A69,'table-poster-ref'!$A$3:$R$182,8,false)</f>
        <v>https://dogtime.com/dog-breeds/dogue-de-bordeaux</v>
      </c>
      <c r="J69" s="5" t="str">
        <f>VLOOKUP($A69,'table-poster-ref'!$A$3:$R$182,9,false)</f>
        <v> </v>
      </c>
      <c r="K69" s="5" t="str">
        <f>VLOOKUP($A69,'table-poster-ref'!$A$3:$R$182,10,false)</f>
        <v> </v>
      </c>
      <c r="L69" s="22" t="str">
        <f>VLOOKUP($A69,'table-poster-ref'!$A$3:$R$182,11,false)</f>
        <v>https://ja.wikipedia.org/wiki/%E3%83%9C%E3%83%AB%E3%83%89%E3%83%BC%E3%83%BB%E3%83%9E%E3%82%B9%E3%83%86%E3%82%A3%E3%83%95</v>
      </c>
      <c r="M69" s="22" t="str">
        <f>VLOOKUP($A69,'table-poster-ref'!$A$3:$R$182,12,false)</f>
        <v>https://www.koinuno-heya.com/syurui/tagyou/dogue-de-bordeau.html</v>
      </c>
      <c r="N69" s="5" t="str">
        <f>VLOOKUP($A69,'table-poster-ref'!$A$3:$R$182,13,false)</f>
        <v> </v>
      </c>
      <c r="O69" s="5" t="str">
        <f>VLOOKUP($A69,'table-poster-ref'!$A$3:$R$182,14,false)</f>
        <v> </v>
      </c>
      <c r="P69" s="5" t="str">
        <f t="shared" ref="P69:Q69" si="68">CONCATenate(P$2,right($B69,3))</f>
        <v>A0B_10610-en-067</v>
      </c>
      <c r="Q69" s="5" t="str">
        <f t="shared" si="68"/>
        <v>A0B_10610-jp-067</v>
      </c>
      <c r="R69" s="16"/>
      <c r="S69" s="2" t="s">
        <v>1090</v>
      </c>
      <c r="T69" s="23" t="s">
        <v>1091</v>
      </c>
      <c r="U69" s="2" t="s">
        <v>666</v>
      </c>
      <c r="V69" s="23" t="s">
        <v>1092</v>
      </c>
      <c r="W69" s="2" t="s">
        <v>666</v>
      </c>
      <c r="X69" s="2" t="s">
        <v>666</v>
      </c>
      <c r="Y69" s="5" t="str">
        <f t="shared" si="3"/>
        <v>A0B_10610-de-067</v>
      </c>
      <c r="Z69" s="16"/>
    </row>
    <row r="70">
      <c r="A70" s="5" t="s">
        <v>1093</v>
      </c>
      <c r="B70" s="2" t="s">
        <v>1094</v>
      </c>
      <c r="C70" s="3" t="s">
        <v>965</v>
      </c>
      <c r="D70" s="19" t="s">
        <v>1095</v>
      </c>
      <c r="E70" s="16"/>
      <c r="F70" s="5" t="str">
        <f>VLOOKUP($A70,'table-poster-ref'!$A$3:$R$182,4,false)</f>
        <v>ボクサー
</v>
      </c>
      <c r="G70" s="22" t="str">
        <f>VLOOKUP($A70,'table-poster-ref'!$A$3:$R$182,6,false)</f>
        <v>https://en.wikipedia.org/wiki/Boxer_(dog)</v>
      </c>
      <c r="H70" s="22" t="str">
        <f>VLOOKUP($A70,'table-poster-ref'!$A$3:$R$182,7,false)</f>
        <v>https://www.akc.org/dog-breeds/boxer/</v>
      </c>
      <c r="I70" s="22" t="str">
        <f>VLOOKUP($A70,'table-poster-ref'!$A$3:$R$182,8,false)</f>
        <v>https://dogtime.com/dog-breeds/boxer#/slide/1</v>
      </c>
      <c r="J70" s="5" t="str">
        <f>VLOOKUP($A70,'table-poster-ref'!$A$3:$R$182,9,false)</f>
        <v> </v>
      </c>
      <c r="K70" s="5" t="str">
        <f>VLOOKUP($A70,'table-poster-ref'!$A$3:$R$182,10,false)</f>
        <v> </v>
      </c>
      <c r="L70" s="22" t="str">
        <f>VLOOKUP($A70,'table-poster-ref'!$A$3:$R$182,11,false)</f>
        <v>https://ja.wikipedia.org/wiki/%E3%83%9C%E3%82%AF%E3%82%B5%E3%83%BC_(%E7%8A%AC)</v>
      </c>
      <c r="M70" s="22" t="str">
        <f>VLOOKUP($A70,'table-poster-ref'!$A$3:$R$182,12,false)</f>
        <v>https://www.koinuno-heya.com/syurui/hagyou/boxer.html</v>
      </c>
      <c r="N70" s="5" t="str">
        <f>VLOOKUP($A70,'table-poster-ref'!$A$3:$R$182,13,false)</f>
        <v> </v>
      </c>
      <c r="O70" s="5" t="str">
        <f>VLOOKUP($A70,'table-poster-ref'!$A$3:$R$182,14,false)</f>
        <v> </v>
      </c>
      <c r="P70" s="5" t="str">
        <f t="shared" ref="P70:Q70" si="69">CONCATenate(P$2,right($B70,3))</f>
        <v>A0B_10610-en-068</v>
      </c>
      <c r="Q70" s="5" t="str">
        <f t="shared" si="69"/>
        <v>A0B_10610-jp-068</v>
      </c>
      <c r="R70" s="16"/>
      <c r="S70" s="2" t="s">
        <v>1096</v>
      </c>
      <c r="T70" s="23" t="s">
        <v>1097</v>
      </c>
      <c r="U70" s="2" t="s">
        <v>666</v>
      </c>
      <c r="V70" s="23" t="s">
        <v>1098</v>
      </c>
      <c r="W70" s="2" t="s">
        <v>666</v>
      </c>
      <c r="X70" s="2" t="s">
        <v>666</v>
      </c>
      <c r="Y70" s="5" t="str">
        <f t="shared" si="3"/>
        <v>A0B_10610-de-068</v>
      </c>
      <c r="Z70" s="16"/>
    </row>
    <row r="71">
      <c r="A71" s="5" t="s">
        <v>1099</v>
      </c>
      <c r="B71" s="2" t="s">
        <v>1100</v>
      </c>
      <c r="C71" s="3" t="s">
        <v>965</v>
      </c>
      <c r="D71" s="19" t="s">
        <v>1101</v>
      </c>
      <c r="E71" s="16"/>
      <c r="F71" s="5" t="str">
        <f>VLOOKUP($A71,'table-poster-ref'!$A$3:$R$182,4,false)</f>
        <v>サモエド</v>
      </c>
      <c r="G71" s="22" t="str">
        <f>VLOOKUP($A71,'table-poster-ref'!$A$3:$R$182,6,false)</f>
        <v>https://en.wikipedia.org/wiki/Samoyed_(dog)</v>
      </c>
      <c r="H71" s="22" t="str">
        <f>VLOOKUP($A71,'table-poster-ref'!$A$3:$R$182,7,false)</f>
        <v>https://www.akc.org/dog-breeds/samoyed/</v>
      </c>
      <c r="I71" s="22" t="str">
        <f>VLOOKUP($A71,'table-poster-ref'!$A$3:$R$182,8,false)</f>
        <v>https://dogtime.com/dog-breeds/samoyed#/slide/1</v>
      </c>
      <c r="J71" s="5" t="str">
        <f>VLOOKUP($A71,'table-poster-ref'!$A$3:$R$182,9,false)</f>
        <v> </v>
      </c>
      <c r="K71" s="5" t="str">
        <f>VLOOKUP($A71,'table-poster-ref'!$A$3:$R$182,10,false)</f>
        <v> </v>
      </c>
      <c r="L71" s="22" t="str">
        <f>VLOOKUP($A71,'table-poster-ref'!$A$3:$R$182,11,false)</f>
        <v>https://ja.wikipedia.org/wiki/%E3%82%B5%E3%83%A2%E3%82%A8%E3%83%89</v>
      </c>
      <c r="M71" s="22" t="str">
        <f>VLOOKUP($A71,'table-poster-ref'!$A$3:$R$182,12,false)</f>
        <v>https://www.koinuno-heya.com/syurui/sagyou/samoyed.html</v>
      </c>
      <c r="N71" s="5" t="str">
        <f>VLOOKUP($A71,'table-poster-ref'!$A$3:$R$182,13,false)</f>
        <v> </v>
      </c>
      <c r="O71" s="5" t="str">
        <f>VLOOKUP($A71,'table-poster-ref'!$A$3:$R$182,14,false)</f>
        <v> </v>
      </c>
      <c r="P71" s="5" t="str">
        <f t="shared" ref="P71:Q71" si="70">CONCATenate(P$2,right($B71,3))</f>
        <v>A0B_10610-en-069</v>
      </c>
      <c r="Q71" s="5" t="str">
        <f t="shared" si="70"/>
        <v>A0B_10610-jp-069</v>
      </c>
      <c r="R71" s="16"/>
      <c r="S71" s="2" t="s">
        <v>1102</v>
      </c>
      <c r="T71" s="23" t="s">
        <v>1103</v>
      </c>
      <c r="U71" s="2" t="s">
        <v>666</v>
      </c>
      <c r="V71" s="23" t="s">
        <v>1104</v>
      </c>
      <c r="W71" s="2" t="s">
        <v>666</v>
      </c>
      <c r="X71" s="2" t="s">
        <v>666</v>
      </c>
      <c r="Y71" s="5" t="str">
        <f t="shared" si="3"/>
        <v>A0B_10610-de-069</v>
      </c>
      <c r="Z71" s="16"/>
    </row>
    <row r="72">
      <c r="B72" s="2" t="s">
        <v>858</v>
      </c>
      <c r="C72" s="3" t="s">
        <v>965</v>
      </c>
      <c r="D72" s="19" t="s">
        <v>1105</v>
      </c>
      <c r="E72" s="16"/>
      <c r="F72" s="24" t="s">
        <v>1106</v>
      </c>
      <c r="G72" s="25" t="s">
        <v>1107</v>
      </c>
      <c r="H72" s="25" t="s">
        <v>1108</v>
      </c>
      <c r="I72" s="2" t="s">
        <v>666</v>
      </c>
      <c r="J72" s="2" t="s">
        <v>666</v>
      </c>
      <c r="K72" s="2" t="s">
        <v>666</v>
      </c>
      <c r="L72" s="25" t="s">
        <v>1109</v>
      </c>
      <c r="M72" s="25" t="s">
        <v>1110</v>
      </c>
      <c r="N72" s="2" t="s">
        <v>666</v>
      </c>
      <c r="O72" s="2" t="s">
        <v>666</v>
      </c>
      <c r="P72" s="5" t="str">
        <f t="shared" ref="P72:Q72" si="71">CONCATenate(P$2,right($B72,3))</f>
        <v>A0B_10610-en-070</v>
      </c>
      <c r="Q72" s="5" t="str">
        <f t="shared" si="71"/>
        <v>A0B_10610-jp-070</v>
      </c>
      <c r="R72" s="16"/>
      <c r="S72" s="2" t="s">
        <v>1111</v>
      </c>
      <c r="T72" s="21" t="s">
        <v>1112</v>
      </c>
      <c r="U72" s="2" t="s">
        <v>666</v>
      </c>
      <c r="V72" s="23" t="s">
        <v>1113</v>
      </c>
      <c r="W72" s="2" t="s">
        <v>666</v>
      </c>
      <c r="X72" s="2" t="s">
        <v>666</v>
      </c>
      <c r="Y72" s="5" t="str">
        <f t="shared" si="3"/>
        <v>A0B_10610-de-070</v>
      </c>
      <c r="Z72" s="16"/>
    </row>
    <row r="73">
      <c r="B73" s="2" t="s">
        <v>1114</v>
      </c>
      <c r="C73" s="3" t="s">
        <v>965</v>
      </c>
      <c r="D73" s="29" t="s">
        <v>1115</v>
      </c>
      <c r="E73" s="16"/>
      <c r="F73" s="2" t="s">
        <v>1116</v>
      </c>
      <c r="G73" s="23" t="s">
        <v>1117</v>
      </c>
      <c r="H73" s="2" t="s">
        <v>666</v>
      </c>
      <c r="I73" s="2" t="s">
        <v>666</v>
      </c>
      <c r="J73" s="21" t="s">
        <v>1118</v>
      </c>
      <c r="K73" s="21" t="s">
        <v>1119</v>
      </c>
      <c r="L73" s="23" t="s">
        <v>1120</v>
      </c>
      <c r="M73" s="2" t="s">
        <v>666</v>
      </c>
      <c r="N73" s="2" t="s">
        <v>666</v>
      </c>
      <c r="O73" s="2" t="s">
        <v>666</v>
      </c>
      <c r="P73" s="5" t="str">
        <f t="shared" ref="P73:Q73" si="72">CONCATenate(P$2,right($B73,3))</f>
        <v>A0B_10610-en-071</v>
      </c>
      <c r="Q73" s="5" t="str">
        <f t="shared" si="72"/>
        <v>A0B_10610-jp-071</v>
      </c>
      <c r="R73" s="16"/>
      <c r="S73" s="2" t="s">
        <v>1121</v>
      </c>
      <c r="T73" s="23" t="s">
        <v>1122</v>
      </c>
      <c r="U73" s="2" t="s">
        <v>666</v>
      </c>
      <c r="V73" s="2" t="s">
        <v>666</v>
      </c>
      <c r="W73" s="2" t="s">
        <v>666</v>
      </c>
      <c r="X73" s="2" t="s">
        <v>666</v>
      </c>
      <c r="Y73" s="5" t="str">
        <f t="shared" si="3"/>
        <v>A0B_10610-de-071</v>
      </c>
      <c r="Z73" s="16"/>
    </row>
    <row r="74">
      <c r="A74" s="5" t="s">
        <v>1123</v>
      </c>
      <c r="B74" s="2" t="s">
        <v>1124</v>
      </c>
      <c r="C74" s="3" t="s">
        <v>965</v>
      </c>
      <c r="D74" s="19" t="s">
        <v>1125</v>
      </c>
      <c r="E74" s="16"/>
      <c r="F74" s="5" t="str">
        <f>VLOOKUP($A74,'table-poster-ref'!$A$3:$R$182,4,false)</f>
        <v>ジャーマン ピンシャー</v>
      </c>
      <c r="G74" s="22" t="str">
        <f>VLOOKUP($A74,'table-poster-ref'!$A$3:$R$182,6,false)</f>
        <v>https://en.wikipedia.org/wiki/German_Pinscher</v>
      </c>
      <c r="H74" s="22" t="str">
        <f>VLOOKUP($A74,'table-poster-ref'!$A$3:$R$182,7,false)</f>
        <v>https://www.akc.org/dog-breeds/german-pinscher/</v>
      </c>
      <c r="I74" s="22" t="str">
        <f>VLOOKUP($A74,'table-poster-ref'!$A$3:$R$182,8,false)</f>
        <v>https://dogtime.com/dog-breeds/german-pinscher#/slide/1</v>
      </c>
      <c r="J74" s="5" t="str">
        <f>VLOOKUP($A74,'table-poster-ref'!$A$3:$R$182,9,false)</f>
        <v> </v>
      </c>
      <c r="K74" s="5" t="str">
        <f>VLOOKUP($A74,'table-poster-ref'!$A$3:$R$182,10,false)</f>
        <v> </v>
      </c>
      <c r="L74" s="22" t="str">
        <f>VLOOKUP($A74,'table-poster-ref'!$A$3:$R$182,11,false)</f>
        <v>https://ja.wikipedia.org/wiki/%E3%82%B8%E3%83%A3%E3%83%BC%E3%83%9E%E3%83%B3%E3%83%BB%E3%83%94%E3%83%B3%E3%82%B7%E3%83%A3%E3%83%BC</v>
      </c>
      <c r="M74" s="22" t="str">
        <f>VLOOKUP($A74,'table-poster-ref'!$A$3:$R$182,12,false)</f>
        <v>https://www.koinuno-heya.com/syurui/sagyou/german-pinscher.html</v>
      </c>
      <c r="N74" s="5" t="str">
        <f>VLOOKUP($A74,'table-poster-ref'!$A$3:$R$182,13,false)</f>
        <v> </v>
      </c>
      <c r="O74" s="5" t="str">
        <f>VLOOKUP($A74,'table-poster-ref'!$A$3:$R$182,14,false)</f>
        <v> </v>
      </c>
      <c r="P74" s="5" t="str">
        <f t="shared" ref="P74:Q74" si="73">CONCATenate(P$2,right($B74,3))</f>
        <v>A0B_10610-en-072</v>
      </c>
      <c r="Q74" s="5" t="str">
        <f t="shared" si="73"/>
        <v>A0B_10610-jp-072</v>
      </c>
      <c r="R74" s="16"/>
      <c r="S74" s="2" t="s">
        <v>1126</v>
      </c>
      <c r="T74" s="23" t="s">
        <v>1127</v>
      </c>
      <c r="U74" s="23" t="s">
        <v>1128</v>
      </c>
      <c r="V74" s="2" t="s">
        <v>666</v>
      </c>
      <c r="W74" s="2" t="s">
        <v>666</v>
      </c>
      <c r="X74" s="2" t="s">
        <v>666</v>
      </c>
      <c r="Y74" s="5" t="str">
        <f t="shared" si="3"/>
        <v>A0B_10610-de-072</v>
      </c>
      <c r="Z74" s="16"/>
    </row>
    <row r="75">
      <c r="A75" s="5" t="s">
        <v>1129</v>
      </c>
      <c r="B75" s="2" t="s">
        <v>873</v>
      </c>
      <c r="C75" s="3" t="s">
        <v>965</v>
      </c>
      <c r="D75" s="19" t="s">
        <v>1130</v>
      </c>
      <c r="E75" s="16"/>
      <c r="F75" s="5" t="str">
        <f>VLOOKUP($A75,'table-poster-ref'!$A$3:$R$182,4,false)</f>
        <v>ミニチュア ピンシャー
</v>
      </c>
      <c r="G75" s="22" t="str">
        <f>VLOOKUP($A75,'table-poster-ref'!$A$3:$R$182,6,false)</f>
        <v>https://en.wikipedia.org/wiki/Miniature_Pinscher</v>
      </c>
      <c r="H75" s="22" t="str">
        <f>VLOOKUP($A75,'table-poster-ref'!$A$3:$R$182,7,false)</f>
        <v>https://www.akc.org/dog-breeds/miniature-pinscher/</v>
      </c>
      <c r="I75" s="22" t="str">
        <f>VLOOKUP($A75,'table-poster-ref'!$A$3:$R$182,8,false)</f>
        <v>https://dogtime.com/dog-breeds/miniature-pinscher#/slide/1</v>
      </c>
      <c r="J75" s="5" t="str">
        <f>VLOOKUP($A75,'table-poster-ref'!$A$3:$R$182,9,false)</f>
        <v> </v>
      </c>
      <c r="K75" s="5" t="str">
        <f>VLOOKUP($A75,'table-poster-ref'!$A$3:$R$182,10,false)</f>
        <v> </v>
      </c>
      <c r="L75" s="22" t="str">
        <f>VLOOKUP($A75,'table-poster-ref'!$A$3:$R$182,11,false)</f>
        <v>https://ja.wikipedia.org/wiki/%E3%83%9F%E3%83%8B%E3%83%81%E3%83%A5%E3%82%A2%E3%83%BB%E3%83%94%E3%83%B3%E3%82%B7%E3%83%A3%E3%83%BC</v>
      </c>
      <c r="M75" s="22" t="str">
        <f>VLOOKUP($A75,'table-poster-ref'!$A$3:$R$182,12,false)</f>
        <v>https://www.koinuno-heya.com/syurui/magyou/miniature-pinscher.html</v>
      </c>
      <c r="N75" s="5" t="str">
        <f>VLOOKUP($A75,'table-poster-ref'!$A$3:$R$182,13,false)</f>
        <v> </v>
      </c>
      <c r="O75" s="5" t="str">
        <f>VLOOKUP($A75,'table-poster-ref'!$A$3:$R$182,14,false)</f>
        <v> </v>
      </c>
      <c r="P75" s="5" t="str">
        <f t="shared" ref="P75:Q75" si="74">CONCATenate(P$2,right($B75,3))</f>
        <v>A0B_10610-en-073</v>
      </c>
      <c r="Q75" s="5" t="str">
        <f t="shared" si="74"/>
        <v>A0B_10610-jp-073</v>
      </c>
      <c r="R75" s="16"/>
      <c r="S75" s="2" t="s">
        <v>1131</v>
      </c>
      <c r="T75" s="21" t="s">
        <v>1132</v>
      </c>
      <c r="U75" s="2" t="s">
        <v>666</v>
      </c>
      <c r="V75" s="23" t="s">
        <v>1133</v>
      </c>
      <c r="W75" s="2" t="s">
        <v>666</v>
      </c>
      <c r="X75" s="2" t="s">
        <v>666</v>
      </c>
      <c r="Y75" s="5" t="str">
        <f t="shared" si="3"/>
        <v>A0B_10610-de-073</v>
      </c>
      <c r="Z75" s="16"/>
    </row>
    <row r="76">
      <c r="B76" s="2" t="s">
        <v>1134</v>
      </c>
      <c r="C76" s="3" t="s">
        <v>965</v>
      </c>
      <c r="D76" s="19" t="s">
        <v>1135</v>
      </c>
      <c r="E76" s="16"/>
      <c r="F76" s="2" t="s">
        <v>1136</v>
      </c>
      <c r="G76" s="23" t="s">
        <v>1117</v>
      </c>
      <c r="H76" s="2" t="s">
        <v>666</v>
      </c>
      <c r="I76" s="2" t="s">
        <v>666</v>
      </c>
      <c r="J76" s="2" t="s">
        <v>666</v>
      </c>
      <c r="K76" s="21" t="s">
        <v>1137</v>
      </c>
      <c r="L76" s="2" t="s">
        <v>666</v>
      </c>
      <c r="M76" s="2" t="s">
        <v>666</v>
      </c>
      <c r="N76" s="2" t="s">
        <v>666</v>
      </c>
      <c r="O76" s="2" t="s">
        <v>666</v>
      </c>
      <c r="P76" s="5" t="str">
        <f t="shared" ref="P76:Q76" si="75">CONCATenate(P$2,right($B76,3))</f>
        <v>A0B_10610-en-074</v>
      </c>
      <c r="Q76" s="5" t="str">
        <f t="shared" si="75"/>
        <v>A0B_10610-jp-074</v>
      </c>
      <c r="R76" s="16"/>
      <c r="S76" s="2" t="s">
        <v>1138</v>
      </c>
      <c r="T76" s="23" t="s">
        <v>1122</v>
      </c>
      <c r="U76" s="2" t="s">
        <v>666</v>
      </c>
      <c r="V76" s="2" t="s">
        <v>666</v>
      </c>
      <c r="W76" s="2" t="s">
        <v>666</v>
      </c>
      <c r="X76" s="2" t="s">
        <v>666</v>
      </c>
      <c r="Y76" s="5" t="str">
        <f t="shared" si="3"/>
        <v>A0B_10610-de-074</v>
      </c>
      <c r="Z76" s="16"/>
    </row>
    <row r="77">
      <c r="A77" s="5" t="s">
        <v>1139</v>
      </c>
      <c r="B77" s="2" t="s">
        <v>928</v>
      </c>
      <c r="C77" s="3" t="s">
        <v>965</v>
      </c>
      <c r="D77" s="19" t="s">
        <v>1140</v>
      </c>
      <c r="E77" s="16"/>
      <c r="F77" s="5" t="str">
        <f>VLOOKUP($A77,'table-poster-ref'!$A$3:$R$182,4,false)</f>
        <v>ロットワイラー</v>
      </c>
      <c r="G77" s="22" t="str">
        <f>VLOOKUP($A77,'table-poster-ref'!$A$3:$R$182,6,false)</f>
        <v>https://en.wikipedia.org/wiki/Rottweiler</v>
      </c>
      <c r="H77" s="22" t="str">
        <f>VLOOKUP($A77,'table-poster-ref'!$A$3:$R$182,7,false)</f>
        <v>https://www.akc.org/dog-breeds/rottweiler/</v>
      </c>
      <c r="I77" s="22" t="str">
        <f>VLOOKUP($A77,'table-poster-ref'!$A$3:$R$182,8,false)</f>
        <v>https://dogtime.com/dog-breeds/rottweiler#/slide/1</v>
      </c>
      <c r="J77" s="5" t="str">
        <f>VLOOKUP($A77,'table-poster-ref'!$A$3:$R$182,9,false)</f>
        <v> </v>
      </c>
      <c r="K77" s="5" t="str">
        <f>VLOOKUP($A77,'table-poster-ref'!$A$3:$R$182,10,false)</f>
        <v> </v>
      </c>
      <c r="L77" s="22" t="str">
        <f>VLOOKUP($A77,'table-poster-ref'!$A$3:$R$182,11,false)</f>
        <v>https://ja.wikipedia.org/wiki/%E3%83%AD%E3%83%83%E3%83%88%E3%83%AF%E3%82%A4%E3%83%A9%E3%83%BC_(%E7%8A%AC%E7%A8%AE)</v>
      </c>
      <c r="M77" s="22" t="str">
        <f>VLOOKUP($A77,'table-poster-ref'!$A$3:$R$182,12,false)</f>
        <v>https://www.koinuno-heya.com/syurui/yarawagyou/rottweiler.html</v>
      </c>
      <c r="N77" s="5" t="str">
        <f>VLOOKUP($A77,'table-poster-ref'!$A$3:$R$182,13,false)</f>
        <v> </v>
      </c>
      <c r="O77" s="5" t="str">
        <f>VLOOKUP($A77,'table-poster-ref'!$A$3:$R$182,14,false)</f>
        <v> </v>
      </c>
      <c r="P77" s="5" t="str">
        <f t="shared" ref="P77:Q77" si="76">CONCATenate(P$2,right($B77,3))</f>
        <v>A0B_10610-en-075</v>
      </c>
      <c r="Q77" s="5" t="str">
        <f t="shared" si="76"/>
        <v>A0B_10610-jp-075</v>
      </c>
      <c r="R77" s="16"/>
      <c r="S77" s="2" t="s">
        <v>1140</v>
      </c>
      <c r="T77" s="23" t="s">
        <v>1141</v>
      </c>
      <c r="U77" s="2" t="s">
        <v>666</v>
      </c>
      <c r="V77" s="23" t="s">
        <v>1142</v>
      </c>
      <c r="W77" s="2" t="s">
        <v>666</v>
      </c>
      <c r="X77" s="2" t="s">
        <v>666</v>
      </c>
      <c r="Y77" s="5" t="str">
        <f t="shared" si="3"/>
        <v>A0B_10610-de-075</v>
      </c>
      <c r="Z77" s="16"/>
    </row>
    <row r="78">
      <c r="A78" s="5" t="s">
        <v>1143</v>
      </c>
      <c r="B78" s="2" t="s">
        <v>1144</v>
      </c>
      <c r="C78" s="3" t="s">
        <v>965</v>
      </c>
      <c r="D78" s="20" t="s">
        <v>1145</v>
      </c>
      <c r="E78" s="16"/>
      <c r="F78" s="28" t="s">
        <v>1146</v>
      </c>
      <c r="G78" s="23" t="s">
        <v>1147</v>
      </c>
      <c r="H78" s="5" t="str">
        <f>VLOOKUP($A78,'table-poster-ref'!$A$3:$R$182,7,false)</f>
        <v/>
      </c>
      <c r="I78" s="5" t="str">
        <f>VLOOKUP($A78,'table-poster-ref'!$A$3:$R$182,8,false)</f>
        <v/>
      </c>
      <c r="J78" s="5" t="str">
        <f>VLOOKUP($A78,'table-poster-ref'!$A$3:$R$182,9,false)</f>
        <v/>
      </c>
      <c r="K78" s="5" t="str">
        <f>VLOOKUP($A78,'table-poster-ref'!$A$3:$R$182,10,false)</f>
        <v/>
      </c>
      <c r="L78" s="5" t="str">
        <f>VLOOKUP($A78,'table-poster-ref'!$A$3:$R$182,11,false)</f>
        <v/>
      </c>
      <c r="M78" s="5" t="str">
        <f>VLOOKUP($A78,'table-poster-ref'!$A$3:$R$182,12,false)</f>
        <v/>
      </c>
      <c r="N78" s="22" t="str">
        <f>VLOOKUP($A78,'table-poster-ref'!$A$3:$R$182,13,false)</f>
        <v>https://www.dogfan.jp/zukan/non_sporting/Group/index.html</v>
      </c>
      <c r="O78" s="5" t="str">
        <f>VLOOKUP($A78,'table-poster-ref'!$A$3:$R$182,14,false)</f>
        <v> </v>
      </c>
      <c r="P78" s="5" t="str">
        <f t="shared" ref="P78:Q78" si="77">CONCATenate(P$2,right($B78,3))</f>
        <v>A0B_10610-en-076</v>
      </c>
      <c r="Q78" s="5" t="str">
        <f t="shared" si="77"/>
        <v>A0B_10610-jp-076</v>
      </c>
      <c r="R78" s="16"/>
      <c r="S78" s="2" t="s">
        <v>1148</v>
      </c>
      <c r="T78" s="21" t="s">
        <v>970</v>
      </c>
      <c r="U78" s="2" t="s">
        <v>666</v>
      </c>
      <c r="V78" s="2" t="s">
        <v>666</v>
      </c>
      <c r="W78" s="2" t="s">
        <v>666</v>
      </c>
      <c r="X78" s="2" t="s">
        <v>666</v>
      </c>
      <c r="Y78" s="5" t="str">
        <f t="shared" si="3"/>
        <v>A0B_10610-de-076</v>
      </c>
      <c r="Z78" s="16"/>
    </row>
    <row r="79">
      <c r="A79" s="5" t="s">
        <v>1149</v>
      </c>
      <c r="B79" s="2" t="s">
        <v>1150</v>
      </c>
      <c r="C79" s="3" t="s">
        <v>965</v>
      </c>
      <c r="D79" s="19" t="s">
        <v>1151</v>
      </c>
      <c r="E79" s="16"/>
      <c r="F79" s="5" t="str">
        <f>VLOOKUP($A79,'table-poster-ref'!$A$3:$R$182,4,false)</f>
        <v>チャウ チャウ 
</v>
      </c>
      <c r="G79" s="22" t="str">
        <f>VLOOKUP($A79,'table-poster-ref'!$A$3:$R$182,6,false)</f>
        <v>https://en.wikipedia.org/wiki/Chow_Chow</v>
      </c>
      <c r="H79" s="22" t="str">
        <f>VLOOKUP($A79,'table-poster-ref'!$A$3:$R$182,7,false)</f>
        <v>https://www.akc.org/dog-breeds/chow-chow/</v>
      </c>
      <c r="I79" s="22" t="str">
        <f>VLOOKUP($A79,'table-poster-ref'!$A$3:$R$182,8,false)</f>
        <v>https://dogtime.com/dog-breeds/chow-chow#/slide/1</v>
      </c>
      <c r="J79" s="5" t="str">
        <f>VLOOKUP($A79,'table-poster-ref'!$A$3:$R$182,9,false)</f>
        <v> </v>
      </c>
      <c r="K79" s="5" t="str">
        <f>VLOOKUP($A79,'table-poster-ref'!$A$3:$R$182,10,false)</f>
        <v> </v>
      </c>
      <c r="L79" s="22" t="str">
        <f>VLOOKUP($A79,'table-poster-ref'!$A$3:$R$182,11,false)</f>
        <v>https://ja.wikipedia.org/wiki/%E3%83%81%E3%83%A3%E3%82%A6%E3%83%BB%E3%83%81%E3%83%A3%E3%82%A6</v>
      </c>
      <c r="M79" s="22" t="str">
        <f>VLOOKUP($A79,'table-poster-ref'!$A$3:$R$182,12,false)</f>
        <v>https://www.koinuno-heya.com/syurui/tagyou/chow-chow.html</v>
      </c>
      <c r="N79" s="5" t="str">
        <f>VLOOKUP($A79,'table-poster-ref'!$A$3:$R$182,13,false)</f>
        <v> </v>
      </c>
      <c r="O79" s="5" t="str">
        <f>VLOOKUP($A79,'table-poster-ref'!$A$3:$R$182,14,false)</f>
        <v> </v>
      </c>
      <c r="P79" s="5" t="str">
        <f t="shared" ref="P79:Q79" si="78">CONCATenate(P$2,right($B79,3))</f>
        <v>A0B_10610-en-077</v>
      </c>
      <c r="Q79" s="5" t="str">
        <f t="shared" si="78"/>
        <v>A0B_10610-jp-077</v>
      </c>
      <c r="R79" s="16"/>
      <c r="S79" s="2" t="s">
        <v>1152</v>
      </c>
      <c r="T79" s="23" t="s">
        <v>1153</v>
      </c>
      <c r="U79" s="2" t="s">
        <v>666</v>
      </c>
      <c r="V79" s="23" t="s">
        <v>1154</v>
      </c>
      <c r="W79" s="2" t="s">
        <v>666</v>
      </c>
      <c r="X79" s="2" t="s">
        <v>666</v>
      </c>
      <c r="Y79" s="5" t="str">
        <f t="shared" si="3"/>
        <v>A0B_10610-de-077</v>
      </c>
      <c r="Z79" s="16"/>
    </row>
    <row r="80">
      <c r="A80" s="5" t="s">
        <v>1155</v>
      </c>
      <c r="B80" s="2" t="s">
        <v>1156</v>
      </c>
      <c r="C80" s="3" t="s">
        <v>965</v>
      </c>
      <c r="D80" s="19" t="s">
        <v>1157</v>
      </c>
      <c r="E80" s="16"/>
      <c r="F80" s="5" t="str">
        <f>VLOOKUP($A80,'table-poster-ref'!$A$3:$R$182,4,false)</f>
        <v>ミニチュア   プードル
</v>
      </c>
      <c r="G80" s="22" t="str">
        <f>VLOOKUP($A80,'table-poster-ref'!$A$3:$R$182,6,false)</f>
        <v>https://en.wikipedia.org/wiki/Poodle</v>
      </c>
      <c r="H80" s="22" t="str">
        <f>VLOOKUP($A80,'table-poster-ref'!$A$3:$R$182,7,false)</f>
        <v>https://www.akc.org/dog-breeds/poodle-miniature/</v>
      </c>
      <c r="I80" s="22" t="str">
        <f>VLOOKUP($A80,'table-poster-ref'!$A$3:$R$182,8,false)</f>
        <v>https://dogtime.com/dog-breeds/poodle</v>
      </c>
      <c r="J80" s="5" t="str">
        <f>VLOOKUP($A80,'table-poster-ref'!$A$3:$R$182,9,false)</f>
        <v> </v>
      </c>
      <c r="K80" s="5" t="str">
        <f>VLOOKUP($A80,'table-poster-ref'!$A$3:$R$182,10,false)</f>
        <v> </v>
      </c>
      <c r="L80" s="22" t="str">
        <f>VLOOKUP($A80,'table-poster-ref'!$A$3:$R$182,11,false)</f>
        <v>https://ja.wikipedia.org/wiki/%E3%83%97%E3%83%BC%E3%83%89%E3%83%AB</v>
      </c>
      <c r="M80" s="22" t="str">
        <f>VLOOKUP($A80,'table-poster-ref'!$A$3:$R$182,12,false)</f>
        <v>https://www.koinuno-heya.com/syurui/sagyou/standard-poodle.html</v>
      </c>
      <c r="N80" s="5" t="str">
        <f>VLOOKUP($A80,'table-poster-ref'!$A$3:$R$182,13,false)</f>
        <v> </v>
      </c>
      <c r="O80" s="5" t="str">
        <f>VLOOKUP($A80,'table-poster-ref'!$A$3:$R$182,14,false)</f>
        <v> </v>
      </c>
      <c r="P80" s="5" t="str">
        <f t="shared" ref="P80:Q80" si="79">CONCATenate(P$2,right($B80,3))</f>
        <v>A0B_10610-en-078</v>
      </c>
      <c r="Q80" s="5" t="str">
        <f t="shared" si="79"/>
        <v>A0B_10610-jp-078</v>
      </c>
      <c r="R80" s="16"/>
      <c r="S80" s="2" t="s">
        <v>1158</v>
      </c>
      <c r="T80" s="21" t="s">
        <v>1159</v>
      </c>
      <c r="U80" s="2" t="s">
        <v>666</v>
      </c>
      <c r="V80" s="23" t="s">
        <v>1160</v>
      </c>
      <c r="W80" s="2" t="s">
        <v>666</v>
      </c>
      <c r="X80" s="2" t="s">
        <v>666</v>
      </c>
      <c r="Y80" s="5" t="str">
        <f t="shared" si="3"/>
        <v>A0B_10610-de-078</v>
      </c>
      <c r="Z80" s="16"/>
    </row>
    <row r="81">
      <c r="B81" s="2" t="s">
        <v>863</v>
      </c>
      <c r="C81" s="3" t="s">
        <v>965</v>
      </c>
      <c r="D81" s="19" t="s">
        <v>1161</v>
      </c>
      <c r="E81" s="16"/>
      <c r="F81" s="24" t="s">
        <v>1162</v>
      </c>
      <c r="G81" s="25" t="s">
        <v>1163</v>
      </c>
      <c r="H81" s="25" t="s">
        <v>1164</v>
      </c>
      <c r="I81" s="2" t="s">
        <v>666</v>
      </c>
      <c r="J81" s="2" t="s">
        <v>666</v>
      </c>
      <c r="K81" s="2" t="s">
        <v>666</v>
      </c>
      <c r="L81" s="25" t="s">
        <v>1165</v>
      </c>
      <c r="M81" s="25" t="s">
        <v>1166</v>
      </c>
      <c r="N81" s="2" t="s">
        <v>666</v>
      </c>
      <c r="O81" s="2" t="s">
        <v>666</v>
      </c>
      <c r="P81" s="5" t="str">
        <f t="shared" ref="P81:Q81" si="80">CONCATenate(P$2,right($B81,3))</f>
        <v>A0B_10610-en-079</v>
      </c>
      <c r="Q81" s="5" t="str">
        <f t="shared" si="80"/>
        <v>A0B_10610-jp-079</v>
      </c>
      <c r="R81" s="16"/>
      <c r="S81" s="2" t="s">
        <v>1167</v>
      </c>
      <c r="T81" s="21" t="s">
        <v>1159</v>
      </c>
      <c r="U81" s="2" t="s">
        <v>666</v>
      </c>
      <c r="V81" s="23" t="s">
        <v>1160</v>
      </c>
      <c r="W81" s="2" t="s">
        <v>666</v>
      </c>
      <c r="X81" s="2" t="s">
        <v>666</v>
      </c>
      <c r="Y81" s="5" t="str">
        <f t="shared" si="3"/>
        <v>A0B_10610-de-079</v>
      </c>
      <c r="Z81" s="16"/>
    </row>
    <row r="82">
      <c r="A82" s="5" t="s">
        <v>1168</v>
      </c>
      <c r="B82" s="2" t="s">
        <v>1169</v>
      </c>
      <c r="C82" s="3" t="s">
        <v>965</v>
      </c>
      <c r="D82" s="19" t="s">
        <v>1170</v>
      </c>
      <c r="E82" s="16"/>
      <c r="F82" s="39">
        <v>44254.0</v>
      </c>
      <c r="G82" s="22" t="str">
        <f>VLOOKUP($A82,'table-poster-ref'!$A$3:$R$182,6,false)</f>
        <v>https://en.wikipedia.org/wiki/Shiba_Inu</v>
      </c>
      <c r="H82" s="22" t="str">
        <f>VLOOKUP($A82,'table-poster-ref'!$A$3:$R$182,7,false)</f>
        <v>https://www.akc.org/dog-breeds/shiba-inu/</v>
      </c>
      <c r="I82" s="22" t="str">
        <f>VLOOKUP($A82,'table-poster-ref'!$A$3:$R$182,8,false)</f>
        <v>https://dogtime.com/dog-breeds/shiba-inu</v>
      </c>
      <c r="J82" s="5" t="str">
        <f>VLOOKUP($A82,'table-poster-ref'!$A$3:$R$182,9,false)</f>
        <v> </v>
      </c>
      <c r="K82" s="5" t="str">
        <f>VLOOKUP($A82,'table-poster-ref'!$A$3:$R$182,10,false)</f>
        <v> </v>
      </c>
      <c r="L82" s="22" t="str">
        <f>VLOOKUP($A82,'table-poster-ref'!$A$3:$R$182,11,false)</f>
        <v>https://ja.wikipedia.org/wiki/%E6%9F%B4%E7%8A%AC</v>
      </c>
      <c r="M82" s="22" t="str">
        <f>VLOOKUP($A82,'table-poster-ref'!$A$3:$R$182,12,false)</f>
        <v>https://www.koinuno-heya.com/syurui/sagyou/shiba.html</v>
      </c>
      <c r="N82" s="5" t="str">
        <f>VLOOKUP($A82,'table-poster-ref'!$A$3:$R$182,13,false)</f>
        <v> </v>
      </c>
      <c r="O82" s="5" t="str">
        <f>VLOOKUP($A82,'table-poster-ref'!$A$3:$R$182,14,false)</f>
        <v> </v>
      </c>
      <c r="P82" s="5" t="str">
        <f t="shared" ref="P82:Q82" si="81">CONCATenate(P$2,right($B82,3))</f>
        <v>A0B_10610-en-080</v>
      </c>
      <c r="Q82" s="5" t="str">
        <f t="shared" si="81"/>
        <v>A0B_10610-jp-080</v>
      </c>
      <c r="R82" s="16"/>
      <c r="S82" s="2" t="s">
        <v>1170</v>
      </c>
      <c r="T82" s="21" t="s">
        <v>1171</v>
      </c>
      <c r="U82" s="2" t="s">
        <v>666</v>
      </c>
      <c r="V82" s="23" t="s">
        <v>1172</v>
      </c>
      <c r="W82" s="2" t="s">
        <v>666</v>
      </c>
      <c r="X82" s="2" t="s">
        <v>666</v>
      </c>
      <c r="Y82" s="5" t="str">
        <f t="shared" si="3"/>
        <v>A0B_10610-de-080</v>
      </c>
      <c r="Z82" s="16"/>
    </row>
    <row r="83">
      <c r="A83" s="5" t="s">
        <v>1173</v>
      </c>
      <c r="B83" s="2" t="s">
        <v>1174</v>
      </c>
      <c r="C83" s="3" t="s">
        <v>965</v>
      </c>
      <c r="D83" s="19" t="s">
        <v>1175</v>
      </c>
      <c r="E83" s="16"/>
      <c r="F83" s="5" t="str">
        <f>VLOOKUP($A83,'table-poster-ref'!$A$3:$R$182,4,false)</f>
        <v>シャー   ペイ</v>
      </c>
      <c r="G83" s="22" t="str">
        <f>VLOOKUP($A83,'table-poster-ref'!$A$3:$R$182,6,false)</f>
        <v>https://en.wikipedia.org/wiki/Shar_Pei</v>
      </c>
      <c r="H83" s="22" t="str">
        <f>VLOOKUP($A83,'table-poster-ref'!$A$3:$R$182,7,false)</f>
        <v>https://www.akc.org/dog-breeds/chinese-shar-pei/</v>
      </c>
      <c r="I83" s="22" t="str">
        <f>VLOOKUP($A83,'table-poster-ref'!$A$3:$R$182,8,false)</f>
        <v>https://dogtime.com/dog-breeds/chinese-shar-pei#/slide/1</v>
      </c>
      <c r="J83" s="5" t="str">
        <f>VLOOKUP($A83,'table-poster-ref'!$A$3:$R$182,9,false)</f>
        <v> </v>
      </c>
      <c r="K83" s="5" t="str">
        <f>VLOOKUP($A83,'table-poster-ref'!$A$3:$R$182,10,false)</f>
        <v> </v>
      </c>
      <c r="L83" s="22" t="str">
        <f>VLOOKUP($A83,'table-poster-ref'!$A$3:$R$182,11,false)</f>
        <v>https://ja.wikipedia.org/wiki/%E3%82%B7%E3%83%A3%E3%83%BC%E3%83%BB%E3%83%9A%E3%82%A4</v>
      </c>
      <c r="M83" s="22" t="str">
        <f>VLOOKUP($A83,'table-poster-ref'!$A$3:$R$182,12,false)</f>
        <v>https://www.koinuno-heya.com/syurui/sagyou/shar-pei.html</v>
      </c>
      <c r="N83" s="5" t="str">
        <f>VLOOKUP($A83,'table-poster-ref'!$A$3:$R$182,13,false)</f>
        <v> </v>
      </c>
      <c r="O83" s="5" t="str">
        <f>VLOOKUP($A83,'table-poster-ref'!$A$3:$R$182,14,false)</f>
        <v> </v>
      </c>
      <c r="P83" s="5" t="str">
        <f t="shared" ref="P83:Q83" si="82">CONCATenate(P$2,right($B83,3))</f>
        <v>A0B_10610-en-081</v>
      </c>
      <c r="Q83" s="5" t="str">
        <f t="shared" si="82"/>
        <v>A0B_10610-jp-081</v>
      </c>
      <c r="R83" s="16"/>
      <c r="S83" s="2" t="s">
        <v>1175</v>
      </c>
      <c r="T83" s="23" t="s">
        <v>1176</v>
      </c>
      <c r="U83" s="23" t="s">
        <v>1177</v>
      </c>
      <c r="V83" s="2" t="s">
        <v>666</v>
      </c>
      <c r="W83" s="2" t="s">
        <v>666</v>
      </c>
      <c r="X83" s="23" t="s">
        <v>1178</v>
      </c>
      <c r="Y83" s="5" t="str">
        <f t="shared" si="3"/>
        <v>A0B_10610-de-081</v>
      </c>
      <c r="Z83" s="16"/>
    </row>
    <row r="84">
      <c r="A84" s="5" t="s">
        <v>1179</v>
      </c>
      <c r="B84" s="2" t="s">
        <v>1180</v>
      </c>
      <c r="C84" s="3" t="s">
        <v>965</v>
      </c>
      <c r="D84" s="19" t="s">
        <v>1181</v>
      </c>
      <c r="E84" s="16"/>
      <c r="F84" s="5" t="str">
        <f>VLOOKUP($A84,'table-poster-ref'!$A$3:$R$182,4,false)</f>
        <v>ダルメシアン</v>
      </c>
      <c r="G84" s="22" t="str">
        <f>VLOOKUP($A84,'table-poster-ref'!$A$3:$R$182,6,false)</f>
        <v>https://en.wikipedia.org/wiki/Dalmatian_(dog)</v>
      </c>
      <c r="H84" s="22" t="str">
        <f>VLOOKUP($A84,'table-poster-ref'!$A$3:$R$182,7,false)</f>
        <v>https://www.akc.org/dog-breeds/dalmatian/</v>
      </c>
      <c r="I84" s="22" t="str">
        <f>VLOOKUP($A84,'table-poster-ref'!$A$3:$R$182,8,false)</f>
        <v>https://dogtime.com/dog-breeds/dalmatian#/slide/1</v>
      </c>
      <c r="J84" s="5" t="str">
        <f>VLOOKUP($A84,'table-poster-ref'!$A$3:$R$182,9,false)</f>
        <v> </v>
      </c>
      <c r="K84" s="5" t="str">
        <f>VLOOKUP($A84,'table-poster-ref'!$A$3:$R$182,10,false)</f>
        <v> </v>
      </c>
      <c r="L84" s="22" t="str">
        <f>VLOOKUP($A84,'table-poster-ref'!$A$3:$R$182,11,false)</f>
        <v>https://ja.wikipedia.org/wiki/%E3%83%80%E3%83%AB%E3%83%A1%E3%82%B7%E3%82%A2%E3%83%B3</v>
      </c>
      <c r="M84" s="22" t="str">
        <f>VLOOKUP($A84,'table-poster-ref'!$A$3:$R$182,12,false)</f>
        <v>https://www.koinuno-heya.com/syurui/tagyou/dalmatian.html</v>
      </c>
      <c r="N84" s="5" t="str">
        <f>VLOOKUP($A84,'table-poster-ref'!$A$3:$R$182,13,false)</f>
        <v> </v>
      </c>
      <c r="O84" s="5" t="str">
        <f>VLOOKUP($A84,'table-poster-ref'!$A$3:$R$182,14,false)</f>
        <v> </v>
      </c>
      <c r="P84" s="5" t="str">
        <f t="shared" ref="P84:Q84" si="83">CONCATenate(P$2,right($B84,3))</f>
        <v>A0B_10610-en-082</v>
      </c>
      <c r="Q84" s="5" t="str">
        <f t="shared" si="83"/>
        <v>A0B_10610-jp-082</v>
      </c>
      <c r="R84" s="16"/>
      <c r="S84" s="2" t="s">
        <v>1181</v>
      </c>
      <c r="T84" s="23" t="s">
        <v>1182</v>
      </c>
      <c r="U84" s="2" t="s">
        <v>666</v>
      </c>
      <c r="V84" s="23" t="s">
        <v>1183</v>
      </c>
      <c r="W84" s="2" t="s">
        <v>666</v>
      </c>
      <c r="X84" s="2" t="s">
        <v>666</v>
      </c>
      <c r="Y84" s="5" t="str">
        <f t="shared" si="3"/>
        <v>A0B_10610-de-082</v>
      </c>
      <c r="Z84" s="16"/>
    </row>
    <row r="85">
      <c r="E85" s="16"/>
      <c r="R85" s="16"/>
      <c r="Z85" s="16"/>
    </row>
    <row r="86">
      <c r="E86" s="16"/>
      <c r="R86" s="16"/>
      <c r="Z86" s="16"/>
    </row>
    <row r="87">
      <c r="E87" s="16"/>
      <c r="R87" s="16"/>
      <c r="Z87" s="16"/>
    </row>
    <row r="88">
      <c r="E88" s="16"/>
      <c r="R88" s="16"/>
      <c r="Z88" s="16"/>
    </row>
    <row r="89">
      <c r="E89" s="16"/>
      <c r="R89" s="16"/>
      <c r="Z89" s="16"/>
    </row>
    <row r="90">
      <c r="E90" s="16"/>
      <c r="R90" s="16"/>
      <c r="Z90" s="16"/>
    </row>
    <row r="91">
      <c r="E91" s="16"/>
      <c r="R91" s="16"/>
      <c r="Z91" s="16"/>
    </row>
    <row r="92">
      <c r="E92" s="16"/>
      <c r="R92" s="16"/>
      <c r="Z92" s="16"/>
    </row>
    <row r="93">
      <c r="E93" s="16"/>
      <c r="R93" s="16"/>
      <c r="Z93" s="16"/>
    </row>
    <row r="94">
      <c r="E94" s="16"/>
      <c r="R94" s="16"/>
      <c r="Z94" s="16"/>
    </row>
    <row r="95">
      <c r="E95" s="16"/>
      <c r="R95" s="16"/>
      <c r="Z95" s="16"/>
    </row>
    <row r="96">
      <c r="E96" s="16"/>
      <c r="R96" s="16"/>
      <c r="Z96" s="16"/>
    </row>
    <row r="97">
      <c r="E97" s="16"/>
      <c r="R97" s="16"/>
      <c r="Z97" s="16"/>
    </row>
    <row r="98">
      <c r="E98" s="16"/>
      <c r="R98" s="16"/>
      <c r="Z98" s="16"/>
    </row>
    <row r="99">
      <c r="E99" s="16"/>
      <c r="R99" s="16"/>
      <c r="Z99" s="16"/>
    </row>
    <row r="100">
      <c r="E100" s="16"/>
      <c r="R100" s="16"/>
      <c r="Z100" s="16"/>
    </row>
    <row r="101">
      <c r="E101" s="16"/>
      <c r="R101" s="16"/>
      <c r="Z101" s="16"/>
    </row>
    <row r="102">
      <c r="E102" s="16"/>
      <c r="R102" s="16"/>
      <c r="Z102" s="16"/>
    </row>
    <row r="103">
      <c r="E103" s="16"/>
      <c r="R103" s="16"/>
      <c r="Z103" s="16"/>
    </row>
    <row r="104">
      <c r="E104" s="16"/>
      <c r="R104" s="16"/>
      <c r="Z104" s="16"/>
    </row>
    <row r="105">
      <c r="E105" s="16"/>
      <c r="R105" s="16"/>
      <c r="Z105" s="16"/>
    </row>
    <row r="106">
      <c r="E106" s="16"/>
      <c r="R106" s="16"/>
      <c r="Z106" s="16"/>
    </row>
    <row r="107">
      <c r="E107" s="16"/>
      <c r="R107" s="16"/>
      <c r="Z107" s="16"/>
    </row>
    <row r="108">
      <c r="E108" s="16"/>
      <c r="R108" s="16"/>
      <c r="Z108" s="16"/>
    </row>
    <row r="109">
      <c r="E109" s="16"/>
      <c r="R109" s="16"/>
      <c r="Z109" s="16"/>
    </row>
    <row r="110">
      <c r="E110" s="16"/>
      <c r="R110" s="16"/>
      <c r="Z110" s="16"/>
    </row>
    <row r="111">
      <c r="E111" s="16"/>
      <c r="R111" s="16"/>
      <c r="Z111" s="16"/>
    </row>
    <row r="112">
      <c r="E112" s="16"/>
      <c r="R112" s="16"/>
      <c r="Z112" s="16"/>
    </row>
    <row r="113">
      <c r="E113" s="16"/>
      <c r="R113" s="16"/>
      <c r="Z113" s="16"/>
    </row>
    <row r="114">
      <c r="E114" s="16"/>
      <c r="R114" s="16"/>
      <c r="Z114" s="16"/>
    </row>
    <row r="115">
      <c r="E115" s="16"/>
      <c r="R115" s="16"/>
      <c r="Z115" s="16"/>
    </row>
    <row r="116">
      <c r="E116" s="16"/>
      <c r="R116" s="16"/>
      <c r="Z116" s="16"/>
    </row>
    <row r="117">
      <c r="E117" s="16"/>
      <c r="R117" s="16"/>
      <c r="Z117" s="16"/>
    </row>
    <row r="118">
      <c r="E118" s="16"/>
      <c r="R118" s="16"/>
      <c r="Z118" s="16"/>
    </row>
    <row r="119">
      <c r="E119" s="16"/>
      <c r="R119" s="16"/>
      <c r="Z119" s="16"/>
    </row>
    <row r="120">
      <c r="E120" s="16"/>
      <c r="R120" s="16"/>
      <c r="Z120" s="16"/>
    </row>
    <row r="121">
      <c r="E121" s="16"/>
      <c r="R121" s="16"/>
      <c r="Z121" s="16"/>
    </row>
    <row r="122">
      <c r="E122" s="16"/>
      <c r="R122" s="16"/>
      <c r="Z122" s="16"/>
    </row>
    <row r="123">
      <c r="E123" s="16"/>
      <c r="R123" s="16"/>
      <c r="Z123" s="16"/>
    </row>
    <row r="124">
      <c r="E124" s="16"/>
      <c r="R124" s="16"/>
      <c r="Z124" s="16"/>
    </row>
    <row r="125">
      <c r="E125" s="16"/>
      <c r="R125" s="16"/>
      <c r="Z125" s="16"/>
    </row>
    <row r="126">
      <c r="E126" s="16"/>
      <c r="R126" s="16"/>
      <c r="Z126" s="16"/>
    </row>
    <row r="127">
      <c r="E127" s="16"/>
      <c r="R127" s="16"/>
      <c r="Z127" s="16"/>
    </row>
    <row r="128">
      <c r="E128" s="16"/>
      <c r="R128" s="16"/>
      <c r="Z128" s="16"/>
    </row>
    <row r="129">
      <c r="E129" s="16"/>
      <c r="R129" s="16"/>
      <c r="Z129" s="16"/>
    </row>
    <row r="130">
      <c r="E130" s="16"/>
      <c r="R130" s="16"/>
      <c r="Z130" s="16"/>
    </row>
    <row r="131">
      <c r="E131" s="16"/>
      <c r="R131" s="16"/>
      <c r="Z131" s="16"/>
    </row>
    <row r="132">
      <c r="E132" s="16"/>
      <c r="R132" s="16"/>
      <c r="Z132" s="16"/>
    </row>
    <row r="133">
      <c r="E133" s="16"/>
      <c r="R133" s="16"/>
      <c r="Z133" s="16"/>
    </row>
    <row r="134">
      <c r="E134" s="16"/>
      <c r="R134" s="16"/>
      <c r="Z134" s="16"/>
    </row>
    <row r="135">
      <c r="E135" s="16"/>
      <c r="R135" s="16"/>
      <c r="Z135" s="16"/>
    </row>
    <row r="136">
      <c r="E136" s="16"/>
      <c r="R136" s="16"/>
      <c r="Z136" s="16"/>
    </row>
    <row r="137">
      <c r="E137" s="16"/>
      <c r="R137" s="16"/>
      <c r="Z137" s="16"/>
    </row>
    <row r="138">
      <c r="E138" s="16"/>
      <c r="R138" s="16"/>
      <c r="Z138" s="16"/>
    </row>
    <row r="139">
      <c r="E139" s="16"/>
      <c r="R139" s="16"/>
      <c r="Z139" s="16"/>
    </row>
    <row r="140">
      <c r="E140" s="16"/>
      <c r="R140" s="16"/>
      <c r="Z140" s="16"/>
    </row>
    <row r="141">
      <c r="E141" s="16"/>
      <c r="R141" s="16"/>
      <c r="Z141" s="16"/>
    </row>
    <row r="142">
      <c r="E142" s="16"/>
      <c r="R142" s="16"/>
      <c r="Z142" s="16"/>
    </row>
    <row r="143">
      <c r="E143" s="16"/>
      <c r="R143" s="16"/>
      <c r="Z143" s="16"/>
    </row>
    <row r="144">
      <c r="E144" s="16"/>
      <c r="R144" s="16"/>
      <c r="Z144" s="16"/>
    </row>
    <row r="145">
      <c r="E145" s="16"/>
      <c r="R145" s="16"/>
      <c r="Z145" s="16"/>
    </row>
    <row r="146">
      <c r="E146" s="16"/>
      <c r="R146" s="16"/>
      <c r="Z146" s="16"/>
    </row>
    <row r="147">
      <c r="E147" s="16"/>
      <c r="R147" s="16"/>
      <c r="Z147" s="16"/>
    </row>
    <row r="148">
      <c r="E148" s="16"/>
      <c r="R148" s="16"/>
      <c r="Z148" s="16"/>
    </row>
    <row r="149">
      <c r="E149" s="16"/>
      <c r="R149" s="16"/>
      <c r="Z149" s="16"/>
    </row>
    <row r="150">
      <c r="E150" s="16"/>
      <c r="R150" s="16"/>
      <c r="Z150" s="16"/>
    </row>
    <row r="151">
      <c r="E151" s="16"/>
      <c r="R151" s="16"/>
      <c r="Z151" s="16"/>
    </row>
    <row r="152">
      <c r="E152" s="16"/>
      <c r="R152" s="16"/>
      <c r="Z152" s="16"/>
    </row>
    <row r="153">
      <c r="E153" s="16"/>
      <c r="R153" s="16"/>
      <c r="Z153" s="16"/>
    </row>
    <row r="154">
      <c r="E154" s="16"/>
      <c r="R154" s="16"/>
      <c r="Z154" s="16"/>
    </row>
    <row r="155">
      <c r="E155" s="16"/>
      <c r="R155" s="16"/>
      <c r="Z155" s="16"/>
    </row>
    <row r="156">
      <c r="E156" s="16"/>
      <c r="R156" s="16"/>
      <c r="Z156" s="16"/>
    </row>
    <row r="157">
      <c r="E157" s="16"/>
      <c r="R157" s="16"/>
      <c r="Z157" s="16"/>
    </row>
    <row r="158">
      <c r="E158" s="16"/>
      <c r="R158" s="16"/>
      <c r="Z158" s="16"/>
    </row>
    <row r="159">
      <c r="E159" s="16"/>
      <c r="R159" s="16"/>
      <c r="Z159" s="16"/>
    </row>
    <row r="160">
      <c r="E160" s="16"/>
      <c r="R160" s="16"/>
      <c r="Z160" s="16"/>
    </row>
    <row r="161">
      <c r="E161" s="16"/>
      <c r="R161" s="16"/>
      <c r="Z161" s="16"/>
    </row>
    <row r="162">
      <c r="E162" s="16"/>
      <c r="R162" s="16"/>
      <c r="Z162" s="16"/>
    </row>
    <row r="163">
      <c r="E163" s="16"/>
      <c r="R163" s="16"/>
      <c r="Z163" s="16"/>
    </row>
    <row r="164">
      <c r="E164" s="16"/>
      <c r="R164" s="16"/>
      <c r="Z164" s="16"/>
    </row>
    <row r="165">
      <c r="E165" s="16"/>
      <c r="R165" s="16"/>
      <c r="Z165" s="16"/>
    </row>
    <row r="166">
      <c r="E166" s="16"/>
      <c r="R166" s="16"/>
      <c r="Z166" s="16"/>
    </row>
    <row r="167">
      <c r="E167" s="16"/>
      <c r="R167" s="16"/>
      <c r="Z167" s="16"/>
    </row>
    <row r="168">
      <c r="E168" s="16"/>
      <c r="R168" s="16"/>
      <c r="Z168" s="16"/>
    </row>
    <row r="169">
      <c r="E169" s="16"/>
      <c r="R169" s="16"/>
      <c r="Z169" s="16"/>
    </row>
    <row r="170">
      <c r="E170" s="16"/>
      <c r="R170" s="16"/>
      <c r="Z170" s="16"/>
    </row>
    <row r="171">
      <c r="E171" s="16"/>
      <c r="R171" s="16"/>
      <c r="Z171" s="16"/>
    </row>
    <row r="172">
      <c r="E172" s="16"/>
      <c r="R172" s="16"/>
      <c r="Z172" s="16"/>
    </row>
    <row r="173">
      <c r="E173" s="16"/>
      <c r="R173" s="16"/>
      <c r="Z173" s="16"/>
    </row>
    <row r="174">
      <c r="E174" s="16"/>
      <c r="R174" s="16"/>
      <c r="Z174" s="16"/>
    </row>
    <row r="175">
      <c r="E175" s="16"/>
      <c r="R175" s="16"/>
      <c r="Z175" s="16"/>
    </row>
    <row r="176">
      <c r="E176" s="16"/>
      <c r="R176" s="16"/>
      <c r="Z176" s="16"/>
    </row>
    <row r="177">
      <c r="E177" s="16"/>
      <c r="R177" s="16"/>
      <c r="Z177" s="16"/>
    </row>
    <row r="178">
      <c r="E178" s="16"/>
      <c r="R178" s="16"/>
      <c r="Z178" s="16"/>
    </row>
    <row r="179">
      <c r="E179" s="16"/>
      <c r="R179" s="16"/>
      <c r="Z179" s="16"/>
    </row>
    <row r="180">
      <c r="E180" s="16"/>
      <c r="R180" s="16"/>
      <c r="Z180" s="16"/>
    </row>
    <row r="181">
      <c r="E181" s="16"/>
      <c r="R181" s="16"/>
      <c r="Z181" s="16"/>
    </row>
    <row r="182">
      <c r="E182" s="16"/>
      <c r="R182" s="16"/>
      <c r="Z182" s="16"/>
    </row>
    <row r="183">
      <c r="E183" s="16"/>
      <c r="R183" s="16"/>
      <c r="Z183" s="16"/>
    </row>
    <row r="184">
      <c r="E184" s="16"/>
      <c r="R184" s="16"/>
      <c r="Z184" s="16"/>
    </row>
    <row r="185">
      <c r="E185" s="16"/>
      <c r="R185" s="16"/>
      <c r="Z185" s="16"/>
    </row>
    <row r="186">
      <c r="E186" s="16"/>
      <c r="R186" s="16"/>
      <c r="Z186" s="16"/>
    </row>
    <row r="187">
      <c r="E187" s="16"/>
      <c r="R187" s="16"/>
      <c r="Z187" s="16"/>
    </row>
    <row r="188">
      <c r="E188" s="16"/>
      <c r="R188" s="16"/>
      <c r="Z188" s="16"/>
    </row>
    <row r="189">
      <c r="E189" s="16"/>
      <c r="R189" s="16"/>
      <c r="Z189" s="16"/>
    </row>
    <row r="190">
      <c r="E190" s="16"/>
      <c r="R190" s="16"/>
      <c r="Z190" s="16"/>
    </row>
    <row r="191">
      <c r="E191" s="16"/>
      <c r="R191" s="16"/>
      <c r="Z191" s="16"/>
    </row>
    <row r="192">
      <c r="E192" s="16"/>
      <c r="R192" s="16"/>
      <c r="Z192" s="16"/>
    </row>
    <row r="193">
      <c r="E193" s="16"/>
      <c r="R193" s="16"/>
      <c r="Z193" s="16"/>
    </row>
    <row r="194">
      <c r="E194" s="16"/>
      <c r="R194" s="16"/>
      <c r="Z194" s="16"/>
    </row>
    <row r="195">
      <c r="E195" s="16"/>
      <c r="R195" s="16"/>
      <c r="Z195" s="16"/>
    </row>
    <row r="196">
      <c r="E196" s="16"/>
      <c r="R196" s="16"/>
      <c r="Z196" s="16"/>
    </row>
    <row r="197">
      <c r="E197" s="16"/>
      <c r="R197" s="16"/>
      <c r="Z197" s="16"/>
    </row>
    <row r="198">
      <c r="E198" s="16"/>
      <c r="R198" s="16"/>
      <c r="Z198" s="16"/>
    </row>
    <row r="199">
      <c r="E199" s="16"/>
      <c r="R199" s="16"/>
      <c r="Z199" s="16"/>
    </row>
    <row r="200">
      <c r="E200" s="16"/>
      <c r="R200" s="16"/>
      <c r="Z200" s="16"/>
    </row>
    <row r="201">
      <c r="E201" s="16"/>
      <c r="R201" s="16"/>
      <c r="Z201" s="16"/>
    </row>
    <row r="202">
      <c r="E202" s="16"/>
      <c r="R202" s="16"/>
      <c r="Z202" s="16"/>
    </row>
    <row r="203">
      <c r="E203" s="16"/>
      <c r="R203" s="16"/>
      <c r="Z203" s="16"/>
    </row>
    <row r="204">
      <c r="E204" s="16"/>
      <c r="R204" s="16"/>
      <c r="Z204" s="16"/>
    </row>
    <row r="205">
      <c r="E205" s="16"/>
      <c r="R205" s="16"/>
      <c r="Z205" s="16"/>
    </row>
    <row r="206">
      <c r="E206" s="16"/>
      <c r="R206" s="16"/>
      <c r="Z206" s="16"/>
    </row>
    <row r="207">
      <c r="E207" s="16"/>
      <c r="R207" s="16"/>
      <c r="Z207" s="16"/>
    </row>
    <row r="208">
      <c r="E208" s="16"/>
      <c r="R208" s="16"/>
      <c r="Z208" s="16"/>
    </row>
    <row r="209">
      <c r="E209" s="16"/>
      <c r="R209" s="16"/>
      <c r="Z209" s="16"/>
    </row>
    <row r="210">
      <c r="E210" s="16"/>
      <c r="R210" s="16"/>
      <c r="Z210" s="16"/>
    </row>
    <row r="211">
      <c r="E211" s="16"/>
      <c r="R211" s="16"/>
      <c r="Z211" s="16"/>
    </row>
    <row r="212">
      <c r="E212" s="16"/>
      <c r="R212" s="16"/>
      <c r="Z212" s="16"/>
    </row>
    <row r="213">
      <c r="E213" s="16"/>
      <c r="R213" s="16"/>
      <c r="Z213" s="16"/>
    </row>
    <row r="214">
      <c r="E214" s="16"/>
      <c r="R214" s="16"/>
      <c r="Z214" s="16"/>
    </row>
    <row r="215">
      <c r="E215" s="16"/>
      <c r="R215" s="16"/>
      <c r="Z215" s="16"/>
    </row>
    <row r="216">
      <c r="E216" s="16"/>
      <c r="R216" s="16"/>
      <c r="Z216" s="16"/>
    </row>
    <row r="217">
      <c r="E217" s="16"/>
      <c r="R217" s="16"/>
      <c r="Z217" s="16"/>
    </row>
    <row r="218">
      <c r="E218" s="16"/>
      <c r="R218" s="16"/>
      <c r="Z218" s="16"/>
    </row>
    <row r="219">
      <c r="E219" s="16"/>
      <c r="R219" s="16"/>
      <c r="Z219" s="16"/>
    </row>
    <row r="220">
      <c r="E220" s="16"/>
      <c r="R220" s="16"/>
      <c r="Z220" s="16"/>
    </row>
    <row r="221">
      <c r="E221" s="16"/>
      <c r="R221" s="16"/>
      <c r="Z221" s="16"/>
    </row>
    <row r="222">
      <c r="E222" s="16"/>
      <c r="R222" s="16"/>
      <c r="Z222" s="16"/>
    </row>
    <row r="223">
      <c r="E223" s="16"/>
      <c r="R223" s="16"/>
      <c r="Z223" s="16"/>
    </row>
    <row r="224">
      <c r="E224" s="16"/>
      <c r="R224" s="16"/>
      <c r="Z224" s="16"/>
    </row>
    <row r="225">
      <c r="E225" s="16"/>
      <c r="R225" s="16"/>
      <c r="Z225" s="16"/>
    </row>
    <row r="226">
      <c r="E226" s="16"/>
      <c r="R226" s="16"/>
      <c r="Z226" s="16"/>
    </row>
    <row r="227">
      <c r="E227" s="16"/>
      <c r="R227" s="16"/>
      <c r="Z227" s="16"/>
    </row>
    <row r="228">
      <c r="E228" s="16"/>
      <c r="R228" s="16"/>
      <c r="Z228" s="16"/>
    </row>
    <row r="229">
      <c r="E229" s="16"/>
      <c r="R229" s="16"/>
      <c r="Z229" s="16"/>
    </row>
    <row r="230">
      <c r="E230" s="16"/>
      <c r="R230" s="16"/>
      <c r="Z230" s="16"/>
    </row>
    <row r="231">
      <c r="E231" s="16"/>
      <c r="R231" s="16"/>
      <c r="Z231" s="16"/>
    </row>
    <row r="232">
      <c r="E232" s="16"/>
      <c r="R232" s="16"/>
      <c r="Z232" s="16"/>
    </row>
    <row r="233">
      <c r="E233" s="16"/>
      <c r="R233" s="16"/>
      <c r="Z233" s="16"/>
    </row>
    <row r="234">
      <c r="E234" s="16"/>
      <c r="R234" s="16"/>
      <c r="Z234" s="16"/>
    </row>
    <row r="235">
      <c r="E235" s="16"/>
      <c r="R235" s="16"/>
      <c r="Z235" s="16"/>
    </row>
    <row r="236">
      <c r="E236" s="16"/>
      <c r="R236" s="16"/>
      <c r="Z236" s="16"/>
    </row>
    <row r="237">
      <c r="E237" s="16"/>
      <c r="R237" s="16"/>
      <c r="Z237" s="16"/>
    </row>
    <row r="238">
      <c r="E238" s="16"/>
      <c r="R238" s="16"/>
      <c r="Z238" s="16"/>
    </row>
    <row r="239">
      <c r="E239" s="16"/>
      <c r="R239" s="16"/>
      <c r="Z239" s="16"/>
    </row>
    <row r="240">
      <c r="E240" s="16"/>
      <c r="R240" s="16"/>
      <c r="Z240" s="16"/>
    </row>
    <row r="241">
      <c r="E241" s="16"/>
      <c r="R241" s="16"/>
      <c r="Z241" s="16"/>
    </row>
    <row r="242">
      <c r="E242" s="16"/>
      <c r="R242" s="16"/>
      <c r="Z242" s="16"/>
    </row>
    <row r="243">
      <c r="E243" s="16"/>
      <c r="R243" s="16"/>
      <c r="Z243" s="16"/>
    </row>
    <row r="244">
      <c r="E244" s="16"/>
      <c r="R244" s="16"/>
      <c r="Z244" s="16"/>
    </row>
    <row r="245">
      <c r="E245" s="16"/>
      <c r="R245" s="16"/>
      <c r="Z245" s="16"/>
    </row>
    <row r="246">
      <c r="E246" s="16"/>
      <c r="R246" s="16"/>
      <c r="Z246" s="16"/>
    </row>
    <row r="247">
      <c r="E247" s="16"/>
      <c r="R247" s="16"/>
      <c r="Z247" s="16"/>
    </row>
    <row r="248">
      <c r="E248" s="16"/>
      <c r="R248" s="16"/>
      <c r="Z248" s="16"/>
    </row>
    <row r="249">
      <c r="E249" s="16"/>
      <c r="R249" s="16"/>
      <c r="Z249" s="16"/>
    </row>
    <row r="250">
      <c r="E250" s="16"/>
      <c r="R250" s="16"/>
      <c r="Z250" s="16"/>
    </row>
    <row r="251">
      <c r="E251" s="16"/>
      <c r="R251" s="16"/>
      <c r="Z251" s="16"/>
    </row>
    <row r="252">
      <c r="E252" s="16"/>
      <c r="R252" s="16"/>
      <c r="Z252" s="16"/>
    </row>
    <row r="253">
      <c r="E253" s="16"/>
      <c r="R253" s="16"/>
      <c r="Z253" s="16"/>
    </row>
    <row r="254">
      <c r="E254" s="16"/>
      <c r="R254" s="16"/>
      <c r="Z254" s="16"/>
    </row>
    <row r="255">
      <c r="E255" s="16"/>
      <c r="R255" s="16"/>
      <c r="Z255" s="16"/>
    </row>
    <row r="256">
      <c r="E256" s="16"/>
      <c r="R256" s="16"/>
      <c r="Z256" s="16"/>
    </row>
    <row r="257">
      <c r="E257" s="16"/>
      <c r="R257" s="16"/>
      <c r="Z257" s="16"/>
    </row>
    <row r="258">
      <c r="E258" s="16"/>
      <c r="R258" s="16"/>
      <c r="Z258" s="16"/>
    </row>
    <row r="259">
      <c r="E259" s="16"/>
      <c r="R259" s="16"/>
      <c r="Z259" s="16"/>
    </row>
    <row r="260">
      <c r="E260" s="16"/>
      <c r="R260" s="16"/>
      <c r="Z260" s="16"/>
    </row>
    <row r="261">
      <c r="E261" s="16"/>
      <c r="R261" s="16"/>
      <c r="Z261" s="16"/>
    </row>
    <row r="262">
      <c r="E262" s="16"/>
      <c r="R262" s="16"/>
      <c r="Z262" s="16"/>
    </row>
    <row r="263">
      <c r="E263" s="16"/>
      <c r="R263" s="16"/>
      <c r="Z263" s="16"/>
    </row>
    <row r="264">
      <c r="E264" s="16"/>
      <c r="R264" s="16"/>
      <c r="Z264" s="16"/>
    </row>
    <row r="265">
      <c r="E265" s="16"/>
      <c r="R265" s="16"/>
      <c r="Z265" s="16"/>
    </row>
    <row r="266">
      <c r="E266" s="16"/>
      <c r="R266" s="16"/>
      <c r="Z266" s="16"/>
    </row>
    <row r="267">
      <c r="E267" s="16"/>
      <c r="R267" s="16"/>
      <c r="Z267" s="16"/>
    </row>
    <row r="268">
      <c r="E268" s="16"/>
      <c r="R268" s="16"/>
      <c r="Z268" s="16"/>
    </row>
    <row r="269">
      <c r="E269" s="16"/>
      <c r="R269" s="16"/>
      <c r="Z269" s="16"/>
    </row>
    <row r="270">
      <c r="E270" s="16"/>
      <c r="R270" s="16"/>
      <c r="Z270" s="16"/>
    </row>
    <row r="271">
      <c r="E271" s="16"/>
      <c r="R271" s="16"/>
      <c r="Z271" s="16"/>
    </row>
    <row r="272">
      <c r="E272" s="16"/>
      <c r="R272" s="16"/>
      <c r="Z272" s="16"/>
    </row>
    <row r="273">
      <c r="E273" s="16"/>
      <c r="R273" s="16"/>
      <c r="Z273" s="16"/>
    </row>
    <row r="274">
      <c r="E274" s="16"/>
      <c r="R274" s="16"/>
      <c r="Z274" s="16"/>
    </row>
    <row r="275">
      <c r="E275" s="16"/>
      <c r="R275" s="16"/>
      <c r="Z275" s="16"/>
    </row>
    <row r="276">
      <c r="E276" s="16"/>
      <c r="R276" s="16"/>
      <c r="Z276" s="16"/>
    </row>
    <row r="277">
      <c r="E277" s="16"/>
      <c r="R277" s="16"/>
      <c r="Z277" s="16"/>
    </row>
    <row r="278">
      <c r="E278" s="16"/>
      <c r="R278" s="16"/>
      <c r="Z278" s="16"/>
    </row>
    <row r="279">
      <c r="E279" s="16"/>
      <c r="R279" s="16"/>
      <c r="Z279" s="16"/>
    </row>
    <row r="280">
      <c r="E280" s="16"/>
      <c r="R280" s="16"/>
      <c r="Z280" s="16"/>
    </row>
    <row r="281">
      <c r="E281" s="16"/>
      <c r="R281" s="16"/>
      <c r="Z281" s="16"/>
    </row>
    <row r="282">
      <c r="E282" s="16"/>
      <c r="R282" s="16"/>
      <c r="Z282" s="16"/>
    </row>
    <row r="283">
      <c r="E283" s="16"/>
      <c r="R283" s="16"/>
      <c r="Z283" s="16"/>
    </row>
    <row r="284">
      <c r="E284" s="16"/>
      <c r="R284" s="16"/>
      <c r="Z284" s="16"/>
    </row>
    <row r="285">
      <c r="E285" s="16"/>
      <c r="R285" s="16"/>
      <c r="Z285" s="16"/>
    </row>
    <row r="286">
      <c r="E286" s="16"/>
      <c r="R286" s="16"/>
      <c r="Z286" s="16"/>
    </row>
    <row r="287">
      <c r="E287" s="16"/>
      <c r="R287" s="16"/>
      <c r="Z287" s="16"/>
    </row>
    <row r="288">
      <c r="E288" s="16"/>
      <c r="R288" s="16"/>
      <c r="Z288" s="16"/>
    </row>
    <row r="289">
      <c r="E289" s="16"/>
      <c r="R289" s="16"/>
      <c r="Z289" s="16"/>
    </row>
    <row r="290">
      <c r="E290" s="16"/>
      <c r="R290" s="16"/>
      <c r="Z290" s="16"/>
    </row>
    <row r="291">
      <c r="E291" s="16"/>
      <c r="R291" s="16"/>
      <c r="Z291" s="16"/>
    </row>
    <row r="292">
      <c r="E292" s="16"/>
      <c r="R292" s="16"/>
      <c r="Z292" s="16"/>
    </row>
    <row r="293">
      <c r="E293" s="16"/>
      <c r="R293" s="16"/>
      <c r="Z293" s="16"/>
    </row>
    <row r="294">
      <c r="E294" s="16"/>
      <c r="R294" s="16"/>
      <c r="Z294" s="16"/>
    </row>
    <row r="295">
      <c r="E295" s="16"/>
      <c r="R295" s="16"/>
      <c r="Z295" s="16"/>
    </row>
    <row r="296">
      <c r="E296" s="16"/>
      <c r="R296" s="16"/>
      <c r="Z296" s="16"/>
    </row>
    <row r="297">
      <c r="E297" s="16"/>
      <c r="R297" s="16"/>
      <c r="Z297" s="16"/>
    </row>
    <row r="298">
      <c r="E298" s="16"/>
      <c r="R298" s="16"/>
      <c r="Z298" s="16"/>
    </row>
    <row r="299">
      <c r="E299" s="16"/>
      <c r="R299" s="16"/>
      <c r="Z299" s="16"/>
    </row>
    <row r="300">
      <c r="E300" s="16"/>
      <c r="R300" s="16"/>
      <c r="Z300" s="16"/>
    </row>
    <row r="301">
      <c r="E301" s="16"/>
      <c r="R301" s="16"/>
      <c r="Z301" s="16"/>
    </row>
    <row r="302">
      <c r="E302" s="16"/>
      <c r="R302" s="16"/>
      <c r="Z302" s="16"/>
    </row>
    <row r="303">
      <c r="E303" s="16"/>
      <c r="R303" s="16"/>
      <c r="Z303" s="16"/>
    </row>
    <row r="304">
      <c r="E304" s="16"/>
      <c r="R304" s="16"/>
      <c r="Z304" s="16"/>
    </row>
    <row r="305">
      <c r="E305" s="16"/>
      <c r="R305" s="16"/>
      <c r="Z305" s="16"/>
    </row>
    <row r="306">
      <c r="E306" s="16"/>
      <c r="R306" s="16"/>
      <c r="Z306" s="16"/>
    </row>
    <row r="307">
      <c r="E307" s="16"/>
      <c r="R307" s="16"/>
      <c r="Z307" s="16"/>
    </row>
    <row r="308">
      <c r="E308" s="16"/>
      <c r="R308" s="16"/>
      <c r="Z308" s="16"/>
    </row>
    <row r="309">
      <c r="E309" s="16"/>
      <c r="R309" s="16"/>
      <c r="Z309" s="16"/>
    </row>
    <row r="310">
      <c r="E310" s="16"/>
      <c r="R310" s="16"/>
      <c r="Z310" s="16"/>
    </row>
    <row r="311">
      <c r="E311" s="16"/>
      <c r="R311" s="16"/>
      <c r="Z311" s="16"/>
    </row>
    <row r="312">
      <c r="E312" s="16"/>
      <c r="R312" s="16"/>
      <c r="Z312" s="16"/>
    </row>
    <row r="313">
      <c r="E313" s="16"/>
      <c r="R313" s="16"/>
      <c r="Z313" s="16"/>
    </row>
    <row r="314">
      <c r="E314" s="16"/>
      <c r="R314" s="16"/>
      <c r="Z314" s="16"/>
    </row>
    <row r="315">
      <c r="E315" s="16"/>
      <c r="R315" s="16"/>
      <c r="Z315" s="16"/>
    </row>
    <row r="316">
      <c r="E316" s="16"/>
      <c r="R316" s="16"/>
      <c r="Z316" s="16"/>
    </row>
    <row r="317">
      <c r="E317" s="16"/>
      <c r="R317" s="16"/>
      <c r="Z317" s="16"/>
    </row>
    <row r="318">
      <c r="E318" s="16"/>
      <c r="R318" s="16"/>
      <c r="Z318" s="16"/>
    </row>
    <row r="319">
      <c r="E319" s="16"/>
      <c r="R319" s="16"/>
      <c r="Z319" s="16"/>
    </row>
    <row r="320">
      <c r="E320" s="16"/>
      <c r="R320" s="16"/>
      <c r="Z320" s="16"/>
    </row>
    <row r="321">
      <c r="E321" s="16"/>
      <c r="R321" s="16"/>
      <c r="Z321" s="16"/>
    </row>
    <row r="322">
      <c r="E322" s="16"/>
      <c r="R322" s="16"/>
      <c r="Z322" s="16"/>
    </row>
    <row r="323">
      <c r="E323" s="16"/>
      <c r="R323" s="16"/>
      <c r="Z323" s="16"/>
    </row>
    <row r="324">
      <c r="E324" s="16"/>
      <c r="R324" s="16"/>
      <c r="Z324" s="16"/>
    </row>
    <row r="325">
      <c r="E325" s="16"/>
      <c r="R325" s="16"/>
      <c r="Z325" s="16"/>
    </row>
    <row r="326">
      <c r="E326" s="16"/>
      <c r="R326" s="16"/>
      <c r="Z326" s="16"/>
    </row>
    <row r="327">
      <c r="E327" s="16"/>
      <c r="R327" s="16"/>
      <c r="Z327" s="16"/>
    </row>
    <row r="328">
      <c r="E328" s="16"/>
      <c r="R328" s="16"/>
      <c r="Z328" s="16"/>
    </row>
    <row r="329">
      <c r="E329" s="16"/>
      <c r="R329" s="16"/>
      <c r="Z329" s="16"/>
    </row>
    <row r="330">
      <c r="E330" s="16"/>
      <c r="R330" s="16"/>
      <c r="Z330" s="16"/>
    </row>
    <row r="331">
      <c r="E331" s="16"/>
      <c r="R331" s="16"/>
      <c r="Z331" s="16"/>
    </row>
    <row r="332">
      <c r="E332" s="16"/>
      <c r="R332" s="16"/>
      <c r="Z332" s="16"/>
    </row>
    <row r="333">
      <c r="E333" s="16"/>
      <c r="R333" s="16"/>
      <c r="Z333" s="16"/>
    </row>
    <row r="334">
      <c r="E334" s="16"/>
      <c r="R334" s="16"/>
      <c r="Z334" s="16"/>
    </row>
    <row r="335">
      <c r="E335" s="16"/>
      <c r="R335" s="16"/>
      <c r="Z335" s="16"/>
    </row>
    <row r="336">
      <c r="E336" s="16"/>
      <c r="R336" s="16"/>
      <c r="Z336" s="16"/>
    </row>
    <row r="337">
      <c r="E337" s="16"/>
      <c r="R337" s="16"/>
      <c r="Z337" s="16"/>
    </row>
    <row r="338">
      <c r="E338" s="16"/>
      <c r="R338" s="16"/>
      <c r="Z338" s="16"/>
    </row>
    <row r="339">
      <c r="E339" s="16"/>
      <c r="R339" s="16"/>
      <c r="Z339" s="16"/>
    </row>
    <row r="340">
      <c r="E340" s="16"/>
      <c r="R340" s="16"/>
      <c r="Z340" s="16"/>
    </row>
    <row r="341">
      <c r="E341" s="16"/>
      <c r="R341" s="16"/>
      <c r="Z341" s="16"/>
    </row>
    <row r="342">
      <c r="E342" s="16"/>
      <c r="R342" s="16"/>
      <c r="Z342" s="16"/>
    </row>
    <row r="343">
      <c r="E343" s="16"/>
      <c r="R343" s="16"/>
      <c r="Z343" s="16"/>
    </row>
    <row r="344">
      <c r="E344" s="16"/>
      <c r="R344" s="16"/>
      <c r="Z344" s="16"/>
    </row>
    <row r="345">
      <c r="E345" s="16"/>
      <c r="R345" s="16"/>
      <c r="Z345" s="16"/>
    </row>
    <row r="346">
      <c r="E346" s="16"/>
      <c r="R346" s="16"/>
      <c r="Z346" s="16"/>
    </row>
    <row r="347">
      <c r="E347" s="16"/>
      <c r="R347" s="16"/>
      <c r="Z347" s="16"/>
    </row>
    <row r="348">
      <c r="E348" s="16"/>
      <c r="R348" s="16"/>
      <c r="Z348" s="16"/>
    </row>
    <row r="349">
      <c r="E349" s="16"/>
      <c r="R349" s="16"/>
      <c r="Z349" s="16"/>
    </row>
    <row r="350">
      <c r="E350" s="16"/>
      <c r="R350" s="16"/>
      <c r="Z350" s="16"/>
    </row>
    <row r="351">
      <c r="E351" s="16"/>
      <c r="R351" s="16"/>
      <c r="Z351" s="16"/>
    </row>
    <row r="352">
      <c r="E352" s="16"/>
      <c r="R352" s="16"/>
      <c r="Z352" s="16"/>
    </row>
    <row r="353">
      <c r="E353" s="16"/>
      <c r="R353" s="16"/>
      <c r="Z353" s="16"/>
    </row>
    <row r="354">
      <c r="E354" s="16"/>
      <c r="R354" s="16"/>
      <c r="Z354" s="16"/>
    </row>
    <row r="355">
      <c r="E355" s="16"/>
      <c r="R355" s="16"/>
      <c r="Z355" s="16"/>
    </row>
    <row r="356">
      <c r="E356" s="16"/>
      <c r="R356" s="16"/>
      <c r="Z356" s="16"/>
    </row>
    <row r="357">
      <c r="E357" s="16"/>
      <c r="R357" s="16"/>
      <c r="Z357" s="16"/>
    </row>
    <row r="358">
      <c r="E358" s="16"/>
      <c r="R358" s="16"/>
      <c r="Z358" s="16"/>
    </row>
    <row r="359">
      <c r="E359" s="16"/>
      <c r="R359" s="16"/>
      <c r="Z359" s="16"/>
    </row>
    <row r="360">
      <c r="E360" s="16"/>
      <c r="R360" s="16"/>
      <c r="Z360" s="16"/>
    </row>
    <row r="361">
      <c r="E361" s="16"/>
      <c r="R361" s="16"/>
      <c r="Z361" s="16"/>
    </row>
    <row r="362">
      <c r="E362" s="16"/>
      <c r="R362" s="16"/>
      <c r="Z362" s="16"/>
    </row>
    <row r="363">
      <c r="E363" s="16"/>
      <c r="R363" s="16"/>
      <c r="Z363" s="16"/>
    </row>
    <row r="364">
      <c r="E364" s="16"/>
      <c r="R364" s="16"/>
      <c r="Z364" s="16"/>
    </row>
    <row r="365">
      <c r="E365" s="16"/>
      <c r="R365" s="16"/>
      <c r="Z365" s="16"/>
    </row>
    <row r="366">
      <c r="E366" s="16"/>
      <c r="R366" s="16"/>
      <c r="Z366" s="16"/>
    </row>
    <row r="367">
      <c r="E367" s="16"/>
      <c r="R367" s="16"/>
      <c r="Z367" s="16"/>
    </row>
    <row r="368">
      <c r="E368" s="16"/>
      <c r="R368" s="16"/>
      <c r="Z368" s="16"/>
    </row>
    <row r="369">
      <c r="E369" s="16"/>
      <c r="R369" s="16"/>
      <c r="Z369" s="16"/>
    </row>
    <row r="370">
      <c r="E370" s="16"/>
      <c r="R370" s="16"/>
      <c r="Z370" s="16"/>
    </row>
    <row r="371">
      <c r="E371" s="16"/>
      <c r="R371" s="16"/>
      <c r="Z371" s="16"/>
    </row>
    <row r="372">
      <c r="E372" s="16"/>
      <c r="R372" s="16"/>
      <c r="Z372" s="16"/>
    </row>
    <row r="373">
      <c r="E373" s="16"/>
      <c r="R373" s="16"/>
      <c r="Z373" s="16"/>
    </row>
    <row r="374">
      <c r="E374" s="16"/>
      <c r="R374" s="16"/>
      <c r="Z374" s="16"/>
    </row>
    <row r="375">
      <c r="E375" s="16"/>
      <c r="R375" s="16"/>
      <c r="Z375" s="16"/>
    </row>
    <row r="376">
      <c r="E376" s="16"/>
      <c r="R376" s="16"/>
      <c r="Z376" s="16"/>
    </row>
    <row r="377">
      <c r="E377" s="16"/>
      <c r="R377" s="16"/>
      <c r="Z377" s="16"/>
    </row>
    <row r="378">
      <c r="E378" s="16"/>
      <c r="R378" s="16"/>
      <c r="Z378" s="16"/>
    </row>
    <row r="379">
      <c r="E379" s="16"/>
      <c r="R379" s="16"/>
      <c r="Z379" s="16"/>
    </row>
    <row r="380">
      <c r="E380" s="16"/>
      <c r="R380" s="16"/>
      <c r="Z380" s="16"/>
    </row>
    <row r="381">
      <c r="E381" s="16"/>
      <c r="R381" s="16"/>
      <c r="Z381" s="16"/>
    </row>
    <row r="382">
      <c r="E382" s="16"/>
      <c r="R382" s="16"/>
      <c r="Z382" s="16"/>
    </row>
    <row r="383">
      <c r="E383" s="16"/>
      <c r="R383" s="16"/>
      <c r="Z383" s="16"/>
    </row>
    <row r="384">
      <c r="E384" s="16"/>
      <c r="R384" s="16"/>
      <c r="Z384" s="16"/>
    </row>
    <row r="385">
      <c r="E385" s="16"/>
      <c r="R385" s="16"/>
      <c r="Z385" s="16"/>
    </row>
    <row r="386">
      <c r="E386" s="16"/>
      <c r="R386" s="16"/>
      <c r="Z386" s="16"/>
    </row>
    <row r="387">
      <c r="E387" s="16"/>
      <c r="R387" s="16"/>
      <c r="Z387" s="16"/>
    </row>
    <row r="388">
      <c r="E388" s="16"/>
      <c r="R388" s="16"/>
      <c r="Z388" s="16"/>
    </row>
    <row r="389">
      <c r="E389" s="16"/>
      <c r="R389" s="16"/>
      <c r="Z389" s="16"/>
    </row>
    <row r="390">
      <c r="E390" s="16"/>
      <c r="R390" s="16"/>
      <c r="Z390" s="16"/>
    </row>
    <row r="391">
      <c r="E391" s="16"/>
      <c r="R391" s="16"/>
      <c r="Z391" s="16"/>
    </row>
    <row r="392">
      <c r="E392" s="16"/>
      <c r="R392" s="16"/>
      <c r="Z392" s="16"/>
    </row>
    <row r="393">
      <c r="E393" s="16"/>
      <c r="R393" s="16"/>
      <c r="Z393" s="16"/>
    </row>
    <row r="394">
      <c r="E394" s="16"/>
      <c r="R394" s="16"/>
      <c r="Z394" s="16"/>
    </row>
    <row r="395">
      <c r="E395" s="16"/>
      <c r="R395" s="16"/>
      <c r="Z395" s="16"/>
    </row>
    <row r="396">
      <c r="E396" s="16"/>
      <c r="R396" s="16"/>
      <c r="Z396" s="16"/>
    </row>
    <row r="397">
      <c r="E397" s="16"/>
      <c r="R397" s="16"/>
      <c r="Z397" s="16"/>
    </row>
    <row r="398">
      <c r="E398" s="16"/>
      <c r="R398" s="16"/>
      <c r="Z398" s="16"/>
    </row>
    <row r="399">
      <c r="E399" s="16"/>
      <c r="R399" s="16"/>
      <c r="Z399" s="16"/>
    </row>
    <row r="400">
      <c r="E400" s="16"/>
      <c r="R400" s="16"/>
      <c r="Z400" s="16"/>
    </row>
    <row r="401">
      <c r="E401" s="16"/>
      <c r="R401" s="16"/>
      <c r="Z401" s="16"/>
    </row>
    <row r="402">
      <c r="E402" s="16"/>
      <c r="R402" s="16"/>
      <c r="Z402" s="16"/>
    </row>
    <row r="403">
      <c r="E403" s="16"/>
      <c r="R403" s="16"/>
      <c r="Z403" s="16"/>
    </row>
    <row r="404">
      <c r="E404" s="16"/>
      <c r="R404" s="16"/>
      <c r="Z404" s="16"/>
    </row>
    <row r="405">
      <c r="E405" s="16"/>
      <c r="R405" s="16"/>
      <c r="Z405" s="16"/>
    </row>
    <row r="406">
      <c r="E406" s="16"/>
      <c r="R406" s="16"/>
      <c r="Z406" s="16"/>
    </row>
    <row r="407">
      <c r="E407" s="16"/>
      <c r="R407" s="16"/>
      <c r="Z407" s="16"/>
    </row>
    <row r="408">
      <c r="E408" s="16"/>
      <c r="R408" s="16"/>
      <c r="Z408" s="16"/>
    </row>
    <row r="409">
      <c r="E409" s="16"/>
      <c r="R409" s="16"/>
      <c r="Z409" s="16"/>
    </row>
    <row r="410">
      <c r="E410" s="16"/>
      <c r="R410" s="16"/>
      <c r="Z410" s="16"/>
    </row>
    <row r="411">
      <c r="E411" s="16"/>
      <c r="R411" s="16"/>
      <c r="Z411" s="16"/>
    </row>
    <row r="412">
      <c r="E412" s="16"/>
      <c r="R412" s="16"/>
      <c r="Z412" s="16"/>
    </row>
    <row r="413">
      <c r="E413" s="16"/>
      <c r="R413" s="16"/>
      <c r="Z413" s="16"/>
    </row>
    <row r="414">
      <c r="E414" s="16"/>
      <c r="R414" s="16"/>
      <c r="Z414" s="16"/>
    </row>
    <row r="415">
      <c r="E415" s="16"/>
      <c r="R415" s="16"/>
      <c r="Z415" s="16"/>
    </row>
    <row r="416">
      <c r="E416" s="16"/>
      <c r="R416" s="16"/>
      <c r="Z416" s="16"/>
    </row>
    <row r="417">
      <c r="E417" s="16"/>
      <c r="R417" s="16"/>
      <c r="Z417" s="16"/>
    </row>
    <row r="418">
      <c r="E418" s="16"/>
      <c r="R418" s="16"/>
      <c r="Z418" s="16"/>
    </row>
    <row r="419">
      <c r="E419" s="16"/>
      <c r="R419" s="16"/>
      <c r="Z419" s="16"/>
    </row>
    <row r="420">
      <c r="E420" s="16"/>
      <c r="R420" s="16"/>
      <c r="Z420" s="16"/>
    </row>
    <row r="421">
      <c r="E421" s="16"/>
      <c r="R421" s="16"/>
      <c r="Z421" s="16"/>
    </row>
    <row r="422">
      <c r="E422" s="16"/>
      <c r="R422" s="16"/>
      <c r="Z422" s="16"/>
    </row>
    <row r="423">
      <c r="E423" s="16"/>
      <c r="R423" s="16"/>
      <c r="Z423" s="16"/>
    </row>
    <row r="424">
      <c r="E424" s="16"/>
      <c r="R424" s="16"/>
      <c r="Z424" s="16"/>
    </row>
    <row r="425">
      <c r="E425" s="16"/>
      <c r="R425" s="16"/>
      <c r="Z425" s="16"/>
    </row>
    <row r="426">
      <c r="E426" s="16"/>
      <c r="R426" s="16"/>
      <c r="Z426" s="16"/>
    </row>
    <row r="427">
      <c r="E427" s="16"/>
      <c r="R427" s="16"/>
      <c r="Z427" s="16"/>
    </row>
    <row r="428">
      <c r="E428" s="16"/>
      <c r="R428" s="16"/>
      <c r="Z428" s="16"/>
    </row>
    <row r="429">
      <c r="E429" s="16"/>
      <c r="R429" s="16"/>
      <c r="Z429" s="16"/>
    </row>
    <row r="430">
      <c r="E430" s="16"/>
      <c r="R430" s="16"/>
      <c r="Z430" s="16"/>
    </row>
    <row r="431">
      <c r="E431" s="16"/>
      <c r="R431" s="16"/>
      <c r="Z431" s="16"/>
    </row>
    <row r="432">
      <c r="E432" s="16"/>
      <c r="R432" s="16"/>
      <c r="Z432" s="16"/>
    </row>
    <row r="433">
      <c r="E433" s="16"/>
      <c r="R433" s="16"/>
      <c r="Z433" s="16"/>
    </row>
    <row r="434">
      <c r="E434" s="16"/>
      <c r="R434" s="16"/>
      <c r="Z434" s="16"/>
    </row>
    <row r="435">
      <c r="E435" s="16"/>
      <c r="R435" s="16"/>
      <c r="Z435" s="16"/>
    </row>
    <row r="436">
      <c r="E436" s="16"/>
      <c r="R436" s="16"/>
      <c r="Z436" s="16"/>
    </row>
    <row r="437">
      <c r="E437" s="16"/>
      <c r="R437" s="16"/>
      <c r="Z437" s="16"/>
    </row>
    <row r="438">
      <c r="E438" s="16"/>
      <c r="R438" s="16"/>
      <c r="Z438" s="16"/>
    </row>
    <row r="439">
      <c r="E439" s="16"/>
      <c r="R439" s="16"/>
      <c r="Z439" s="16"/>
    </row>
    <row r="440">
      <c r="E440" s="16"/>
      <c r="R440" s="16"/>
      <c r="Z440" s="16"/>
    </row>
    <row r="441">
      <c r="E441" s="16"/>
      <c r="R441" s="16"/>
      <c r="Z441" s="16"/>
    </row>
    <row r="442">
      <c r="E442" s="16"/>
      <c r="R442" s="16"/>
      <c r="Z442" s="16"/>
    </row>
    <row r="443">
      <c r="E443" s="16"/>
      <c r="R443" s="16"/>
      <c r="Z443" s="16"/>
    </row>
    <row r="444">
      <c r="E444" s="16"/>
      <c r="R444" s="16"/>
      <c r="Z444" s="16"/>
    </row>
    <row r="445">
      <c r="E445" s="16"/>
      <c r="R445" s="16"/>
      <c r="Z445" s="16"/>
    </row>
    <row r="446">
      <c r="E446" s="16"/>
      <c r="R446" s="16"/>
      <c r="Z446" s="16"/>
    </row>
    <row r="447">
      <c r="E447" s="16"/>
      <c r="R447" s="16"/>
      <c r="Z447" s="16"/>
    </row>
    <row r="448">
      <c r="E448" s="16"/>
      <c r="R448" s="16"/>
      <c r="Z448" s="16"/>
    </row>
    <row r="449">
      <c r="E449" s="16"/>
      <c r="R449" s="16"/>
      <c r="Z449" s="16"/>
    </row>
    <row r="450">
      <c r="E450" s="16"/>
      <c r="R450" s="16"/>
      <c r="Z450" s="16"/>
    </row>
    <row r="451">
      <c r="E451" s="16"/>
      <c r="R451" s="16"/>
      <c r="Z451" s="16"/>
    </row>
    <row r="452">
      <c r="E452" s="16"/>
      <c r="R452" s="16"/>
      <c r="Z452" s="16"/>
    </row>
    <row r="453">
      <c r="E453" s="16"/>
      <c r="R453" s="16"/>
      <c r="Z453" s="16"/>
    </row>
    <row r="454">
      <c r="E454" s="16"/>
      <c r="R454" s="16"/>
      <c r="Z454" s="16"/>
    </row>
    <row r="455">
      <c r="E455" s="16"/>
      <c r="R455" s="16"/>
      <c r="Z455" s="16"/>
    </row>
    <row r="456">
      <c r="E456" s="16"/>
      <c r="R456" s="16"/>
      <c r="Z456" s="16"/>
    </row>
    <row r="457">
      <c r="E457" s="16"/>
      <c r="R457" s="16"/>
      <c r="Z457" s="16"/>
    </row>
    <row r="458">
      <c r="E458" s="16"/>
      <c r="R458" s="16"/>
      <c r="Z458" s="16"/>
    </row>
    <row r="459">
      <c r="E459" s="16"/>
      <c r="R459" s="16"/>
      <c r="Z459" s="16"/>
    </row>
    <row r="460">
      <c r="E460" s="16"/>
      <c r="R460" s="16"/>
      <c r="Z460" s="16"/>
    </row>
    <row r="461">
      <c r="E461" s="16"/>
      <c r="R461" s="16"/>
      <c r="Z461" s="16"/>
    </row>
    <row r="462">
      <c r="E462" s="16"/>
      <c r="R462" s="16"/>
      <c r="Z462" s="16"/>
    </row>
    <row r="463">
      <c r="E463" s="16"/>
      <c r="R463" s="16"/>
      <c r="Z463" s="16"/>
    </row>
    <row r="464">
      <c r="E464" s="16"/>
      <c r="R464" s="16"/>
      <c r="Z464" s="16"/>
    </row>
    <row r="465">
      <c r="E465" s="16"/>
      <c r="R465" s="16"/>
      <c r="Z465" s="16"/>
    </row>
    <row r="466">
      <c r="E466" s="16"/>
      <c r="R466" s="16"/>
      <c r="Z466" s="16"/>
    </row>
    <row r="467">
      <c r="E467" s="16"/>
      <c r="R467" s="16"/>
      <c r="Z467" s="16"/>
    </row>
    <row r="468">
      <c r="E468" s="16"/>
      <c r="R468" s="16"/>
      <c r="Z468" s="16"/>
    </row>
    <row r="469">
      <c r="E469" s="16"/>
      <c r="R469" s="16"/>
      <c r="Z469" s="16"/>
    </row>
    <row r="470">
      <c r="E470" s="16"/>
      <c r="R470" s="16"/>
      <c r="Z470" s="16"/>
    </row>
    <row r="471">
      <c r="E471" s="16"/>
      <c r="R471" s="16"/>
      <c r="Z471" s="16"/>
    </row>
    <row r="472">
      <c r="E472" s="16"/>
      <c r="R472" s="16"/>
      <c r="Z472" s="16"/>
    </row>
    <row r="473">
      <c r="E473" s="16"/>
      <c r="R473" s="16"/>
      <c r="Z473" s="16"/>
    </row>
    <row r="474">
      <c r="E474" s="16"/>
      <c r="R474" s="16"/>
      <c r="Z474" s="16"/>
    </row>
    <row r="475">
      <c r="E475" s="16"/>
      <c r="R475" s="16"/>
      <c r="Z475" s="16"/>
    </row>
    <row r="476">
      <c r="E476" s="16"/>
      <c r="R476" s="16"/>
      <c r="Z476" s="16"/>
    </row>
    <row r="477">
      <c r="E477" s="16"/>
      <c r="R477" s="16"/>
      <c r="Z477" s="16"/>
    </row>
    <row r="478">
      <c r="E478" s="16"/>
      <c r="R478" s="16"/>
      <c r="Z478" s="16"/>
    </row>
    <row r="479">
      <c r="E479" s="16"/>
      <c r="R479" s="16"/>
      <c r="Z479" s="16"/>
    </row>
    <row r="480">
      <c r="E480" s="16"/>
      <c r="R480" s="16"/>
      <c r="Z480" s="16"/>
    </row>
    <row r="481">
      <c r="E481" s="16"/>
      <c r="R481" s="16"/>
      <c r="Z481" s="16"/>
    </row>
    <row r="482">
      <c r="E482" s="16"/>
      <c r="R482" s="16"/>
      <c r="Z482" s="16"/>
    </row>
    <row r="483">
      <c r="E483" s="16"/>
      <c r="R483" s="16"/>
      <c r="Z483" s="16"/>
    </row>
    <row r="484">
      <c r="E484" s="16"/>
      <c r="R484" s="16"/>
      <c r="Z484" s="16"/>
    </row>
    <row r="485">
      <c r="E485" s="16"/>
      <c r="R485" s="16"/>
      <c r="Z485" s="16"/>
    </row>
    <row r="486">
      <c r="E486" s="16"/>
      <c r="R486" s="16"/>
      <c r="Z486" s="16"/>
    </row>
    <row r="487">
      <c r="E487" s="16"/>
      <c r="R487" s="16"/>
      <c r="Z487" s="16"/>
    </row>
    <row r="488">
      <c r="E488" s="16"/>
      <c r="R488" s="16"/>
      <c r="Z488" s="16"/>
    </row>
    <row r="489">
      <c r="E489" s="16"/>
      <c r="R489" s="16"/>
      <c r="Z489" s="16"/>
    </row>
    <row r="490">
      <c r="E490" s="16"/>
      <c r="R490" s="16"/>
      <c r="Z490" s="16"/>
    </row>
    <row r="491">
      <c r="E491" s="16"/>
      <c r="R491" s="16"/>
      <c r="Z491" s="16"/>
    </row>
    <row r="492">
      <c r="E492" s="16"/>
      <c r="R492" s="16"/>
      <c r="Z492" s="16"/>
    </row>
    <row r="493">
      <c r="E493" s="16"/>
      <c r="R493" s="16"/>
      <c r="Z493" s="16"/>
    </row>
    <row r="494">
      <c r="E494" s="16"/>
      <c r="R494" s="16"/>
      <c r="Z494" s="16"/>
    </row>
    <row r="495">
      <c r="E495" s="16"/>
      <c r="R495" s="16"/>
      <c r="Z495" s="16"/>
    </row>
    <row r="496">
      <c r="E496" s="16"/>
      <c r="R496" s="16"/>
      <c r="Z496" s="16"/>
    </row>
    <row r="497">
      <c r="E497" s="16"/>
      <c r="R497" s="16"/>
      <c r="Z497" s="16"/>
    </row>
    <row r="498">
      <c r="E498" s="16"/>
      <c r="R498" s="16"/>
      <c r="Z498" s="16"/>
    </row>
    <row r="499">
      <c r="E499" s="16"/>
      <c r="R499" s="16"/>
      <c r="Z499" s="16"/>
    </row>
    <row r="500">
      <c r="E500" s="16"/>
      <c r="R500" s="16"/>
      <c r="Z500" s="16"/>
    </row>
    <row r="501">
      <c r="E501" s="16"/>
      <c r="R501" s="16"/>
      <c r="Z501" s="16"/>
    </row>
    <row r="502">
      <c r="E502" s="16"/>
      <c r="R502" s="16"/>
      <c r="Z502" s="16"/>
    </row>
    <row r="503">
      <c r="E503" s="16"/>
      <c r="R503" s="16"/>
      <c r="Z503" s="16"/>
    </row>
    <row r="504">
      <c r="E504" s="16"/>
      <c r="R504" s="16"/>
      <c r="Z504" s="16"/>
    </row>
    <row r="505">
      <c r="E505" s="16"/>
      <c r="R505" s="16"/>
      <c r="Z505" s="16"/>
    </row>
    <row r="506">
      <c r="E506" s="16"/>
      <c r="R506" s="16"/>
      <c r="Z506" s="16"/>
    </row>
    <row r="507">
      <c r="E507" s="16"/>
      <c r="R507" s="16"/>
      <c r="Z507" s="16"/>
    </row>
    <row r="508">
      <c r="E508" s="16"/>
      <c r="R508" s="16"/>
      <c r="Z508" s="16"/>
    </row>
    <row r="509">
      <c r="E509" s="16"/>
      <c r="R509" s="16"/>
      <c r="Z509" s="16"/>
    </row>
    <row r="510">
      <c r="E510" s="16"/>
      <c r="R510" s="16"/>
      <c r="Z510" s="16"/>
    </row>
    <row r="511">
      <c r="E511" s="16"/>
      <c r="R511" s="16"/>
      <c r="Z511" s="16"/>
    </row>
    <row r="512">
      <c r="E512" s="16"/>
      <c r="R512" s="16"/>
      <c r="Z512" s="16"/>
    </row>
    <row r="513">
      <c r="E513" s="16"/>
      <c r="R513" s="16"/>
      <c r="Z513" s="16"/>
    </row>
    <row r="514">
      <c r="E514" s="16"/>
      <c r="R514" s="16"/>
      <c r="Z514" s="16"/>
    </row>
    <row r="515">
      <c r="E515" s="16"/>
      <c r="R515" s="16"/>
      <c r="Z515" s="16"/>
    </row>
    <row r="516">
      <c r="E516" s="16"/>
      <c r="R516" s="16"/>
      <c r="Z516" s="16"/>
    </row>
    <row r="517">
      <c r="E517" s="16"/>
      <c r="R517" s="16"/>
      <c r="Z517" s="16"/>
    </row>
    <row r="518">
      <c r="E518" s="16"/>
      <c r="R518" s="16"/>
      <c r="Z518" s="16"/>
    </row>
    <row r="519">
      <c r="E519" s="16"/>
      <c r="R519" s="16"/>
      <c r="Z519" s="16"/>
    </row>
    <row r="520">
      <c r="E520" s="16"/>
      <c r="R520" s="16"/>
      <c r="Z520" s="16"/>
    </row>
    <row r="521">
      <c r="E521" s="16"/>
      <c r="R521" s="16"/>
      <c r="Z521" s="16"/>
    </row>
    <row r="522">
      <c r="E522" s="16"/>
      <c r="R522" s="16"/>
      <c r="Z522" s="16"/>
    </row>
    <row r="523">
      <c r="E523" s="16"/>
      <c r="R523" s="16"/>
      <c r="Z523" s="16"/>
    </row>
    <row r="524">
      <c r="E524" s="16"/>
      <c r="R524" s="16"/>
      <c r="Z524" s="16"/>
    </row>
    <row r="525">
      <c r="E525" s="16"/>
      <c r="R525" s="16"/>
      <c r="Z525" s="16"/>
    </row>
    <row r="526">
      <c r="E526" s="16"/>
      <c r="R526" s="16"/>
      <c r="Z526" s="16"/>
    </row>
    <row r="527">
      <c r="E527" s="16"/>
      <c r="R527" s="16"/>
      <c r="Z527" s="16"/>
    </row>
    <row r="528">
      <c r="E528" s="16"/>
      <c r="R528" s="16"/>
      <c r="Z528" s="16"/>
    </row>
    <row r="529">
      <c r="E529" s="16"/>
      <c r="R529" s="16"/>
      <c r="Z529" s="16"/>
    </row>
    <row r="530">
      <c r="E530" s="16"/>
      <c r="R530" s="16"/>
      <c r="Z530" s="16"/>
    </row>
    <row r="531">
      <c r="E531" s="16"/>
      <c r="R531" s="16"/>
      <c r="Z531" s="16"/>
    </row>
    <row r="532">
      <c r="E532" s="16"/>
      <c r="R532" s="16"/>
      <c r="Z532" s="16"/>
    </row>
    <row r="533">
      <c r="E533" s="16"/>
      <c r="R533" s="16"/>
      <c r="Z533" s="16"/>
    </row>
    <row r="534">
      <c r="E534" s="16"/>
      <c r="R534" s="16"/>
      <c r="Z534" s="16"/>
    </row>
    <row r="535">
      <c r="E535" s="16"/>
      <c r="R535" s="16"/>
      <c r="Z535" s="16"/>
    </row>
    <row r="536">
      <c r="E536" s="16"/>
      <c r="R536" s="16"/>
      <c r="Z536" s="16"/>
    </row>
    <row r="537">
      <c r="E537" s="16"/>
      <c r="R537" s="16"/>
      <c r="Z537" s="16"/>
    </row>
    <row r="538">
      <c r="E538" s="16"/>
      <c r="R538" s="16"/>
      <c r="Z538" s="16"/>
    </row>
    <row r="539">
      <c r="E539" s="16"/>
      <c r="R539" s="16"/>
      <c r="Z539" s="16"/>
    </row>
    <row r="540">
      <c r="E540" s="16"/>
      <c r="R540" s="16"/>
      <c r="Z540" s="16"/>
    </row>
    <row r="541">
      <c r="E541" s="16"/>
      <c r="R541" s="16"/>
      <c r="Z541" s="16"/>
    </row>
    <row r="542">
      <c r="E542" s="16"/>
      <c r="R542" s="16"/>
      <c r="Z542" s="16"/>
    </row>
    <row r="543">
      <c r="E543" s="16"/>
      <c r="R543" s="16"/>
      <c r="Z543" s="16"/>
    </row>
    <row r="544">
      <c r="E544" s="16"/>
      <c r="R544" s="16"/>
      <c r="Z544" s="16"/>
    </row>
    <row r="545">
      <c r="E545" s="16"/>
      <c r="R545" s="16"/>
      <c r="Z545" s="16"/>
    </row>
    <row r="546">
      <c r="E546" s="16"/>
      <c r="R546" s="16"/>
      <c r="Z546" s="16"/>
    </row>
    <row r="547">
      <c r="E547" s="16"/>
      <c r="R547" s="16"/>
      <c r="Z547" s="16"/>
    </row>
    <row r="548">
      <c r="E548" s="16"/>
      <c r="R548" s="16"/>
      <c r="Z548" s="16"/>
    </row>
    <row r="549">
      <c r="E549" s="16"/>
      <c r="R549" s="16"/>
      <c r="Z549" s="16"/>
    </row>
    <row r="550">
      <c r="E550" s="16"/>
      <c r="R550" s="16"/>
      <c r="Z550" s="16"/>
    </row>
    <row r="551">
      <c r="E551" s="16"/>
      <c r="R551" s="16"/>
      <c r="Z551" s="16"/>
    </row>
    <row r="552">
      <c r="E552" s="16"/>
      <c r="R552" s="16"/>
      <c r="Z552" s="16"/>
    </row>
    <row r="553">
      <c r="E553" s="16"/>
      <c r="R553" s="16"/>
      <c r="Z553" s="16"/>
    </row>
    <row r="554">
      <c r="E554" s="16"/>
      <c r="R554" s="16"/>
      <c r="Z554" s="16"/>
    </row>
    <row r="555">
      <c r="E555" s="16"/>
      <c r="R555" s="16"/>
      <c r="Z555" s="16"/>
    </row>
    <row r="556">
      <c r="E556" s="16"/>
      <c r="R556" s="16"/>
      <c r="Z556" s="16"/>
    </row>
    <row r="557">
      <c r="E557" s="16"/>
      <c r="R557" s="16"/>
      <c r="Z557" s="16"/>
    </row>
    <row r="558">
      <c r="E558" s="16"/>
      <c r="R558" s="16"/>
      <c r="Z558" s="16"/>
    </row>
    <row r="559">
      <c r="E559" s="16"/>
      <c r="R559" s="16"/>
      <c r="Z559" s="16"/>
    </row>
    <row r="560">
      <c r="E560" s="16"/>
      <c r="R560" s="16"/>
      <c r="Z560" s="16"/>
    </row>
    <row r="561">
      <c r="E561" s="16"/>
      <c r="R561" s="16"/>
      <c r="Z561" s="16"/>
    </row>
    <row r="562">
      <c r="E562" s="16"/>
      <c r="R562" s="16"/>
      <c r="Z562" s="16"/>
    </row>
    <row r="563">
      <c r="E563" s="16"/>
      <c r="R563" s="16"/>
      <c r="Z563" s="16"/>
    </row>
    <row r="564">
      <c r="E564" s="16"/>
      <c r="R564" s="16"/>
      <c r="Z564" s="16"/>
    </row>
    <row r="565">
      <c r="E565" s="16"/>
      <c r="R565" s="16"/>
      <c r="Z565" s="16"/>
    </row>
    <row r="566">
      <c r="E566" s="16"/>
      <c r="R566" s="16"/>
      <c r="Z566" s="16"/>
    </row>
    <row r="567">
      <c r="E567" s="16"/>
      <c r="R567" s="16"/>
      <c r="Z567" s="16"/>
    </row>
    <row r="568">
      <c r="E568" s="16"/>
      <c r="R568" s="16"/>
      <c r="Z568" s="16"/>
    </row>
    <row r="569">
      <c r="E569" s="16"/>
      <c r="R569" s="16"/>
      <c r="Z569" s="16"/>
    </row>
    <row r="570">
      <c r="E570" s="16"/>
      <c r="R570" s="16"/>
      <c r="Z570" s="16"/>
    </row>
    <row r="571">
      <c r="E571" s="16"/>
      <c r="R571" s="16"/>
      <c r="Z571" s="16"/>
    </row>
    <row r="572">
      <c r="E572" s="16"/>
      <c r="R572" s="16"/>
      <c r="Z572" s="16"/>
    </row>
    <row r="573">
      <c r="E573" s="16"/>
      <c r="R573" s="16"/>
      <c r="Z573" s="16"/>
    </row>
    <row r="574">
      <c r="E574" s="16"/>
      <c r="R574" s="16"/>
      <c r="Z574" s="16"/>
    </row>
    <row r="575">
      <c r="E575" s="16"/>
      <c r="R575" s="16"/>
      <c r="Z575" s="16"/>
    </row>
    <row r="576">
      <c r="E576" s="16"/>
      <c r="R576" s="16"/>
      <c r="Z576" s="16"/>
    </row>
    <row r="577">
      <c r="E577" s="16"/>
      <c r="R577" s="16"/>
      <c r="Z577" s="16"/>
    </row>
    <row r="578">
      <c r="E578" s="16"/>
      <c r="R578" s="16"/>
      <c r="Z578" s="16"/>
    </row>
    <row r="579">
      <c r="E579" s="16"/>
      <c r="R579" s="16"/>
      <c r="Z579" s="16"/>
    </row>
    <row r="580">
      <c r="E580" s="16"/>
      <c r="R580" s="16"/>
      <c r="Z580" s="16"/>
    </row>
    <row r="581">
      <c r="E581" s="16"/>
      <c r="R581" s="16"/>
      <c r="Z581" s="16"/>
    </row>
    <row r="582">
      <c r="E582" s="16"/>
      <c r="R582" s="16"/>
      <c r="Z582" s="16"/>
    </row>
    <row r="583">
      <c r="E583" s="16"/>
      <c r="R583" s="16"/>
      <c r="Z583" s="16"/>
    </row>
    <row r="584">
      <c r="E584" s="16"/>
      <c r="R584" s="16"/>
      <c r="Z584" s="16"/>
    </row>
    <row r="585">
      <c r="E585" s="16"/>
      <c r="R585" s="16"/>
      <c r="Z585" s="16"/>
    </row>
    <row r="586">
      <c r="E586" s="16"/>
      <c r="R586" s="16"/>
      <c r="Z586" s="16"/>
    </row>
    <row r="587">
      <c r="E587" s="16"/>
      <c r="R587" s="16"/>
      <c r="Z587" s="16"/>
    </row>
    <row r="588">
      <c r="E588" s="16"/>
      <c r="R588" s="16"/>
      <c r="Z588" s="16"/>
    </row>
    <row r="589">
      <c r="E589" s="16"/>
      <c r="R589" s="16"/>
      <c r="Z589" s="16"/>
    </row>
    <row r="590">
      <c r="E590" s="16"/>
      <c r="R590" s="16"/>
      <c r="Z590" s="16"/>
    </row>
    <row r="591">
      <c r="E591" s="16"/>
      <c r="R591" s="16"/>
      <c r="Z591" s="16"/>
    </row>
    <row r="592">
      <c r="E592" s="16"/>
      <c r="R592" s="16"/>
      <c r="Z592" s="16"/>
    </row>
    <row r="593">
      <c r="E593" s="16"/>
      <c r="R593" s="16"/>
      <c r="Z593" s="16"/>
    </row>
    <row r="594">
      <c r="E594" s="16"/>
      <c r="R594" s="16"/>
      <c r="Z594" s="16"/>
    </row>
    <row r="595">
      <c r="E595" s="16"/>
      <c r="R595" s="16"/>
      <c r="Z595" s="16"/>
    </row>
    <row r="596">
      <c r="E596" s="16"/>
      <c r="R596" s="16"/>
      <c r="Z596" s="16"/>
    </row>
    <row r="597">
      <c r="E597" s="16"/>
      <c r="R597" s="16"/>
      <c r="Z597" s="16"/>
    </row>
    <row r="598">
      <c r="E598" s="16"/>
      <c r="R598" s="16"/>
      <c r="Z598" s="16"/>
    </row>
    <row r="599">
      <c r="E599" s="16"/>
      <c r="R599" s="16"/>
      <c r="Z599" s="16"/>
    </row>
    <row r="600">
      <c r="E600" s="16"/>
      <c r="R600" s="16"/>
      <c r="Z600" s="16"/>
    </row>
    <row r="601">
      <c r="E601" s="16"/>
      <c r="R601" s="16"/>
      <c r="Z601" s="16"/>
    </row>
    <row r="602">
      <c r="E602" s="16"/>
      <c r="R602" s="16"/>
      <c r="Z602" s="16"/>
    </row>
    <row r="603">
      <c r="E603" s="16"/>
      <c r="R603" s="16"/>
      <c r="Z603" s="16"/>
    </row>
    <row r="604">
      <c r="E604" s="16"/>
      <c r="R604" s="16"/>
      <c r="Z604" s="16"/>
    </row>
    <row r="605">
      <c r="E605" s="16"/>
      <c r="R605" s="16"/>
      <c r="Z605" s="16"/>
    </row>
    <row r="606">
      <c r="E606" s="16"/>
      <c r="R606" s="16"/>
      <c r="Z606" s="16"/>
    </row>
    <row r="607">
      <c r="E607" s="16"/>
      <c r="R607" s="16"/>
      <c r="Z607" s="16"/>
    </row>
    <row r="608">
      <c r="E608" s="16"/>
      <c r="R608" s="16"/>
      <c r="Z608" s="16"/>
    </row>
    <row r="609">
      <c r="E609" s="16"/>
      <c r="R609" s="16"/>
      <c r="Z609" s="16"/>
    </row>
    <row r="610">
      <c r="E610" s="16"/>
      <c r="R610" s="16"/>
      <c r="Z610" s="16"/>
    </row>
    <row r="611">
      <c r="E611" s="16"/>
      <c r="R611" s="16"/>
      <c r="Z611" s="16"/>
    </row>
    <row r="612">
      <c r="E612" s="16"/>
      <c r="R612" s="16"/>
      <c r="Z612" s="16"/>
    </row>
    <row r="613">
      <c r="E613" s="16"/>
      <c r="R613" s="16"/>
      <c r="Z613" s="16"/>
    </row>
    <row r="614">
      <c r="E614" s="16"/>
      <c r="R614" s="16"/>
      <c r="Z614" s="16"/>
    </row>
    <row r="615">
      <c r="E615" s="16"/>
      <c r="R615" s="16"/>
      <c r="Z615" s="16"/>
    </row>
    <row r="616">
      <c r="E616" s="16"/>
      <c r="R616" s="16"/>
      <c r="Z616" s="16"/>
    </row>
    <row r="617">
      <c r="E617" s="16"/>
      <c r="R617" s="16"/>
      <c r="Z617" s="16"/>
    </row>
    <row r="618">
      <c r="E618" s="16"/>
      <c r="R618" s="16"/>
      <c r="Z618" s="16"/>
    </row>
    <row r="619">
      <c r="E619" s="16"/>
      <c r="R619" s="16"/>
      <c r="Z619" s="16"/>
    </row>
    <row r="620">
      <c r="E620" s="16"/>
      <c r="R620" s="16"/>
      <c r="Z620" s="16"/>
    </row>
    <row r="621">
      <c r="E621" s="16"/>
      <c r="R621" s="16"/>
      <c r="Z621" s="16"/>
    </row>
    <row r="622">
      <c r="E622" s="16"/>
      <c r="R622" s="16"/>
      <c r="Z622" s="16"/>
    </row>
    <row r="623">
      <c r="E623" s="16"/>
      <c r="R623" s="16"/>
      <c r="Z623" s="16"/>
    </row>
    <row r="624">
      <c r="E624" s="16"/>
      <c r="R624" s="16"/>
      <c r="Z624" s="16"/>
    </row>
    <row r="625">
      <c r="E625" s="16"/>
      <c r="R625" s="16"/>
      <c r="Z625" s="16"/>
    </row>
    <row r="626">
      <c r="E626" s="16"/>
      <c r="R626" s="16"/>
      <c r="Z626" s="16"/>
    </row>
    <row r="627">
      <c r="E627" s="16"/>
      <c r="R627" s="16"/>
      <c r="Z627" s="16"/>
    </row>
    <row r="628">
      <c r="E628" s="16"/>
      <c r="R628" s="16"/>
      <c r="Z628" s="16"/>
    </row>
    <row r="629">
      <c r="E629" s="16"/>
      <c r="R629" s="16"/>
      <c r="Z629" s="16"/>
    </row>
    <row r="630">
      <c r="E630" s="16"/>
      <c r="R630" s="16"/>
      <c r="Z630" s="16"/>
    </row>
    <row r="631">
      <c r="E631" s="16"/>
      <c r="R631" s="16"/>
      <c r="Z631" s="16"/>
    </row>
    <row r="632">
      <c r="E632" s="16"/>
      <c r="R632" s="16"/>
      <c r="Z632" s="16"/>
    </row>
    <row r="633">
      <c r="E633" s="16"/>
      <c r="R633" s="16"/>
      <c r="Z633" s="16"/>
    </row>
    <row r="634">
      <c r="E634" s="16"/>
      <c r="R634" s="16"/>
      <c r="Z634" s="16"/>
    </row>
    <row r="635">
      <c r="E635" s="16"/>
      <c r="R635" s="16"/>
      <c r="Z635" s="16"/>
    </row>
    <row r="636">
      <c r="E636" s="16"/>
      <c r="R636" s="16"/>
      <c r="Z636" s="16"/>
    </row>
    <row r="637">
      <c r="E637" s="16"/>
      <c r="R637" s="16"/>
      <c r="Z637" s="16"/>
    </row>
    <row r="638">
      <c r="E638" s="16"/>
      <c r="R638" s="16"/>
      <c r="Z638" s="16"/>
    </row>
    <row r="639">
      <c r="E639" s="16"/>
      <c r="R639" s="16"/>
      <c r="Z639" s="16"/>
    </row>
    <row r="640">
      <c r="E640" s="16"/>
      <c r="R640" s="16"/>
      <c r="Z640" s="16"/>
    </row>
    <row r="641">
      <c r="E641" s="16"/>
      <c r="R641" s="16"/>
      <c r="Z641" s="16"/>
    </row>
    <row r="642">
      <c r="E642" s="16"/>
      <c r="R642" s="16"/>
      <c r="Z642" s="16"/>
    </row>
    <row r="643">
      <c r="E643" s="16"/>
      <c r="R643" s="16"/>
      <c r="Z643" s="16"/>
    </row>
    <row r="644">
      <c r="E644" s="16"/>
      <c r="R644" s="16"/>
      <c r="Z644" s="16"/>
    </row>
    <row r="645">
      <c r="E645" s="16"/>
      <c r="R645" s="16"/>
      <c r="Z645" s="16"/>
    </row>
    <row r="646">
      <c r="E646" s="16"/>
      <c r="R646" s="16"/>
      <c r="Z646" s="16"/>
    </row>
    <row r="647">
      <c r="E647" s="16"/>
      <c r="R647" s="16"/>
      <c r="Z647" s="16"/>
    </row>
    <row r="648">
      <c r="E648" s="16"/>
      <c r="R648" s="16"/>
      <c r="Z648" s="16"/>
    </row>
    <row r="649">
      <c r="E649" s="16"/>
      <c r="R649" s="16"/>
      <c r="Z649" s="16"/>
    </row>
    <row r="650">
      <c r="E650" s="16"/>
      <c r="R650" s="16"/>
      <c r="Z650" s="16"/>
    </row>
    <row r="651">
      <c r="E651" s="16"/>
      <c r="R651" s="16"/>
      <c r="Z651" s="16"/>
    </row>
    <row r="652">
      <c r="E652" s="16"/>
      <c r="R652" s="16"/>
      <c r="Z652" s="16"/>
    </row>
    <row r="653">
      <c r="E653" s="16"/>
      <c r="R653" s="16"/>
      <c r="Z653" s="16"/>
    </row>
    <row r="654">
      <c r="E654" s="16"/>
      <c r="R654" s="16"/>
      <c r="Z654" s="16"/>
    </row>
    <row r="655">
      <c r="E655" s="16"/>
      <c r="R655" s="16"/>
      <c r="Z655" s="16"/>
    </row>
    <row r="656">
      <c r="E656" s="16"/>
      <c r="R656" s="16"/>
      <c r="Z656" s="16"/>
    </row>
    <row r="657">
      <c r="E657" s="16"/>
      <c r="R657" s="16"/>
      <c r="Z657" s="16"/>
    </row>
    <row r="658">
      <c r="E658" s="16"/>
      <c r="R658" s="16"/>
      <c r="Z658" s="16"/>
    </row>
    <row r="659">
      <c r="E659" s="16"/>
      <c r="R659" s="16"/>
      <c r="Z659" s="16"/>
    </row>
    <row r="660">
      <c r="E660" s="16"/>
      <c r="R660" s="16"/>
      <c r="Z660" s="16"/>
    </row>
    <row r="661">
      <c r="E661" s="16"/>
      <c r="R661" s="16"/>
      <c r="Z661" s="16"/>
    </row>
    <row r="662">
      <c r="E662" s="16"/>
      <c r="R662" s="16"/>
      <c r="Z662" s="16"/>
    </row>
    <row r="663">
      <c r="E663" s="16"/>
      <c r="R663" s="16"/>
      <c r="Z663" s="16"/>
    </row>
    <row r="664">
      <c r="E664" s="16"/>
      <c r="R664" s="16"/>
      <c r="Z664" s="16"/>
    </row>
    <row r="665">
      <c r="E665" s="16"/>
      <c r="R665" s="16"/>
      <c r="Z665" s="16"/>
    </row>
    <row r="666">
      <c r="E666" s="16"/>
      <c r="R666" s="16"/>
      <c r="Z666" s="16"/>
    </row>
    <row r="667">
      <c r="E667" s="16"/>
      <c r="R667" s="16"/>
      <c r="Z667" s="16"/>
    </row>
    <row r="668">
      <c r="E668" s="16"/>
      <c r="R668" s="16"/>
      <c r="Z668" s="16"/>
    </row>
    <row r="669">
      <c r="E669" s="16"/>
      <c r="R669" s="16"/>
      <c r="Z669" s="16"/>
    </row>
    <row r="670">
      <c r="E670" s="16"/>
      <c r="R670" s="16"/>
      <c r="Z670" s="16"/>
    </row>
    <row r="671">
      <c r="E671" s="16"/>
      <c r="R671" s="16"/>
      <c r="Z671" s="16"/>
    </row>
    <row r="672">
      <c r="E672" s="16"/>
      <c r="R672" s="16"/>
      <c r="Z672" s="16"/>
    </row>
    <row r="673">
      <c r="E673" s="16"/>
      <c r="R673" s="16"/>
      <c r="Z673" s="16"/>
    </row>
    <row r="674">
      <c r="E674" s="16"/>
      <c r="R674" s="16"/>
      <c r="Z674" s="16"/>
    </row>
    <row r="675">
      <c r="E675" s="16"/>
      <c r="R675" s="16"/>
      <c r="Z675" s="16"/>
    </row>
    <row r="676">
      <c r="E676" s="16"/>
      <c r="R676" s="16"/>
      <c r="Z676" s="16"/>
    </row>
    <row r="677">
      <c r="E677" s="16"/>
      <c r="R677" s="16"/>
      <c r="Z677" s="16"/>
    </row>
    <row r="678">
      <c r="E678" s="16"/>
      <c r="R678" s="16"/>
      <c r="Z678" s="16"/>
    </row>
    <row r="679">
      <c r="E679" s="16"/>
      <c r="R679" s="16"/>
      <c r="Z679" s="16"/>
    </row>
    <row r="680">
      <c r="E680" s="16"/>
      <c r="R680" s="16"/>
      <c r="Z680" s="16"/>
    </row>
    <row r="681">
      <c r="E681" s="16"/>
      <c r="R681" s="16"/>
      <c r="Z681" s="16"/>
    </row>
    <row r="682">
      <c r="E682" s="16"/>
      <c r="R682" s="16"/>
      <c r="Z682" s="16"/>
    </row>
    <row r="683">
      <c r="E683" s="16"/>
      <c r="R683" s="16"/>
      <c r="Z683" s="16"/>
    </row>
    <row r="684">
      <c r="E684" s="16"/>
      <c r="R684" s="16"/>
      <c r="Z684" s="16"/>
    </row>
    <row r="685">
      <c r="E685" s="16"/>
      <c r="R685" s="16"/>
      <c r="Z685" s="16"/>
    </row>
    <row r="686">
      <c r="E686" s="16"/>
      <c r="R686" s="16"/>
      <c r="Z686" s="16"/>
    </row>
    <row r="687">
      <c r="E687" s="16"/>
      <c r="R687" s="16"/>
      <c r="Z687" s="16"/>
    </row>
    <row r="688">
      <c r="E688" s="16"/>
      <c r="R688" s="16"/>
      <c r="Z688" s="16"/>
    </row>
    <row r="689">
      <c r="E689" s="16"/>
      <c r="R689" s="16"/>
      <c r="Z689" s="16"/>
    </row>
    <row r="690">
      <c r="E690" s="16"/>
      <c r="R690" s="16"/>
      <c r="Z690" s="16"/>
    </row>
    <row r="691">
      <c r="E691" s="16"/>
      <c r="R691" s="16"/>
      <c r="Z691" s="16"/>
    </row>
    <row r="692">
      <c r="E692" s="16"/>
      <c r="R692" s="16"/>
      <c r="Z692" s="16"/>
    </row>
    <row r="693">
      <c r="E693" s="16"/>
      <c r="R693" s="16"/>
      <c r="Z693" s="16"/>
    </row>
    <row r="694">
      <c r="E694" s="16"/>
      <c r="R694" s="16"/>
      <c r="Z694" s="16"/>
    </row>
    <row r="695">
      <c r="E695" s="16"/>
      <c r="R695" s="16"/>
      <c r="Z695" s="16"/>
    </row>
    <row r="696">
      <c r="E696" s="16"/>
      <c r="R696" s="16"/>
      <c r="Z696" s="16"/>
    </row>
    <row r="697">
      <c r="E697" s="16"/>
      <c r="R697" s="16"/>
      <c r="Z697" s="16"/>
    </row>
    <row r="698">
      <c r="E698" s="16"/>
      <c r="R698" s="16"/>
      <c r="Z698" s="16"/>
    </row>
    <row r="699">
      <c r="E699" s="16"/>
      <c r="R699" s="16"/>
      <c r="Z699" s="16"/>
    </row>
    <row r="700">
      <c r="E700" s="16"/>
      <c r="R700" s="16"/>
      <c r="Z700" s="16"/>
    </row>
    <row r="701">
      <c r="E701" s="16"/>
      <c r="R701" s="16"/>
      <c r="Z701" s="16"/>
    </row>
    <row r="702">
      <c r="E702" s="16"/>
      <c r="R702" s="16"/>
      <c r="Z702" s="16"/>
    </row>
    <row r="703">
      <c r="E703" s="16"/>
      <c r="R703" s="16"/>
      <c r="Z703" s="16"/>
    </row>
    <row r="704">
      <c r="E704" s="16"/>
      <c r="R704" s="16"/>
      <c r="Z704" s="16"/>
    </row>
    <row r="705">
      <c r="E705" s="16"/>
      <c r="R705" s="16"/>
      <c r="Z705" s="16"/>
    </row>
    <row r="706">
      <c r="E706" s="16"/>
      <c r="R706" s="16"/>
      <c r="Z706" s="16"/>
    </row>
    <row r="707">
      <c r="E707" s="16"/>
      <c r="R707" s="16"/>
      <c r="Z707" s="16"/>
    </row>
    <row r="708">
      <c r="E708" s="16"/>
      <c r="R708" s="16"/>
      <c r="Z708" s="16"/>
    </row>
    <row r="709">
      <c r="E709" s="16"/>
      <c r="R709" s="16"/>
      <c r="Z709" s="16"/>
    </row>
    <row r="710">
      <c r="E710" s="16"/>
      <c r="R710" s="16"/>
      <c r="Z710" s="16"/>
    </row>
    <row r="711">
      <c r="E711" s="16"/>
      <c r="R711" s="16"/>
      <c r="Z711" s="16"/>
    </row>
    <row r="712">
      <c r="E712" s="16"/>
      <c r="R712" s="16"/>
      <c r="Z712" s="16"/>
    </row>
    <row r="713">
      <c r="E713" s="16"/>
      <c r="R713" s="16"/>
      <c r="Z713" s="16"/>
    </row>
    <row r="714">
      <c r="E714" s="16"/>
      <c r="R714" s="16"/>
      <c r="Z714" s="16"/>
    </row>
    <row r="715">
      <c r="E715" s="16"/>
      <c r="R715" s="16"/>
      <c r="Z715" s="16"/>
    </row>
    <row r="716">
      <c r="E716" s="16"/>
      <c r="R716" s="16"/>
      <c r="Z716" s="16"/>
    </row>
    <row r="717">
      <c r="E717" s="16"/>
      <c r="R717" s="16"/>
      <c r="Z717" s="16"/>
    </row>
    <row r="718">
      <c r="E718" s="16"/>
      <c r="R718" s="16"/>
      <c r="Z718" s="16"/>
    </row>
    <row r="719">
      <c r="E719" s="16"/>
      <c r="R719" s="16"/>
      <c r="Z719" s="16"/>
    </row>
    <row r="720">
      <c r="E720" s="16"/>
      <c r="R720" s="16"/>
      <c r="Z720" s="16"/>
    </row>
    <row r="721">
      <c r="E721" s="16"/>
      <c r="R721" s="16"/>
      <c r="Z721" s="16"/>
    </row>
    <row r="722">
      <c r="E722" s="16"/>
      <c r="R722" s="16"/>
      <c r="Z722" s="16"/>
    </row>
    <row r="723">
      <c r="E723" s="16"/>
      <c r="R723" s="16"/>
      <c r="Z723" s="16"/>
    </row>
    <row r="724">
      <c r="E724" s="16"/>
      <c r="R724" s="16"/>
      <c r="Z724" s="16"/>
    </row>
    <row r="725">
      <c r="E725" s="16"/>
      <c r="R725" s="16"/>
      <c r="Z725" s="16"/>
    </row>
    <row r="726">
      <c r="E726" s="16"/>
      <c r="R726" s="16"/>
      <c r="Z726" s="16"/>
    </row>
    <row r="727">
      <c r="E727" s="16"/>
      <c r="R727" s="16"/>
      <c r="Z727" s="16"/>
    </row>
    <row r="728">
      <c r="E728" s="16"/>
      <c r="R728" s="16"/>
      <c r="Z728" s="16"/>
    </row>
    <row r="729">
      <c r="E729" s="16"/>
      <c r="R729" s="16"/>
      <c r="Z729" s="16"/>
    </row>
    <row r="730">
      <c r="E730" s="16"/>
      <c r="R730" s="16"/>
      <c r="Z730" s="16"/>
    </row>
    <row r="731">
      <c r="E731" s="16"/>
      <c r="R731" s="16"/>
      <c r="Z731" s="16"/>
    </row>
    <row r="732">
      <c r="E732" s="16"/>
      <c r="R732" s="16"/>
      <c r="Z732" s="16"/>
    </row>
    <row r="733">
      <c r="E733" s="16"/>
      <c r="R733" s="16"/>
      <c r="Z733" s="16"/>
    </row>
    <row r="734">
      <c r="E734" s="16"/>
      <c r="R734" s="16"/>
      <c r="Z734" s="16"/>
    </row>
    <row r="735">
      <c r="E735" s="16"/>
      <c r="R735" s="16"/>
      <c r="Z735" s="16"/>
    </row>
    <row r="736">
      <c r="E736" s="16"/>
      <c r="R736" s="16"/>
      <c r="Z736" s="16"/>
    </row>
    <row r="737">
      <c r="E737" s="16"/>
      <c r="R737" s="16"/>
      <c r="Z737" s="16"/>
    </row>
    <row r="738">
      <c r="E738" s="16"/>
      <c r="R738" s="16"/>
      <c r="Z738" s="16"/>
    </row>
    <row r="739">
      <c r="E739" s="16"/>
      <c r="R739" s="16"/>
      <c r="Z739" s="16"/>
    </row>
    <row r="740">
      <c r="E740" s="16"/>
      <c r="R740" s="16"/>
      <c r="Z740" s="16"/>
    </row>
    <row r="741">
      <c r="E741" s="16"/>
      <c r="R741" s="16"/>
      <c r="Z741" s="16"/>
    </row>
    <row r="742">
      <c r="E742" s="16"/>
      <c r="R742" s="16"/>
      <c r="Z742" s="16"/>
    </row>
    <row r="743">
      <c r="E743" s="16"/>
      <c r="R743" s="16"/>
      <c r="Z743" s="16"/>
    </row>
    <row r="744">
      <c r="E744" s="16"/>
      <c r="R744" s="16"/>
      <c r="Z744" s="16"/>
    </row>
    <row r="745">
      <c r="E745" s="16"/>
      <c r="R745" s="16"/>
      <c r="Z745" s="16"/>
    </row>
    <row r="746">
      <c r="E746" s="16"/>
      <c r="R746" s="16"/>
      <c r="Z746" s="16"/>
    </row>
    <row r="747">
      <c r="E747" s="16"/>
      <c r="R747" s="16"/>
      <c r="Z747" s="16"/>
    </row>
    <row r="748">
      <c r="E748" s="16"/>
      <c r="R748" s="16"/>
      <c r="Z748" s="16"/>
    </row>
    <row r="749">
      <c r="E749" s="16"/>
      <c r="R749" s="16"/>
      <c r="Z749" s="16"/>
    </row>
    <row r="750">
      <c r="E750" s="16"/>
      <c r="R750" s="16"/>
      <c r="Z750" s="16"/>
    </row>
    <row r="751">
      <c r="E751" s="16"/>
      <c r="R751" s="16"/>
      <c r="Z751" s="16"/>
    </row>
    <row r="752">
      <c r="E752" s="16"/>
      <c r="R752" s="16"/>
      <c r="Z752" s="16"/>
    </row>
    <row r="753">
      <c r="E753" s="16"/>
      <c r="R753" s="16"/>
      <c r="Z753" s="16"/>
    </row>
    <row r="754">
      <c r="E754" s="16"/>
      <c r="R754" s="16"/>
      <c r="Z754" s="16"/>
    </row>
    <row r="755">
      <c r="E755" s="16"/>
      <c r="R755" s="16"/>
      <c r="Z755" s="16"/>
    </row>
    <row r="756">
      <c r="E756" s="16"/>
      <c r="R756" s="16"/>
      <c r="Z756" s="16"/>
    </row>
    <row r="757">
      <c r="E757" s="16"/>
      <c r="R757" s="16"/>
      <c r="Z757" s="16"/>
    </row>
    <row r="758">
      <c r="E758" s="16"/>
      <c r="R758" s="16"/>
      <c r="Z758" s="16"/>
    </row>
    <row r="759">
      <c r="E759" s="16"/>
      <c r="R759" s="16"/>
      <c r="Z759" s="16"/>
    </row>
    <row r="760">
      <c r="E760" s="16"/>
      <c r="R760" s="16"/>
      <c r="Z760" s="16"/>
    </row>
    <row r="761">
      <c r="E761" s="16"/>
      <c r="R761" s="16"/>
      <c r="Z761" s="16"/>
    </row>
    <row r="762">
      <c r="E762" s="16"/>
      <c r="R762" s="16"/>
      <c r="Z762" s="16"/>
    </row>
    <row r="763">
      <c r="E763" s="16"/>
      <c r="R763" s="16"/>
      <c r="Z763" s="16"/>
    </row>
    <row r="764">
      <c r="E764" s="16"/>
      <c r="R764" s="16"/>
      <c r="Z764" s="16"/>
    </row>
    <row r="765">
      <c r="E765" s="16"/>
      <c r="R765" s="16"/>
      <c r="Z765" s="16"/>
    </row>
    <row r="766">
      <c r="E766" s="16"/>
      <c r="R766" s="16"/>
      <c r="Z766" s="16"/>
    </row>
    <row r="767">
      <c r="E767" s="16"/>
      <c r="R767" s="16"/>
      <c r="Z767" s="16"/>
    </row>
    <row r="768">
      <c r="E768" s="16"/>
      <c r="R768" s="16"/>
      <c r="Z768" s="16"/>
    </row>
    <row r="769">
      <c r="E769" s="16"/>
      <c r="R769" s="16"/>
      <c r="Z769" s="16"/>
    </row>
    <row r="770">
      <c r="E770" s="16"/>
      <c r="R770" s="16"/>
      <c r="Z770" s="16"/>
    </row>
    <row r="771">
      <c r="E771" s="16"/>
      <c r="R771" s="16"/>
      <c r="Z771" s="16"/>
    </row>
    <row r="772">
      <c r="E772" s="16"/>
      <c r="R772" s="16"/>
      <c r="Z772" s="16"/>
    </row>
    <row r="773">
      <c r="E773" s="16"/>
      <c r="R773" s="16"/>
      <c r="Z773" s="16"/>
    </row>
    <row r="774">
      <c r="E774" s="16"/>
      <c r="R774" s="16"/>
      <c r="Z774" s="16"/>
    </row>
    <row r="775">
      <c r="E775" s="16"/>
      <c r="R775" s="16"/>
      <c r="Z775" s="16"/>
    </row>
    <row r="776">
      <c r="E776" s="16"/>
      <c r="R776" s="16"/>
      <c r="Z776" s="16"/>
    </row>
    <row r="777">
      <c r="E777" s="16"/>
      <c r="R777" s="16"/>
      <c r="Z777" s="16"/>
    </row>
    <row r="778">
      <c r="E778" s="16"/>
      <c r="R778" s="16"/>
      <c r="Z778" s="16"/>
    </row>
    <row r="779">
      <c r="E779" s="16"/>
      <c r="R779" s="16"/>
      <c r="Z779" s="16"/>
    </row>
    <row r="780">
      <c r="E780" s="16"/>
      <c r="R780" s="16"/>
      <c r="Z780" s="16"/>
    </row>
    <row r="781">
      <c r="E781" s="16"/>
      <c r="R781" s="16"/>
      <c r="Z781" s="16"/>
    </row>
    <row r="782">
      <c r="E782" s="16"/>
      <c r="R782" s="16"/>
      <c r="Z782" s="16"/>
    </row>
    <row r="783">
      <c r="E783" s="16"/>
      <c r="R783" s="16"/>
      <c r="Z783" s="16"/>
    </row>
    <row r="784">
      <c r="E784" s="16"/>
      <c r="R784" s="16"/>
      <c r="Z784" s="16"/>
    </row>
    <row r="785">
      <c r="E785" s="16"/>
      <c r="R785" s="16"/>
      <c r="Z785" s="16"/>
    </row>
    <row r="786">
      <c r="E786" s="16"/>
      <c r="R786" s="16"/>
      <c r="Z786" s="16"/>
    </row>
    <row r="787">
      <c r="E787" s="16"/>
      <c r="R787" s="16"/>
      <c r="Z787" s="16"/>
    </row>
    <row r="788">
      <c r="E788" s="16"/>
      <c r="R788" s="16"/>
      <c r="Z788" s="16"/>
    </row>
    <row r="789">
      <c r="E789" s="16"/>
      <c r="R789" s="16"/>
      <c r="Z789" s="16"/>
    </row>
    <row r="790">
      <c r="E790" s="16"/>
      <c r="R790" s="16"/>
      <c r="Z790" s="16"/>
    </row>
    <row r="791">
      <c r="E791" s="16"/>
      <c r="R791" s="16"/>
      <c r="Z791" s="16"/>
    </row>
    <row r="792">
      <c r="E792" s="16"/>
      <c r="R792" s="16"/>
      <c r="Z792" s="16"/>
    </row>
    <row r="793">
      <c r="E793" s="16"/>
      <c r="R793" s="16"/>
      <c r="Z793" s="16"/>
    </row>
    <row r="794">
      <c r="E794" s="16"/>
      <c r="R794" s="16"/>
      <c r="Z794" s="16"/>
    </row>
    <row r="795">
      <c r="E795" s="16"/>
      <c r="R795" s="16"/>
      <c r="Z795" s="16"/>
    </row>
    <row r="796">
      <c r="E796" s="16"/>
      <c r="R796" s="16"/>
      <c r="Z796" s="16"/>
    </row>
    <row r="797">
      <c r="E797" s="16"/>
      <c r="R797" s="16"/>
      <c r="Z797" s="16"/>
    </row>
    <row r="798">
      <c r="E798" s="16"/>
      <c r="R798" s="16"/>
      <c r="Z798" s="16"/>
    </row>
    <row r="799">
      <c r="E799" s="16"/>
      <c r="R799" s="16"/>
      <c r="Z799" s="16"/>
    </row>
    <row r="800">
      <c r="E800" s="16"/>
      <c r="R800" s="16"/>
      <c r="Z800" s="16"/>
    </row>
    <row r="801">
      <c r="E801" s="16"/>
      <c r="R801" s="16"/>
      <c r="Z801" s="16"/>
    </row>
    <row r="802">
      <c r="E802" s="16"/>
      <c r="R802" s="16"/>
      <c r="Z802" s="16"/>
    </row>
    <row r="803">
      <c r="E803" s="16"/>
      <c r="R803" s="16"/>
      <c r="Z803" s="16"/>
    </row>
    <row r="804">
      <c r="E804" s="16"/>
      <c r="R804" s="16"/>
      <c r="Z804" s="16"/>
    </row>
    <row r="805">
      <c r="E805" s="16"/>
      <c r="R805" s="16"/>
      <c r="Z805" s="16"/>
    </row>
    <row r="806">
      <c r="E806" s="16"/>
      <c r="R806" s="16"/>
      <c r="Z806" s="16"/>
    </row>
    <row r="807">
      <c r="E807" s="16"/>
      <c r="R807" s="16"/>
      <c r="Z807" s="16"/>
    </row>
    <row r="808">
      <c r="E808" s="16"/>
      <c r="R808" s="16"/>
      <c r="Z808" s="16"/>
    </row>
    <row r="809">
      <c r="E809" s="16"/>
      <c r="R809" s="16"/>
      <c r="Z809" s="16"/>
    </row>
    <row r="810">
      <c r="E810" s="16"/>
      <c r="R810" s="16"/>
      <c r="Z810" s="16"/>
    </row>
    <row r="811">
      <c r="E811" s="16"/>
      <c r="R811" s="16"/>
      <c r="Z811" s="16"/>
    </row>
    <row r="812">
      <c r="E812" s="16"/>
      <c r="R812" s="16"/>
      <c r="Z812" s="16"/>
    </row>
    <row r="813">
      <c r="E813" s="16"/>
      <c r="R813" s="16"/>
      <c r="Z813" s="16"/>
    </row>
    <row r="814">
      <c r="E814" s="16"/>
      <c r="R814" s="16"/>
      <c r="Z814" s="16"/>
    </row>
    <row r="815">
      <c r="E815" s="16"/>
      <c r="R815" s="16"/>
      <c r="Z815" s="16"/>
    </row>
    <row r="816">
      <c r="E816" s="16"/>
      <c r="R816" s="16"/>
      <c r="Z816" s="16"/>
    </row>
    <row r="817">
      <c r="E817" s="16"/>
      <c r="R817" s="16"/>
      <c r="Z817" s="16"/>
    </row>
    <row r="818">
      <c r="E818" s="16"/>
      <c r="R818" s="16"/>
      <c r="Z818" s="16"/>
    </row>
    <row r="819">
      <c r="E819" s="16"/>
      <c r="R819" s="16"/>
      <c r="Z819" s="16"/>
    </row>
    <row r="820">
      <c r="E820" s="16"/>
      <c r="R820" s="16"/>
      <c r="Z820" s="16"/>
    </row>
    <row r="821">
      <c r="E821" s="16"/>
      <c r="R821" s="16"/>
      <c r="Z821" s="16"/>
    </row>
    <row r="822">
      <c r="E822" s="16"/>
      <c r="R822" s="16"/>
      <c r="Z822" s="16"/>
    </row>
    <row r="823">
      <c r="E823" s="16"/>
      <c r="R823" s="16"/>
      <c r="Z823" s="16"/>
    </row>
    <row r="824">
      <c r="E824" s="16"/>
      <c r="R824" s="16"/>
      <c r="Z824" s="16"/>
    </row>
    <row r="825">
      <c r="E825" s="16"/>
      <c r="R825" s="16"/>
      <c r="Z825" s="16"/>
    </row>
    <row r="826">
      <c r="E826" s="16"/>
      <c r="R826" s="16"/>
      <c r="Z826" s="16"/>
    </row>
    <row r="827">
      <c r="E827" s="16"/>
      <c r="R827" s="16"/>
      <c r="Z827" s="16"/>
    </row>
    <row r="828">
      <c r="E828" s="16"/>
      <c r="R828" s="16"/>
      <c r="Z828" s="16"/>
    </row>
    <row r="829">
      <c r="E829" s="16"/>
      <c r="R829" s="16"/>
      <c r="Z829" s="16"/>
    </row>
    <row r="830">
      <c r="E830" s="16"/>
      <c r="R830" s="16"/>
      <c r="Z830" s="16"/>
    </row>
    <row r="831">
      <c r="E831" s="16"/>
      <c r="R831" s="16"/>
      <c r="Z831" s="16"/>
    </row>
    <row r="832">
      <c r="E832" s="16"/>
      <c r="R832" s="16"/>
      <c r="Z832" s="16"/>
    </row>
    <row r="833">
      <c r="E833" s="16"/>
      <c r="R833" s="16"/>
      <c r="Z833" s="16"/>
    </row>
    <row r="834">
      <c r="E834" s="16"/>
      <c r="R834" s="16"/>
      <c r="Z834" s="16"/>
    </row>
    <row r="835">
      <c r="E835" s="16"/>
      <c r="R835" s="16"/>
      <c r="Z835" s="16"/>
    </row>
    <row r="836">
      <c r="E836" s="16"/>
      <c r="R836" s="16"/>
      <c r="Z836" s="16"/>
    </row>
    <row r="837">
      <c r="E837" s="16"/>
      <c r="R837" s="16"/>
      <c r="Z837" s="16"/>
    </row>
    <row r="838">
      <c r="E838" s="16"/>
      <c r="R838" s="16"/>
      <c r="Z838" s="16"/>
    </row>
    <row r="839">
      <c r="E839" s="16"/>
      <c r="R839" s="16"/>
      <c r="Z839" s="16"/>
    </row>
    <row r="840">
      <c r="E840" s="16"/>
      <c r="R840" s="16"/>
      <c r="Z840" s="16"/>
    </row>
    <row r="841">
      <c r="E841" s="16"/>
      <c r="R841" s="16"/>
      <c r="Z841" s="16"/>
    </row>
    <row r="842">
      <c r="E842" s="16"/>
      <c r="R842" s="16"/>
      <c r="Z842" s="16"/>
    </row>
    <row r="843">
      <c r="E843" s="16"/>
      <c r="R843" s="16"/>
      <c r="Z843" s="16"/>
    </row>
    <row r="844">
      <c r="E844" s="16"/>
      <c r="R844" s="16"/>
      <c r="Z844" s="16"/>
    </row>
    <row r="845">
      <c r="E845" s="16"/>
      <c r="R845" s="16"/>
      <c r="Z845" s="16"/>
    </row>
    <row r="846">
      <c r="E846" s="16"/>
      <c r="R846" s="16"/>
      <c r="Z846" s="16"/>
    </row>
    <row r="847">
      <c r="E847" s="16"/>
      <c r="R847" s="16"/>
      <c r="Z847" s="16"/>
    </row>
    <row r="848">
      <c r="E848" s="16"/>
      <c r="R848" s="16"/>
      <c r="Z848" s="16"/>
    </row>
    <row r="849">
      <c r="E849" s="16"/>
      <c r="R849" s="16"/>
      <c r="Z849" s="16"/>
    </row>
    <row r="850">
      <c r="E850" s="16"/>
      <c r="R850" s="16"/>
      <c r="Z850" s="16"/>
    </row>
    <row r="851">
      <c r="E851" s="16"/>
      <c r="R851" s="16"/>
      <c r="Z851" s="16"/>
    </row>
    <row r="852">
      <c r="E852" s="16"/>
      <c r="R852" s="16"/>
      <c r="Z852" s="16"/>
    </row>
    <row r="853">
      <c r="E853" s="16"/>
      <c r="R853" s="16"/>
      <c r="Z853" s="16"/>
    </row>
    <row r="854">
      <c r="E854" s="16"/>
      <c r="R854" s="16"/>
      <c r="Z854" s="16"/>
    </row>
    <row r="855">
      <c r="E855" s="16"/>
      <c r="R855" s="16"/>
      <c r="Z855" s="16"/>
    </row>
    <row r="856">
      <c r="E856" s="16"/>
      <c r="R856" s="16"/>
      <c r="Z856" s="16"/>
    </row>
    <row r="857">
      <c r="E857" s="16"/>
      <c r="R857" s="16"/>
      <c r="Z857" s="16"/>
    </row>
    <row r="858">
      <c r="E858" s="16"/>
      <c r="R858" s="16"/>
      <c r="Z858" s="16"/>
    </row>
    <row r="859">
      <c r="E859" s="16"/>
      <c r="R859" s="16"/>
      <c r="Z859" s="16"/>
    </row>
    <row r="860">
      <c r="E860" s="16"/>
      <c r="R860" s="16"/>
      <c r="Z860" s="16"/>
    </row>
    <row r="861">
      <c r="E861" s="16"/>
      <c r="R861" s="16"/>
      <c r="Z861" s="16"/>
    </row>
    <row r="862">
      <c r="E862" s="16"/>
      <c r="R862" s="16"/>
      <c r="Z862" s="16"/>
    </row>
    <row r="863">
      <c r="E863" s="16"/>
      <c r="R863" s="16"/>
      <c r="Z863" s="16"/>
    </row>
    <row r="864">
      <c r="E864" s="16"/>
      <c r="R864" s="16"/>
      <c r="Z864" s="16"/>
    </row>
    <row r="865">
      <c r="E865" s="16"/>
      <c r="R865" s="16"/>
      <c r="Z865" s="16"/>
    </row>
    <row r="866">
      <c r="E866" s="16"/>
      <c r="R866" s="16"/>
      <c r="Z866" s="16"/>
    </row>
    <row r="867">
      <c r="E867" s="16"/>
      <c r="R867" s="16"/>
      <c r="Z867" s="16"/>
    </row>
    <row r="868">
      <c r="E868" s="16"/>
      <c r="R868" s="16"/>
      <c r="Z868" s="16"/>
    </row>
    <row r="869">
      <c r="E869" s="16"/>
      <c r="R869" s="16"/>
      <c r="Z869" s="16"/>
    </row>
    <row r="870">
      <c r="E870" s="16"/>
      <c r="R870" s="16"/>
      <c r="Z870" s="16"/>
    </row>
    <row r="871">
      <c r="E871" s="16"/>
      <c r="R871" s="16"/>
      <c r="Z871" s="16"/>
    </row>
    <row r="872">
      <c r="E872" s="16"/>
      <c r="R872" s="16"/>
      <c r="Z872" s="16"/>
    </row>
    <row r="873">
      <c r="E873" s="16"/>
      <c r="R873" s="16"/>
      <c r="Z873" s="16"/>
    </row>
    <row r="874">
      <c r="E874" s="16"/>
      <c r="R874" s="16"/>
      <c r="Z874" s="16"/>
    </row>
    <row r="875">
      <c r="E875" s="16"/>
      <c r="R875" s="16"/>
      <c r="Z875" s="16"/>
    </row>
    <row r="876">
      <c r="E876" s="16"/>
      <c r="R876" s="16"/>
      <c r="Z876" s="16"/>
    </row>
    <row r="877">
      <c r="E877" s="16"/>
      <c r="R877" s="16"/>
      <c r="Z877" s="16"/>
    </row>
    <row r="878">
      <c r="E878" s="16"/>
      <c r="R878" s="16"/>
      <c r="Z878" s="16"/>
    </row>
    <row r="879">
      <c r="E879" s="16"/>
      <c r="R879" s="16"/>
      <c r="Z879" s="16"/>
    </row>
    <row r="880">
      <c r="E880" s="16"/>
      <c r="R880" s="16"/>
      <c r="Z880" s="16"/>
    </row>
    <row r="881">
      <c r="E881" s="16"/>
      <c r="R881" s="16"/>
      <c r="Z881" s="16"/>
    </row>
    <row r="882">
      <c r="E882" s="16"/>
      <c r="R882" s="16"/>
      <c r="Z882" s="16"/>
    </row>
    <row r="883">
      <c r="E883" s="16"/>
      <c r="R883" s="16"/>
      <c r="Z883" s="16"/>
    </row>
    <row r="884">
      <c r="E884" s="16"/>
      <c r="R884" s="16"/>
      <c r="Z884" s="16"/>
    </row>
    <row r="885">
      <c r="E885" s="16"/>
      <c r="R885" s="16"/>
      <c r="Z885" s="16"/>
    </row>
    <row r="886">
      <c r="E886" s="16"/>
      <c r="R886" s="16"/>
      <c r="Z886" s="16"/>
    </row>
    <row r="887">
      <c r="E887" s="16"/>
      <c r="R887" s="16"/>
      <c r="Z887" s="16"/>
    </row>
    <row r="888">
      <c r="E888" s="16"/>
      <c r="R888" s="16"/>
      <c r="Z888" s="16"/>
    </row>
    <row r="889">
      <c r="E889" s="16"/>
      <c r="R889" s="16"/>
      <c r="Z889" s="16"/>
    </row>
    <row r="890">
      <c r="E890" s="16"/>
      <c r="R890" s="16"/>
      <c r="Z890" s="16"/>
    </row>
    <row r="891">
      <c r="E891" s="16"/>
      <c r="R891" s="16"/>
      <c r="Z891" s="16"/>
    </row>
    <row r="892">
      <c r="E892" s="16"/>
      <c r="R892" s="16"/>
      <c r="Z892" s="16"/>
    </row>
    <row r="893">
      <c r="E893" s="16"/>
      <c r="R893" s="16"/>
      <c r="Z893" s="16"/>
    </row>
    <row r="894">
      <c r="E894" s="16"/>
      <c r="R894" s="16"/>
      <c r="Z894" s="16"/>
    </row>
    <row r="895">
      <c r="E895" s="16"/>
      <c r="R895" s="16"/>
      <c r="Z895" s="16"/>
    </row>
    <row r="896">
      <c r="E896" s="16"/>
      <c r="R896" s="16"/>
      <c r="Z896" s="16"/>
    </row>
    <row r="897">
      <c r="E897" s="16"/>
      <c r="R897" s="16"/>
      <c r="Z897" s="16"/>
    </row>
    <row r="898">
      <c r="E898" s="16"/>
      <c r="R898" s="16"/>
      <c r="Z898" s="16"/>
    </row>
    <row r="899">
      <c r="E899" s="16"/>
      <c r="R899" s="16"/>
      <c r="Z899" s="16"/>
    </row>
    <row r="900">
      <c r="E900" s="16"/>
      <c r="R900" s="16"/>
      <c r="Z900" s="16"/>
    </row>
    <row r="901">
      <c r="E901" s="16"/>
      <c r="R901" s="16"/>
      <c r="Z901" s="16"/>
    </row>
    <row r="902">
      <c r="E902" s="16"/>
      <c r="R902" s="16"/>
      <c r="Z902" s="16"/>
    </row>
    <row r="903">
      <c r="E903" s="16"/>
      <c r="R903" s="16"/>
      <c r="Z903" s="16"/>
    </row>
    <row r="904">
      <c r="E904" s="16"/>
      <c r="R904" s="16"/>
      <c r="Z904" s="16"/>
    </row>
    <row r="905">
      <c r="E905" s="16"/>
      <c r="R905" s="16"/>
      <c r="Z905" s="16"/>
    </row>
    <row r="906">
      <c r="E906" s="16"/>
      <c r="R906" s="16"/>
      <c r="Z906" s="16"/>
    </row>
    <row r="907">
      <c r="E907" s="16"/>
      <c r="R907" s="16"/>
      <c r="Z907" s="16"/>
    </row>
    <row r="908">
      <c r="E908" s="16"/>
      <c r="R908" s="16"/>
      <c r="Z908" s="16"/>
    </row>
    <row r="909">
      <c r="E909" s="16"/>
      <c r="R909" s="16"/>
      <c r="Z909" s="16"/>
    </row>
    <row r="910">
      <c r="E910" s="16"/>
      <c r="R910" s="16"/>
      <c r="Z910" s="16"/>
    </row>
    <row r="911">
      <c r="E911" s="16"/>
      <c r="R911" s="16"/>
      <c r="Z911" s="16"/>
    </row>
    <row r="912">
      <c r="E912" s="16"/>
      <c r="R912" s="16"/>
      <c r="Z912" s="16"/>
    </row>
    <row r="913">
      <c r="E913" s="16"/>
      <c r="R913" s="16"/>
      <c r="Z913" s="16"/>
    </row>
    <row r="914">
      <c r="E914" s="16"/>
      <c r="R914" s="16"/>
      <c r="Z914" s="16"/>
    </row>
    <row r="915">
      <c r="E915" s="16"/>
      <c r="R915" s="16"/>
      <c r="Z915" s="16"/>
    </row>
    <row r="916">
      <c r="E916" s="16"/>
      <c r="R916" s="16"/>
      <c r="Z916" s="16"/>
    </row>
    <row r="917">
      <c r="E917" s="16"/>
      <c r="R917" s="16"/>
      <c r="Z917" s="16"/>
    </row>
    <row r="918">
      <c r="E918" s="16"/>
      <c r="R918" s="16"/>
      <c r="Z918" s="16"/>
    </row>
    <row r="919">
      <c r="E919" s="16"/>
      <c r="R919" s="16"/>
      <c r="Z919" s="16"/>
    </row>
    <row r="920">
      <c r="E920" s="16"/>
      <c r="R920" s="16"/>
      <c r="Z920" s="16"/>
    </row>
    <row r="921">
      <c r="E921" s="16"/>
      <c r="R921" s="16"/>
      <c r="Z921" s="16"/>
    </row>
    <row r="922">
      <c r="E922" s="16"/>
      <c r="R922" s="16"/>
      <c r="Z922" s="16"/>
    </row>
    <row r="923">
      <c r="E923" s="16"/>
      <c r="R923" s="16"/>
      <c r="Z923" s="16"/>
    </row>
    <row r="924">
      <c r="E924" s="16"/>
      <c r="R924" s="16"/>
      <c r="Z924" s="16"/>
    </row>
    <row r="925">
      <c r="E925" s="16"/>
      <c r="R925" s="16"/>
      <c r="Z925" s="16"/>
    </row>
    <row r="926">
      <c r="E926" s="16"/>
      <c r="R926" s="16"/>
      <c r="Z926" s="16"/>
    </row>
    <row r="927">
      <c r="E927" s="16"/>
      <c r="R927" s="16"/>
      <c r="Z927" s="16"/>
    </row>
    <row r="928">
      <c r="E928" s="16"/>
      <c r="R928" s="16"/>
      <c r="Z928" s="16"/>
    </row>
    <row r="929">
      <c r="E929" s="16"/>
      <c r="R929" s="16"/>
      <c r="Z929" s="16"/>
    </row>
    <row r="930">
      <c r="E930" s="16"/>
      <c r="R930" s="16"/>
      <c r="Z930" s="16"/>
    </row>
    <row r="931">
      <c r="E931" s="16"/>
      <c r="R931" s="16"/>
      <c r="Z931" s="16"/>
    </row>
    <row r="932">
      <c r="E932" s="16"/>
      <c r="R932" s="16"/>
      <c r="Z932" s="16"/>
    </row>
    <row r="933">
      <c r="E933" s="16"/>
      <c r="R933" s="16"/>
      <c r="Z933" s="16"/>
    </row>
    <row r="934">
      <c r="E934" s="16"/>
      <c r="R934" s="16"/>
      <c r="Z934" s="16"/>
    </row>
    <row r="935">
      <c r="E935" s="16"/>
      <c r="R935" s="16"/>
      <c r="Z935" s="16"/>
    </row>
    <row r="936">
      <c r="E936" s="16"/>
      <c r="R936" s="16"/>
      <c r="Z936" s="16"/>
    </row>
    <row r="937">
      <c r="E937" s="16"/>
      <c r="R937" s="16"/>
      <c r="Z937" s="16"/>
    </row>
    <row r="938">
      <c r="E938" s="16"/>
      <c r="R938" s="16"/>
      <c r="Z938" s="16"/>
    </row>
    <row r="939">
      <c r="E939" s="16"/>
      <c r="R939" s="16"/>
      <c r="Z939" s="16"/>
    </row>
    <row r="940">
      <c r="E940" s="16"/>
      <c r="R940" s="16"/>
      <c r="Z940" s="16"/>
    </row>
    <row r="941">
      <c r="E941" s="16"/>
      <c r="R941" s="16"/>
      <c r="Z941" s="16"/>
    </row>
    <row r="942">
      <c r="E942" s="16"/>
      <c r="R942" s="16"/>
      <c r="Z942" s="16"/>
    </row>
    <row r="943">
      <c r="E943" s="16"/>
      <c r="R943" s="16"/>
      <c r="Z943" s="16"/>
    </row>
    <row r="944">
      <c r="E944" s="16"/>
      <c r="R944" s="16"/>
      <c r="Z944" s="16"/>
    </row>
    <row r="945">
      <c r="E945" s="16"/>
      <c r="R945" s="16"/>
      <c r="Z945" s="16"/>
    </row>
    <row r="946">
      <c r="E946" s="16"/>
      <c r="R946" s="16"/>
      <c r="Z946" s="16"/>
    </row>
    <row r="947">
      <c r="E947" s="16"/>
      <c r="R947" s="16"/>
      <c r="Z947" s="16"/>
    </row>
    <row r="948">
      <c r="E948" s="16"/>
      <c r="R948" s="16"/>
      <c r="Z948" s="16"/>
    </row>
    <row r="949">
      <c r="E949" s="16"/>
      <c r="R949" s="16"/>
      <c r="Z949" s="16"/>
    </row>
    <row r="950">
      <c r="E950" s="16"/>
      <c r="R950" s="16"/>
      <c r="Z950" s="16"/>
    </row>
    <row r="951">
      <c r="E951" s="16"/>
      <c r="R951" s="16"/>
      <c r="Z951" s="16"/>
    </row>
    <row r="952">
      <c r="E952" s="16"/>
      <c r="R952" s="16"/>
      <c r="Z952" s="16"/>
    </row>
    <row r="953">
      <c r="E953" s="16"/>
      <c r="R953" s="16"/>
      <c r="Z953" s="16"/>
    </row>
    <row r="954">
      <c r="E954" s="16"/>
      <c r="R954" s="16"/>
      <c r="Z954" s="16"/>
    </row>
    <row r="955">
      <c r="E955" s="16"/>
      <c r="R955" s="16"/>
      <c r="Z955" s="16"/>
    </row>
    <row r="956">
      <c r="E956" s="16"/>
      <c r="R956" s="16"/>
      <c r="Z956" s="16"/>
    </row>
    <row r="957">
      <c r="E957" s="16"/>
      <c r="R957" s="16"/>
      <c r="Z957" s="16"/>
    </row>
    <row r="958">
      <c r="E958" s="16"/>
      <c r="R958" s="16"/>
      <c r="Z958" s="16"/>
    </row>
    <row r="959">
      <c r="E959" s="16"/>
      <c r="R959" s="16"/>
      <c r="Z959" s="16"/>
    </row>
    <row r="960">
      <c r="E960" s="16"/>
      <c r="R960" s="16"/>
      <c r="Z960" s="16"/>
    </row>
    <row r="961">
      <c r="E961" s="16"/>
      <c r="R961" s="16"/>
      <c r="Z961" s="16"/>
    </row>
    <row r="962">
      <c r="E962" s="16"/>
      <c r="R962" s="16"/>
      <c r="Z962" s="16"/>
    </row>
    <row r="963">
      <c r="E963" s="16"/>
      <c r="R963" s="16"/>
      <c r="Z963" s="16"/>
    </row>
    <row r="964">
      <c r="E964" s="16"/>
      <c r="R964" s="16"/>
      <c r="Z964" s="16"/>
    </row>
    <row r="965">
      <c r="E965" s="16"/>
      <c r="R965" s="16"/>
      <c r="Z965" s="16"/>
    </row>
    <row r="966">
      <c r="E966" s="16"/>
      <c r="R966" s="16"/>
      <c r="Z966" s="16"/>
    </row>
    <row r="967">
      <c r="E967" s="16"/>
      <c r="R967" s="16"/>
      <c r="Z967" s="16"/>
    </row>
    <row r="968">
      <c r="E968" s="16"/>
      <c r="R968" s="16"/>
      <c r="Z968" s="16"/>
    </row>
    <row r="969">
      <c r="E969" s="16"/>
      <c r="R969" s="16"/>
      <c r="Z969" s="16"/>
    </row>
    <row r="970">
      <c r="E970" s="16"/>
      <c r="R970" s="16"/>
      <c r="Z970" s="16"/>
    </row>
    <row r="971">
      <c r="E971" s="16"/>
      <c r="R971" s="16"/>
      <c r="Z971" s="16"/>
    </row>
    <row r="972">
      <c r="E972" s="16"/>
      <c r="R972" s="16"/>
      <c r="Z972" s="16"/>
    </row>
    <row r="973">
      <c r="E973" s="16"/>
      <c r="R973" s="16"/>
      <c r="Z973" s="16"/>
    </row>
    <row r="974">
      <c r="E974" s="16"/>
      <c r="R974" s="16"/>
      <c r="Z974" s="16"/>
    </row>
    <row r="975">
      <c r="E975" s="16"/>
      <c r="R975" s="16"/>
      <c r="Z975" s="16"/>
    </row>
    <row r="976">
      <c r="E976" s="16"/>
      <c r="R976" s="16"/>
      <c r="Z976" s="16"/>
    </row>
    <row r="977">
      <c r="E977" s="16"/>
      <c r="R977" s="16"/>
      <c r="Z977" s="16"/>
    </row>
    <row r="978">
      <c r="E978" s="16"/>
      <c r="R978" s="16"/>
      <c r="Z978" s="16"/>
    </row>
    <row r="979">
      <c r="E979" s="16"/>
      <c r="R979" s="16"/>
      <c r="Z979" s="16"/>
    </row>
    <row r="980">
      <c r="E980" s="16"/>
      <c r="R980" s="16"/>
      <c r="Z980" s="16"/>
    </row>
    <row r="981">
      <c r="E981" s="16"/>
      <c r="R981" s="16"/>
      <c r="Z981" s="16"/>
    </row>
    <row r="982">
      <c r="E982" s="16"/>
      <c r="R982" s="16"/>
      <c r="Z982" s="16"/>
    </row>
    <row r="983">
      <c r="E983" s="16"/>
      <c r="R983" s="16"/>
      <c r="Z983" s="16"/>
    </row>
    <row r="984">
      <c r="E984" s="16"/>
      <c r="R984" s="16"/>
      <c r="Z984" s="16"/>
    </row>
    <row r="985">
      <c r="E985" s="16"/>
      <c r="R985" s="16"/>
      <c r="Z985" s="16"/>
    </row>
    <row r="986">
      <c r="E986" s="16"/>
      <c r="R986" s="16"/>
      <c r="Z986" s="16"/>
    </row>
    <row r="987">
      <c r="E987" s="16"/>
      <c r="R987" s="16"/>
      <c r="Z987" s="16"/>
    </row>
    <row r="988">
      <c r="E988" s="16"/>
      <c r="R988" s="16"/>
      <c r="Z988" s="16"/>
    </row>
    <row r="989">
      <c r="E989" s="16"/>
      <c r="R989" s="16"/>
      <c r="Z989" s="16"/>
    </row>
    <row r="990">
      <c r="E990" s="16"/>
      <c r="R990" s="16"/>
      <c r="Z990" s="16"/>
    </row>
    <row r="991">
      <c r="E991" s="16"/>
      <c r="R991" s="16"/>
      <c r="Z991" s="16"/>
    </row>
    <row r="992">
      <c r="E992" s="16"/>
      <c r="R992" s="16"/>
      <c r="Z992" s="16"/>
    </row>
    <row r="993">
      <c r="E993" s="16"/>
      <c r="R993" s="16"/>
      <c r="Z993" s="16"/>
    </row>
    <row r="994">
      <c r="E994" s="16"/>
      <c r="R994" s="16"/>
      <c r="Z994" s="16"/>
    </row>
    <row r="995">
      <c r="E995" s="16"/>
      <c r="R995" s="16"/>
      <c r="Z995" s="16"/>
    </row>
    <row r="996">
      <c r="E996" s="16"/>
      <c r="R996" s="16"/>
      <c r="Z996" s="16"/>
    </row>
    <row r="997">
      <c r="E997" s="16"/>
      <c r="R997" s="16"/>
      <c r="Z997" s="16"/>
    </row>
    <row r="998">
      <c r="E998" s="16"/>
      <c r="R998" s="16"/>
      <c r="Z998" s="16"/>
    </row>
    <row r="999">
      <c r="E999" s="16"/>
      <c r="R999" s="16"/>
      <c r="Z999" s="16"/>
    </row>
    <row r="1000">
      <c r="E1000" s="16"/>
      <c r="R1000" s="16"/>
      <c r="Z1000" s="16"/>
    </row>
    <row r="1001">
      <c r="E1001" s="16"/>
      <c r="R1001" s="16"/>
      <c r="Z1001" s="16"/>
    </row>
  </sheetData>
  <autoFilter ref="$A$1:$AB$84"/>
  <mergeCells count="1">
    <mergeCell ref="B2:C2"/>
  </mergeCells>
  <conditionalFormatting sqref="G1 T1">
    <cfRule type="notContainsBlanks" dxfId="1" priority="1">
      <formula>LEN(TRIM(G1))&gt;0</formula>
    </cfRule>
  </conditionalFormatting>
  <conditionalFormatting sqref="L1:O1">
    <cfRule type="notContainsBlanks" dxfId="1" priority="2">
      <formula>LEN(TRIM(L1))&gt;0</formula>
    </cfRule>
  </conditionalFormatting>
  <hyperlinks>
    <hyperlink r:id="rId1" ref="G4"/>
    <hyperlink r:id="rId2" ref="L4"/>
    <hyperlink r:id="rId3" ref="T4"/>
    <hyperlink r:id="rId4" ref="T5"/>
    <hyperlink r:id="rId5" ref="T6"/>
    <hyperlink r:id="rId6" ref="U7"/>
    <hyperlink r:id="rId7" ref="X7"/>
    <hyperlink r:id="rId8" ref="T8"/>
    <hyperlink r:id="rId9" ref="V8"/>
    <hyperlink r:id="rId10" ref="H9"/>
    <hyperlink r:id="rId11" ref="K9"/>
    <hyperlink r:id="rId12" ref="T9"/>
    <hyperlink r:id="rId13" ref="U9"/>
    <hyperlink r:id="rId14" ref="T10"/>
    <hyperlink r:id="rId15" ref="G11"/>
    <hyperlink r:id="rId16" ref="L11"/>
    <hyperlink r:id="rId17" ref="M11"/>
    <hyperlink r:id="rId18" ref="T11"/>
    <hyperlink r:id="rId19" ref="U11"/>
    <hyperlink r:id="rId20" ref="T12"/>
    <hyperlink r:id="rId21" ref="T13"/>
    <hyperlink r:id="rId22" ref="U13"/>
    <hyperlink r:id="rId23" ref="T14"/>
    <hyperlink r:id="rId24" ref="U14"/>
    <hyperlink r:id="rId25" ref="T15"/>
    <hyperlink r:id="rId26" ref="U15"/>
    <hyperlink r:id="rId27" ref="X15"/>
    <hyperlink r:id="rId28" ref="T16"/>
    <hyperlink r:id="rId29" ref="U16"/>
    <hyperlink r:id="rId30" ref="G17"/>
    <hyperlink r:id="rId31" ref="K17"/>
    <hyperlink r:id="rId32" ref="M17"/>
    <hyperlink r:id="rId33" ref="T17"/>
    <hyperlink r:id="rId34" ref="U17"/>
    <hyperlink r:id="rId35" ref="V17"/>
    <hyperlink r:id="rId36" ref="G18"/>
    <hyperlink r:id="rId37" ref="L18"/>
    <hyperlink r:id="rId38" ref="T18"/>
    <hyperlink r:id="rId39" ref="T19"/>
    <hyperlink r:id="rId40" ref="U19"/>
    <hyperlink r:id="rId41" ref="X19"/>
    <hyperlink r:id="rId42" ref="X20"/>
    <hyperlink r:id="rId43" ref="T21"/>
    <hyperlink r:id="rId44" ref="U21"/>
    <hyperlink r:id="rId45" ref="X21"/>
    <hyperlink r:id="rId46" ref="G22"/>
    <hyperlink r:id="rId47" ref="K22"/>
    <hyperlink r:id="rId48" ref="L22"/>
    <hyperlink r:id="rId49" ref="T22"/>
    <hyperlink r:id="rId50" ref="V22"/>
    <hyperlink r:id="rId51" ref="T23"/>
    <hyperlink r:id="rId52" ref="U23"/>
    <hyperlink r:id="rId53" ref="X23"/>
    <hyperlink r:id="rId54" ref="G24"/>
    <hyperlink r:id="rId55" ref="H24"/>
    <hyperlink r:id="rId56" ref="L24"/>
    <hyperlink r:id="rId57" ref="M24"/>
    <hyperlink r:id="rId58" ref="T24"/>
    <hyperlink r:id="rId59" ref="X24"/>
    <hyperlink r:id="rId60" ref="G25"/>
    <hyperlink r:id="rId61" ref="H25"/>
    <hyperlink r:id="rId62" ref="L25"/>
    <hyperlink r:id="rId63" ref="M25"/>
    <hyperlink r:id="rId64" ref="T25"/>
    <hyperlink r:id="rId65" ref="G26"/>
    <hyperlink r:id="rId66" ref="L26"/>
    <hyperlink r:id="rId67" ref="M26"/>
    <hyperlink r:id="rId68" ref="T26"/>
    <hyperlink r:id="rId69" ref="T27"/>
    <hyperlink r:id="rId70" ref="V27"/>
    <hyperlink r:id="rId71" ref="X27"/>
    <hyperlink r:id="rId72" ref="T28"/>
    <hyperlink r:id="rId73" ref="V28"/>
    <hyperlink r:id="rId74" ref="T29"/>
    <hyperlink r:id="rId75" ref="V29"/>
    <hyperlink r:id="rId76" ref="X29"/>
    <hyperlink r:id="rId77" ref="G30"/>
    <hyperlink r:id="rId78" ref="T30"/>
    <hyperlink r:id="rId79" ref="G31"/>
    <hyperlink r:id="rId80" ref="H31"/>
    <hyperlink r:id="rId81" ref="L31"/>
    <hyperlink r:id="rId82" ref="M31"/>
    <hyperlink r:id="rId83" ref="T31"/>
    <hyperlink r:id="rId84" ref="V31"/>
    <hyperlink r:id="rId85" ref="T32"/>
    <hyperlink r:id="rId86" ref="V32"/>
    <hyperlink r:id="rId87" ref="T33"/>
    <hyperlink r:id="rId88" ref="V33"/>
    <hyperlink r:id="rId89" ref="T34"/>
    <hyperlink r:id="rId90" ref="V34"/>
    <hyperlink r:id="rId91" ref="T35"/>
    <hyperlink r:id="rId92" ref="V35"/>
    <hyperlink r:id="rId93" ref="G36"/>
    <hyperlink r:id="rId94" ref="T36"/>
    <hyperlink r:id="rId95" ref="T37"/>
    <hyperlink r:id="rId96" ref="V37"/>
    <hyperlink r:id="rId97" ref="X37"/>
    <hyperlink r:id="rId98" ref="T38"/>
    <hyperlink r:id="rId99" ref="V38"/>
    <hyperlink r:id="rId100" ref="G39"/>
    <hyperlink r:id="rId101" location="/slide/1" ref="I39"/>
    <hyperlink r:id="rId102" ref="K39"/>
    <hyperlink r:id="rId103" ref="L39"/>
    <hyperlink r:id="rId104" ref="M39"/>
    <hyperlink r:id="rId105" ref="G40"/>
    <hyperlink r:id="rId106" ref="H40"/>
    <hyperlink r:id="rId107" ref="I40"/>
    <hyperlink r:id="rId108" ref="M40"/>
    <hyperlink r:id="rId109" ref="T40"/>
    <hyperlink r:id="rId110" ref="W40"/>
    <hyperlink r:id="rId111" ref="X40"/>
    <hyperlink r:id="rId112" ref="T41"/>
    <hyperlink r:id="rId113" ref="W41"/>
    <hyperlink r:id="rId114" ref="G42"/>
    <hyperlink r:id="rId115" ref="H42"/>
    <hyperlink r:id="rId116" ref="L42"/>
    <hyperlink r:id="rId117" ref="M42"/>
    <hyperlink r:id="rId118" ref="T42"/>
    <hyperlink r:id="rId119" ref="V42"/>
    <hyperlink r:id="rId120" ref="T43"/>
    <hyperlink r:id="rId121" ref="V43"/>
    <hyperlink r:id="rId122" ref="K44"/>
    <hyperlink r:id="rId123" ref="T45"/>
    <hyperlink r:id="rId124" ref="V45"/>
    <hyperlink r:id="rId125" ref="G46"/>
    <hyperlink r:id="rId126" ref="H46"/>
    <hyperlink r:id="rId127" location="/slide/1" ref="I46"/>
    <hyperlink r:id="rId128" ref="L46"/>
    <hyperlink r:id="rId129" ref="M46"/>
    <hyperlink r:id="rId130" ref="T46"/>
    <hyperlink r:id="rId131" ref="W46"/>
    <hyperlink r:id="rId132" ref="T47"/>
    <hyperlink r:id="rId133" ref="V47"/>
    <hyperlink r:id="rId134" ref="T48"/>
    <hyperlink r:id="rId135" ref="V48"/>
    <hyperlink r:id="rId136" ref="G49"/>
    <hyperlink r:id="rId137" ref="T49"/>
    <hyperlink r:id="rId138" ref="X50"/>
    <hyperlink r:id="rId139" ref="T51"/>
    <hyperlink r:id="rId140" ref="V51"/>
    <hyperlink r:id="rId141" ref="G52"/>
    <hyperlink r:id="rId142" ref="H52"/>
    <hyperlink r:id="rId143" ref="L52"/>
    <hyperlink r:id="rId144" ref="M52"/>
    <hyperlink r:id="rId145" ref="O52"/>
    <hyperlink r:id="rId146" ref="T52"/>
    <hyperlink r:id="rId147" ref="V52"/>
    <hyperlink r:id="rId148" ref="G53"/>
    <hyperlink r:id="rId149" ref="H53"/>
    <hyperlink r:id="rId150" ref="L53"/>
    <hyperlink r:id="rId151" ref="M53"/>
    <hyperlink r:id="rId152" ref="T53"/>
    <hyperlink r:id="rId153" ref="V53"/>
    <hyperlink r:id="rId154" ref="T54"/>
    <hyperlink r:id="rId155" ref="V54"/>
    <hyperlink r:id="rId156" ref="T55"/>
    <hyperlink r:id="rId157" ref="V55"/>
    <hyperlink r:id="rId158" ref="G56"/>
    <hyperlink r:id="rId159" ref="L56"/>
    <hyperlink r:id="rId160" ref="T56"/>
    <hyperlink r:id="rId161" ref="T57"/>
    <hyperlink r:id="rId162" ref="V57"/>
    <hyperlink r:id="rId163" ref="T58"/>
    <hyperlink r:id="rId164" ref="V58"/>
    <hyperlink r:id="rId165" ref="T59"/>
    <hyperlink r:id="rId166" ref="V59"/>
    <hyperlink r:id="rId167" ref="T60"/>
    <hyperlink r:id="rId168" ref="U60"/>
    <hyperlink r:id="rId169" ref="X60"/>
    <hyperlink r:id="rId170" ref="T61"/>
    <hyperlink r:id="rId171" ref="U61"/>
    <hyperlink r:id="rId172" ref="X61"/>
    <hyperlink r:id="rId173" ref="T62"/>
    <hyperlink r:id="rId174" ref="V62"/>
    <hyperlink r:id="rId175" location="Zwergschnauzer" ref="T63"/>
    <hyperlink r:id="rId176" ref="G64"/>
    <hyperlink r:id="rId177" ref="I64"/>
    <hyperlink r:id="rId178" ref="L64"/>
    <hyperlink r:id="rId179" ref="M64"/>
    <hyperlink r:id="rId180" ref="T64"/>
    <hyperlink r:id="rId181" ref="T65"/>
    <hyperlink r:id="rId182" ref="V65"/>
    <hyperlink r:id="rId183" ref="T66"/>
    <hyperlink r:id="rId184" ref="V66"/>
    <hyperlink r:id="rId185" ref="T67"/>
    <hyperlink r:id="rId186" ref="V67"/>
    <hyperlink r:id="rId187" ref="G68"/>
    <hyperlink r:id="rId188" ref="H68"/>
    <hyperlink r:id="rId189" ref="I68"/>
    <hyperlink r:id="rId190" ref="L68"/>
    <hyperlink r:id="rId191" ref="T68"/>
    <hyperlink r:id="rId192" ref="V68"/>
    <hyperlink r:id="rId193" ref="T69"/>
    <hyperlink r:id="rId194" ref="V69"/>
    <hyperlink r:id="rId195" ref="T70"/>
    <hyperlink r:id="rId196" ref="V70"/>
    <hyperlink r:id="rId197" ref="T71"/>
    <hyperlink r:id="rId198" ref="V71"/>
    <hyperlink r:id="rId199" ref="G72"/>
    <hyperlink r:id="rId200" ref="H72"/>
    <hyperlink r:id="rId201" ref="L72"/>
    <hyperlink r:id="rId202" ref="M72"/>
    <hyperlink r:id="rId203" ref="T72"/>
    <hyperlink r:id="rId204" ref="V72"/>
    <hyperlink r:id="rId205" ref="G73"/>
    <hyperlink r:id="rId206" location="Bulloxer" ref="J73"/>
    <hyperlink r:id="rId207" ref="K73"/>
    <hyperlink r:id="rId208" ref="L73"/>
    <hyperlink r:id="rId209" ref="T73"/>
    <hyperlink r:id="rId210" ref="T74"/>
    <hyperlink r:id="rId211" ref="U74"/>
    <hyperlink r:id="rId212" ref="T75"/>
    <hyperlink r:id="rId213" ref="V75"/>
    <hyperlink r:id="rId214" ref="G76"/>
    <hyperlink r:id="rId215" ref="K76"/>
    <hyperlink r:id="rId216" ref="T76"/>
    <hyperlink r:id="rId217" ref="T77"/>
    <hyperlink r:id="rId218" ref="V77"/>
    <hyperlink r:id="rId219" ref="G78"/>
    <hyperlink r:id="rId220" ref="T78"/>
    <hyperlink r:id="rId221" ref="T79"/>
    <hyperlink r:id="rId222" ref="V79"/>
    <hyperlink r:id="rId223" ref="T80"/>
    <hyperlink r:id="rId224" ref="V80"/>
    <hyperlink r:id="rId225" ref="G81"/>
    <hyperlink r:id="rId226" ref="H81"/>
    <hyperlink r:id="rId227" ref="L81"/>
    <hyperlink r:id="rId228" ref="M81"/>
    <hyperlink r:id="rId229" ref="T81"/>
    <hyperlink r:id="rId230" ref="V81"/>
    <hyperlink r:id="rId231" ref="T82"/>
    <hyperlink r:id="rId232" ref="V82"/>
    <hyperlink r:id="rId233" ref="T83"/>
    <hyperlink r:id="rId234" ref="U83"/>
    <hyperlink r:id="rId235" ref="X83"/>
    <hyperlink r:id="rId236" ref="T84"/>
    <hyperlink r:id="rId237" ref="V84"/>
  </hyperlinks>
  <drawing r:id="rId23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9.0" topLeftCell="F10" activePane="bottomRight" state="frozen"/>
      <selection activeCell="F1" sqref="F1" pane="topRight"/>
      <selection activeCell="A10" sqref="A10" pane="bottomLeft"/>
      <selection activeCell="F10" sqref="F10" pane="bottomRight"/>
    </sheetView>
  </sheetViews>
  <sheetFormatPr customHeight="1" defaultColWidth="14.43" defaultRowHeight="15.75"/>
  <cols>
    <col customWidth="1" min="1" max="1" width="8.0"/>
    <col customWidth="1" min="3" max="3" width="58.57"/>
    <col customWidth="1" min="5" max="5" width="21.71"/>
    <col customWidth="1" min="6" max="8" width="26.29"/>
    <col customWidth="1" min="12" max="12" width="0.43"/>
    <col customWidth="1" min="13" max="13" width="8.14"/>
  </cols>
  <sheetData>
    <row r="1">
      <c r="A1" s="34" t="s">
        <v>1194</v>
      </c>
      <c r="B1" s="46"/>
      <c r="C1" s="46" t="s">
        <v>1195</v>
      </c>
      <c r="D1" s="34" t="s">
        <v>1196</v>
      </c>
      <c r="E1" s="34" t="s">
        <v>1197</v>
      </c>
      <c r="F1" s="47">
        <v>0.7</v>
      </c>
      <c r="G1" s="47">
        <v>1.0</v>
      </c>
      <c r="H1" s="34"/>
      <c r="I1" s="34"/>
      <c r="J1" s="34"/>
      <c r="K1" s="34"/>
      <c r="L1" s="48"/>
      <c r="M1" s="49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4"/>
      <c r="B2" s="50"/>
      <c r="C2" s="50" t="s">
        <v>1198</v>
      </c>
      <c r="D2" s="34" t="s">
        <v>1199</v>
      </c>
      <c r="E2" s="34" t="s">
        <v>1200</v>
      </c>
      <c r="F2" s="47">
        <v>-4.4</v>
      </c>
      <c r="G2" s="47">
        <v>-5.2</v>
      </c>
      <c r="H2" s="34"/>
      <c r="I2" s="34"/>
      <c r="J2" s="34"/>
      <c r="K2" s="34"/>
      <c r="L2" s="51"/>
      <c r="M2" s="49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51"/>
      <c r="M3" s="5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>
      <c r="A4" s="34"/>
      <c r="B4" s="34"/>
      <c r="C4" s="34"/>
      <c r="D4" s="34"/>
      <c r="E4" s="34" t="s">
        <v>1201</v>
      </c>
      <c r="F4" s="53" t="s">
        <v>1202</v>
      </c>
      <c r="I4" s="34"/>
      <c r="J4" s="34"/>
      <c r="K4" s="34"/>
      <c r="L4" s="51"/>
      <c r="M4" s="54" t="s">
        <v>1203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55" t="s">
        <v>1204</v>
      </c>
      <c r="B5" s="55"/>
      <c r="C5" s="55" t="s">
        <v>1</v>
      </c>
      <c r="D5" s="55" t="s">
        <v>1205</v>
      </c>
      <c r="E5" s="56" t="s">
        <v>1206</v>
      </c>
      <c r="F5" s="57" t="s">
        <v>1207</v>
      </c>
      <c r="G5" s="58" t="s">
        <v>1208</v>
      </c>
      <c r="H5" s="58" t="s">
        <v>1209</v>
      </c>
      <c r="I5" s="34"/>
      <c r="J5" s="34"/>
      <c r="K5" s="34"/>
      <c r="L5" s="51"/>
      <c r="M5" s="54" t="s">
        <v>1210</v>
      </c>
      <c r="N5" s="54" t="s">
        <v>1211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34" t="s">
        <v>668</v>
      </c>
      <c r="B6" s="59" t="str">
        <f>'table-poster'!B5</f>
        <v>poster-001</v>
      </c>
      <c r="C6" s="59" t="s">
        <v>687</v>
      </c>
      <c r="D6" s="60" t="str">
        <f t="shared" ref="D6:D92" si="2">concatenate(C6,".")</f>
        <v>Popular Dog Breeds.</v>
      </c>
      <c r="E6" s="5" t="str">
        <f t="shared" ref="E6:E92" si="3">substitute(substitute(substitute(substitute(CONCATenate(E$5,right(B6,3),"_",lower(left($C6,15)))," ","_"),"(",""),")",""),",","")</f>
        <v>A0B_10610-en-001_popular_dog_bre</v>
      </c>
      <c r="F6" s="34" t="str">
        <f t="shared" ref="F6:H6" si="1">substitute(concatenate($E6,F$5),"__","_")</f>
        <v>A0B_10610-en-001_popular_dog_bre_0.74_-2.0_UK_F</v>
      </c>
      <c r="G6" s="34" t="str">
        <f t="shared" si="1"/>
        <v>A0B_10610-en-001_popular_dog_bre_0.74_0_UK_B</v>
      </c>
      <c r="H6" s="34" t="str">
        <f t="shared" si="1"/>
        <v>A0B_10610-en-001_popular_dog_bre_0.74_0_US_D</v>
      </c>
      <c r="I6" s="34"/>
      <c r="J6" s="34"/>
      <c r="K6" s="34"/>
      <c r="L6" s="51"/>
      <c r="M6" s="61" t="s">
        <v>1212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34" t="s">
        <v>668</v>
      </c>
      <c r="B7" s="59" t="str">
        <f>'table-poster'!B6</f>
        <v>poster-002</v>
      </c>
      <c r="C7" s="59" t="s">
        <v>691</v>
      </c>
      <c r="D7" s="60" t="str">
        <f t="shared" si="2"/>
        <v>Terriers.</v>
      </c>
      <c r="E7" s="5" t="str">
        <f t="shared" si="3"/>
        <v>A0B_10610-en-002_terriers</v>
      </c>
      <c r="F7" s="34" t="str">
        <f t="shared" ref="F7:H7" si="4">substitute(concatenate($E7,F$5),"__","_")</f>
        <v>A0B_10610-en-002_terriers_0.74_-2.0_UK_F</v>
      </c>
      <c r="G7" s="34" t="str">
        <f t="shared" si="4"/>
        <v>A0B_10610-en-002_terriers_0.74_0_UK_B</v>
      </c>
      <c r="H7" s="34" t="str">
        <f t="shared" si="4"/>
        <v>A0B_10610-en-002_terriers_0.74_0_US_D</v>
      </c>
      <c r="I7" s="34"/>
      <c r="J7" s="34"/>
      <c r="K7" s="34"/>
      <c r="L7" s="51"/>
      <c r="M7" s="61" t="s">
        <v>1212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34" t="s">
        <v>668</v>
      </c>
      <c r="B8" s="59" t="str">
        <f>'table-poster'!B7</f>
        <v>poster-003</v>
      </c>
      <c r="C8" s="59" t="s">
        <v>699</v>
      </c>
      <c r="D8" s="60" t="str">
        <f t="shared" si="2"/>
        <v>Airedale Terrier.</v>
      </c>
      <c r="E8" s="5" t="str">
        <f t="shared" si="3"/>
        <v>A0B_10610-en-003_airedale_terrie</v>
      </c>
      <c r="F8" s="34" t="str">
        <f t="shared" ref="F8:H8" si="5">substitute(concatenate($E8,F$5),"__","_")</f>
        <v>A0B_10610-en-003_airedale_terrie_0.74_-2.0_UK_F</v>
      </c>
      <c r="G8" s="34" t="str">
        <f t="shared" si="5"/>
        <v>A0B_10610-en-003_airedale_terrie_0.74_0_UK_B</v>
      </c>
      <c r="H8" s="34" t="str">
        <f t="shared" si="5"/>
        <v>A0B_10610-en-003_airedale_terrie_0.74_0_US_D</v>
      </c>
      <c r="I8" s="34"/>
      <c r="J8" s="34"/>
      <c r="K8" s="34"/>
      <c r="L8" s="51"/>
      <c r="M8" s="61" t="s">
        <v>1212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34" t="s">
        <v>668</v>
      </c>
      <c r="B9" s="59" t="str">
        <f>'table-poster'!B8</f>
        <v>poster-004</v>
      </c>
      <c r="C9" s="59" t="s">
        <v>703</v>
      </c>
      <c r="D9" s="60" t="str">
        <f t="shared" si="2"/>
        <v>American Staffordshire Terrier.</v>
      </c>
      <c r="E9" s="5" t="str">
        <f t="shared" si="3"/>
        <v>A0B_10610-en-004_american_staffo</v>
      </c>
      <c r="F9" s="34" t="str">
        <f t="shared" ref="F9:H9" si="6">substitute(concatenate($E9,F$5),"__","_")</f>
        <v>A0B_10610-en-004_american_staffo_0.74_-2.0_UK_F</v>
      </c>
      <c r="G9" s="34" t="str">
        <f t="shared" si="6"/>
        <v>A0B_10610-en-004_american_staffo_0.74_0_UK_B</v>
      </c>
      <c r="H9" s="34" t="str">
        <f t="shared" si="6"/>
        <v>A0B_10610-en-004_american_staffo_0.74_0_US_D</v>
      </c>
      <c r="I9" s="34"/>
      <c r="J9" s="34"/>
      <c r="K9" s="34"/>
      <c r="L9" s="51"/>
      <c r="M9" s="61" t="s">
        <v>1212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>
      <c r="A10" s="34" t="s">
        <v>668</v>
      </c>
      <c r="B10" s="59" t="str">
        <f>'table-poster'!B9</f>
        <v>poster-005</v>
      </c>
      <c r="C10" s="59" t="s">
        <v>707</v>
      </c>
      <c r="D10" s="60" t="str">
        <f t="shared" si="2"/>
        <v>Wire Fox Terrier.</v>
      </c>
      <c r="E10" s="5" t="str">
        <f t="shared" si="3"/>
        <v>A0B_10610-en-005_wire_fox_terrie</v>
      </c>
      <c r="F10" s="34" t="str">
        <f t="shared" ref="F10:H10" si="7">substitute(concatenate($E10,F$5),"__","_")</f>
        <v>A0B_10610-en-005_wire_fox_terrie_0.74_-2.0_UK_F</v>
      </c>
      <c r="G10" s="34" t="str">
        <f t="shared" si="7"/>
        <v>A0B_10610-en-005_wire_fox_terrie_0.74_0_UK_B</v>
      </c>
      <c r="H10" s="34" t="str">
        <f t="shared" si="7"/>
        <v>A0B_10610-en-005_wire_fox_terrie_0.74_0_US_D</v>
      </c>
      <c r="I10" s="34"/>
      <c r="J10" s="34"/>
      <c r="K10" s="34"/>
      <c r="L10" s="48"/>
      <c r="M10" s="61" t="s">
        <v>1212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>
      <c r="A11" s="34" t="s">
        <v>668</v>
      </c>
      <c r="B11" s="59" t="str">
        <f>'table-poster'!B10</f>
        <v>poster-006</v>
      </c>
      <c r="C11" s="59" t="s">
        <v>712</v>
      </c>
      <c r="D11" s="60" t="str">
        <f t="shared" si="2"/>
        <v>Boston Terrier.</v>
      </c>
      <c r="E11" s="5" t="str">
        <f t="shared" si="3"/>
        <v>A0B_10610-en-006_boston_terrier</v>
      </c>
      <c r="F11" s="34" t="str">
        <f t="shared" ref="F11:H11" si="8">substitute(concatenate($E11,F$5),"__","_")</f>
        <v>A0B_10610-en-006_boston_terrier_0.74_-2.0_UK_F</v>
      </c>
      <c r="G11" s="34" t="str">
        <f t="shared" si="8"/>
        <v>A0B_10610-en-006_boston_terrier_0.74_0_UK_B</v>
      </c>
      <c r="H11" s="34" t="str">
        <f t="shared" si="8"/>
        <v>A0B_10610-en-006_boston_terrier_0.74_0_US_D</v>
      </c>
      <c r="I11" s="34"/>
      <c r="J11" s="34"/>
      <c r="K11" s="34"/>
      <c r="L11" s="48"/>
      <c r="M11" s="61" t="s">
        <v>1212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>
      <c r="A12" s="34" t="s">
        <v>668</v>
      </c>
      <c r="B12" s="59" t="str">
        <f>'table-poster'!B11</f>
        <v>poster-007</v>
      </c>
      <c r="C12" s="59" t="s">
        <v>716</v>
      </c>
      <c r="D12" s="60" t="str">
        <f t="shared" si="2"/>
        <v>Russell Terrier.</v>
      </c>
      <c r="E12" s="5" t="str">
        <f t="shared" si="3"/>
        <v>A0B_10610-en-007_russell_terrier</v>
      </c>
      <c r="F12" s="34" t="str">
        <f t="shared" ref="F12:H12" si="9">substitute(concatenate($E12,F$5),"__","_")</f>
        <v>A0B_10610-en-007_russell_terrier_0.74_-2.0_UK_F</v>
      </c>
      <c r="G12" s="34" t="str">
        <f t="shared" si="9"/>
        <v>A0B_10610-en-007_russell_terrier_0.74_0_UK_B</v>
      </c>
      <c r="H12" s="34" t="str">
        <f t="shared" si="9"/>
        <v>A0B_10610-en-007_russell_terrier_0.74_0_US_D</v>
      </c>
      <c r="I12" s="34"/>
      <c r="J12" s="34"/>
      <c r="K12" s="34"/>
      <c r="L12" s="48"/>
      <c r="M12" s="61" t="s">
        <v>1212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>
      <c r="A13" s="34" t="s">
        <v>668</v>
      </c>
      <c r="B13" s="59" t="str">
        <f>'table-poster'!B12</f>
        <v>poster-008</v>
      </c>
      <c r="C13" s="59" t="s">
        <v>724</v>
      </c>
      <c r="D13" s="60" t="str">
        <f t="shared" si="2"/>
        <v>Skye Terrier.</v>
      </c>
      <c r="E13" s="5" t="str">
        <f t="shared" si="3"/>
        <v>A0B_10610-en-008_skye_terrier</v>
      </c>
      <c r="F13" s="34" t="str">
        <f t="shared" ref="F13:H13" si="10">substitute(concatenate($E13,F$5),"__","_")</f>
        <v>A0B_10610-en-008_skye_terrier_0.74_-2.0_UK_F</v>
      </c>
      <c r="G13" s="34" t="str">
        <f t="shared" si="10"/>
        <v>A0B_10610-en-008_skye_terrier_0.74_0_UK_B</v>
      </c>
      <c r="H13" s="34" t="str">
        <f t="shared" si="10"/>
        <v>A0B_10610-en-008_skye_terrier_0.74_0_US_D</v>
      </c>
      <c r="I13" s="34"/>
      <c r="J13" s="34"/>
      <c r="K13" s="34"/>
      <c r="L13" s="48"/>
      <c r="M13" s="61" t="s">
        <v>1212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>
      <c r="A14" s="34" t="s">
        <v>668</v>
      </c>
      <c r="B14" s="59" t="str">
        <f>'table-poster'!B13</f>
        <v>poster-009</v>
      </c>
      <c r="C14" s="59" t="s">
        <v>728</v>
      </c>
      <c r="D14" s="60" t="str">
        <f t="shared" si="2"/>
        <v>American Pit Bull Terrier.</v>
      </c>
      <c r="E14" s="5" t="str">
        <f t="shared" si="3"/>
        <v>A0B_10610-en-009_american_pit_bu</v>
      </c>
      <c r="F14" s="34" t="str">
        <f t="shared" ref="F14:H14" si="11">substitute(concatenate($E14,F$5),"__","_")</f>
        <v>A0B_10610-en-009_american_pit_bu_0.74_-2.0_UK_F</v>
      </c>
      <c r="G14" s="34" t="str">
        <f t="shared" si="11"/>
        <v>A0B_10610-en-009_american_pit_bu_0.74_0_UK_B</v>
      </c>
      <c r="H14" s="34" t="str">
        <f t="shared" si="11"/>
        <v>A0B_10610-en-009_american_pit_bu_0.74_0_US_D</v>
      </c>
      <c r="I14" s="34"/>
      <c r="J14" s="34"/>
      <c r="K14" s="34"/>
      <c r="L14" s="48"/>
      <c r="M14" s="61" t="s">
        <v>1212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>
      <c r="A15" s="34" t="s">
        <v>668</v>
      </c>
      <c r="B15" s="59" t="str">
        <f>'table-poster'!B14</f>
        <v>poster-010</v>
      </c>
      <c r="C15" s="59" t="s">
        <v>737</v>
      </c>
      <c r="D15" s="60" t="str">
        <f t="shared" si="2"/>
        <v>West Highland White Terrier.</v>
      </c>
      <c r="E15" s="5" t="str">
        <f t="shared" si="3"/>
        <v>A0B_10610-en-010_west_highland_w</v>
      </c>
      <c r="F15" s="34" t="str">
        <f t="shared" ref="F15:H15" si="12">substitute(concatenate($E15,F$5),"__","_")</f>
        <v>A0B_10610-en-010_west_highland_w_0.74_-2.0_UK_F</v>
      </c>
      <c r="G15" s="34" t="str">
        <f t="shared" si="12"/>
        <v>A0B_10610-en-010_west_highland_w_0.74_0_UK_B</v>
      </c>
      <c r="H15" s="34" t="str">
        <f t="shared" si="12"/>
        <v>A0B_10610-en-010_west_highland_w_0.74_0_US_D</v>
      </c>
      <c r="I15" s="34"/>
      <c r="J15" s="34"/>
      <c r="K15" s="34"/>
      <c r="L15" s="48"/>
      <c r="M15" s="61" t="s">
        <v>1212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>
      <c r="A16" s="34" t="s">
        <v>668</v>
      </c>
      <c r="B16" s="59" t="str">
        <f>'table-poster'!B15</f>
        <v>poster-011</v>
      </c>
      <c r="C16" s="59" t="s">
        <v>741</v>
      </c>
      <c r="D16" s="60" t="str">
        <f t="shared" si="2"/>
        <v>Yorkshire Terrier.</v>
      </c>
      <c r="E16" s="5" t="str">
        <f t="shared" si="3"/>
        <v>A0B_10610-en-011_yorkshire_terri</v>
      </c>
      <c r="F16" s="34" t="str">
        <f t="shared" ref="F16:H16" si="13">substitute(concatenate($E16,F$5),"__","_")</f>
        <v>A0B_10610-en-011_yorkshire_terri_0.74_-2.0_UK_F</v>
      </c>
      <c r="G16" s="34" t="str">
        <f t="shared" si="13"/>
        <v>A0B_10610-en-011_yorkshire_terri_0.74_0_UK_B</v>
      </c>
      <c r="H16" s="34" t="str">
        <f t="shared" si="13"/>
        <v>A0B_10610-en-011_yorkshire_terri_0.74_0_US_D</v>
      </c>
      <c r="I16" s="34"/>
      <c r="J16" s="34"/>
      <c r="K16" s="34"/>
      <c r="L16" s="48"/>
      <c r="M16" s="61" t="s">
        <v>1212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>
      <c r="A17" s="34" t="s">
        <v>668</v>
      </c>
      <c r="B17" s="59" t="str">
        <f>'table-poster'!B16</f>
        <v>poster-012</v>
      </c>
      <c r="C17" s="59" t="s">
        <v>746</v>
      </c>
      <c r="D17" s="60" t="str">
        <f t="shared" si="2"/>
        <v>Silky Terrier.</v>
      </c>
      <c r="E17" s="5" t="str">
        <f t="shared" si="3"/>
        <v>A0B_10610-en-012_silky_terrier</v>
      </c>
      <c r="F17" s="34" t="str">
        <f t="shared" ref="F17:H17" si="14">substitute(concatenate($E17,F$5),"__","_")</f>
        <v>A0B_10610-en-012_silky_terrier_0.74_-2.0_UK_F</v>
      </c>
      <c r="G17" s="34" t="str">
        <f t="shared" si="14"/>
        <v>A0B_10610-en-012_silky_terrier_0.74_0_UK_B</v>
      </c>
      <c r="H17" s="34" t="str">
        <f t="shared" si="14"/>
        <v>A0B_10610-en-012_silky_terrier_0.74_0_US_D</v>
      </c>
      <c r="I17" s="34"/>
      <c r="J17" s="34"/>
      <c r="K17" s="34"/>
      <c r="L17" s="48"/>
      <c r="M17" s="61" t="s">
        <v>1212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>
      <c r="A18" s="34" t="s">
        <v>668</v>
      </c>
      <c r="B18" s="59" t="str">
        <f>'table-poster'!B17</f>
        <v>poster-013</v>
      </c>
      <c r="C18" s="59" t="s">
        <v>750</v>
      </c>
      <c r="D18" s="60" t="str">
        <f t="shared" si="2"/>
        <v>Cairn Terrier.</v>
      </c>
      <c r="E18" s="5" t="str">
        <f t="shared" si="3"/>
        <v>A0B_10610-en-013_cairn_terrier</v>
      </c>
      <c r="F18" s="34" t="str">
        <f t="shared" ref="F18:H18" si="15">substitute(concatenate($E18,F$5),"__","_")</f>
        <v>A0B_10610-en-013_cairn_terrier_0.74_-2.0_UK_F</v>
      </c>
      <c r="G18" s="34" t="str">
        <f t="shared" si="15"/>
        <v>A0B_10610-en-013_cairn_terrier_0.74_0_UK_B</v>
      </c>
      <c r="H18" s="34" t="str">
        <f t="shared" si="15"/>
        <v>A0B_10610-en-013_cairn_terrier_0.74_0_US_D</v>
      </c>
      <c r="I18" s="34"/>
      <c r="J18" s="34"/>
      <c r="K18" s="34"/>
      <c r="L18" s="48"/>
      <c r="M18" s="61" t="s">
        <v>1212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>
      <c r="A19" s="34" t="s">
        <v>668</v>
      </c>
      <c r="B19" s="59" t="str">
        <f>'table-poster'!B18</f>
        <v>poster-014</v>
      </c>
      <c r="C19" s="59" t="s">
        <v>756</v>
      </c>
      <c r="D19" s="60" t="str">
        <f t="shared" si="2"/>
        <v>Manchester Terrier.</v>
      </c>
      <c r="E19" s="5" t="str">
        <f t="shared" si="3"/>
        <v>A0B_10610-en-014_manchester_terr</v>
      </c>
      <c r="F19" s="34" t="str">
        <f t="shared" ref="F19:H19" si="16">substitute(concatenate($E19,F$5),"__","_")</f>
        <v>A0B_10610-en-014_manchester_terr_0.74_-2.0_UK_F</v>
      </c>
      <c r="G19" s="34" t="str">
        <f t="shared" si="16"/>
        <v>A0B_10610-en-014_manchester_terr_0.74_0_UK_B</v>
      </c>
      <c r="H19" s="34" t="str">
        <f t="shared" si="16"/>
        <v>A0B_10610-en-014_manchester_terr_0.74_0_US_D</v>
      </c>
      <c r="I19" s="34"/>
      <c r="J19" s="34"/>
      <c r="K19" s="34"/>
      <c r="L19" s="48"/>
      <c r="M19" s="61" t="s">
        <v>1212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>
      <c r="A20" s="34" t="s">
        <v>668</v>
      </c>
      <c r="B20" s="59" t="str">
        <f>'table-poster'!B19</f>
        <v>poster-015</v>
      </c>
      <c r="C20" s="59" t="s">
        <v>760</v>
      </c>
      <c r="D20" s="60" t="str">
        <f t="shared" si="2"/>
        <v>Jack Russell Terrier.</v>
      </c>
      <c r="E20" s="5" t="str">
        <f t="shared" si="3"/>
        <v>A0B_10610-en-015_jack_russell_te</v>
      </c>
      <c r="F20" s="34" t="str">
        <f t="shared" ref="F20:H20" si="17">substitute(concatenate($E20,F$5),"__","_")</f>
        <v>A0B_10610-en-015_jack_russell_te_0.74_-2.0_UK_F</v>
      </c>
      <c r="G20" s="34" t="str">
        <f t="shared" si="17"/>
        <v>A0B_10610-en-015_jack_russell_te_0.74_0_UK_B</v>
      </c>
      <c r="H20" s="34" t="str">
        <f t="shared" si="17"/>
        <v>A0B_10610-en-015_jack_russell_te_0.74_0_US_D</v>
      </c>
      <c r="I20" s="34"/>
      <c r="J20" s="34"/>
      <c r="K20" s="34"/>
      <c r="L20" s="48"/>
      <c r="M20" s="61" t="s">
        <v>1212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>
      <c r="A21" s="34" t="s">
        <v>668</v>
      </c>
      <c r="B21" s="59" t="str">
        <f>'table-poster'!B20</f>
        <v>poster-016</v>
      </c>
      <c r="C21" s="59" t="s">
        <v>767</v>
      </c>
      <c r="D21" s="60" t="str">
        <f t="shared" si="2"/>
        <v>Hounds.</v>
      </c>
      <c r="E21" s="5" t="str">
        <f t="shared" si="3"/>
        <v>A0B_10610-en-016_hounds</v>
      </c>
      <c r="F21" s="34" t="str">
        <f t="shared" ref="F21:H21" si="18">substitute(concatenate($E21,F$5),"__","_")</f>
        <v>A0B_10610-en-016_hounds_0.74_-2.0_UK_F</v>
      </c>
      <c r="G21" s="34" t="str">
        <f t="shared" si="18"/>
        <v>A0B_10610-en-016_hounds_0.74_0_UK_B</v>
      </c>
      <c r="H21" s="34" t="str">
        <f t="shared" si="18"/>
        <v>A0B_10610-en-016_hounds_0.74_0_US_D</v>
      </c>
      <c r="I21" s="34"/>
      <c r="J21" s="34"/>
      <c r="K21" s="34"/>
      <c r="L21" s="48"/>
      <c r="M21" s="61" t="s">
        <v>1212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>
      <c r="A22" s="34" t="s">
        <v>668</v>
      </c>
      <c r="B22" s="59" t="str">
        <f>'table-poster'!B21</f>
        <v>poster-017</v>
      </c>
      <c r="C22" s="59" t="s">
        <v>775</v>
      </c>
      <c r="D22" s="60" t="str">
        <f t="shared" si="2"/>
        <v>Bloodhound.</v>
      </c>
      <c r="E22" s="5" t="str">
        <f t="shared" si="3"/>
        <v>A0B_10610-en-017_bloodhound</v>
      </c>
      <c r="F22" s="34" t="str">
        <f t="shared" ref="F22:H22" si="19">substitute(concatenate($E22,F$5),"__","_")</f>
        <v>A0B_10610-en-017_bloodhound_0.74_-2.0_UK_F</v>
      </c>
      <c r="G22" s="34" t="str">
        <f t="shared" si="19"/>
        <v>A0B_10610-en-017_bloodhound_0.74_0_UK_B</v>
      </c>
      <c r="H22" s="34" t="str">
        <f t="shared" si="19"/>
        <v>A0B_10610-en-017_bloodhound_0.74_0_US_D</v>
      </c>
      <c r="I22" s="34"/>
      <c r="J22" s="34"/>
      <c r="K22" s="34"/>
      <c r="L22" s="48"/>
      <c r="M22" s="61" t="s">
        <v>1212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>
      <c r="A23" s="34" t="s">
        <v>668</v>
      </c>
      <c r="B23" s="59" t="str">
        <f>'table-poster'!B22</f>
        <v>poster-018</v>
      </c>
      <c r="C23" s="59" t="s">
        <v>782</v>
      </c>
      <c r="D23" s="60" t="str">
        <f t="shared" si="2"/>
        <v>Ibizan Hound.</v>
      </c>
      <c r="E23" s="5" t="str">
        <f t="shared" si="3"/>
        <v>A0B_10610-en-018_ibizan_hound</v>
      </c>
      <c r="F23" s="34" t="str">
        <f t="shared" ref="F23:H23" si="20">substitute(concatenate($E23,F$5),"__","_")</f>
        <v>A0B_10610-en-018_ibizan_hound_0.74_-2.0_UK_F</v>
      </c>
      <c r="G23" s="34" t="str">
        <f t="shared" si="20"/>
        <v>A0B_10610-en-018_ibizan_hound_0.74_0_UK_B</v>
      </c>
      <c r="H23" s="34" t="str">
        <f t="shared" si="20"/>
        <v>A0B_10610-en-018_ibizan_hound_0.74_0_US_D</v>
      </c>
      <c r="I23" s="34"/>
      <c r="J23" s="34"/>
      <c r="K23" s="34"/>
      <c r="L23" s="48"/>
      <c r="M23" s="61" t="s">
        <v>1212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>
      <c r="A24" s="34" t="s">
        <v>668</v>
      </c>
      <c r="B24" s="59" t="str">
        <f>'table-poster'!B23</f>
        <v>poster-019</v>
      </c>
      <c r="C24" s="59" t="s">
        <v>786</v>
      </c>
      <c r="D24" s="60" t="str">
        <f t="shared" si="2"/>
        <v>Pharaoh Hound.</v>
      </c>
      <c r="E24" s="5" t="str">
        <f t="shared" si="3"/>
        <v>A0B_10610-en-019_pharaoh_hound</v>
      </c>
      <c r="F24" s="34" t="str">
        <f t="shared" ref="F24:H24" si="21">substitute(concatenate($E24,F$5),"__","_")</f>
        <v>A0B_10610-en-019_pharaoh_hound_0.74_-2.0_UK_F</v>
      </c>
      <c r="G24" s="34" t="str">
        <f t="shared" si="21"/>
        <v>A0B_10610-en-019_pharaoh_hound_0.74_0_UK_B</v>
      </c>
      <c r="H24" s="34" t="str">
        <f t="shared" si="21"/>
        <v>A0B_10610-en-019_pharaoh_hound_0.74_0_US_D</v>
      </c>
      <c r="I24" s="34"/>
      <c r="J24" s="34"/>
      <c r="K24" s="34"/>
      <c r="L24" s="48"/>
      <c r="M24" s="61" t="s">
        <v>1212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>
      <c r="A25" s="34" t="s">
        <v>668</v>
      </c>
      <c r="B25" s="59" t="str">
        <f>'table-poster'!B24</f>
        <v>poster-020</v>
      </c>
      <c r="C25" s="59" t="s">
        <v>792</v>
      </c>
      <c r="D25" s="60" t="str">
        <f t="shared" si="2"/>
        <v>English Greyhound.</v>
      </c>
      <c r="E25" s="5" t="str">
        <f t="shared" si="3"/>
        <v>A0B_10610-en-020_english_greyhou</v>
      </c>
      <c r="F25" s="34" t="str">
        <f t="shared" ref="F25:H25" si="22">substitute(concatenate($E25,F$5),"__","_")</f>
        <v>A0B_10610-en-020_english_greyhou_0.74_-2.0_UK_F</v>
      </c>
      <c r="G25" s="34" t="str">
        <f t="shared" si="22"/>
        <v>A0B_10610-en-020_english_greyhou_0.74_0_UK_B</v>
      </c>
      <c r="H25" s="34" t="str">
        <f t="shared" si="22"/>
        <v>A0B_10610-en-020_english_greyhou_0.74_0_US_D</v>
      </c>
      <c r="I25" s="34"/>
      <c r="J25" s="34"/>
      <c r="K25" s="34"/>
      <c r="L25" s="48"/>
      <c r="M25" s="61" t="s">
        <v>1212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>
      <c r="A26" s="34" t="s">
        <v>668</v>
      </c>
      <c r="B26" s="59" t="str">
        <f>'table-poster'!B25</f>
        <v>poster-021</v>
      </c>
      <c r="C26" s="59" t="s">
        <v>801</v>
      </c>
      <c r="D26" s="60" t="str">
        <f t="shared" si="2"/>
        <v>Greyhound.</v>
      </c>
      <c r="E26" s="5" t="str">
        <f t="shared" si="3"/>
        <v>A0B_10610-en-021_greyhound</v>
      </c>
      <c r="F26" s="34" t="str">
        <f t="shared" ref="F26:H26" si="23">substitute(concatenate($E26,F$5),"__","_")</f>
        <v>A0B_10610-en-021_greyhound_0.74_-2.0_UK_F</v>
      </c>
      <c r="G26" s="34" t="str">
        <f t="shared" si="23"/>
        <v>A0B_10610-en-021_greyhound_0.74_0_UK_B</v>
      </c>
      <c r="H26" s="34" t="str">
        <f t="shared" si="23"/>
        <v>A0B_10610-en-021_greyhound_0.74_0_US_D</v>
      </c>
      <c r="I26" s="34"/>
      <c r="J26" s="34"/>
      <c r="K26" s="34"/>
      <c r="L26" s="48"/>
      <c r="M26" s="61" t="s">
        <v>1212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>
      <c r="A27" s="34" t="s">
        <v>668</v>
      </c>
      <c r="B27" s="59" t="str">
        <f>'table-poster'!B26</f>
        <v>poster-022</v>
      </c>
      <c r="C27" s="59" t="s">
        <v>807</v>
      </c>
      <c r="D27" s="60" t="str">
        <f t="shared" si="2"/>
        <v>Smooth-haired Dachshund.</v>
      </c>
      <c r="E27" s="5" t="str">
        <f t="shared" si="3"/>
        <v>A0B_10610-en-022_smooth-haired_d</v>
      </c>
      <c r="F27" s="34" t="str">
        <f t="shared" ref="F27:H27" si="24">substitute(concatenate($E27,F$5),"__","_")</f>
        <v>A0B_10610-en-022_smooth-haired_d_0.74_-2.0_UK_F</v>
      </c>
      <c r="G27" s="34" t="str">
        <f t="shared" si="24"/>
        <v>A0B_10610-en-022_smooth-haired_d_0.74_0_UK_B</v>
      </c>
      <c r="H27" s="34" t="str">
        <f t="shared" si="24"/>
        <v>A0B_10610-en-022_smooth-haired_d_0.74_0_US_D</v>
      </c>
      <c r="I27" s="34"/>
      <c r="J27" s="34"/>
      <c r="K27" s="34"/>
      <c r="L27" s="48"/>
      <c r="M27" s="61" t="s">
        <v>1212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>
      <c r="A28" s="34" t="s">
        <v>668</v>
      </c>
      <c r="B28" s="59" t="str">
        <f>'table-poster'!B27</f>
        <v>poster-023</v>
      </c>
      <c r="C28" s="59" t="s">
        <v>817</v>
      </c>
      <c r="D28" s="60" t="str">
        <f t="shared" si="2"/>
        <v>Long-haired Dachshund.</v>
      </c>
      <c r="E28" s="5" t="str">
        <f t="shared" si="3"/>
        <v>A0B_10610-en-023_long-haired_dac</v>
      </c>
      <c r="F28" s="34" t="str">
        <f t="shared" ref="F28:H28" si="25">substitute(concatenate($E28,F$5),"__","_")</f>
        <v>A0B_10610-en-023_long-haired_dac_0.74_-2.0_UK_F</v>
      </c>
      <c r="G28" s="34" t="str">
        <f t="shared" si="25"/>
        <v>A0B_10610-en-023_long-haired_dac_0.74_0_UK_B</v>
      </c>
      <c r="H28" s="34" t="str">
        <f t="shared" si="25"/>
        <v>A0B_10610-en-023_long-haired_dac_0.74_0_US_D</v>
      </c>
      <c r="I28" s="34"/>
      <c r="J28" s="34"/>
      <c r="K28" s="34"/>
      <c r="L28" s="48"/>
      <c r="M28" s="61" t="s">
        <v>1212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>
      <c r="A29" s="34" t="s">
        <v>668</v>
      </c>
      <c r="B29" s="59" t="str">
        <f>'table-poster'!B28</f>
        <v>poster-024</v>
      </c>
      <c r="C29" s="59" t="s">
        <v>821</v>
      </c>
      <c r="D29" s="60" t="str">
        <f t="shared" si="2"/>
        <v>Wire-haired Dachshund.</v>
      </c>
      <c r="E29" s="5" t="str">
        <f t="shared" si="3"/>
        <v>A0B_10610-en-024_wire-haired_dac</v>
      </c>
      <c r="F29" s="34" t="str">
        <f t="shared" ref="F29:H29" si="26">substitute(concatenate($E29,F$5),"__","_")</f>
        <v>A0B_10610-en-024_wire-haired_dac_0.74_-2.0_UK_F</v>
      </c>
      <c r="G29" s="34" t="str">
        <f t="shared" si="26"/>
        <v>A0B_10610-en-024_wire-haired_dac_0.74_0_UK_B</v>
      </c>
      <c r="H29" s="34" t="str">
        <f t="shared" si="26"/>
        <v>A0B_10610-en-024_wire-haired_dac_0.74_0_US_D</v>
      </c>
      <c r="I29" s="34"/>
      <c r="J29" s="34"/>
      <c r="K29" s="34"/>
      <c r="L29" s="48"/>
      <c r="M29" s="61" t="s">
        <v>1212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>
      <c r="A30" s="34" t="s">
        <v>668</v>
      </c>
      <c r="B30" s="59" t="str">
        <f>'table-poster'!B29</f>
        <v>poster-025</v>
      </c>
      <c r="C30" s="59" t="s">
        <v>826</v>
      </c>
      <c r="D30" s="60" t="str">
        <f t="shared" si="2"/>
        <v>Afghan Hound.</v>
      </c>
      <c r="E30" s="5" t="str">
        <f t="shared" si="3"/>
        <v>A0B_10610-en-025_afghan_hound</v>
      </c>
      <c r="F30" s="34" t="str">
        <f t="shared" ref="F30:H30" si="27">substitute(concatenate($E30,F$5),"__","_")</f>
        <v>A0B_10610-en-025_afghan_hound_0.74_-2.0_UK_F</v>
      </c>
      <c r="G30" s="34" t="str">
        <f t="shared" si="27"/>
        <v>A0B_10610-en-025_afghan_hound_0.74_0_UK_B</v>
      </c>
      <c r="H30" s="34" t="str">
        <f t="shared" si="27"/>
        <v>A0B_10610-en-025_afghan_hound_0.74_0_US_D</v>
      </c>
      <c r="I30" s="34"/>
      <c r="J30" s="34"/>
      <c r="K30" s="34"/>
      <c r="L30" s="48"/>
      <c r="M30" s="61" t="s">
        <v>1212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>
      <c r="A31" s="34" t="s">
        <v>668</v>
      </c>
      <c r="B31" s="59" t="str">
        <f>'table-poster'!B30</f>
        <v>poster-026</v>
      </c>
      <c r="C31" s="59" t="s">
        <v>833</v>
      </c>
      <c r="D31" s="60" t="str">
        <f t="shared" si="2"/>
        <v>Beagle.</v>
      </c>
      <c r="E31" s="5" t="str">
        <f t="shared" si="3"/>
        <v>A0B_10610-en-026_beagle</v>
      </c>
      <c r="F31" s="34" t="str">
        <f t="shared" ref="F31:H31" si="28">substitute(concatenate($E31,F$5),"__","_")</f>
        <v>A0B_10610-en-026_beagle_0.74_-2.0_UK_F</v>
      </c>
      <c r="G31" s="34" t="str">
        <f t="shared" si="28"/>
        <v>A0B_10610-en-026_beagle_0.74_0_UK_B</v>
      </c>
      <c r="H31" s="34" t="str">
        <f t="shared" si="28"/>
        <v>A0B_10610-en-026_beagle_0.74_0_US_D</v>
      </c>
      <c r="I31" s="34"/>
      <c r="J31" s="34"/>
      <c r="K31" s="34"/>
      <c r="L31" s="48"/>
      <c r="M31" s="61" t="s">
        <v>1212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>
      <c r="A32" s="34" t="s">
        <v>668</v>
      </c>
      <c r="B32" s="59" t="str">
        <f>'table-poster'!B31</f>
        <v>poster-027</v>
      </c>
      <c r="C32" s="59" t="s">
        <v>838</v>
      </c>
      <c r="D32" s="60" t="str">
        <f t="shared" si="2"/>
        <v>Basset Hound.</v>
      </c>
      <c r="E32" s="5" t="str">
        <f t="shared" si="3"/>
        <v>A0B_10610-en-027_basset_hound</v>
      </c>
      <c r="F32" s="34" t="str">
        <f t="shared" ref="F32:H32" si="29">substitute(concatenate($E32,F$5),"__","_")</f>
        <v>A0B_10610-en-027_basset_hound_0.74_-2.0_UK_F</v>
      </c>
      <c r="G32" s="34" t="str">
        <f t="shared" si="29"/>
        <v>A0B_10610-en-027_basset_hound_0.74_0_UK_B</v>
      </c>
      <c r="H32" s="34" t="str">
        <f t="shared" si="29"/>
        <v>A0B_10610-en-027_basset_hound_0.74_0_US_D</v>
      </c>
      <c r="I32" s="34"/>
      <c r="J32" s="34"/>
      <c r="K32" s="34"/>
      <c r="L32" s="48"/>
      <c r="M32" s="61" t="s">
        <v>1212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>
      <c r="A33" s="34" t="s">
        <v>668</v>
      </c>
      <c r="B33" s="62" t="str">
        <f>'table-poster'!B32</f>
        <v>poster-028</v>
      </c>
      <c r="C33" s="59" t="s">
        <v>843</v>
      </c>
      <c r="D33" s="60" t="str">
        <f t="shared" si="2"/>
        <v>Sporting.</v>
      </c>
      <c r="E33" s="5" t="str">
        <f t="shared" si="3"/>
        <v>A0B_10610-en-028_sporting</v>
      </c>
      <c r="F33" s="34" t="str">
        <f t="shared" ref="F33:H33" si="30">substitute(concatenate($E33,F$5),"__","_")</f>
        <v>A0B_10610-en-028_sporting_0.74_-2.0_UK_F</v>
      </c>
      <c r="G33" s="34" t="str">
        <f t="shared" si="30"/>
        <v>A0B_10610-en-028_sporting_0.74_0_UK_B</v>
      </c>
      <c r="H33" s="34" t="str">
        <f t="shared" si="30"/>
        <v>A0B_10610-en-028_sporting_0.74_0_US_D</v>
      </c>
      <c r="I33" s="34"/>
      <c r="J33" s="34"/>
      <c r="K33" s="34"/>
      <c r="L33" s="48"/>
      <c r="M33" s="61" t="s">
        <v>1212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>
      <c r="A34" s="34" t="s">
        <v>668</v>
      </c>
      <c r="B34" s="62" t="s">
        <v>722</v>
      </c>
      <c r="C34" s="63" t="s">
        <v>1213</v>
      </c>
      <c r="D34" s="60" t="str">
        <f t="shared" si="2"/>
        <v>Sporting dogs.</v>
      </c>
      <c r="E34" s="5" t="str">
        <f t="shared" si="3"/>
        <v>A0B_10610-en-028_sporting_dogs</v>
      </c>
      <c r="F34" s="34" t="str">
        <f t="shared" ref="F34:H34" si="31">substitute(concatenate($E34,F$5),"__","_")</f>
        <v>A0B_10610-en-028_sporting_dogs_0.74_-2.0_UK_F</v>
      </c>
      <c r="G34" s="34" t="str">
        <f t="shared" si="31"/>
        <v>A0B_10610-en-028_sporting_dogs_0.74_0_UK_B</v>
      </c>
      <c r="H34" s="34" t="str">
        <f t="shared" si="31"/>
        <v>A0B_10610-en-028_sporting_dogs_0.74_0_US_D</v>
      </c>
      <c r="I34" s="34"/>
      <c r="J34" s="34"/>
      <c r="K34" s="34"/>
      <c r="L34" s="48"/>
      <c r="M34" s="61" t="s">
        <v>1212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>
      <c r="A35" s="34" t="s">
        <v>668</v>
      </c>
      <c r="B35" s="59" t="str">
        <f>'table-poster'!B33</f>
        <v>poster-029</v>
      </c>
      <c r="C35" s="59" t="s">
        <v>849</v>
      </c>
      <c r="D35" s="60" t="str">
        <f t="shared" si="2"/>
        <v>American Cocker Spaniel.</v>
      </c>
      <c r="E35" s="5" t="str">
        <f t="shared" si="3"/>
        <v>A0B_10610-en-029_american_cocker</v>
      </c>
      <c r="F35" s="34" t="str">
        <f t="shared" ref="F35:H35" si="32">substitute(concatenate($E35,F$5),"__","_")</f>
        <v>A0B_10610-en-029_american_cocker_0.74_-2.0_UK_F</v>
      </c>
      <c r="G35" s="34" t="str">
        <f t="shared" si="32"/>
        <v>A0B_10610-en-029_american_cocker_0.74_0_UK_B</v>
      </c>
      <c r="H35" s="34" t="str">
        <f t="shared" si="32"/>
        <v>A0B_10610-en-029_american_cocker_0.74_0_US_D</v>
      </c>
      <c r="I35" s="34"/>
      <c r="J35" s="34"/>
      <c r="K35" s="34"/>
      <c r="L35" s="48"/>
      <c r="M35" s="61" t="s">
        <v>1212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>
      <c r="A36" s="34" t="s">
        <v>668</v>
      </c>
      <c r="B36" s="59" t="str">
        <f>'table-poster'!B34</f>
        <v>poster-030</v>
      </c>
      <c r="C36" s="59" t="s">
        <v>860</v>
      </c>
      <c r="D36" s="60" t="str">
        <f t="shared" si="2"/>
        <v>Golden Retriever.</v>
      </c>
      <c r="E36" s="5" t="str">
        <f t="shared" si="3"/>
        <v>A0B_10610-en-030_golden_retrieve</v>
      </c>
      <c r="F36" s="34" t="str">
        <f t="shared" ref="F36:H36" si="33">substitute(concatenate($E36,F$5),"__","_")</f>
        <v>A0B_10610-en-030_golden_retrieve_0.74_-2.0_UK_F</v>
      </c>
      <c r="G36" s="34" t="str">
        <f t="shared" si="33"/>
        <v>A0B_10610-en-030_golden_retrieve_0.74_0_UK_B</v>
      </c>
      <c r="H36" s="34" t="str">
        <f t="shared" si="33"/>
        <v>A0B_10610-en-030_golden_retrieve_0.74_0_US_D</v>
      </c>
      <c r="I36" s="34"/>
      <c r="J36" s="34"/>
      <c r="K36" s="34"/>
      <c r="L36" s="48"/>
      <c r="M36" s="61" t="s">
        <v>1212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>
      <c r="A37" s="34" t="s">
        <v>668</v>
      </c>
      <c r="B37" s="59" t="str">
        <f>'table-poster'!B35</f>
        <v>poster-031</v>
      </c>
      <c r="C37" s="59" t="s">
        <v>864</v>
      </c>
      <c r="D37" s="60" t="str">
        <f t="shared" si="2"/>
        <v>Vizsla.</v>
      </c>
      <c r="E37" s="5" t="str">
        <f t="shared" si="3"/>
        <v>A0B_10610-en-031_vizsla</v>
      </c>
      <c r="F37" s="34" t="str">
        <f t="shared" ref="F37:H37" si="34">substitute(concatenate($E37,F$5),"__","_")</f>
        <v>A0B_10610-en-031_vizsla_0.74_-2.0_UK_F</v>
      </c>
      <c r="G37" s="34" t="str">
        <f t="shared" si="34"/>
        <v>A0B_10610-en-031_vizsla_0.74_0_UK_B</v>
      </c>
      <c r="H37" s="34" t="str">
        <f t="shared" si="34"/>
        <v>A0B_10610-en-031_vizsla_0.74_0_US_D</v>
      </c>
      <c r="I37" s="34"/>
      <c r="J37" s="34"/>
      <c r="K37" s="34"/>
      <c r="L37" s="48"/>
      <c r="M37" s="61" t="s">
        <v>1212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>
      <c r="A38" s="34" t="s">
        <v>668</v>
      </c>
      <c r="B38" s="59" t="str">
        <f>'table-poster'!B36</f>
        <v>poster-032</v>
      </c>
      <c r="C38" s="59" t="s">
        <v>870</v>
      </c>
      <c r="D38" s="60" t="str">
        <f t="shared" si="2"/>
        <v>Weimaraner.</v>
      </c>
      <c r="E38" s="5" t="str">
        <f t="shared" si="3"/>
        <v>A0B_10610-en-032_weimaraner</v>
      </c>
      <c r="F38" s="34" t="str">
        <f t="shared" ref="F38:H38" si="35">substitute(concatenate($E38,F$5),"__","_")</f>
        <v>A0B_10610-en-032_weimaraner_0.74_-2.0_UK_F</v>
      </c>
      <c r="G38" s="34" t="str">
        <f t="shared" si="35"/>
        <v>A0B_10610-en-032_weimaraner_0.74_0_UK_B</v>
      </c>
      <c r="H38" s="34" t="str">
        <f t="shared" si="35"/>
        <v>A0B_10610-en-032_weimaraner_0.74_0_US_D</v>
      </c>
      <c r="I38" s="34"/>
      <c r="J38" s="34"/>
      <c r="K38" s="34"/>
      <c r="L38" s="48"/>
      <c r="M38" s="61" t="s">
        <v>1212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>
      <c r="A39" s="34" t="s">
        <v>668</v>
      </c>
      <c r="B39" s="59" t="str">
        <f>'table-poster'!B37</f>
        <v>poster-033</v>
      </c>
      <c r="C39" s="59" t="s">
        <v>875</v>
      </c>
      <c r="D39" s="60" t="str">
        <f t="shared" si="2"/>
        <v>Labrador Retriever.</v>
      </c>
      <c r="E39" s="5" t="str">
        <f t="shared" si="3"/>
        <v>A0B_10610-en-033_labrador_retrie</v>
      </c>
      <c r="F39" s="34" t="str">
        <f t="shared" ref="F39:H39" si="36">substitute(concatenate($E39,F$5),"__","_")</f>
        <v>A0B_10610-en-033_labrador_retrie_0.74_-2.0_UK_F</v>
      </c>
      <c r="G39" s="34" t="str">
        <f t="shared" si="36"/>
        <v>A0B_10610-en-033_labrador_retrie_0.74_0_UK_B</v>
      </c>
      <c r="H39" s="34" t="str">
        <f t="shared" si="36"/>
        <v>A0B_10610-en-033_labrador_retrie_0.74_0_US_D</v>
      </c>
      <c r="I39" s="34"/>
      <c r="J39" s="34"/>
      <c r="K39" s="34"/>
      <c r="L39" s="48"/>
      <c r="M39" s="61" t="s">
        <v>1212</v>
      </c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>
      <c r="A40" s="34" t="s">
        <v>668</v>
      </c>
      <c r="B40" s="59" t="str">
        <f>'table-poster'!B38</f>
        <v>poster-034</v>
      </c>
      <c r="C40" s="59" t="s">
        <v>880</v>
      </c>
      <c r="D40" s="60" t="str">
        <f t="shared" si="2"/>
        <v>Herding.</v>
      </c>
      <c r="E40" s="5" t="str">
        <f t="shared" si="3"/>
        <v>A0B_10610-en-034_herding</v>
      </c>
      <c r="F40" s="34" t="str">
        <f t="shared" ref="F40:H40" si="37">substitute(concatenate($E40,F$5),"__","_")</f>
        <v>A0B_10610-en-034_herding_0.74_-2.0_UK_F</v>
      </c>
      <c r="G40" s="34" t="str">
        <f t="shared" si="37"/>
        <v>A0B_10610-en-034_herding_0.74_0_UK_B</v>
      </c>
      <c r="H40" s="34" t="str">
        <f t="shared" si="37"/>
        <v>A0B_10610-en-034_herding_0.74_0_US_D</v>
      </c>
      <c r="I40" s="34"/>
      <c r="J40" s="34"/>
      <c r="K40" s="34"/>
      <c r="L40" s="48"/>
      <c r="M40" s="61" t="s">
        <v>1212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>
      <c r="A41" s="34" t="s">
        <v>668</v>
      </c>
      <c r="B41" s="59" t="str">
        <f>'table-poster'!B39</f>
        <v>poster-035</v>
      </c>
      <c r="C41" s="59" t="s">
        <v>886</v>
      </c>
      <c r="D41" s="60" t="str">
        <f t="shared" si="2"/>
        <v>Pembroke Welsh Corgi.</v>
      </c>
      <c r="E41" s="5" t="str">
        <f t="shared" si="3"/>
        <v>A0B_10610-en-035_pembroke_welsh_</v>
      </c>
      <c r="F41" s="34" t="str">
        <f t="shared" ref="F41:H41" si="38">substitute(concatenate($E41,F$5),"__","_")</f>
        <v>A0B_10610-en-035_pembroke_welsh_0.74_-2.0_UK_F</v>
      </c>
      <c r="G41" s="34" t="str">
        <f t="shared" si="38"/>
        <v>A0B_10610-en-035_pembroke_welsh_0.74_0_UK_B</v>
      </c>
      <c r="H41" s="34" t="str">
        <f t="shared" si="38"/>
        <v>A0B_10610-en-035_pembroke_welsh_0.74_0_US_D</v>
      </c>
      <c r="I41" s="34"/>
      <c r="J41" s="34"/>
      <c r="K41" s="34"/>
      <c r="L41" s="48"/>
      <c r="M41" s="61" t="s">
        <v>1212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>
      <c r="A42" s="34" t="s">
        <v>668</v>
      </c>
      <c r="B42" s="59" t="str">
        <f>'table-poster'!B40</f>
        <v>poster-036</v>
      </c>
      <c r="C42" s="59" t="s">
        <v>893</v>
      </c>
      <c r="D42" s="60" t="str">
        <f t="shared" si="2"/>
        <v>Shetland Sheepdog.</v>
      </c>
      <c r="E42" s="5" t="str">
        <f t="shared" si="3"/>
        <v>A0B_10610-en-036_shetland_sheepd</v>
      </c>
      <c r="F42" s="34" t="str">
        <f t="shared" ref="F42:H42" si="39">substitute(concatenate($E42,F$5),"__","_")</f>
        <v>A0B_10610-en-036_shetland_sheepd_0.74_-2.0_UK_F</v>
      </c>
      <c r="G42" s="34" t="str">
        <f t="shared" si="39"/>
        <v>A0B_10610-en-036_shetland_sheepd_0.74_0_UK_B</v>
      </c>
      <c r="H42" s="34" t="str">
        <f t="shared" si="39"/>
        <v>A0B_10610-en-036_shetland_sheepd_0.74_0_US_D</v>
      </c>
      <c r="I42" s="34"/>
      <c r="J42" s="34"/>
      <c r="K42" s="34"/>
      <c r="L42" s="48"/>
      <c r="M42" s="61" t="s">
        <v>1212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>
      <c r="A43" s="34" t="s">
        <v>668</v>
      </c>
      <c r="B43" s="62" t="str">
        <f>'table-poster'!B41</f>
        <v>poster-037</v>
      </c>
      <c r="C43" s="59" t="s">
        <v>897</v>
      </c>
      <c r="D43" s="60" t="str">
        <f t="shared" si="2"/>
        <v>Dorgi (Welsh Corgi x Dachshund).</v>
      </c>
      <c r="E43" s="5" t="str">
        <f t="shared" si="3"/>
        <v>A0B_10610-en-037_dorgi_welsh_co</v>
      </c>
      <c r="F43" s="34" t="str">
        <f t="shared" ref="F43:H43" si="40">substitute(concatenate($E43,F$5),"__","_")</f>
        <v>A0B_10610-en-037_dorgi_welsh_co_0.74_-2.0_UK_F</v>
      </c>
      <c r="G43" s="34" t="str">
        <f t="shared" si="40"/>
        <v>A0B_10610-en-037_dorgi_welsh_co_0.74_0_UK_B</v>
      </c>
      <c r="H43" s="34" t="str">
        <f t="shared" si="40"/>
        <v>A0B_10610-en-037_dorgi_welsh_co_0.74_0_US_D</v>
      </c>
      <c r="I43" s="34"/>
      <c r="J43" s="34"/>
      <c r="K43" s="34"/>
      <c r="L43" s="48"/>
      <c r="M43" s="61" t="s">
        <v>1212</v>
      </c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34" t="s">
        <v>668</v>
      </c>
      <c r="B44" s="62" t="s">
        <v>896</v>
      </c>
      <c r="C44" s="63" t="s">
        <v>1214</v>
      </c>
      <c r="D44" s="60" t="str">
        <f t="shared" si="2"/>
        <v>Dorgi, a corgi dachshund mix.</v>
      </c>
      <c r="E44" s="5" t="str">
        <f t="shared" si="3"/>
        <v>A0B_10610-en-037_dorgi_a_corgi_</v>
      </c>
      <c r="F44" s="34" t="str">
        <f t="shared" ref="F44:H44" si="41">substitute(concatenate($E44,F$5),"__","_")</f>
        <v>A0B_10610-en-037_dorgi_a_corgi_0.74_-2.0_UK_F</v>
      </c>
      <c r="G44" s="34" t="str">
        <f t="shared" si="41"/>
        <v>A0B_10610-en-037_dorgi_a_corgi_0.74_0_UK_B</v>
      </c>
      <c r="H44" s="34" t="str">
        <f t="shared" si="41"/>
        <v>A0B_10610-en-037_dorgi_a_corgi_0.74_0_US_D</v>
      </c>
      <c r="I44" s="34"/>
      <c r="J44" s="34"/>
      <c r="K44" s="34"/>
      <c r="L44" s="48"/>
      <c r="M44" s="61" t="s">
        <v>1212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34" t="s">
        <v>668</v>
      </c>
      <c r="B45" s="59" t="str">
        <f>'table-poster'!B42</f>
        <v>poster-038</v>
      </c>
      <c r="C45" s="59" t="s">
        <v>905</v>
      </c>
      <c r="D45" s="60" t="str">
        <f t="shared" si="2"/>
        <v>Pyrenean Shepherd.</v>
      </c>
      <c r="E45" s="5" t="str">
        <f t="shared" si="3"/>
        <v>A0B_10610-en-038_pyrenean_shephe</v>
      </c>
      <c r="F45" s="34" t="str">
        <f t="shared" ref="F45:H45" si="42">substitute(concatenate($E45,F$5),"__","_")</f>
        <v>A0B_10610-en-038_pyrenean_shephe_0.74_-2.0_UK_F</v>
      </c>
      <c r="G45" s="34" t="str">
        <f t="shared" si="42"/>
        <v>A0B_10610-en-038_pyrenean_shephe_0.74_0_UK_B</v>
      </c>
      <c r="H45" s="34" t="str">
        <f t="shared" si="42"/>
        <v>A0B_10610-en-038_pyrenean_shephe_0.74_0_US_D</v>
      </c>
      <c r="I45" s="34"/>
      <c r="J45" s="34"/>
      <c r="K45" s="34"/>
      <c r="L45" s="48"/>
      <c r="M45" s="61" t="s">
        <v>1212</v>
      </c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34" t="s">
        <v>668</v>
      </c>
      <c r="B46" s="59" t="str">
        <f>'table-poster'!B43</f>
        <v>poster-039</v>
      </c>
      <c r="C46" s="59" t="s">
        <v>916</v>
      </c>
      <c r="D46" s="60" t="str">
        <f t="shared" si="2"/>
        <v>Bouvier des Flandres.</v>
      </c>
      <c r="E46" s="5" t="str">
        <f t="shared" si="3"/>
        <v>A0B_10610-en-039_bouvier_des_fla</v>
      </c>
      <c r="F46" s="34" t="str">
        <f t="shared" ref="F46:H46" si="43">substitute(concatenate($E46,F$5),"__","_")</f>
        <v>A0B_10610-en-039_bouvier_des_fla_0.74_-2.0_UK_F</v>
      </c>
      <c r="G46" s="34" t="str">
        <f t="shared" si="43"/>
        <v>A0B_10610-en-039_bouvier_des_fla_0.74_0_UK_B</v>
      </c>
      <c r="H46" s="34" t="str">
        <f t="shared" si="43"/>
        <v>A0B_10610-en-039_bouvier_des_fla_0.74_0_US_D</v>
      </c>
      <c r="I46" s="34"/>
      <c r="J46" s="34"/>
      <c r="K46" s="34"/>
      <c r="L46" s="48"/>
      <c r="M46" s="61" t="s">
        <v>1212</v>
      </c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34" t="s">
        <v>668</v>
      </c>
      <c r="B47" s="59" t="str">
        <f>'table-poster'!B44</f>
        <v>poster-040</v>
      </c>
      <c r="C47" s="59" t="s">
        <v>920</v>
      </c>
      <c r="D47" s="60" t="str">
        <f t="shared" si="2"/>
        <v>Malinois.</v>
      </c>
      <c r="E47" s="5" t="str">
        <f t="shared" si="3"/>
        <v>A0B_10610-en-040_malinois</v>
      </c>
      <c r="F47" s="34" t="str">
        <f t="shared" ref="F47:H47" si="44">substitute(concatenate($E47,F$5),"__","_")</f>
        <v>A0B_10610-en-040_malinois_0.74_-2.0_UK_F</v>
      </c>
      <c r="G47" s="34" t="str">
        <f t="shared" si="44"/>
        <v>A0B_10610-en-040_malinois_0.74_0_UK_B</v>
      </c>
      <c r="H47" s="34" t="str">
        <f t="shared" si="44"/>
        <v>A0B_10610-en-040_malinois_0.74_0_US_D</v>
      </c>
      <c r="I47" s="34"/>
      <c r="J47" s="34"/>
      <c r="K47" s="34"/>
      <c r="L47" s="48"/>
      <c r="M47" s="61" t="s">
        <v>1212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34" t="s">
        <v>668</v>
      </c>
      <c r="B48" s="59" t="str">
        <f>'table-poster'!B45</f>
        <v>poster-041</v>
      </c>
      <c r="C48" s="59" t="s">
        <v>930</v>
      </c>
      <c r="D48" s="60" t="str">
        <f t="shared" si="2"/>
        <v>Pointer.</v>
      </c>
      <c r="E48" s="5" t="str">
        <f t="shared" si="3"/>
        <v>A0B_10610-en-041_pointer</v>
      </c>
      <c r="F48" s="34" t="str">
        <f t="shared" ref="F48:H48" si="45">substitute(concatenate($E48,F$5),"__","_")</f>
        <v>A0B_10610-en-041_pointer_0.74_-2.0_UK_F</v>
      </c>
      <c r="G48" s="34" t="str">
        <f t="shared" si="45"/>
        <v>A0B_10610-en-041_pointer_0.74_0_UK_B</v>
      </c>
      <c r="H48" s="34" t="str">
        <f t="shared" si="45"/>
        <v>A0B_10610-en-041_pointer_0.74_0_US_D</v>
      </c>
      <c r="I48" s="34"/>
      <c r="J48" s="34"/>
      <c r="K48" s="34"/>
      <c r="L48" s="48"/>
      <c r="M48" s="61" t="s">
        <v>1212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34" t="s">
        <v>668</v>
      </c>
      <c r="B49" s="62" t="str">
        <f>'table-poster'!B46</f>
        <v>poster-042</v>
      </c>
      <c r="C49" s="59" t="s">
        <v>934</v>
      </c>
      <c r="D49" s="60" t="str">
        <f t="shared" si="2"/>
        <v>Malinois x Pointer.</v>
      </c>
      <c r="E49" s="5" t="str">
        <f t="shared" si="3"/>
        <v>A0B_10610-en-042_malinois_x_poin</v>
      </c>
      <c r="F49" s="34" t="str">
        <f t="shared" ref="F49:H49" si="46">substitute(concatenate($E49,F$5),"__","_")</f>
        <v>A0B_10610-en-042_malinois_x_poin_0.74_-2.0_UK_F</v>
      </c>
      <c r="G49" s="34" t="str">
        <f t="shared" si="46"/>
        <v>A0B_10610-en-042_malinois_x_poin_0.74_0_UK_B</v>
      </c>
      <c r="H49" s="34" t="str">
        <f t="shared" si="46"/>
        <v>A0B_10610-en-042_malinois_x_poin_0.74_0_US_D</v>
      </c>
      <c r="I49" s="34"/>
      <c r="J49" s="34"/>
      <c r="K49" s="34"/>
      <c r="L49" s="48"/>
      <c r="M49" s="61" t="s">
        <v>1212</v>
      </c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A50" s="34" t="s">
        <v>668</v>
      </c>
      <c r="B50" s="62" t="s">
        <v>933</v>
      </c>
      <c r="C50" s="63" t="s">
        <v>1215</v>
      </c>
      <c r="D50" s="60" t="str">
        <f t="shared" si="2"/>
        <v>Malinois Pointer mix.</v>
      </c>
      <c r="E50" s="5" t="str">
        <f t="shared" si="3"/>
        <v>A0B_10610-en-042_malinois_pointe</v>
      </c>
      <c r="F50" s="34" t="str">
        <f t="shared" ref="F50:H50" si="47">substitute(concatenate($E50,F$5),"__","_")</f>
        <v>A0B_10610-en-042_malinois_pointe_0.74_-2.0_UK_F</v>
      </c>
      <c r="G50" s="34" t="str">
        <f t="shared" si="47"/>
        <v>A0B_10610-en-042_malinois_pointe_0.74_0_UK_B</v>
      </c>
      <c r="H50" s="34" t="str">
        <f t="shared" si="47"/>
        <v>A0B_10610-en-042_malinois_pointe_0.74_0_US_D</v>
      </c>
      <c r="I50" s="34"/>
      <c r="J50" s="34"/>
      <c r="K50" s="34"/>
      <c r="L50" s="48"/>
      <c r="M50" s="61" t="s">
        <v>1212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>
      <c r="A51" s="34" t="s">
        <v>668</v>
      </c>
      <c r="B51" s="59" t="str">
        <f>'table-poster'!B47</f>
        <v>poster-043</v>
      </c>
      <c r="C51" s="59" t="s">
        <v>940</v>
      </c>
      <c r="D51" s="60" t="str">
        <f t="shared" si="2"/>
        <v>Australian Shepherd.</v>
      </c>
      <c r="E51" s="5" t="str">
        <f t="shared" si="3"/>
        <v>A0B_10610-en-043_australian_shep</v>
      </c>
      <c r="F51" s="34" t="str">
        <f t="shared" ref="F51:H51" si="48">substitute(concatenate($E51,F$5),"__","_")</f>
        <v>A0B_10610-en-043_australian_shep_0.74_-2.0_UK_F</v>
      </c>
      <c r="G51" s="34" t="str">
        <f t="shared" si="48"/>
        <v>A0B_10610-en-043_australian_shep_0.74_0_UK_B</v>
      </c>
      <c r="H51" s="34" t="str">
        <f t="shared" si="48"/>
        <v>A0B_10610-en-043_australian_shep_0.74_0_US_D</v>
      </c>
      <c r="I51" s="34"/>
      <c r="J51" s="34"/>
      <c r="K51" s="34"/>
      <c r="L51" s="48"/>
      <c r="M51" s="61" t="s">
        <v>1212</v>
      </c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>
      <c r="A52" s="34" t="s">
        <v>668</v>
      </c>
      <c r="B52" s="59" t="str">
        <f>'table-poster'!B49</f>
        <v>poster-045</v>
      </c>
      <c r="C52" s="59" t="s">
        <v>956</v>
      </c>
      <c r="D52" s="60" t="str">
        <f t="shared" si="2"/>
        <v>German Shepherd.</v>
      </c>
      <c r="E52" s="5" t="str">
        <f t="shared" si="3"/>
        <v>A0B_10610-en-045_german_shepherd</v>
      </c>
      <c r="F52" s="34" t="str">
        <f t="shared" ref="F52:H52" si="49">substitute(concatenate($E52,F$5),"__","_")</f>
        <v>A0B_10610-en-045_german_shepherd_0.74_-2.0_UK_F</v>
      </c>
      <c r="G52" s="34" t="str">
        <f t="shared" si="49"/>
        <v>A0B_10610-en-045_german_shepherd_0.74_0_UK_B</v>
      </c>
      <c r="H52" s="34" t="str">
        <f t="shared" si="49"/>
        <v>A0B_10610-en-045_german_shepherd_0.74_0_US_D</v>
      </c>
      <c r="I52" s="34"/>
      <c r="J52" s="34"/>
      <c r="K52" s="34"/>
      <c r="L52" s="48"/>
      <c r="M52" s="61" t="s">
        <v>1212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>
      <c r="A53" s="34" t="s">
        <v>668</v>
      </c>
      <c r="B53" s="59" t="str">
        <f>'table-poster'!B50</f>
        <v>poster-046</v>
      </c>
      <c r="C53" s="59" t="s">
        <v>961</v>
      </c>
      <c r="D53" s="60" t="str">
        <f t="shared" si="2"/>
        <v>Border Collie.</v>
      </c>
      <c r="E53" s="5" t="str">
        <f t="shared" si="3"/>
        <v>A0B_10610-en-046_border_collie</v>
      </c>
      <c r="F53" s="34" t="str">
        <f t="shared" ref="F53:H53" si="50">substitute(concatenate($E53,F$5),"__","_")</f>
        <v>A0B_10610-en-046_border_collie_0.74_-2.0_UK_F</v>
      </c>
      <c r="G53" s="34" t="str">
        <f t="shared" si="50"/>
        <v>A0B_10610-en-046_border_collie_0.74_0_UK_B</v>
      </c>
      <c r="H53" s="34" t="str">
        <f t="shared" si="50"/>
        <v>A0B_10610-en-046_border_collie_0.74_0_US_D</v>
      </c>
      <c r="I53" s="34"/>
      <c r="J53" s="34"/>
      <c r="K53" s="34"/>
      <c r="L53" s="48"/>
      <c r="M53" s="61" t="s">
        <v>1212</v>
      </c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34" t="s">
        <v>668</v>
      </c>
      <c r="B54" s="59" t="str">
        <f>'table-poster'!B51</f>
        <v>poster-047</v>
      </c>
      <c r="C54" s="59" t="s">
        <v>966</v>
      </c>
      <c r="D54" s="60" t="str">
        <f t="shared" si="2"/>
        <v>Toy Dogs.</v>
      </c>
      <c r="E54" s="5" t="str">
        <f t="shared" si="3"/>
        <v>A0B_10610-en-047_toy_dogs</v>
      </c>
      <c r="F54" s="34" t="str">
        <f t="shared" ref="F54:H54" si="51">substitute(concatenate($E54,F$5),"__","_")</f>
        <v>A0B_10610-en-047_toy_dogs_0.74_-2.0_UK_F</v>
      </c>
      <c r="G54" s="34" t="str">
        <f t="shared" si="51"/>
        <v>A0B_10610-en-047_toy_dogs_0.74_0_UK_B</v>
      </c>
      <c r="H54" s="34" t="str">
        <f t="shared" si="51"/>
        <v>A0B_10610-en-047_toy_dogs_0.74_0_US_D</v>
      </c>
      <c r="I54" s="34"/>
      <c r="J54" s="34"/>
      <c r="K54" s="34"/>
      <c r="L54" s="48"/>
      <c r="M54" s="61" t="s">
        <v>1212</v>
      </c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34" t="s">
        <v>668</v>
      </c>
      <c r="B55" s="59" t="str">
        <f>'table-poster'!B52</f>
        <v>poster-048</v>
      </c>
      <c r="C55" s="59" t="s">
        <v>973</v>
      </c>
      <c r="D55" s="60" t="str">
        <f t="shared" si="2"/>
        <v>Pomeranian.</v>
      </c>
      <c r="E55" s="5" t="str">
        <f t="shared" si="3"/>
        <v>A0B_10610-en-048_pomeranian</v>
      </c>
      <c r="F55" s="34" t="str">
        <f t="shared" ref="F55:H55" si="52">substitute(concatenate($E55,F$5),"__","_")</f>
        <v>A0B_10610-en-048_pomeranian_0.74_-2.0_UK_F</v>
      </c>
      <c r="G55" s="34" t="str">
        <f t="shared" si="52"/>
        <v>A0B_10610-en-048_pomeranian_0.74_0_UK_B</v>
      </c>
      <c r="H55" s="34" t="str">
        <f t="shared" si="52"/>
        <v>A0B_10610-en-048_pomeranian_0.74_0_US_D</v>
      </c>
      <c r="I55" s="34"/>
      <c r="J55" s="34"/>
      <c r="K55" s="34"/>
      <c r="L55" s="48"/>
      <c r="M55" s="61" t="s">
        <v>1212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>
      <c r="A56" s="34" t="s">
        <v>668</v>
      </c>
      <c r="B56" s="59" t="str">
        <f>'table-poster'!B53</f>
        <v>poster-049</v>
      </c>
      <c r="C56" s="59" t="s">
        <v>976</v>
      </c>
      <c r="D56" s="60" t="str">
        <f t="shared" si="2"/>
        <v>Pug.</v>
      </c>
      <c r="E56" s="5" t="str">
        <f t="shared" si="3"/>
        <v>A0B_10610-en-049_pug</v>
      </c>
      <c r="F56" s="34" t="str">
        <f t="shared" ref="F56:H56" si="53">substitute(concatenate($E56,F$5),"__","_")</f>
        <v>A0B_10610-en-049_pug_0.74_-2.0_UK_F</v>
      </c>
      <c r="G56" s="34" t="str">
        <f t="shared" si="53"/>
        <v>A0B_10610-en-049_pug_0.74_0_UK_B</v>
      </c>
      <c r="H56" s="34" t="str">
        <f t="shared" si="53"/>
        <v>A0B_10610-en-049_pug_0.74_0_US_D</v>
      </c>
      <c r="I56" s="34"/>
      <c r="J56" s="34"/>
      <c r="K56" s="34"/>
      <c r="L56" s="48"/>
      <c r="M56" s="61" t="s">
        <v>1212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>
      <c r="A57" s="34" t="s">
        <v>668</v>
      </c>
      <c r="B57" s="59" t="str">
        <f>'table-poster'!B54</f>
        <v>poster-050</v>
      </c>
      <c r="C57" s="59" t="s">
        <v>981</v>
      </c>
      <c r="D57" s="60" t="str">
        <f t="shared" si="2"/>
        <v>Chihuahua Rough Coat.</v>
      </c>
      <c r="E57" s="5" t="str">
        <f t="shared" si="3"/>
        <v>A0B_10610-en-050_chihuahua_rough</v>
      </c>
      <c r="F57" s="34" t="str">
        <f t="shared" ref="F57:H57" si="54">substitute(concatenate($E57,F$5),"__","_")</f>
        <v>A0B_10610-en-050_chihuahua_rough_0.74_-2.0_UK_F</v>
      </c>
      <c r="G57" s="34" t="str">
        <f t="shared" si="54"/>
        <v>A0B_10610-en-050_chihuahua_rough_0.74_0_UK_B</v>
      </c>
      <c r="H57" s="34" t="str">
        <f t="shared" si="54"/>
        <v>A0B_10610-en-050_chihuahua_rough_0.74_0_US_D</v>
      </c>
      <c r="I57" s="34"/>
      <c r="J57" s="34"/>
      <c r="K57" s="34"/>
      <c r="L57" s="48"/>
      <c r="M57" s="61" t="s">
        <v>1212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>
      <c r="A58" s="34" t="s">
        <v>668</v>
      </c>
      <c r="B58" s="59" t="str">
        <f>'table-poster'!B55</f>
        <v>poster-051</v>
      </c>
      <c r="C58" s="59" t="s">
        <v>991</v>
      </c>
      <c r="D58" s="60" t="str">
        <f t="shared" si="2"/>
        <v>Chihuahua Smooth Coat.</v>
      </c>
      <c r="E58" s="5" t="str">
        <f t="shared" si="3"/>
        <v>A0B_10610-en-051_chihuahua_smoot</v>
      </c>
      <c r="F58" s="34" t="str">
        <f t="shared" ref="F58:H58" si="55">substitute(concatenate($E58,F$5),"__","_")</f>
        <v>A0B_10610-en-051_chihuahua_smoot_0.74_-2.0_UK_F</v>
      </c>
      <c r="G58" s="34" t="str">
        <f t="shared" si="55"/>
        <v>A0B_10610-en-051_chihuahua_smoot_0.74_0_UK_B</v>
      </c>
      <c r="H58" s="34" t="str">
        <f t="shared" si="55"/>
        <v>A0B_10610-en-051_chihuahua_smoot_0.74_0_US_D</v>
      </c>
      <c r="I58" s="34"/>
      <c r="J58" s="34"/>
      <c r="K58" s="34"/>
      <c r="L58" s="48"/>
      <c r="M58" s="61" t="s">
        <v>1212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>
      <c r="A59" s="34" t="s">
        <v>668</v>
      </c>
      <c r="B59" s="59" t="str">
        <f>'table-poster'!B56</f>
        <v>poster-052</v>
      </c>
      <c r="C59" s="64" t="s">
        <v>996</v>
      </c>
      <c r="D59" s="60" t="str">
        <f t="shared" si="2"/>
        <v>Papillon.</v>
      </c>
      <c r="E59" s="5" t="str">
        <f t="shared" si="3"/>
        <v>A0B_10610-en-052_papillon</v>
      </c>
      <c r="F59" s="34" t="str">
        <f t="shared" ref="F59:H59" si="56">substitute(concatenate($E59,F$5),"__","_")</f>
        <v>A0B_10610-en-052_papillon_0.74_-2.0_UK_F</v>
      </c>
      <c r="G59" s="34" t="str">
        <f t="shared" si="56"/>
        <v>A0B_10610-en-052_papillon_0.74_0_UK_B</v>
      </c>
      <c r="H59" s="34" t="str">
        <f t="shared" si="56"/>
        <v>A0B_10610-en-052_papillon_0.74_0_US_D</v>
      </c>
      <c r="I59" s="34"/>
      <c r="J59" s="34"/>
      <c r="K59" s="34"/>
      <c r="L59" s="48"/>
      <c r="M59" s="61" t="s">
        <v>1212</v>
      </c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>
      <c r="A60" s="34" t="s">
        <v>668</v>
      </c>
      <c r="B60" s="59" t="str">
        <f>'table-poster'!B57</f>
        <v>poster-053</v>
      </c>
      <c r="C60" s="59" t="s">
        <v>1002</v>
      </c>
      <c r="D60" s="60" t="str">
        <f t="shared" si="2"/>
        <v>Chinese Crested.</v>
      </c>
      <c r="E60" s="5" t="str">
        <f t="shared" si="3"/>
        <v>A0B_10610-en-053_chinese_crested</v>
      </c>
      <c r="F60" s="34" t="str">
        <f t="shared" ref="F60:H60" si="57">substitute(concatenate($E60,F$5),"__","_")</f>
        <v>A0B_10610-en-053_chinese_crested_0.74_-2.0_UK_F</v>
      </c>
      <c r="G60" s="34" t="str">
        <f t="shared" si="57"/>
        <v>A0B_10610-en-053_chinese_crested_0.74_0_UK_B</v>
      </c>
      <c r="H60" s="34" t="str">
        <f t="shared" si="57"/>
        <v>A0B_10610-en-053_chinese_crested_0.74_0_US_D</v>
      </c>
      <c r="I60" s="34"/>
      <c r="J60" s="34"/>
      <c r="K60" s="34"/>
      <c r="L60" s="48"/>
      <c r="M60" s="61" t="s">
        <v>1212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>
      <c r="A61" s="34" t="s">
        <v>668</v>
      </c>
      <c r="B61" s="59" t="str">
        <f>'table-poster'!B58</f>
        <v>poster-054</v>
      </c>
      <c r="C61" s="59" t="s">
        <v>1007</v>
      </c>
      <c r="D61" s="60" t="str">
        <f t="shared" si="2"/>
        <v>Working Dogs.</v>
      </c>
      <c r="E61" s="5" t="str">
        <f t="shared" si="3"/>
        <v>A0B_10610-en-054_working_dogs</v>
      </c>
      <c r="F61" s="34" t="str">
        <f t="shared" ref="F61:H61" si="58">substitute(concatenate($E61,F$5),"__","_")</f>
        <v>A0B_10610-en-054_working_dogs_0.74_-2.0_UK_F</v>
      </c>
      <c r="G61" s="34" t="str">
        <f t="shared" si="58"/>
        <v>A0B_10610-en-054_working_dogs_0.74_0_UK_B</v>
      </c>
      <c r="H61" s="34" t="str">
        <f t="shared" si="58"/>
        <v>A0B_10610-en-054_working_dogs_0.74_0_US_D</v>
      </c>
      <c r="I61" s="34"/>
      <c r="J61" s="34"/>
      <c r="K61" s="34"/>
      <c r="L61" s="48"/>
      <c r="M61" s="61" t="s">
        <v>1212</v>
      </c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>
      <c r="A62" s="34" t="s">
        <v>668</v>
      </c>
      <c r="B62" s="59" t="str">
        <f>'table-poster'!B59</f>
        <v>poster-055</v>
      </c>
      <c r="C62" s="59" t="s">
        <v>1014</v>
      </c>
      <c r="D62" s="60" t="str">
        <f t="shared" si="2"/>
        <v>Bull Terrier.</v>
      </c>
      <c r="E62" s="5" t="str">
        <f t="shared" si="3"/>
        <v>A0B_10610-en-055_bull_terrier</v>
      </c>
      <c r="F62" s="34" t="str">
        <f t="shared" ref="F62:H62" si="59">substitute(concatenate($E62,F$5),"__","_")</f>
        <v>A0B_10610-en-055_bull_terrier_0.74_-2.0_UK_F</v>
      </c>
      <c r="G62" s="34" t="str">
        <f t="shared" si="59"/>
        <v>A0B_10610-en-055_bull_terrier_0.74_0_UK_B</v>
      </c>
      <c r="H62" s="34" t="str">
        <f t="shared" si="59"/>
        <v>A0B_10610-en-055_bull_terrier_0.74_0_US_D</v>
      </c>
      <c r="I62" s="34"/>
      <c r="J62" s="34"/>
      <c r="K62" s="34"/>
      <c r="L62" s="48"/>
      <c r="M62" s="61" t="s">
        <v>1212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>
      <c r="A63" s="34" t="s">
        <v>668</v>
      </c>
      <c r="B63" s="59" t="str">
        <f>'table-poster'!B60</f>
        <v>poster-056</v>
      </c>
      <c r="C63" s="59" t="s">
        <v>1020</v>
      </c>
      <c r="D63" s="60" t="str">
        <f t="shared" si="2"/>
        <v>French Bulldog.</v>
      </c>
      <c r="E63" s="5" t="str">
        <f t="shared" si="3"/>
        <v>A0B_10610-en-056_french_bulldog</v>
      </c>
      <c r="F63" s="34" t="str">
        <f t="shared" ref="F63:H63" si="60">substitute(concatenate($E63,F$5),"__","_")</f>
        <v>A0B_10610-en-056_french_bulldog_0.74_-2.0_UK_F</v>
      </c>
      <c r="G63" s="34" t="str">
        <f t="shared" si="60"/>
        <v>A0B_10610-en-056_french_bulldog_0.74_0_UK_B</v>
      </c>
      <c r="H63" s="34" t="str">
        <f t="shared" si="60"/>
        <v>A0B_10610-en-056_french_bulldog_0.74_0_US_D</v>
      </c>
      <c r="I63" s="34"/>
      <c r="J63" s="34"/>
      <c r="K63" s="34"/>
      <c r="L63" s="48"/>
      <c r="M63" s="61" t="s">
        <v>1212</v>
      </c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34" t="s">
        <v>668</v>
      </c>
      <c r="B64" s="59" t="str">
        <f>'table-poster'!B61</f>
        <v>poster-057</v>
      </c>
      <c r="C64" s="59" t="s">
        <v>1026</v>
      </c>
      <c r="D64" s="60" t="str">
        <f t="shared" si="2"/>
        <v>Siberian Husky.</v>
      </c>
      <c r="E64" s="5" t="str">
        <f t="shared" si="3"/>
        <v>A0B_10610-en-057_siberian_husky</v>
      </c>
      <c r="F64" s="34" t="str">
        <f t="shared" ref="F64:H64" si="61">substitute(concatenate($E64,F$5),"__","_")</f>
        <v>A0B_10610-en-057_siberian_husky_0.74_-2.0_UK_F</v>
      </c>
      <c r="G64" s="34" t="str">
        <f t="shared" si="61"/>
        <v>A0B_10610-en-057_siberian_husky_0.74_0_UK_B</v>
      </c>
      <c r="H64" s="34" t="str">
        <f t="shared" si="61"/>
        <v>A0B_10610-en-057_siberian_husky_0.74_0_US_D</v>
      </c>
      <c r="I64" s="34"/>
      <c r="J64" s="34"/>
      <c r="K64" s="34"/>
      <c r="L64" s="48"/>
      <c r="M64" s="61" t="s">
        <v>1212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>
      <c r="A65" s="34" t="s">
        <v>668</v>
      </c>
      <c r="B65" s="59" t="str">
        <f>'table-poster'!B62</f>
        <v>poster-058</v>
      </c>
      <c r="C65" s="59" t="s">
        <v>1032</v>
      </c>
      <c r="D65" s="60" t="str">
        <f t="shared" si="2"/>
        <v>Alaskan Malamute.</v>
      </c>
      <c r="E65" s="5" t="str">
        <f t="shared" si="3"/>
        <v>A0B_10610-en-058_alaskan_malamut</v>
      </c>
      <c r="F65" s="34" t="str">
        <f t="shared" ref="F65:H65" si="62">substitute(concatenate($E65,F$5),"__","_")</f>
        <v>A0B_10610-en-058_alaskan_malamut_0.74_-2.0_UK_F</v>
      </c>
      <c r="G65" s="34" t="str">
        <f t="shared" si="62"/>
        <v>A0B_10610-en-058_alaskan_malamut_0.74_0_UK_B</v>
      </c>
      <c r="H65" s="34" t="str">
        <f t="shared" si="62"/>
        <v>A0B_10610-en-058_alaskan_malamut_0.74_0_US_D</v>
      </c>
      <c r="I65" s="34"/>
      <c r="J65" s="34"/>
      <c r="K65" s="34"/>
      <c r="L65" s="48"/>
      <c r="M65" s="61" t="s">
        <v>1212</v>
      </c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>
      <c r="A66" s="34" t="s">
        <v>668</v>
      </c>
      <c r="B66" s="59" t="str">
        <f>'table-poster'!B63</f>
        <v>poster-059</v>
      </c>
      <c r="C66" s="4" t="s">
        <v>1037</v>
      </c>
      <c r="D66" s="60" t="str">
        <f t="shared" si="2"/>
        <v>Great Dane.</v>
      </c>
      <c r="E66" s="5" t="str">
        <f t="shared" si="3"/>
        <v>A0B_10610-en-059_great_dane</v>
      </c>
      <c r="F66" s="34" t="str">
        <f t="shared" ref="F66:H66" si="63">substitute(concatenate($E66,F$5),"__","_")</f>
        <v>A0B_10610-en-059_great_dane_0.74_-2.0_UK_F</v>
      </c>
      <c r="G66" s="34" t="str">
        <f t="shared" si="63"/>
        <v>A0B_10610-en-059_great_dane_0.74_0_UK_B</v>
      </c>
      <c r="H66" s="34" t="str">
        <f t="shared" si="63"/>
        <v>A0B_10610-en-059_great_dane_0.74_0_US_D</v>
      </c>
      <c r="I66" s="34"/>
      <c r="J66" s="34"/>
      <c r="K66" s="34"/>
      <c r="L66" s="48"/>
      <c r="M66" s="61" t="s">
        <v>1212</v>
      </c>
      <c r="N66" s="34"/>
    </row>
    <row r="67">
      <c r="A67" s="34" t="s">
        <v>668</v>
      </c>
      <c r="B67" s="59" t="str">
        <f>'table-poster'!B64</f>
        <v>poster-060</v>
      </c>
      <c r="C67" s="4" t="s">
        <v>1044</v>
      </c>
      <c r="D67" s="60" t="str">
        <f t="shared" si="2"/>
        <v>Giant Schnauzer.</v>
      </c>
      <c r="E67" s="5" t="str">
        <f t="shared" si="3"/>
        <v>A0B_10610-en-060_giant_schnauzer</v>
      </c>
      <c r="F67" s="34" t="str">
        <f t="shared" ref="F67:H67" si="64">substitute(concatenate($E67,F$5),"__","_")</f>
        <v>A0B_10610-en-060_giant_schnauzer_0.74_-2.0_UK_F</v>
      </c>
      <c r="G67" s="34" t="str">
        <f t="shared" si="64"/>
        <v>A0B_10610-en-060_giant_schnauzer_0.74_0_UK_B</v>
      </c>
      <c r="H67" s="34" t="str">
        <f t="shared" si="64"/>
        <v>A0B_10610-en-060_giant_schnauzer_0.74_0_US_D</v>
      </c>
      <c r="I67" s="34"/>
      <c r="J67" s="34"/>
      <c r="K67" s="34"/>
      <c r="L67" s="48"/>
      <c r="M67" s="61" t="s">
        <v>1212</v>
      </c>
      <c r="N67" s="34"/>
    </row>
    <row r="68">
      <c r="A68" s="34" t="s">
        <v>668</v>
      </c>
      <c r="B68" s="59" t="str">
        <f>'table-poster'!B65</f>
        <v>poster-061</v>
      </c>
      <c r="C68" s="4" t="s">
        <v>1049</v>
      </c>
      <c r="D68" s="60" t="str">
        <f t="shared" si="2"/>
        <v>Miniature Schnauzer.</v>
      </c>
      <c r="E68" s="5" t="str">
        <f t="shared" si="3"/>
        <v>A0B_10610-en-061_miniature_schna</v>
      </c>
      <c r="F68" s="34" t="str">
        <f t="shared" ref="F68:H68" si="65">substitute(concatenate($E68,F$5),"__","_")</f>
        <v>A0B_10610-en-061_miniature_schna_0.74_-2.0_UK_F</v>
      </c>
      <c r="G68" s="34" t="str">
        <f t="shared" si="65"/>
        <v>A0B_10610-en-061_miniature_schna_0.74_0_UK_B</v>
      </c>
      <c r="H68" s="34" t="str">
        <f t="shared" si="65"/>
        <v>A0B_10610-en-061_miniature_schna_0.74_0_US_D</v>
      </c>
      <c r="I68" s="34"/>
      <c r="J68" s="34"/>
      <c r="K68" s="34"/>
      <c r="L68" s="48"/>
      <c r="M68" s="61" t="s">
        <v>1212</v>
      </c>
      <c r="N68" s="34"/>
    </row>
    <row r="69">
      <c r="A69" s="34" t="s">
        <v>668</v>
      </c>
      <c r="B69" s="59" t="str">
        <f>'table-poster'!B66</f>
        <v>poster-062</v>
      </c>
      <c r="C69" s="4" t="s">
        <v>1053</v>
      </c>
      <c r="D69" s="60" t="str">
        <f t="shared" si="2"/>
        <v>Cane Corso.</v>
      </c>
      <c r="E69" s="5" t="str">
        <f t="shared" si="3"/>
        <v>A0B_10610-en-062_cane_corso</v>
      </c>
      <c r="F69" s="34" t="str">
        <f t="shared" ref="F69:H69" si="66">substitute(concatenate($E69,F$5),"__","_")</f>
        <v>A0B_10610-en-062_cane_corso_0.74_-2.0_UK_F</v>
      </c>
      <c r="G69" s="34" t="str">
        <f t="shared" si="66"/>
        <v>A0B_10610-en-062_cane_corso_0.74_0_UK_B</v>
      </c>
      <c r="H69" s="34" t="str">
        <f t="shared" si="66"/>
        <v>A0B_10610-en-062_cane_corso_0.74_0_US_D</v>
      </c>
      <c r="I69" s="34"/>
      <c r="J69" s="34"/>
      <c r="K69" s="34"/>
      <c r="L69" s="48"/>
      <c r="M69" s="61" t="s">
        <v>1212</v>
      </c>
      <c r="N69" s="34"/>
    </row>
    <row r="70">
      <c r="A70" s="34" t="s">
        <v>668</v>
      </c>
      <c r="B70" s="59" t="str">
        <f>'table-poster'!B67</f>
        <v>poster-063</v>
      </c>
      <c r="C70" s="4" t="s">
        <v>1063</v>
      </c>
      <c r="D70" s="60" t="str">
        <f t="shared" si="2"/>
        <v>Newfoundland.</v>
      </c>
      <c r="E70" s="5" t="str">
        <f t="shared" si="3"/>
        <v>A0B_10610-en-063_newfoundland</v>
      </c>
      <c r="F70" s="34" t="str">
        <f t="shared" ref="F70:H70" si="67">substitute(concatenate($E70,F$5),"__","_")</f>
        <v>A0B_10610-en-063_newfoundland_0.74_-2.0_UK_F</v>
      </c>
      <c r="G70" s="34" t="str">
        <f t="shared" si="67"/>
        <v>A0B_10610-en-063_newfoundland_0.74_0_UK_B</v>
      </c>
      <c r="H70" s="34" t="str">
        <f t="shared" si="67"/>
        <v>A0B_10610-en-063_newfoundland_0.74_0_US_D</v>
      </c>
      <c r="I70" s="34"/>
      <c r="J70" s="34"/>
      <c r="K70" s="34"/>
      <c r="L70" s="48"/>
      <c r="M70" s="61" t="s">
        <v>1212</v>
      </c>
      <c r="N70" s="34"/>
    </row>
    <row r="71">
      <c r="A71" s="34" t="s">
        <v>668</v>
      </c>
      <c r="B71" s="59" t="str">
        <f>'table-poster'!B68</f>
        <v>poster-064</v>
      </c>
      <c r="C71" s="4" t="s">
        <v>1069</v>
      </c>
      <c r="D71" s="60" t="str">
        <f t="shared" si="2"/>
        <v>Bullmastiff.</v>
      </c>
      <c r="E71" s="5" t="str">
        <f t="shared" si="3"/>
        <v>A0B_10610-en-064_bullmastiff</v>
      </c>
      <c r="F71" s="34" t="str">
        <f t="shared" ref="F71:H71" si="68">substitute(concatenate($E71,F$5),"__","_")</f>
        <v>A0B_10610-en-064_bullmastiff_0.74_-2.0_UK_F</v>
      </c>
      <c r="G71" s="34" t="str">
        <f t="shared" si="68"/>
        <v>A0B_10610-en-064_bullmastiff_0.74_0_UK_B</v>
      </c>
      <c r="H71" s="34" t="str">
        <f t="shared" si="68"/>
        <v>A0B_10610-en-064_bullmastiff_0.74_0_US_D</v>
      </c>
      <c r="I71" s="34"/>
      <c r="J71" s="34"/>
      <c r="K71" s="34"/>
      <c r="L71" s="48"/>
      <c r="M71" s="61" t="s">
        <v>1212</v>
      </c>
      <c r="N71" s="34"/>
    </row>
    <row r="72">
      <c r="A72" s="34" t="s">
        <v>668</v>
      </c>
      <c r="B72" s="59" t="str">
        <f>'table-poster'!B69</f>
        <v>poster-065</v>
      </c>
      <c r="C72" s="4" t="s">
        <v>1074</v>
      </c>
      <c r="D72" s="60" t="str">
        <f t="shared" si="2"/>
        <v>Bernese Mountain Dog.</v>
      </c>
      <c r="E72" s="5" t="str">
        <f t="shared" si="3"/>
        <v>A0B_10610-en-065_bernese_mountai</v>
      </c>
      <c r="F72" s="34" t="str">
        <f t="shared" ref="F72:H72" si="69">substitute(concatenate($E72,F$5),"__","_")</f>
        <v>A0B_10610-en-065_bernese_mountai_0.74_-2.0_UK_F</v>
      </c>
      <c r="G72" s="34" t="str">
        <f t="shared" si="69"/>
        <v>A0B_10610-en-065_bernese_mountai_0.74_0_UK_B</v>
      </c>
      <c r="H72" s="34" t="str">
        <f t="shared" si="69"/>
        <v>A0B_10610-en-065_bernese_mountai_0.74_0_US_D</v>
      </c>
      <c r="I72" s="34"/>
      <c r="J72" s="34"/>
      <c r="K72" s="34"/>
      <c r="L72" s="48"/>
      <c r="M72" s="61" t="s">
        <v>1212</v>
      </c>
      <c r="N72" s="34"/>
    </row>
    <row r="73">
      <c r="A73" s="34" t="s">
        <v>668</v>
      </c>
      <c r="B73" s="59" t="str">
        <f>'table-poster'!B70</f>
        <v>poster-066</v>
      </c>
      <c r="C73" s="4" t="s">
        <v>1079</v>
      </c>
      <c r="D73" s="60" t="str">
        <f t="shared" si="2"/>
        <v>English Mastiff.</v>
      </c>
      <c r="E73" s="5" t="str">
        <f t="shared" si="3"/>
        <v>A0B_10610-en-066_english_mastiff</v>
      </c>
      <c r="F73" s="34" t="str">
        <f t="shared" ref="F73:H73" si="70">substitute(concatenate($E73,F$5),"__","_")</f>
        <v>A0B_10610-en-066_english_mastiff_0.74_-2.0_UK_F</v>
      </c>
      <c r="G73" s="34" t="str">
        <f t="shared" si="70"/>
        <v>A0B_10610-en-066_english_mastiff_0.74_0_UK_B</v>
      </c>
      <c r="H73" s="34" t="str">
        <f t="shared" si="70"/>
        <v>A0B_10610-en-066_english_mastiff_0.74_0_US_D</v>
      </c>
      <c r="I73" s="34"/>
      <c r="J73" s="34"/>
      <c r="K73" s="34"/>
      <c r="L73" s="48"/>
      <c r="M73" s="61" t="s">
        <v>1212</v>
      </c>
      <c r="N73" s="34"/>
    </row>
    <row r="74">
      <c r="A74" s="34" t="s">
        <v>668</v>
      </c>
      <c r="B74" s="59" t="str">
        <f>'table-poster'!B71</f>
        <v>poster-067</v>
      </c>
      <c r="C74" s="4" t="s">
        <v>1089</v>
      </c>
      <c r="D74" s="60" t="str">
        <f t="shared" si="2"/>
        <v>Dogue de Bordeaux.</v>
      </c>
      <c r="E74" s="5" t="str">
        <f t="shared" si="3"/>
        <v>A0B_10610-en-067_dogue_de_bordea</v>
      </c>
      <c r="F74" s="34" t="str">
        <f t="shared" ref="F74:H74" si="71">substitute(concatenate($E74,F$5),"__","_")</f>
        <v>A0B_10610-en-067_dogue_de_bordea_0.74_-2.0_UK_F</v>
      </c>
      <c r="G74" s="34" t="str">
        <f t="shared" si="71"/>
        <v>A0B_10610-en-067_dogue_de_bordea_0.74_0_UK_B</v>
      </c>
      <c r="H74" s="34" t="str">
        <f t="shared" si="71"/>
        <v>A0B_10610-en-067_dogue_de_bordea_0.74_0_US_D</v>
      </c>
      <c r="I74" s="34"/>
      <c r="J74" s="34"/>
      <c r="K74" s="34"/>
      <c r="L74" s="48"/>
      <c r="M74" s="61" t="s">
        <v>1212</v>
      </c>
      <c r="N74" s="34"/>
    </row>
    <row r="75">
      <c r="A75" s="34" t="s">
        <v>668</v>
      </c>
      <c r="B75" s="59" t="str">
        <f>'table-poster'!B72</f>
        <v>poster-068</v>
      </c>
      <c r="C75" s="4" t="s">
        <v>1095</v>
      </c>
      <c r="D75" s="60" t="str">
        <f t="shared" si="2"/>
        <v>Boxer.</v>
      </c>
      <c r="E75" s="5" t="str">
        <f t="shared" si="3"/>
        <v>A0B_10610-en-068_boxer</v>
      </c>
      <c r="F75" s="34" t="str">
        <f t="shared" ref="F75:H75" si="72">substitute(concatenate($E75,F$5),"__","_")</f>
        <v>A0B_10610-en-068_boxer_0.74_-2.0_UK_F</v>
      </c>
      <c r="G75" s="34" t="str">
        <f t="shared" si="72"/>
        <v>A0B_10610-en-068_boxer_0.74_0_UK_B</v>
      </c>
      <c r="H75" s="34" t="str">
        <f t="shared" si="72"/>
        <v>A0B_10610-en-068_boxer_0.74_0_US_D</v>
      </c>
      <c r="I75" s="34"/>
      <c r="J75" s="34"/>
      <c r="K75" s="34"/>
      <c r="L75" s="48"/>
      <c r="M75" s="61" t="s">
        <v>1212</v>
      </c>
      <c r="N75" s="34"/>
    </row>
    <row r="76">
      <c r="A76" s="34" t="s">
        <v>668</v>
      </c>
      <c r="B76" s="59" t="str">
        <f>'table-poster'!B73</f>
        <v>poster-069</v>
      </c>
      <c r="C76" s="4" t="s">
        <v>1101</v>
      </c>
      <c r="D76" s="60" t="str">
        <f t="shared" si="2"/>
        <v>Samoyed.</v>
      </c>
      <c r="E76" s="5" t="str">
        <f t="shared" si="3"/>
        <v>A0B_10610-en-069_samoyed</v>
      </c>
      <c r="F76" s="34" t="str">
        <f t="shared" ref="F76:H76" si="73">substitute(concatenate($E76,F$5),"__","_")</f>
        <v>A0B_10610-en-069_samoyed_0.74_-2.0_UK_F</v>
      </c>
      <c r="G76" s="34" t="str">
        <f t="shared" si="73"/>
        <v>A0B_10610-en-069_samoyed_0.74_0_UK_B</v>
      </c>
      <c r="H76" s="34" t="str">
        <f t="shared" si="73"/>
        <v>A0B_10610-en-069_samoyed_0.74_0_US_D</v>
      </c>
      <c r="I76" s="34"/>
      <c r="J76" s="34"/>
      <c r="K76" s="34"/>
      <c r="L76" s="48"/>
      <c r="M76" s="61" t="s">
        <v>1212</v>
      </c>
      <c r="N76" s="34"/>
    </row>
    <row r="77">
      <c r="A77" s="34" t="s">
        <v>668</v>
      </c>
      <c r="B77" s="59" t="str">
        <f>'table-poster'!B74</f>
        <v>poster-070</v>
      </c>
      <c r="C77" s="4" t="s">
        <v>1105</v>
      </c>
      <c r="D77" s="60" t="str">
        <f t="shared" si="2"/>
        <v>Saint Bernard.</v>
      </c>
      <c r="E77" s="5" t="str">
        <f t="shared" si="3"/>
        <v>A0B_10610-en-070_saint_bernard</v>
      </c>
      <c r="F77" s="34" t="str">
        <f t="shared" ref="F77:H77" si="74">substitute(concatenate($E77,F$5),"__","_")</f>
        <v>A0B_10610-en-070_saint_bernard_0.74_-2.0_UK_F</v>
      </c>
      <c r="G77" s="34" t="str">
        <f t="shared" si="74"/>
        <v>A0B_10610-en-070_saint_bernard_0.74_0_UK_B</v>
      </c>
      <c r="H77" s="34" t="str">
        <f t="shared" si="74"/>
        <v>A0B_10610-en-070_saint_bernard_0.74_0_US_D</v>
      </c>
      <c r="I77" s="34"/>
      <c r="J77" s="34"/>
      <c r="K77" s="34"/>
      <c r="L77" s="48"/>
      <c r="M77" s="61" t="s">
        <v>1212</v>
      </c>
      <c r="N77" s="34"/>
    </row>
    <row r="78">
      <c r="A78" s="34" t="s">
        <v>668</v>
      </c>
      <c r="B78" s="62" t="str">
        <f>'table-poster'!B75</f>
        <v>poster-071</v>
      </c>
      <c r="C78" s="4" t="s">
        <v>1216</v>
      </c>
      <c r="D78" s="60" t="str">
        <f t="shared" si="2"/>
        <v>Bull Terrier x Boxer,  Bulloxer.</v>
      </c>
      <c r="E78" s="5" t="str">
        <f t="shared" si="3"/>
        <v>A0B_10610-en-071_bull_terrier_x_</v>
      </c>
      <c r="F78" s="34" t="str">
        <f t="shared" ref="F78:H78" si="75">substitute(concatenate($E78,F$5),"__","_")</f>
        <v>A0B_10610-en-071_bull_terrier_x_0.74_-2.0_UK_F</v>
      </c>
      <c r="G78" s="34" t="str">
        <f t="shared" si="75"/>
        <v>A0B_10610-en-071_bull_terrier_x_0.74_0_UK_B</v>
      </c>
      <c r="H78" s="34" t="str">
        <f t="shared" si="75"/>
        <v>A0B_10610-en-071_bull_terrier_x_0.74_0_US_D</v>
      </c>
      <c r="I78" s="34"/>
      <c r="J78" s="34"/>
      <c r="K78" s="34"/>
      <c r="L78" s="48"/>
      <c r="M78" s="61" t="s">
        <v>1212</v>
      </c>
      <c r="N78" s="34"/>
    </row>
    <row r="79">
      <c r="A79" s="34" t="s">
        <v>668</v>
      </c>
      <c r="B79" s="62" t="s">
        <v>858</v>
      </c>
      <c r="C79" s="2" t="s">
        <v>1217</v>
      </c>
      <c r="D79" s="60" t="str">
        <f t="shared" si="2"/>
        <v>Bulloxer, a Bull Terrier Boxer mix.</v>
      </c>
      <c r="E79" s="5" t="str">
        <f t="shared" si="3"/>
        <v>A0B_10610-en-070_bulloxer_a_bul</v>
      </c>
      <c r="F79" s="34" t="str">
        <f t="shared" ref="F79:H79" si="76">substitute(concatenate($E79,F$5),"__","_")</f>
        <v>A0B_10610-en-070_bulloxer_a_bul_0.74_-2.0_UK_F</v>
      </c>
      <c r="G79" s="34" t="str">
        <f t="shared" si="76"/>
        <v>A0B_10610-en-070_bulloxer_a_bul_0.74_0_UK_B</v>
      </c>
      <c r="H79" s="34" t="str">
        <f t="shared" si="76"/>
        <v>A0B_10610-en-070_bulloxer_a_bul_0.74_0_US_D</v>
      </c>
      <c r="I79" s="34"/>
      <c r="J79" s="34"/>
      <c r="K79" s="34"/>
      <c r="L79" s="48"/>
      <c r="M79" s="61" t="s">
        <v>1212</v>
      </c>
      <c r="N79" s="34"/>
    </row>
    <row r="80">
      <c r="A80" s="34" t="s">
        <v>668</v>
      </c>
      <c r="B80" s="59" t="str">
        <f>'table-poster'!B76</f>
        <v>poster-072</v>
      </c>
      <c r="C80" s="4" t="s">
        <v>1125</v>
      </c>
      <c r="D80" s="60" t="str">
        <f t="shared" si="2"/>
        <v>German Pinscher.</v>
      </c>
      <c r="E80" s="5" t="str">
        <f t="shared" si="3"/>
        <v>A0B_10610-en-072_german_pinscher</v>
      </c>
      <c r="F80" s="34" t="str">
        <f t="shared" ref="F80:H80" si="77">substitute(concatenate($E80,F$5),"__","_")</f>
        <v>A0B_10610-en-072_german_pinscher_0.74_-2.0_UK_F</v>
      </c>
      <c r="G80" s="34" t="str">
        <f t="shared" si="77"/>
        <v>A0B_10610-en-072_german_pinscher_0.74_0_UK_B</v>
      </c>
      <c r="H80" s="34" t="str">
        <f t="shared" si="77"/>
        <v>A0B_10610-en-072_german_pinscher_0.74_0_US_D</v>
      </c>
      <c r="I80" s="34"/>
      <c r="J80" s="34"/>
      <c r="K80" s="34"/>
      <c r="L80" s="48"/>
      <c r="M80" s="61" t="s">
        <v>1212</v>
      </c>
      <c r="N80" s="34"/>
    </row>
    <row r="81">
      <c r="A81" s="34" t="s">
        <v>668</v>
      </c>
      <c r="B81" s="59" t="str">
        <f>'table-poster'!B77</f>
        <v>poster-073</v>
      </c>
      <c r="C81" s="4" t="s">
        <v>1130</v>
      </c>
      <c r="D81" s="60" t="str">
        <f t="shared" si="2"/>
        <v>Miniature Pinscher.</v>
      </c>
      <c r="E81" s="5" t="str">
        <f t="shared" si="3"/>
        <v>A0B_10610-en-073_miniature_pinsc</v>
      </c>
      <c r="F81" s="34" t="str">
        <f t="shared" ref="F81:H81" si="78">substitute(concatenate($E81,F$5),"__","_")</f>
        <v>A0B_10610-en-073_miniature_pinsc_0.74_-2.0_UK_F</v>
      </c>
      <c r="G81" s="34" t="str">
        <f t="shared" si="78"/>
        <v>A0B_10610-en-073_miniature_pinsc_0.74_0_UK_B</v>
      </c>
      <c r="H81" s="34" t="str">
        <f t="shared" si="78"/>
        <v>A0B_10610-en-073_miniature_pinsc_0.74_0_US_D</v>
      </c>
      <c r="I81" s="34"/>
      <c r="J81" s="34"/>
      <c r="K81" s="34"/>
      <c r="L81" s="48"/>
      <c r="M81" s="61" t="s">
        <v>1212</v>
      </c>
      <c r="N81" s="34"/>
    </row>
    <row r="82">
      <c r="A82" s="34" t="s">
        <v>668</v>
      </c>
      <c r="B82" s="65" t="str">
        <f>'table-poster'!B78</f>
        <v>poster-074</v>
      </c>
      <c r="C82" s="4" t="s">
        <v>1135</v>
      </c>
      <c r="D82" s="60" t="str">
        <f t="shared" si="2"/>
        <v>French Bulldog x Chinese Crested.</v>
      </c>
      <c r="E82" s="5" t="str">
        <f t="shared" si="3"/>
        <v>A0B_10610-en-074_french_bulldog_</v>
      </c>
      <c r="F82" s="34" t="str">
        <f t="shared" ref="F82:H82" si="79">substitute(concatenate($E82,F$5),"__","_")</f>
        <v>A0B_10610-en-074_french_bulldog_0.74_-2.0_UK_F</v>
      </c>
      <c r="G82" s="34" t="str">
        <f t="shared" si="79"/>
        <v>A0B_10610-en-074_french_bulldog_0.74_0_UK_B</v>
      </c>
      <c r="H82" s="34" t="str">
        <f t="shared" si="79"/>
        <v>A0B_10610-en-074_french_bulldog_0.74_0_US_D</v>
      </c>
      <c r="I82" s="34"/>
      <c r="J82" s="34"/>
      <c r="K82" s="34"/>
      <c r="L82" s="48"/>
      <c r="M82" s="61" t="s">
        <v>1212</v>
      </c>
      <c r="N82" s="34"/>
    </row>
    <row r="83">
      <c r="A83" s="34" t="s">
        <v>668</v>
      </c>
      <c r="B83" s="65" t="s">
        <v>873</v>
      </c>
      <c r="C83" s="2" t="s">
        <v>1218</v>
      </c>
      <c r="D83" s="60" t="str">
        <f t="shared" si="2"/>
        <v>French Bulldog and Chinese Crested mix.</v>
      </c>
      <c r="E83" s="5" t="str">
        <f t="shared" si="3"/>
        <v>A0B_10610-en-073_french_bulldog_</v>
      </c>
      <c r="F83" s="34" t="str">
        <f t="shared" ref="F83:H83" si="80">substitute(concatenate($E83,F$5),"__","_")</f>
        <v>A0B_10610-en-073_french_bulldog_0.74_-2.0_UK_F</v>
      </c>
      <c r="G83" s="34" t="str">
        <f t="shared" si="80"/>
        <v>A0B_10610-en-073_french_bulldog_0.74_0_UK_B</v>
      </c>
      <c r="H83" s="34" t="str">
        <f t="shared" si="80"/>
        <v>A0B_10610-en-073_french_bulldog_0.74_0_US_D</v>
      </c>
      <c r="I83" s="34"/>
      <c r="J83" s="34"/>
      <c r="K83" s="34"/>
      <c r="L83" s="48"/>
      <c r="M83" s="61" t="s">
        <v>1212</v>
      </c>
      <c r="N83" s="34"/>
    </row>
    <row r="84">
      <c r="A84" s="34" t="s">
        <v>668</v>
      </c>
      <c r="B84" s="59" t="str">
        <f>'table-poster'!B79</f>
        <v>poster-075</v>
      </c>
      <c r="C84" s="4" t="s">
        <v>1140</v>
      </c>
      <c r="D84" s="60" t="str">
        <f t="shared" si="2"/>
        <v>Rottweiler.</v>
      </c>
      <c r="E84" s="5" t="str">
        <f t="shared" si="3"/>
        <v>A0B_10610-en-075_rottweiler</v>
      </c>
      <c r="F84" s="34" t="str">
        <f t="shared" ref="F84:H84" si="81">substitute(concatenate($E84,F$5),"__","_")</f>
        <v>A0B_10610-en-075_rottweiler_0.74_-2.0_UK_F</v>
      </c>
      <c r="G84" s="34" t="str">
        <f t="shared" si="81"/>
        <v>A0B_10610-en-075_rottweiler_0.74_0_UK_B</v>
      </c>
      <c r="H84" s="34" t="str">
        <f t="shared" si="81"/>
        <v>A0B_10610-en-075_rottweiler_0.74_0_US_D</v>
      </c>
      <c r="I84" s="34"/>
      <c r="J84" s="34"/>
      <c r="K84" s="34"/>
      <c r="L84" s="48"/>
      <c r="M84" s="61" t="s">
        <v>1212</v>
      </c>
      <c r="N84" s="34"/>
    </row>
    <row r="85">
      <c r="A85" s="34" t="s">
        <v>668</v>
      </c>
      <c r="B85" s="62" t="str">
        <f>'table-poster'!B80</f>
        <v>poster-076</v>
      </c>
      <c r="C85" s="4" t="s">
        <v>1145</v>
      </c>
      <c r="D85" s="60" t="str">
        <f t="shared" si="2"/>
        <v>Non-sporting.</v>
      </c>
      <c r="E85" s="5" t="str">
        <f t="shared" si="3"/>
        <v>A0B_10610-en-076_non-sporting</v>
      </c>
      <c r="F85" s="34" t="str">
        <f t="shared" ref="F85:H85" si="82">substitute(concatenate($E85,F$5),"__","_")</f>
        <v>A0B_10610-en-076_non-sporting_0.74_-2.0_UK_F</v>
      </c>
      <c r="G85" s="34" t="str">
        <f t="shared" si="82"/>
        <v>A0B_10610-en-076_non-sporting_0.74_0_UK_B</v>
      </c>
      <c r="H85" s="34" t="str">
        <f t="shared" si="82"/>
        <v>A0B_10610-en-076_non-sporting_0.74_0_US_D</v>
      </c>
      <c r="I85" s="34"/>
      <c r="J85" s="34"/>
      <c r="K85" s="34"/>
      <c r="L85" s="48"/>
      <c r="M85" s="61" t="s">
        <v>1212</v>
      </c>
      <c r="N85" s="34"/>
    </row>
    <row r="86">
      <c r="A86" s="34" t="s">
        <v>668</v>
      </c>
      <c r="B86" s="62" t="s">
        <v>928</v>
      </c>
      <c r="C86" s="2" t="s">
        <v>1219</v>
      </c>
      <c r="D86" s="60" t="str">
        <f t="shared" si="2"/>
        <v>Non-sporting dogs.</v>
      </c>
      <c r="E86" s="5" t="str">
        <f t="shared" si="3"/>
        <v>A0B_10610-en-075_non-sporting_do</v>
      </c>
      <c r="F86" s="34" t="str">
        <f t="shared" ref="F86:H86" si="83">substitute(concatenate($E86,F$5),"__","_")</f>
        <v>A0B_10610-en-075_non-sporting_do_0.74_-2.0_UK_F</v>
      </c>
      <c r="G86" s="34" t="str">
        <f t="shared" si="83"/>
        <v>A0B_10610-en-075_non-sporting_do_0.74_0_UK_B</v>
      </c>
      <c r="H86" s="34" t="str">
        <f t="shared" si="83"/>
        <v>A0B_10610-en-075_non-sporting_do_0.74_0_US_D</v>
      </c>
      <c r="I86" s="34"/>
      <c r="J86" s="34"/>
      <c r="K86" s="34"/>
      <c r="L86" s="48"/>
      <c r="M86" s="61" t="s">
        <v>1212</v>
      </c>
      <c r="N86" s="34"/>
    </row>
    <row r="87">
      <c r="A87" s="34" t="s">
        <v>668</v>
      </c>
      <c r="B87" s="59" t="str">
        <f>'table-poster'!B81</f>
        <v>poster-077</v>
      </c>
      <c r="C87" s="4" t="s">
        <v>1151</v>
      </c>
      <c r="D87" s="60" t="str">
        <f t="shared" si="2"/>
        <v>Chow Chow.</v>
      </c>
      <c r="E87" s="5" t="str">
        <f t="shared" si="3"/>
        <v>A0B_10610-en-077_chow_chow</v>
      </c>
      <c r="F87" s="34" t="str">
        <f t="shared" ref="F87:H87" si="84">substitute(concatenate($E87,F$5),"__","_")</f>
        <v>A0B_10610-en-077_chow_chow_0.74_-2.0_UK_F</v>
      </c>
      <c r="G87" s="34" t="str">
        <f t="shared" si="84"/>
        <v>A0B_10610-en-077_chow_chow_0.74_0_UK_B</v>
      </c>
      <c r="H87" s="34" t="str">
        <f t="shared" si="84"/>
        <v>A0B_10610-en-077_chow_chow_0.74_0_US_D</v>
      </c>
      <c r="I87" s="34"/>
      <c r="J87" s="34"/>
      <c r="K87" s="34"/>
      <c r="L87" s="48"/>
      <c r="M87" s="61" t="s">
        <v>1212</v>
      </c>
      <c r="N87" s="34"/>
    </row>
    <row r="88">
      <c r="A88" s="34" t="s">
        <v>668</v>
      </c>
      <c r="B88" s="59" t="str">
        <f>'table-poster'!B82</f>
        <v>poster-078</v>
      </c>
      <c r="C88" s="4" t="s">
        <v>1157</v>
      </c>
      <c r="D88" s="60" t="str">
        <f t="shared" si="2"/>
        <v>Miniature Poodle.</v>
      </c>
      <c r="E88" s="5" t="str">
        <f t="shared" si="3"/>
        <v>A0B_10610-en-078_miniature_poodl</v>
      </c>
      <c r="F88" s="34" t="str">
        <f t="shared" ref="F88:H88" si="85">substitute(concatenate($E88,F$5),"__","_")</f>
        <v>A0B_10610-en-078_miniature_poodl_0.74_-2.0_UK_F</v>
      </c>
      <c r="G88" s="34" t="str">
        <f t="shared" si="85"/>
        <v>A0B_10610-en-078_miniature_poodl_0.74_0_UK_B</v>
      </c>
      <c r="H88" s="34" t="str">
        <f t="shared" si="85"/>
        <v>A0B_10610-en-078_miniature_poodl_0.74_0_US_D</v>
      </c>
      <c r="I88" s="34"/>
      <c r="J88" s="34"/>
      <c r="K88" s="34"/>
      <c r="L88" s="48"/>
      <c r="M88" s="61" t="s">
        <v>1212</v>
      </c>
      <c r="N88" s="34"/>
    </row>
    <row r="89">
      <c r="A89" s="34" t="s">
        <v>668</v>
      </c>
      <c r="B89" s="59" t="str">
        <f>'table-poster'!B83</f>
        <v>poster-079</v>
      </c>
      <c r="C89" s="4" t="s">
        <v>1161</v>
      </c>
      <c r="D89" s="60" t="str">
        <f t="shared" si="2"/>
        <v>Standard Poodle.</v>
      </c>
      <c r="E89" s="5" t="str">
        <f t="shared" si="3"/>
        <v>A0B_10610-en-079_standard_poodle</v>
      </c>
      <c r="F89" s="34" t="str">
        <f t="shared" ref="F89:H89" si="86">substitute(concatenate($E89,F$5),"__","_")</f>
        <v>A0B_10610-en-079_standard_poodle_0.74_-2.0_UK_F</v>
      </c>
      <c r="G89" s="34" t="str">
        <f t="shared" si="86"/>
        <v>A0B_10610-en-079_standard_poodle_0.74_0_UK_B</v>
      </c>
      <c r="H89" s="34" t="str">
        <f t="shared" si="86"/>
        <v>A0B_10610-en-079_standard_poodle_0.74_0_US_D</v>
      </c>
      <c r="I89" s="34"/>
      <c r="J89" s="34"/>
      <c r="K89" s="34"/>
      <c r="L89" s="48"/>
      <c r="M89" s="61" t="s">
        <v>1212</v>
      </c>
      <c r="N89" s="34"/>
    </row>
    <row r="90">
      <c r="A90" s="34" t="s">
        <v>668</v>
      </c>
      <c r="B90" s="59" t="str">
        <f>'table-poster'!B84</f>
        <v>poster-080</v>
      </c>
      <c r="C90" s="4" t="s">
        <v>1170</v>
      </c>
      <c r="D90" s="60" t="str">
        <f t="shared" si="2"/>
        <v>Shiba Inu.</v>
      </c>
      <c r="E90" s="5" t="str">
        <f t="shared" si="3"/>
        <v>A0B_10610-en-080_shiba_inu</v>
      </c>
      <c r="F90" s="34" t="str">
        <f t="shared" ref="F90:H90" si="87">substitute(concatenate($E90,F$5),"__","_")</f>
        <v>A0B_10610-en-080_shiba_inu_0.74_-2.0_UK_F</v>
      </c>
      <c r="G90" s="34" t="str">
        <f t="shared" si="87"/>
        <v>A0B_10610-en-080_shiba_inu_0.74_0_UK_B</v>
      </c>
      <c r="H90" s="34" t="str">
        <f t="shared" si="87"/>
        <v>A0B_10610-en-080_shiba_inu_0.74_0_US_D</v>
      </c>
      <c r="I90" s="34"/>
      <c r="J90" s="34"/>
      <c r="K90" s="34"/>
      <c r="L90" s="48"/>
      <c r="M90" s="61" t="s">
        <v>1212</v>
      </c>
      <c r="N90" s="34"/>
    </row>
    <row r="91">
      <c r="A91" s="34" t="s">
        <v>668</v>
      </c>
      <c r="B91" s="59" t="str">
        <f>'table-poster'!B85</f>
        <v>poster-081</v>
      </c>
      <c r="C91" s="4" t="s">
        <v>1175</v>
      </c>
      <c r="D91" s="60" t="str">
        <f t="shared" si="2"/>
        <v>Shar Pei.</v>
      </c>
      <c r="E91" s="5" t="str">
        <f t="shared" si="3"/>
        <v>A0B_10610-en-081_shar_pei</v>
      </c>
      <c r="F91" s="34" t="str">
        <f t="shared" ref="F91:H91" si="88">substitute(concatenate($E91,F$5),"__","_")</f>
        <v>A0B_10610-en-081_shar_pei_0.74_-2.0_UK_F</v>
      </c>
      <c r="G91" s="34" t="str">
        <f t="shared" si="88"/>
        <v>A0B_10610-en-081_shar_pei_0.74_0_UK_B</v>
      </c>
      <c r="H91" s="34" t="str">
        <f t="shared" si="88"/>
        <v>A0B_10610-en-081_shar_pei_0.74_0_US_D</v>
      </c>
      <c r="I91" s="34"/>
      <c r="J91" s="34"/>
      <c r="K91" s="34"/>
      <c r="L91" s="48"/>
      <c r="M91" s="61" t="s">
        <v>1212</v>
      </c>
      <c r="N91" s="34"/>
    </row>
    <row r="92">
      <c r="A92" s="34" t="s">
        <v>668</v>
      </c>
      <c r="B92" s="59" t="str">
        <f>'table-poster'!B86</f>
        <v>poster-082</v>
      </c>
      <c r="C92" s="4" t="s">
        <v>1181</v>
      </c>
      <c r="D92" s="60" t="str">
        <f t="shared" si="2"/>
        <v>Dalmatian.</v>
      </c>
      <c r="E92" s="5" t="str">
        <f t="shared" si="3"/>
        <v>A0B_10610-en-082_dalmatian</v>
      </c>
      <c r="F92" s="34" t="str">
        <f t="shared" ref="F92:H92" si="89">substitute(concatenate($E92,F$5),"__","_")</f>
        <v>A0B_10610-en-082_dalmatian_0.74_-2.0_UK_F</v>
      </c>
      <c r="G92" s="34" t="str">
        <f t="shared" si="89"/>
        <v>A0B_10610-en-082_dalmatian_0.74_0_UK_B</v>
      </c>
      <c r="H92" s="34" t="str">
        <f t="shared" si="89"/>
        <v>A0B_10610-en-082_dalmatian_0.74_0_US_D</v>
      </c>
      <c r="I92" s="34"/>
      <c r="J92" s="34"/>
      <c r="K92" s="34"/>
      <c r="L92" s="48"/>
      <c r="M92" s="61" t="s">
        <v>1212</v>
      </c>
      <c r="N92" s="34"/>
    </row>
    <row r="93">
      <c r="E93" s="66" t="s">
        <v>1220</v>
      </c>
      <c r="F93" s="57" t="s">
        <v>1221</v>
      </c>
      <c r="I93" s="34"/>
      <c r="J93" s="34"/>
      <c r="K93" s="34"/>
      <c r="L93" s="48"/>
      <c r="M93" s="52"/>
      <c r="N93" s="34"/>
    </row>
    <row r="94">
      <c r="A94" s="2" t="s">
        <v>678</v>
      </c>
      <c r="B94" s="2" t="s">
        <v>685</v>
      </c>
      <c r="C94" s="2" t="s">
        <v>689</v>
      </c>
      <c r="D94" s="60" t="str">
        <f t="shared" ref="D94:D184" si="90">concatenate(C94," . ")</f>
        <v>Beliebte Hunderassen . </v>
      </c>
      <c r="E94" s="5" t="str">
        <f t="shared" ref="E94:E184" si="91">substitute(substitute(substitute(substitute(CONCATenate(E$93,right(B94,3),"_",lower(left($C94,15)))," ","_"),"(",""),")",""),",","")</f>
        <v>A0B_10610-de-001_beliebte_hunder</v>
      </c>
      <c r="F94" s="67" t="str">
        <f t="shared" ref="F94:F184" si="92">substitute(concatenate($E94,F$93),"__","_")</f>
        <v>A0B_10610-de-001_beliebte_hunder_0.82_-0.8_de_F</v>
      </c>
      <c r="I94" s="34"/>
      <c r="J94" s="34"/>
      <c r="K94" s="34"/>
      <c r="L94" s="48"/>
      <c r="M94" s="52"/>
      <c r="N94" s="34"/>
    </row>
    <row r="95">
      <c r="A95" s="2" t="s">
        <v>678</v>
      </c>
      <c r="B95" s="2" t="s">
        <v>690</v>
      </c>
      <c r="C95" s="2" t="s">
        <v>695</v>
      </c>
      <c r="D95" s="5" t="str">
        <f t="shared" si="90"/>
        <v>Terrier . </v>
      </c>
      <c r="E95" s="5" t="str">
        <f t="shared" si="91"/>
        <v>A0B_10610-de-002_terrier</v>
      </c>
      <c r="F95" s="67" t="str">
        <f t="shared" si="92"/>
        <v>A0B_10610-de-002_terrier_0.82_-0.8_de_F</v>
      </c>
      <c r="I95" s="34"/>
      <c r="J95" s="34"/>
      <c r="K95" s="34"/>
      <c r="L95" s="48"/>
      <c r="M95" s="52"/>
      <c r="N95" s="34"/>
    </row>
    <row r="96">
      <c r="A96" s="2" t="s">
        <v>678</v>
      </c>
      <c r="B96" s="2" t="s">
        <v>698</v>
      </c>
      <c r="C96" s="2" t="s">
        <v>700</v>
      </c>
      <c r="D96" s="5" t="str">
        <f t="shared" si="90"/>
        <v>Airedaleterrier . </v>
      </c>
      <c r="E96" s="5" t="str">
        <f t="shared" si="91"/>
        <v>A0B_10610-de-003_airedaleterrier</v>
      </c>
      <c r="F96" s="67" t="str">
        <f t="shared" si="92"/>
        <v>A0B_10610-de-003_airedaleterrier_0.82_-0.8_de_F</v>
      </c>
      <c r="I96" s="34"/>
      <c r="J96" s="34"/>
      <c r="K96" s="34"/>
      <c r="L96" s="48"/>
      <c r="M96" s="52"/>
      <c r="N96" s="34"/>
    </row>
    <row r="97">
      <c r="A97" s="2" t="s">
        <v>678</v>
      </c>
      <c r="B97" s="2" t="s">
        <v>697</v>
      </c>
      <c r="C97" s="2" t="s">
        <v>703</v>
      </c>
      <c r="D97" s="5" t="str">
        <f t="shared" si="90"/>
        <v>American Staffordshire Terrier . </v>
      </c>
      <c r="E97" s="5" t="str">
        <f t="shared" si="91"/>
        <v>A0B_10610-de-004_american_staffo</v>
      </c>
      <c r="F97" s="67" t="str">
        <f t="shared" si="92"/>
        <v>A0B_10610-de-004_american_staffo_0.82_-0.8_de_F</v>
      </c>
      <c r="I97" s="34"/>
      <c r="J97" s="34"/>
      <c r="K97" s="34"/>
      <c r="L97" s="48"/>
      <c r="M97" s="52"/>
      <c r="N97" s="34"/>
    </row>
    <row r="98">
      <c r="A98" s="2" t="s">
        <v>678</v>
      </c>
      <c r="B98" s="2" t="s">
        <v>706</v>
      </c>
      <c r="C98" s="2" t="s">
        <v>708</v>
      </c>
      <c r="D98" s="5" t="str">
        <f t="shared" si="90"/>
        <v>Drahthaar-Foxterrier  . </v>
      </c>
      <c r="E98" s="5" t="str">
        <f t="shared" si="91"/>
        <v>A0B_10610-de-005_drahthaar-foxte</v>
      </c>
      <c r="F98" s="67" t="str">
        <f t="shared" si="92"/>
        <v>A0B_10610-de-005_drahthaar-foxte_0.82_-0.8_de_F</v>
      </c>
      <c r="I98" s="34"/>
      <c r="J98" s="34"/>
      <c r="K98" s="34"/>
      <c r="L98" s="48"/>
      <c r="M98" s="52"/>
      <c r="N98" s="34"/>
    </row>
    <row r="99">
      <c r="A99" s="2" t="s">
        <v>678</v>
      </c>
      <c r="B99" s="2" t="s">
        <v>702</v>
      </c>
      <c r="C99" s="2" t="s">
        <v>712</v>
      </c>
      <c r="D99" s="5" t="str">
        <f t="shared" si="90"/>
        <v>Boston Terrier . </v>
      </c>
      <c r="E99" s="5" t="str">
        <f t="shared" si="91"/>
        <v>A0B_10610-de-006_boston_terrier</v>
      </c>
      <c r="F99" s="67" t="str">
        <f t="shared" si="92"/>
        <v>A0B_10610-de-006_boston_terrier_0.82_-0.8_de_F</v>
      </c>
      <c r="I99" s="34"/>
      <c r="J99" s="34"/>
      <c r="K99" s="34"/>
      <c r="L99" s="48"/>
      <c r="M99" s="52"/>
      <c r="N99" s="34"/>
    </row>
    <row r="100">
      <c r="A100" s="2" t="s">
        <v>678</v>
      </c>
      <c r="B100" s="2" t="s">
        <v>715</v>
      </c>
      <c r="C100" s="2" t="s">
        <v>716</v>
      </c>
      <c r="D100" s="5" t="str">
        <f t="shared" si="90"/>
        <v>Russell Terrier . </v>
      </c>
      <c r="E100" s="5" t="str">
        <f t="shared" si="91"/>
        <v>A0B_10610-de-007_russell_terrier</v>
      </c>
      <c r="F100" s="67" t="str">
        <f t="shared" si="92"/>
        <v>A0B_10610-de-007_russell_terrier_0.82_-0.8_de_F</v>
      </c>
      <c r="I100" s="34"/>
      <c r="J100" s="34"/>
      <c r="K100" s="34"/>
      <c r="L100" s="48"/>
      <c r="M100" s="52"/>
      <c r="N100" s="34"/>
    </row>
    <row r="101">
      <c r="A101" s="2" t="s">
        <v>678</v>
      </c>
      <c r="B101" s="2" t="s">
        <v>723</v>
      </c>
      <c r="C101" s="2" t="s">
        <v>725</v>
      </c>
      <c r="D101" s="5" t="str">
        <f t="shared" si="90"/>
        <v>Skyeterrier . </v>
      </c>
      <c r="E101" s="5" t="str">
        <f t="shared" si="91"/>
        <v>A0B_10610-de-008_skyeterrier</v>
      </c>
      <c r="F101" s="67" t="str">
        <f t="shared" si="92"/>
        <v>A0B_10610-de-008_skyeterrier_0.82_-0.8_de_F</v>
      </c>
      <c r="I101" s="34"/>
      <c r="J101" s="34"/>
      <c r="K101" s="34"/>
      <c r="L101" s="48"/>
      <c r="M101" s="52"/>
      <c r="N101" s="34"/>
    </row>
    <row r="102">
      <c r="A102" s="2" t="s">
        <v>678</v>
      </c>
      <c r="B102" s="2" t="s">
        <v>727</v>
      </c>
      <c r="C102" s="2" t="s">
        <v>728</v>
      </c>
      <c r="D102" s="5" t="str">
        <f t="shared" si="90"/>
        <v>American Pit Bull Terrier . </v>
      </c>
      <c r="E102" s="5" t="str">
        <f t="shared" si="91"/>
        <v>A0B_10610-de-009_american_pit_bu</v>
      </c>
      <c r="F102" s="67" t="str">
        <f t="shared" si="92"/>
        <v>A0B_10610-de-009_american_pit_bu_0.82_-0.8_de_F</v>
      </c>
      <c r="I102" s="34"/>
      <c r="J102" s="34"/>
      <c r="K102" s="34"/>
      <c r="L102" s="48"/>
      <c r="M102" s="52"/>
      <c r="N102" s="34"/>
    </row>
    <row r="103">
      <c r="A103" s="2" t="s">
        <v>678</v>
      </c>
      <c r="B103" s="2" t="s">
        <v>736</v>
      </c>
      <c r="C103" s="2" t="s">
        <v>737</v>
      </c>
      <c r="D103" s="5" t="str">
        <f t="shared" si="90"/>
        <v>West Highland White Terrier . </v>
      </c>
      <c r="E103" s="5" t="str">
        <f t="shared" si="91"/>
        <v>A0B_10610-de-010_west_highland_w</v>
      </c>
      <c r="F103" s="67" t="str">
        <f t="shared" si="92"/>
        <v>A0B_10610-de-010_west_highland_w_0.82_-0.8_de_F</v>
      </c>
      <c r="I103" s="34"/>
      <c r="J103" s="34"/>
      <c r="K103" s="34"/>
      <c r="L103" s="48"/>
      <c r="M103" s="52"/>
      <c r="N103" s="34"/>
    </row>
    <row r="104">
      <c r="A104" s="2" t="s">
        <v>678</v>
      </c>
      <c r="B104" s="2" t="s">
        <v>740</v>
      </c>
      <c r="C104" s="2" t="s">
        <v>742</v>
      </c>
      <c r="D104" s="5" t="str">
        <f t="shared" si="90"/>
        <v>Yorkshireterrier . </v>
      </c>
      <c r="E104" s="5" t="str">
        <f t="shared" si="91"/>
        <v>A0B_10610-de-011_yorkshireterrie</v>
      </c>
      <c r="F104" s="67" t="str">
        <f t="shared" si="92"/>
        <v>A0B_10610-de-011_yorkshireterrie_0.82_-0.8_de_F</v>
      </c>
      <c r="I104" s="34"/>
      <c r="J104" s="34"/>
      <c r="K104" s="34"/>
      <c r="L104" s="48"/>
      <c r="M104" s="52"/>
      <c r="N104" s="34"/>
    </row>
    <row r="105">
      <c r="A105" s="2" t="s">
        <v>678</v>
      </c>
      <c r="B105" s="2" t="s">
        <v>705</v>
      </c>
      <c r="C105" s="2" t="s">
        <v>746</v>
      </c>
      <c r="D105" s="5" t="str">
        <f t="shared" si="90"/>
        <v>Silky Terrier . </v>
      </c>
      <c r="E105" s="5" t="str">
        <f t="shared" si="91"/>
        <v>A0B_10610-de-012_silky_terrier</v>
      </c>
      <c r="F105" s="67" t="str">
        <f t="shared" si="92"/>
        <v>A0B_10610-de-012_silky_terrier_0.82_-0.8_de_F</v>
      </c>
      <c r="I105" s="34"/>
      <c r="J105" s="34"/>
      <c r="K105" s="34"/>
      <c r="L105" s="48"/>
      <c r="M105" s="52"/>
      <c r="N105" s="34"/>
    </row>
    <row r="106">
      <c r="A106" s="2" t="s">
        <v>678</v>
      </c>
      <c r="B106" s="2" t="s">
        <v>749</v>
      </c>
      <c r="C106" s="2" t="s">
        <v>750</v>
      </c>
      <c r="D106" s="5" t="str">
        <f t="shared" si="90"/>
        <v>Cairn Terrier . </v>
      </c>
      <c r="E106" s="5" t="str">
        <f t="shared" si="91"/>
        <v>A0B_10610-de-013_cairn_terrier</v>
      </c>
      <c r="F106" s="67" t="str">
        <f t="shared" si="92"/>
        <v>A0B_10610-de-013_cairn_terrier_0.82_-0.8_de_F</v>
      </c>
      <c r="I106" s="34"/>
      <c r="J106" s="34"/>
      <c r="K106" s="34"/>
      <c r="L106" s="48"/>
      <c r="M106" s="52"/>
      <c r="N106" s="34"/>
    </row>
    <row r="107">
      <c r="A107" s="2" t="s">
        <v>678</v>
      </c>
      <c r="B107" s="2" t="s">
        <v>755</v>
      </c>
      <c r="C107" s="2" t="s">
        <v>756</v>
      </c>
      <c r="D107" s="5" t="str">
        <f t="shared" si="90"/>
        <v>Manchester Terrier . </v>
      </c>
      <c r="E107" s="5" t="str">
        <f t="shared" si="91"/>
        <v>A0B_10610-de-014_manchester_terr</v>
      </c>
      <c r="F107" s="67" t="str">
        <f t="shared" si="92"/>
        <v>A0B_10610-de-014_manchester_terr_0.82_-0.8_de_F</v>
      </c>
      <c r="I107" s="34"/>
      <c r="J107" s="34"/>
      <c r="K107" s="34"/>
      <c r="L107" s="48"/>
      <c r="M107" s="52"/>
      <c r="N107" s="34"/>
    </row>
    <row r="108">
      <c r="A108" s="2" t="s">
        <v>678</v>
      </c>
      <c r="B108" s="2" t="s">
        <v>759</v>
      </c>
      <c r="C108" s="2" t="s">
        <v>760</v>
      </c>
      <c r="D108" s="5" t="str">
        <f t="shared" si="90"/>
        <v>Jack Russell Terrier . </v>
      </c>
      <c r="E108" s="5" t="str">
        <f t="shared" si="91"/>
        <v>A0B_10610-de-015_jack_russell_te</v>
      </c>
      <c r="F108" s="67" t="str">
        <f t="shared" si="92"/>
        <v>A0B_10610-de-015_jack_russell_te_0.82_-0.8_de_F</v>
      </c>
      <c r="I108" s="34"/>
      <c r="J108" s="34"/>
      <c r="K108" s="34"/>
      <c r="L108" s="48"/>
      <c r="M108" s="52"/>
      <c r="N108" s="34"/>
    </row>
    <row r="109">
      <c r="A109" s="2" t="s">
        <v>678</v>
      </c>
      <c r="B109" s="2" t="s">
        <v>766</v>
      </c>
      <c r="C109" s="2" t="s">
        <v>771</v>
      </c>
      <c r="D109" s="5" t="str">
        <f t="shared" si="90"/>
        <v>Hunde . </v>
      </c>
      <c r="E109" s="5" t="str">
        <f t="shared" si="91"/>
        <v>A0B_10610-de-016_hunde</v>
      </c>
      <c r="F109" s="67" t="str">
        <f t="shared" si="92"/>
        <v>A0B_10610-de-016_hunde_0.82_-0.8_de_F</v>
      </c>
      <c r="I109" s="34"/>
      <c r="J109" s="34"/>
      <c r="K109" s="34"/>
      <c r="L109" s="48"/>
      <c r="M109" s="52"/>
      <c r="N109" s="34"/>
    </row>
    <row r="110">
      <c r="A110" s="2" t="s">
        <v>678</v>
      </c>
      <c r="B110" s="2" t="s">
        <v>774</v>
      </c>
      <c r="C110" s="2" t="s">
        <v>775</v>
      </c>
      <c r="D110" s="5" t="str">
        <f t="shared" si="90"/>
        <v>Bloodhound . </v>
      </c>
      <c r="E110" s="5" t="str">
        <f t="shared" si="91"/>
        <v>A0B_10610-de-017_bloodhound</v>
      </c>
      <c r="F110" s="67" t="str">
        <f t="shared" si="92"/>
        <v>A0B_10610-de-017_bloodhound_0.82_-0.8_de_F</v>
      </c>
      <c r="I110" s="34"/>
      <c r="J110" s="34"/>
      <c r="K110" s="34"/>
      <c r="L110" s="48"/>
      <c r="M110" s="52"/>
      <c r="N110" s="34"/>
    </row>
    <row r="111">
      <c r="A111" s="2" t="s">
        <v>678</v>
      </c>
      <c r="B111" s="2" t="s">
        <v>781</v>
      </c>
      <c r="C111" s="2" t="s">
        <v>783</v>
      </c>
      <c r="D111" s="5" t="str">
        <f t="shared" si="90"/>
        <v>Podenco Ibicenco . </v>
      </c>
      <c r="E111" s="5" t="str">
        <f t="shared" si="91"/>
        <v>A0B_10610-de-018_podenco_ibicenc</v>
      </c>
      <c r="F111" s="67" t="str">
        <f t="shared" si="92"/>
        <v>A0B_10610-de-018_podenco_ibicenc_0.82_-0.8_de_F</v>
      </c>
      <c r="I111" s="34"/>
      <c r="J111" s="34"/>
      <c r="K111" s="34"/>
      <c r="L111" s="48"/>
      <c r="M111" s="52"/>
      <c r="N111" s="34"/>
    </row>
    <row r="112">
      <c r="A112" s="2" t="s">
        <v>678</v>
      </c>
      <c r="B112" s="2" t="s">
        <v>754</v>
      </c>
      <c r="C112" s="2" t="s">
        <v>787</v>
      </c>
      <c r="D112" s="5" t="str">
        <f t="shared" si="90"/>
        <v>Pharaonenhund . </v>
      </c>
      <c r="E112" s="5" t="str">
        <f t="shared" si="91"/>
        <v>A0B_10610-de-019_pharaonenhund</v>
      </c>
      <c r="F112" s="67" t="str">
        <f t="shared" si="92"/>
        <v>A0B_10610-de-019_pharaonenhund_0.82_-0.8_de_F</v>
      </c>
      <c r="I112" s="34"/>
      <c r="J112" s="34"/>
      <c r="K112" s="34"/>
      <c r="L112" s="48"/>
      <c r="M112" s="52"/>
      <c r="N112" s="34"/>
    </row>
    <row r="113">
      <c r="A113" s="2" t="s">
        <v>678</v>
      </c>
      <c r="B113" s="2" t="s">
        <v>791</v>
      </c>
      <c r="C113" s="2" t="s">
        <v>797</v>
      </c>
      <c r="D113" s="5" t="str">
        <f t="shared" si="90"/>
        <v>Englischer Windhund . </v>
      </c>
      <c r="E113" s="5" t="str">
        <f t="shared" si="91"/>
        <v>A0B_10610-de-020_englischer_wind</v>
      </c>
      <c r="F113" s="67" t="str">
        <f t="shared" si="92"/>
        <v>A0B_10610-de-020_englischer_wind_0.82_-0.8_de_F</v>
      </c>
      <c r="I113" s="34"/>
      <c r="J113" s="34"/>
      <c r="K113" s="34"/>
      <c r="L113" s="48"/>
      <c r="M113" s="52"/>
      <c r="N113" s="34"/>
    </row>
    <row r="114">
      <c r="A114" s="2" t="s">
        <v>678</v>
      </c>
      <c r="B114" s="2" t="s">
        <v>800</v>
      </c>
      <c r="C114" s="2" t="s">
        <v>802</v>
      </c>
      <c r="D114" s="5" t="str">
        <f t="shared" si="90"/>
        <v>Windhund . </v>
      </c>
      <c r="E114" s="5" t="str">
        <f t="shared" si="91"/>
        <v>A0B_10610-de-021_windhund</v>
      </c>
      <c r="F114" s="67" t="str">
        <f t="shared" si="92"/>
        <v>A0B_10610-de-021_windhund_0.82_-0.8_de_F</v>
      </c>
      <c r="I114" s="34"/>
      <c r="J114" s="34"/>
      <c r="K114" s="34"/>
      <c r="L114" s="48"/>
      <c r="M114" s="52"/>
      <c r="N114" s="34"/>
    </row>
    <row r="115">
      <c r="A115" s="2" t="s">
        <v>678</v>
      </c>
      <c r="B115" s="68" t="s">
        <v>806</v>
      </c>
      <c r="C115" s="2" t="s">
        <v>1222</v>
      </c>
      <c r="D115" s="5" t="str">
        <f t="shared" si="90"/>
        <v>Glatthaardackel . </v>
      </c>
      <c r="E115" s="5" t="str">
        <f t="shared" si="91"/>
        <v>A0B_10610-de-022_glatthaardackel</v>
      </c>
      <c r="F115" s="67" t="str">
        <f t="shared" si="92"/>
        <v>A0B_10610-de-022_glatthaardackel_0.82_-0.8_de_F</v>
      </c>
      <c r="I115" s="34"/>
      <c r="J115" s="34"/>
      <c r="K115" s="34"/>
      <c r="L115" s="48"/>
      <c r="M115" s="52"/>
      <c r="N115" s="34"/>
    </row>
    <row r="116">
      <c r="A116" s="2" t="s">
        <v>678</v>
      </c>
      <c r="B116" s="68" t="s">
        <v>806</v>
      </c>
      <c r="C116" s="2" t="s">
        <v>1223</v>
      </c>
      <c r="D116" s="5" t="str">
        <f t="shared" si="90"/>
        <v>Kurzhaardackel . </v>
      </c>
      <c r="E116" s="5" t="str">
        <f t="shared" si="91"/>
        <v>A0B_10610-de-022_kurzhaardackel</v>
      </c>
      <c r="F116" s="67" t="str">
        <f t="shared" si="92"/>
        <v>A0B_10610-de-022_kurzhaardackel_0.82_-0.8_de_F</v>
      </c>
      <c r="I116" s="34"/>
      <c r="J116" s="34"/>
      <c r="K116" s="34"/>
      <c r="L116" s="48"/>
      <c r="M116" s="52"/>
      <c r="N116" s="34"/>
    </row>
    <row r="117">
      <c r="A117" s="2" t="s">
        <v>678</v>
      </c>
      <c r="B117" s="2" t="s">
        <v>816</v>
      </c>
      <c r="C117" s="2" t="s">
        <v>819</v>
      </c>
      <c r="D117" s="5" t="str">
        <f t="shared" si="90"/>
        <v>Langhaardackel . </v>
      </c>
      <c r="E117" s="5" t="str">
        <f t="shared" si="91"/>
        <v>A0B_10610-de-023_langhaardackel</v>
      </c>
      <c r="F117" s="67" t="str">
        <f t="shared" si="92"/>
        <v>A0B_10610-de-023_langhaardackel_0.82_-0.8_de_F</v>
      </c>
      <c r="I117" s="34"/>
      <c r="J117" s="34"/>
      <c r="K117" s="34"/>
      <c r="L117" s="48"/>
      <c r="M117" s="52"/>
      <c r="N117" s="34"/>
    </row>
    <row r="118">
      <c r="A118" s="2" t="s">
        <v>678</v>
      </c>
      <c r="B118" s="2" t="s">
        <v>820</v>
      </c>
      <c r="C118" s="2" t="s">
        <v>823</v>
      </c>
      <c r="D118" s="5" t="str">
        <f t="shared" si="90"/>
        <v>Rauhaardackel . </v>
      </c>
      <c r="E118" s="5" t="str">
        <f t="shared" si="91"/>
        <v>A0B_10610-de-024_rauhaardackel</v>
      </c>
      <c r="F118" s="67" t="str">
        <f t="shared" si="92"/>
        <v>A0B_10610-de-024_rauhaardackel_0.82_-0.8_de_F</v>
      </c>
      <c r="I118" s="34"/>
      <c r="J118" s="34"/>
      <c r="K118" s="34"/>
      <c r="L118" s="48"/>
      <c r="M118" s="52"/>
      <c r="N118" s="34"/>
    </row>
    <row r="119">
      <c r="A119" s="2" t="s">
        <v>678</v>
      </c>
      <c r="B119" s="69" t="s">
        <v>825</v>
      </c>
      <c r="C119" s="2" t="s">
        <v>1224</v>
      </c>
      <c r="D119" s="5" t="str">
        <f t="shared" si="90"/>
        <v>Afghanischer Windhund . </v>
      </c>
      <c r="E119" s="5" t="str">
        <f t="shared" si="91"/>
        <v>A0B_10610-de-025_afghanischer_wi</v>
      </c>
      <c r="F119" s="67" t="str">
        <f t="shared" si="92"/>
        <v>A0B_10610-de-025_afghanischer_wi_0.82_-0.8_de_F</v>
      </c>
      <c r="I119" s="34"/>
      <c r="J119" s="34"/>
      <c r="K119" s="34"/>
      <c r="L119" s="48"/>
      <c r="M119" s="52"/>
      <c r="N119" s="34"/>
    </row>
    <row r="120">
      <c r="A120" s="2" t="s">
        <v>678</v>
      </c>
      <c r="B120" s="69" t="s">
        <v>825</v>
      </c>
      <c r="C120" s="2" t="s">
        <v>1225</v>
      </c>
      <c r="D120" s="5" t="str">
        <f t="shared" si="90"/>
        <v>Afghane . </v>
      </c>
      <c r="E120" s="5" t="str">
        <f t="shared" si="91"/>
        <v>A0B_10610-de-025_afghane</v>
      </c>
      <c r="F120" s="67" t="str">
        <f t="shared" si="92"/>
        <v>A0B_10610-de-025_afghane_0.82_-0.8_de_F</v>
      </c>
      <c r="I120" s="34"/>
      <c r="J120" s="34"/>
      <c r="K120" s="34"/>
      <c r="L120" s="48"/>
      <c r="M120" s="52"/>
      <c r="N120" s="34"/>
    </row>
    <row r="121">
      <c r="A121" s="2" t="s">
        <v>678</v>
      </c>
      <c r="B121" s="2" t="s">
        <v>832</v>
      </c>
      <c r="C121" s="2" t="s">
        <v>833</v>
      </c>
      <c r="D121" s="5" t="str">
        <f t="shared" si="90"/>
        <v>Beagle . </v>
      </c>
      <c r="E121" s="5" t="str">
        <f t="shared" si="91"/>
        <v>A0B_10610-de-026_beagle</v>
      </c>
      <c r="F121" s="67" t="str">
        <f t="shared" si="92"/>
        <v>A0B_10610-de-026_beagle_0.82_-0.8_de_F</v>
      </c>
      <c r="I121" s="34"/>
      <c r="J121" s="34"/>
      <c r="K121" s="34"/>
      <c r="L121" s="48"/>
      <c r="M121" s="52"/>
      <c r="N121" s="34"/>
    </row>
    <row r="122">
      <c r="A122" s="2" t="s">
        <v>678</v>
      </c>
      <c r="B122" s="2" t="s">
        <v>837</v>
      </c>
      <c r="C122" s="2" t="s">
        <v>838</v>
      </c>
      <c r="D122" s="5" t="str">
        <f t="shared" si="90"/>
        <v>Basset Hound . </v>
      </c>
      <c r="E122" s="5" t="str">
        <f t="shared" si="91"/>
        <v>A0B_10610-de-027_basset_hound</v>
      </c>
      <c r="F122" s="67" t="str">
        <f t="shared" si="92"/>
        <v>A0B_10610-de-027_basset_hound_0.82_-0.8_de_F</v>
      </c>
      <c r="I122" s="34"/>
      <c r="J122" s="34"/>
      <c r="K122" s="34"/>
      <c r="L122" s="48"/>
      <c r="M122" s="52"/>
      <c r="N122" s="34"/>
    </row>
    <row r="123">
      <c r="A123" s="2" t="s">
        <v>678</v>
      </c>
      <c r="B123" s="69" t="s">
        <v>722</v>
      </c>
      <c r="C123" s="2" t="s">
        <v>1226</v>
      </c>
      <c r="D123" s="5" t="str">
        <f t="shared" si="90"/>
        <v>Sporthund . </v>
      </c>
      <c r="E123" s="5" t="str">
        <f t="shared" si="91"/>
        <v>A0B_10610-de-028_sporthund</v>
      </c>
      <c r="F123" s="67" t="str">
        <f t="shared" si="92"/>
        <v>A0B_10610-de-028_sporthund_0.82_-0.8_de_F</v>
      </c>
      <c r="I123" s="34"/>
      <c r="J123" s="34"/>
      <c r="K123" s="34"/>
      <c r="L123" s="48"/>
      <c r="M123" s="52"/>
      <c r="N123" s="34"/>
    </row>
    <row r="124">
      <c r="A124" s="2" t="s">
        <v>678</v>
      </c>
      <c r="B124" s="69" t="s">
        <v>722</v>
      </c>
      <c r="C124" s="2" t="s">
        <v>1227</v>
      </c>
      <c r="D124" s="5" t="str">
        <f t="shared" si="90"/>
        <v>Jagdhund . </v>
      </c>
      <c r="E124" s="5" t="str">
        <f t="shared" si="91"/>
        <v>A0B_10610-de-028_jagdhund</v>
      </c>
      <c r="F124" s="67" t="str">
        <f t="shared" si="92"/>
        <v>A0B_10610-de-028_jagdhund_0.82_-0.8_de_F</v>
      </c>
      <c r="I124" s="34"/>
      <c r="J124" s="34"/>
      <c r="K124" s="34"/>
      <c r="L124" s="48"/>
      <c r="M124" s="52"/>
      <c r="N124" s="34"/>
    </row>
    <row r="125">
      <c r="A125" s="2" t="s">
        <v>678</v>
      </c>
      <c r="B125" s="2" t="s">
        <v>848</v>
      </c>
      <c r="C125" s="2" t="s">
        <v>855</v>
      </c>
      <c r="D125" s="5" t="str">
        <f t="shared" si="90"/>
        <v>Amerikanischer Cocker Spaniel . </v>
      </c>
      <c r="E125" s="5" t="str">
        <f t="shared" si="91"/>
        <v>A0B_10610-de-029_amerikanischer_</v>
      </c>
      <c r="F125" s="67" t="str">
        <f t="shared" si="92"/>
        <v>A0B_10610-de-029_amerikanischer_0.82_-0.8_de_F</v>
      </c>
      <c r="I125" s="34"/>
      <c r="J125" s="34"/>
      <c r="K125" s="34"/>
      <c r="L125" s="48"/>
      <c r="M125" s="52"/>
      <c r="N125" s="34"/>
    </row>
    <row r="126">
      <c r="A126" s="2" t="s">
        <v>678</v>
      </c>
      <c r="B126" s="2" t="s">
        <v>859</v>
      </c>
      <c r="C126" s="2" t="s">
        <v>860</v>
      </c>
      <c r="D126" s="5" t="str">
        <f t="shared" si="90"/>
        <v>Golden Retriever . </v>
      </c>
      <c r="E126" s="5" t="str">
        <f t="shared" si="91"/>
        <v>A0B_10610-de-030_golden_retrieve</v>
      </c>
      <c r="F126" s="67" t="str">
        <f t="shared" si="92"/>
        <v>A0B_10610-de-030_golden_retrieve_0.82_-0.8_de_F</v>
      </c>
      <c r="I126" s="34"/>
      <c r="J126" s="34"/>
      <c r="K126" s="34"/>
      <c r="L126" s="48"/>
      <c r="M126" s="52"/>
      <c r="N126" s="34"/>
    </row>
    <row r="127">
      <c r="A127" s="2" t="s">
        <v>678</v>
      </c>
      <c r="B127" s="1" t="s">
        <v>735</v>
      </c>
      <c r="C127" s="2" t="s">
        <v>865</v>
      </c>
      <c r="D127" s="5" t="str">
        <f t="shared" si="90"/>
        <v>Kurzhaariger Ungarischer Vorstehhund, or, Ungarischer Vorstehhund . </v>
      </c>
      <c r="E127" s="5" t="str">
        <f t="shared" si="91"/>
        <v>A0B_10610-de-031_kurzhaariger_un</v>
      </c>
      <c r="F127" s="67" t="str">
        <f t="shared" si="92"/>
        <v>A0B_10610-de-031_kurzhaariger_un_0.82_-0.8_de_F</v>
      </c>
      <c r="I127" s="34"/>
      <c r="J127" s="34"/>
      <c r="K127" s="34"/>
      <c r="L127" s="48"/>
      <c r="M127" s="52"/>
      <c r="N127" s="34"/>
    </row>
    <row r="128">
      <c r="A128" s="2" t="s">
        <v>678</v>
      </c>
      <c r="B128" s="1" t="s">
        <v>735</v>
      </c>
      <c r="C128" s="2" t="s">
        <v>1228</v>
      </c>
      <c r="D128" s="5" t="str">
        <f t="shared" si="90"/>
        <v>Ungarischer Vorstehhund . </v>
      </c>
      <c r="E128" s="5" t="str">
        <f t="shared" si="91"/>
        <v>A0B_10610-de-031_ungarischer_vor</v>
      </c>
      <c r="F128" s="67" t="str">
        <f t="shared" si="92"/>
        <v>A0B_10610-de-031_ungarischer_vor_0.82_-0.8_de_F</v>
      </c>
      <c r="I128" s="34"/>
      <c r="J128" s="34"/>
      <c r="K128" s="34"/>
      <c r="L128" s="48"/>
      <c r="M128" s="52"/>
      <c r="N128" s="34"/>
    </row>
    <row r="129">
      <c r="A129" s="2" t="s">
        <v>678</v>
      </c>
      <c r="B129" s="2" t="s">
        <v>869</v>
      </c>
      <c r="C129" s="2" t="s">
        <v>870</v>
      </c>
      <c r="D129" s="5" t="str">
        <f t="shared" si="90"/>
        <v>Weimaraner . </v>
      </c>
      <c r="E129" s="5" t="str">
        <f t="shared" si="91"/>
        <v>A0B_10610-de-032_weimaraner</v>
      </c>
      <c r="F129" s="67" t="str">
        <f t="shared" si="92"/>
        <v>A0B_10610-de-032_weimaraner_0.82_-0.8_de_F</v>
      </c>
      <c r="I129" s="34"/>
      <c r="J129" s="34"/>
      <c r="K129" s="34"/>
      <c r="L129" s="48"/>
      <c r="M129" s="52"/>
      <c r="N129" s="34"/>
    </row>
    <row r="130">
      <c r="A130" s="2" t="s">
        <v>678</v>
      </c>
      <c r="B130" s="68" t="s">
        <v>874</v>
      </c>
      <c r="C130" s="2" t="s">
        <v>1229</v>
      </c>
      <c r="D130" s="5" t="str">
        <f t="shared" si="90"/>
        <v>Labradorhund . </v>
      </c>
      <c r="E130" s="5" t="str">
        <f t="shared" si="91"/>
        <v>A0B_10610-de-033_labradorhund</v>
      </c>
      <c r="F130" s="67" t="str">
        <f t="shared" si="92"/>
        <v>A0B_10610-de-033_labradorhund_0.82_-0.8_de_F</v>
      </c>
      <c r="I130" s="34"/>
      <c r="J130" s="34"/>
      <c r="K130" s="34"/>
      <c r="L130" s="48"/>
      <c r="M130" s="52"/>
      <c r="N130" s="34"/>
    </row>
    <row r="131">
      <c r="A131" s="2" t="s">
        <v>678</v>
      </c>
      <c r="B131" s="68" t="s">
        <v>874</v>
      </c>
      <c r="C131" s="2" t="s">
        <v>875</v>
      </c>
      <c r="D131" s="5" t="str">
        <f t="shared" si="90"/>
        <v>Labrador Retriever . </v>
      </c>
      <c r="E131" s="5" t="str">
        <f t="shared" si="91"/>
        <v>A0B_10610-de-033_labrador_retrie</v>
      </c>
      <c r="F131" s="67" t="str">
        <f t="shared" si="92"/>
        <v>A0B_10610-de-033_labrador_retrie_0.82_-0.8_de_F</v>
      </c>
      <c r="I131" s="34"/>
      <c r="J131" s="34"/>
      <c r="K131" s="34"/>
      <c r="L131" s="48"/>
      <c r="M131" s="52"/>
      <c r="N131" s="34"/>
    </row>
    <row r="132">
      <c r="A132" s="2" t="s">
        <v>678</v>
      </c>
      <c r="B132" s="2" t="s">
        <v>879</v>
      </c>
      <c r="C132" s="2" t="s">
        <v>883</v>
      </c>
      <c r="D132" s="5" t="str">
        <f t="shared" si="90"/>
        <v>Hütehunde . </v>
      </c>
      <c r="E132" s="5" t="str">
        <f t="shared" si="91"/>
        <v>A0B_10610-de-034_hütehunde</v>
      </c>
      <c r="F132" s="67" t="str">
        <f t="shared" si="92"/>
        <v>A0B_10610-de-034_hütehunde_0.82_-0.8_de_F</v>
      </c>
      <c r="I132" s="34"/>
      <c r="J132" s="34"/>
      <c r="K132" s="34"/>
      <c r="L132" s="48"/>
      <c r="M132" s="52"/>
      <c r="N132" s="34"/>
    </row>
    <row r="133">
      <c r="A133" s="2" t="s">
        <v>678</v>
      </c>
      <c r="B133" s="2" t="s">
        <v>824</v>
      </c>
      <c r="C133" s="2" t="s">
        <v>887</v>
      </c>
      <c r="D133" s="5" t="str">
        <f t="shared" si="90"/>
        <v>Welsh Corgi Pembroke . </v>
      </c>
      <c r="E133" s="5" t="str">
        <f t="shared" si="91"/>
        <v>A0B_10610-de-035_welsh_corgi_pem</v>
      </c>
      <c r="F133" s="67" t="str">
        <f t="shared" si="92"/>
        <v>A0B_10610-de-035_welsh_corgi_pem_0.82_-0.8_de_F</v>
      </c>
      <c r="I133" s="34"/>
      <c r="J133" s="34"/>
      <c r="K133" s="34"/>
      <c r="L133" s="48"/>
      <c r="M133" s="52"/>
      <c r="N133" s="34"/>
    </row>
    <row r="134">
      <c r="A134" s="2" t="s">
        <v>678</v>
      </c>
      <c r="B134" s="2" t="s">
        <v>892</v>
      </c>
      <c r="C134" s="2" t="s">
        <v>893</v>
      </c>
      <c r="D134" s="5" t="str">
        <f t="shared" si="90"/>
        <v>Shetland Sheepdog . </v>
      </c>
      <c r="E134" s="5" t="str">
        <f t="shared" si="91"/>
        <v>A0B_10610-de-036_shetland_sheepd</v>
      </c>
      <c r="F134" s="67" t="str">
        <f t="shared" si="92"/>
        <v>A0B_10610-de-036_shetland_sheepd_0.82_-0.8_de_F</v>
      </c>
      <c r="I134" s="34"/>
      <c r="J134" s="34"/>
      <c r="K134" s="34"/>
      <c r="L134" s="48"/>
      <c r="M134" s="52"/>
      <c r="N134" s="34"/>
    </row>
    <row r="135">
      <c r="A135" s="2" t="s">
        <v>678</v>
      </c>
      <c r="B135" s="69" t="s">
        <v>896</v>
      </c>
      <c r="C135" s="2" t="s">
        <v>1230</v>
      </c>
      <c r="D135" s="5" t="str">
        <f t="shared" si="90"/>
        <v>Dorgi . </v>
      </c>
      <c r="E135" s="5" t="str">
        <f t="shared" si="91"/>
        <v>A0B_10610-de-037_dorgi</v>
      </c>
      <c r="F135" s="67" t="str">
        <f t="shared" si="92"/>
        <v>A0B_10610-de-037_dorgi_0.82_-0.8_de_F</v>
      </c>
      <c r="I135" s="34"/>
      <c r="J135" s="34"/>
      <c r="K135" s="34"/>
      <c r="L135" s="48"/>
      <c r="M135" s="52"/>
      <c r="N135" s="34"/>
    </row>
    <row r="136">
      <c r="A136" s="2" t="s">
        <v>678</v>
      </c>
      <c r="B136" s="69" t="s">
        <v>896</v>
      </c>
      <c r="C136" s="1" t="s">
        <v>1231</v>
      </c>
      <c r="D136" s="5" t="str">
        <f t="shared" si="90"/>
        <v>Dorgi, eine Mischung aus Corgi und Dackel . </v>
      </c>
      <c r="E136" s="5" t="str">
        <f t="shared" si="91"/>
        <v>A0B_10610-de-037_dorgi_eine_mis</v>
      </c>
      <c r="F136" s="67" t="str">
        <f t="shared" si="92"/>
        <v>A0B_10610-de-037_dorgi_eine_mis_0.82_-0.8_de_F</v>
      </c>
      <c r="I136" s="34"/>
      <c r="J136" s="34"/>
      <c r="K136" s="34"/>
      <c r="L136" s="48"/>
      <c r="M136" s="52"/>
      <c r="N136" s="34"/>
    </row>
    <row r="137">
      <c r="A137" s="2" t="s">
        <v>678</v>
      </c>
      <c r="B137" s="2" t="s">
        <v>836</v>
      </c>
      <c r="C137" s="2" t="s">
        <v>911</v>
      </c>
      <c r="D137" s="5" t="str">
        <f t="shared" si="90"/>
        <v>Berger des Pyrénées . </v>
      </c>
      <c r="E137" s="5" t="str">
        <f t="shared" si="91"/>
        <v>A0B_10610-de-038_berger_des_pyré</v>
      </c>
      <c r="F137" s="67" t="str">
        <f t="shared" si="92"/>
        <v>A0B_10610-de-038_berger_des_pyré_0.82_-0.8_de_F</v>
      </c>
      <c r="I137" s="34"/>
      <c r="J137" s="34"/>
      <c r="K137" s="34"/>
      <c r="L137" s="48"/>
      <c r="M137" s="52"/>
      <c r="N137" s="34"/>
    </row>
    <row r="138">
      <c r="A138" s="2" t="s">
        <v>678</v>
      </c>
      <c r="B138" s="2" t="s">
        <v>831</v>
      </c>
      <c r="C138" s="2" t="s">
        <v>916</v>
      </c>
      <c r="D138" s="5" t="str">
        <f t="shared" si="90"/>
        <v>Bouvier des Flandres . </v>
      </c>
      <c r="E138" s="5" t="str">
        <f t="shared" si="91"/>
        <v>A0B_10610-de-039_bouvier_des_fla</v>
      </c>
      <c r="F138" s="67" t="str">
        <f t="shared" si="92"/>
        <v>A0B_10610-de-039_bouvier_des_fla_0.82_-0.8_de_F</v>
      </c>
      <c r="I138" s="34"/>
      <c r="J138" s="34"/>
      <c r="K138" s="34"/>
      <c r="L138" s="48"/>
      <c r="M138" s="52"/>
      <c r="N138" s="34"/>
    </row>
    <row r="139">
      <c r="A139" s="2" t="s">
        <v>678</v>
      </c>
      <c r="B139" s="2" t="s">
        <v>919</v>
      </c>
      <c r="C139" s="2" t="s">
        <v>920</v>
      </c>
      <c r="D139" s="5" t="str">
        <f t="shared" si="90"/>
        <v>Malinois . </v>
      </c>
      <c r="E139" s="5" t="str">
        <f t="shared" si="91"/>
        <v>A0B_10610-de-040_malinois</v>
      </c>
      <c r="F139" s="67" t="str">
        <f t="shared" si="92"/>
        <v>A0B_10610-de-040_malinois_0.82_-0.8_de_F</v>
      </c>
      <c r="I139" s="34"/>
      <c r="J139" s="34"/>
      <c r="K139" s="34"/>
      <c r="L139" s="48"/>
      <c r="M139" s="52"/>
      <c r="N139" s="34"/>
    </row>
    <row r="140">
      <c r="A140" s="2" t="s">
        <v>678</v>
      </c>
      <c r="B140" s="2" t="s">
        <v>929</v>
      </c>
      <c r="C140" s="2" t="s">
        <v>931</v>
      </c>
      <c r="D140" s="5" t="str">
        <f t="shared" si="90"/>
        <v>Vorstehhund . </v>
      </c>
      <c r="E140" s="5" t="str">
        <f t="shared" si="91"/>
        <v>A0B_10610-de-041_vorstehhund</v>
      </c>
      <c r="F140" s="67" t="str">
        <f t="shared" si="92"/>
        <v>A0B_10610-de-041_vorstehhund_0.82_-0.8_de_F</v>
      </c>
      <c r="I140" s="34"/>
      <c r="J140" s="34"/>
      <c r="K140" s="34"/>
      <c r="L140" s="48"/>
      <c r="M140" s="52"/>
      <c r="N140" s="34"/>
    </row>
    <row r="141">
      <c r="A141" s="2" t="s">
        <v>678</v>
      </c>
      <c r="B141" s="68" t="s">
        <v>933</v>
      </c>
      <c r="C141" s="2" t="s">
        <v>1232</v>
      </c>
      <c r="D141" s="5" t="str">
        <f t="shared" si="90"/>
        <v>Malinois Vorstehhund mix . </v>
      </c>
      <c r="E141" s="5" t="str">
        <f t="shared" si="91"/>
        <v>A0B_10610-de-042_malinois_vorste</v>
      </c>
      <c r="F141" s="67" t="str">
        <f t="shared" si="92"/>
        <v>A0B_10610-de-042_malinois_vorste_0.82_-0.8_de_F</v>
      </c>
      <c r="I141" s="34"/>
      <c r="J141" s="34"/>
      <c r="K141" s="34"/>
      <c r="L141" s="48"/>
      <c r="M141" s="52"/>
      <c r="N141" s="34"/>
    </row>
    <row r="142">
      <c r="A142" s="2" t="s">
        <v>678</v>
      </c>
      <c r="B142" s="68" t="s">
        <v>933</v>
      </c>
      <c r="C142" s="1" t="s">
        <v>1233</v>
      </c>
      <c r="D142" s="5" t="str">
        <f t="shared" si="90"/>
        <v>eine Mischung aus einem Malinois und einem Vorstehhund . </v>
      </c>
      <c r="E142" s="5" t="str">
        <f t="shared" si="91"/>
        <v>A0B_10610-de-042_eine_mischung_a</v>
      </c>
      <c r="F142" s="67" t="str">
        <f t="shared" si="92"/>
        <v>A0B_10610-de-042_eine_mischung_a_0.82_-0.8_de_F</v>
      </c>
      <c r="I142" s="34"/>
      <c r="J142" s="34"/>
      <c r="K142" s="34"/>
      <c r="L142" s="48"/>
      <c r="M142" s="52"/>
      <c r="N142" s="34"/>
    </row>
    <row r="143">
      <c r="A143" s="2" t="s">
        <v>678</v>
      </c>
      <c r="B143" s="2" t="s">
        <v>939</v>
      </c>
      <c r="C143" s="2" t="s">
        <v>941</v>
      </c>
      <c r="D143" s="5" t="str">
        <f t="shared" si="90"/>
        <v>Australischer Schäferhund . </v>
      </c>
      <c r="E143" s="5" t="str">
        <f t="shared" si="91"/>
        <v>A0B_10610-de-043_australischer_s</v>
      </c>
      <c r="F143" s="67" t="str">
        <f t="shared" si="92"/>
        <v>A0B_10610-de-043_australischer_s_0.82_-0.8_de_F</v>
      </c>
      <c r="I143" s="34"/>
      <c r="J143" s="34"/>
      <c r="K143" s="34"/>
      <c r="L143" s="48"/>
      <c r="M143" s="52"/>
      <c r="N143" s="34"/>
    </row>
    <row r="144">
      <c r="A144" s="2" t="s">
        <v>678</v>
      </c>
      <c r="B144" s="2" t="s">
        <v>773</v>
      </c>
      <c r="C144" s="2" t="s">
        <v>957</v>
      </c>
      <c r="D144" s="5" t="str">
        <f t="shared" si="90"/>
        <v>Deutscher Schäferhund . </v>
      </c>
      <c r="E144" s="5" t="str">
        <f t="shared" si="91"/>
        <v>A0B_10610-de-044_deutscher_schäf</v>
      </c>
      <c r="F144" s="67" t="str">
        <f t="shared" si="92"/>
        <v>A0B_10610-de-044_deutscher_schäf_0.82_-0.8_de_F</v>
      </c>
      <c r="I144" s="34"/>
      <c r="J144" s="34"/>
      <c r="K144" s="34"/>
      <c r="L144" s="48"/>
      <c r="M144" s="52"/>
      <c r="N144" s="34"/>
    </row>
    <row r="145">
      <c r="A145" s="2" t="s">
        <v>678</v>
      </c>
      <c r="B145" s="2" t="s">
        <v>955</v>
      </c>
      <c r="C145" s="2" t="s">
        <v>961</v>
      </c>
      <c r="D145" s="5" t="str">
        <f t="shared" si="90"/>
        <v>Border Collie . </v>
      </c>
      <c r="E145" s="5" t="str">
        <f t="shared" si="91"/>
        <v>A0B_10610-de-045_border_collie</v>
      </c>
      <c r="F145" s="67" t="str">
        <f t="shared" si="92"/>
        <v>A0B_10610-de-045_border_collie_0.82_-0.8_de_F</v>
      </c>
      <c r="I145" s="34"/>
      <c r="J145" s="34"/>
      <c r="K145" s="34"/>
      <c r="L145" s="48"/>
      <c r="M145" s="52"/>
      <c r="N145" s="34"/>
    </row>
    <row r="146">
      <c r="A146" s="2" t="s">
        <v>678</v>
      </c>
      <c r="B146" s="2" t="s">
        <v>799</v>
      </c>
      <c r="C146" s="2" t="s">
        <v>969</v>
      </c>
      <c r="D146" s="5" t="str">
        <f t="shared" si="90"/>
        <v>Spielzeughunde . </v>
      </c>
      <c r="E146" s="5" t="str">
        <f t="shared" si="91"/>
        <v>A0B_10610-de-046_spielzeughunde</v>
      </c>
      <c r="F146" s="67" t="str">
        <f t="shared" si="92"/>
        <v>A0B_10610-de-046_spielzeughunde_0.82_-0.8_de_F</v>
      </c>
      <c r="I146" s="34"/>
      <c r="J146" s="34"/>
      <c r="K146" s="34"/>
      <c r="L146" s="48"/>
      <c r="M146" s="52"/>
      <c r="N146" s="34"/>
    </row>
    <row r="147">
      <c r="A147" s="2" t="s">
        <v>678</v>
      </c>
      <c r="B147" s="2" t="s">
        <v>964</v>
      </c>
      <c r="C147" s="2" t="s">
        <v>973</v>
      </c>
      <c r="D147" s="5" t="str">
        <f t="shared" si="90"/>
        <v>Pomeranian . </v>
      </c>
      <c r="E147" s="5" t="str">
        <f t="shared" si="91"/>
        <v>A0B_10610-de-047_pomeranian</v>
      </c>
      <c r="F147" s="67" t="str">
        <f t="shared" si="92"/>
        <v>A0B_10610-de-047_pomeranian_0.82_-0.8_de_F</v>
      </c>
      <c r="I147" s="34"/>
      <c r="J147" s="34"/>
      <c r="K147" s="34"/>
      <c r="L147" s="48"/>
      <c r="M147" s="52"/>
      <c r="N147" s="34"/>
    </row>
    <row r="148">
      <c r="A148" s="2" t="s">
        <v>678</v>
      </c>
      <c r="B148" s="2" t="s">
        <v>972</v>
      </c>
      <c r="C148" s="2" t="s">
        <v>977</v>
      </c>
      <c r="D148" s="5" t="str">
        <f t="shared" si="90"/>
        <v>Mops . </v>
      </c>
      <c r="E148" s="5" t="str">
        <f t="shared" si="91"/>
        <v>A0B_10610-de-048_mops</v>
      </c>
      <c r="F148" s="67" t="str">
        <f t="shared" si="92"/>
        <v>A0B_10610-de-048_mops_0.82_-0.8_de_F</v>
      </c>
      <c r="I148" s="34"/>
      <c r="J148" s="34"/>
      <c r="K148" s="34"/>
      <c r="L148" s="48"/>
      <c r="M148" s="52"/>
      <c r="N148" s="34"/>
    </row>
    <row r="149">
      <c r="A149" s="2" t="s">
        <v>678</v>
      </c>
      <c r="B149" s="2" t="s">
        <v>780</v>
      </c>
      <c r="C149" s="2" t="s">
        <v>988</v>
      </c>
      <c r="D149" s="5" t="str">
        <f t="shared" si="90"/>
        <v>Chihuahua langhaariger Schlag . </v>
      </c>
      <c r="E149" s="5" t="str">
        <f t="shared" si="91"/>
        <v>A0B_10610-de-049_chihuahua_langh</v>
      </c>
      <c r="F149" s="67" t="str">
        <f t="shared" si="92"/>
        <v>A0B_10610-de-049_chihuahua_langh_0.82_-0.8_de_F</v>
      </c>
      <c r="I149" s="34"/>
      <c r="J149" s="34"/>
      <c r="K149" s="34"/>
      <c r="L149" s="48"/>
      <c r="M149" s="52"/>
      <c r="N149" s="34"/>
    </row>
    <row r="150">
      <c r="A150" s="2" t="s">
        <v>678</v>
      </c>
      <c r="B150" s="2" t="s">
        <v>980</v>
      </c>
      <c r="C150" s="2" t="s">
        <v>993</v>
      </c>
      <c r="D150" s="5" t="str">
        <f t="shared" si="90"/>
        <v>Chihuahua kurzhaariger Schlag . </v>
      </c>
      <c r="E150" s="5" t="str">
        <f t="shared" si="91"/>
        <v>A0B_10610-de-050_chihuahua_kurzh</v>
      </c>
      <c r="F150" s="67" t="str">
        <f t="shared" si="92"/>
        <v>A0B_10610-de-050_chihuahua_kurzh_0.82_-0.8_de_F</v>
      </c>
      <c r="I150" s="34"/>
      <c r="J150" s="34"/>
      <c r="K150" s="34"/>
      <c r="L150" s="48"/>
      <c r="M150" s="52"/>
      <c r="N150" s="34"/>
    </row>
    <row r="151">
      <c r="A151" s="2" t="s">
        <v>678</v>
      </c>
      <c r="B151" s="2" t="s">
        <v>785</v>
      </c>
      <c r="C151" s="2" t="s">
        <v>997</v>
      </c>
      <c r="D151" s="5" t="str">
        <f t="shared" si="90"/>
        <v>Kontinentaler Zwergspaniel . </v>
      </c>
      <c r="E151" s="5" t="str">
        <f t="shared" si="91"/>
        <v>A0B_10610-de-051_kontinentaler_z</v>
      </c>
      <c r="F151" s="67" t="str">
        <f t="shared" si="92"/>
        <v>A0B_10610-de-051_kontinentaler_z_0.82_-0.8_de_F</v>
      </c>
      <c r="I151" s="34"/>
      <c r="J151" s="34"/>
      <c r="K151" s="34"/>
      <c r="L151" s="48"/>
      <c r="M151" s="52"/>
      <c r="N151" s="34"/>
    </row>
    <row r="152">
      <c r="A152" s="2" t="s">
        <v>678</v>
      </c>
      <c r="B152" s="2" t="s">
        <v>995</v>
      </c>
      <c r="C152" s="2" t="s">
        <v>1003</v>
      </c>
      <c r="D152" s="5" t="str">
        <f t="shared" si="90"/>
        <v>Chinesischer Schopfhund . </v>
      </c>
      <c r="E152" s="5" t="str">
        <f t="shared" si="91"/>
        <v>A0B_10610-de-052_chinesischer_sc</v>
      </c>
      <c r="F152" s="67" t="str">
        <f t="shared" si="92"/>
        <v>A0B_10610-de-052_chinesischer_sc_0.82_-0.8_de_F</v>
      </c>
      <c r="I152" s="34"/>
      <c r="J152" s="34"/>
      <c r="K152" s="34"/>
      <c r="L152" s="48"/>
      <c r="M152" s="52"/>
      <c r="N152" s="34"/>
    </row>
    <row r="153">
      <c r="A153" s="2" t="s">
        <v>678</v>
      </c>
      <c r="B153" s="69" t="s">
        <v>1001</v>
      </c>
      <c r="C153" s="2" t="s">
        <v>1011</v>
      </c>
      <c r="D153" s="5" t="str">
        <f t="shared" si="90"/>
        <v>Gebrauchshund or Arbeitshunde . </v>
      </c>
      <c r="E153" s="5" t="str">
        <f t="shared" si="91"/>
        <v>A0B_10610-de-053_gebrauchshund_o</v>
      </c>
      <c r="F153" s="67" t="str">
        <f t="shared" si="92"/>
        <v>A0B_10610-de-053_gebrauchshund_o_0.82_-0.8_de_F</v>
      </c>
      <c r="I153" s="34"/>
      <c r="J153" s="34"/>
      <c r="K153" s="34"/>
      <c r="L153" s="48"/>
      <c r="M153" s="52"/>
      <c r="N153" s="34"/>
    </row>
    <row r="154">
      <c r="A154" s="2" t="s">
        <v>678</v>
      </c>
      <c r="B154" s="69" t="s">
        <v>1001</v>
      </c>
      <c r="C154" s="2" t="s">
        <v>1234</v>
      </c>
      <c r="D154" s="5" t="str">
        <f t="shared" si="90"/>
        <v>Arbeitshunde . </v>
      </c>
      <c r="E154" s="5" t="str">
        <f t="shared" si="91"/>
        <v>A0B_10610-de-053_arbeitshunde</v>
      </c>
      <c r="F154" s="67" t="str">
        <f t="shared" si="92"/>
        <v>A0B_10610-de-053_arbeitshunde_0.82_-0.8_de_F</v>
      </c>
      <c r="I154" s="34"/>
      <c r="J154" s="34"/>
      <c r="K154" s="34"/>
      <c r="L154" s="48"/>
      <c r="M154" s="52"/>
      <c r="N154" s="34"/>
    </row>
    <row r="155">
      <c r="A155" s="2" t="s">
        <v>678</v>
      </c>
      <c r="B155" s="2" t="s">
        <v>1006</v>
      </c>
      <c r="C155" s="2" t="s">
        <v>1015</v>
      </c>
      <c r="D155" s="5" t="str">
        <f t="shared" si="90"/>
        <v>Bullterrier . </v>
      </c>
      <c r="E155" s="5" t="str">
        <f t="shared" si="91"/>
        <v>A0B_10610-de-054_bullterrier</v>
      </c>
      <c r="F155" s="67" t="str">
        <f t="shared" si="92"/>
        <v>A0B_10610-de-054_bullterrier_0.82_-0.8_de_F</v>
      </c>
      <c r="I155" s="34"/>
      <c r="J155" s="34"/>
      <c r="K155" s="34"/>
      <c r="L155" s="48"/>
      <c r="M155" s="52"/>
      <c r="N155" s="34"/>
    </row>
    <row r="156">
      <c r="A156" s="2" t="s">
        <v>678</v>
      </c>
      <c r="B156" s="2" t="s">
        <v>1013</v>
      </c>
      <c r="C156" s="2" t="s">
        <v>1021</v>
      </c>
      <c r="D156" s="5" t="str">
        <f t="shared" si="90"/>
        <v>Französische Bulldogge . </v>
      </c>
      <c r="E156" s="5" t="str">
        <f t="shared" si="91"/>
        <v>A0B_10610-de-055_französische_bu</v>
      </c>
      <c r="F156" s="67" t="str">
        <f t="shared" si="92"/>
        <v>A0B_10610-de-055_französische_bu_0.82_-0.8_de_F</v>
      </c>
      <c r="I156" s="34"/>
      <c r="J156" s="34"/>
      <c r="K156" s="34"/>
      <c r="L156" s="48"/>
      <c r="M156" s="52"/>
      <c r="N156" s="34"/>
    </row>
    <row r="157">
      <c r="A157" s="2" t="s">
        <v>678</v>
      </c>
      <c r="B157" s="2" t="s">
        <v>1019</v>
      </c>
      <c r="C157" s="2" t="s">
        <v>1027</v>
      </c>
      <c r="D157" s="5" t="str">
        <f t="shared" si="90"/>
        <v>Sibirischer Husky . </v>
      </c>
      <c r="E157" s="5" t="str">
        <f t="shared" si="91"/>
        <v>A0B_10610-de-056_sibirischer_hus</v>
      </c>
      <c r="F157" s="67" t="str">
        <f t="shared" si="92"/>
        <v>A0B_10610-de-056_sibirischer_hus_0.82_-0.8_de_F</v>
      </c>
      <c r="I157" s="34"/>
      <c r="J157" s="34"/>
      <c r="K157" s="34"/>
      <c r="L157" s="48"/>
      <c r="M157" s="52"/>
      <c r="N157" s="34"/>
    </row>
    <row r="158">
      <c r="A158" s="2" t="s">
        <v>678</v>
      </c>
      <c r="B158" s="2" t="s">
        <v>1025</v>
      </c>
      <c r="C158" s="2" t="s">
        <v>1032</v>
      </c>
      <c r="D158" s="5" t="str">
        <f t="shared" si="90"/>
        <v>Alaskan Malamute . </v>
      </c>
      <c r="E158" s="5" t="str">
        <f t="shared" si="91"/>
        <v>A0B_10610-de-057_alaskan_malamut</v>
      </c>
      <c r="F158" s="67" t="str">
        <f t="shared" si="92"/>
        <v>A0B_10610-de-057_alaskan_malamut_0.82_-0.8_de_F</v>
      </c>
      <c r="I158" s="34"/>
      <c r="J158" s="34"/>
      <c r="K158" s="34"/>
      <c r="L158" s="48"/>
      <c r="M158" s="52"/>
      <c r="N158" s="34"/>
    </row>
    <row r="159">
      <c r="A159" s="2" t="s">
        <v>678</v>
      </c>
      <c r="B159" s="2" t="s">
        <v>1031</v>
      </c>
      <c r="C159" s="2" t="s">
        <v>1038</v>
      </c>
      <c r="D159" s="5" t="str">
        <f t="shared" si="90"/>
        <v>Deutsche Dogge . </v>
      </c>
      <c r="E159" s="5" t="str">
        <f t="shared" si="91"/>
        <v>A0B_10610-de-058_deutsche_dogge</v>
      </c>
      <c r="F159" s="67" t="str">
        <f t="shared" si="92"/>
        <v>A0B_10610-de-058_deutsche_dogge_0.82_-0.8_de_F</v>
      </c>
      <c r="I159" s="34"/>
      <c r="J159" s="34"/>
      <c r="K159" s="34"/>
      <c r="L159" s="48"/>
      <c r="M159" s="52"/>
      <c r="N159" s="34"/>
    </row>
    <row r="160">
      <c r="A160" s="2" t="s">
        <v>678</v>
      </c>
      <c r="B160" s="2" t="s">
        <v>842</v>
      </c>
      <c r="C160" s="2" t="s">
        <v>1045</v>
      </c>
      <c r="D160" s="5" t="str">
        <f t="shared" si="90"/>
        <v>Riesenschnauzer . </v>
      </c>
      <c r="E160" s="5" t="str">
        <f t="shared" si="91"/>
        <v>A0B_10610-de-059_riesenschnauzer</v>
      </c>
      <c r="F160" s="67" t="str">
        <f t="shared" si="92"/>
        <v>A0B_10610-de-059_riesenschnauzer_0.82_-0.8_de_F</v>
      </c>
      <c r="I160" s="34"/>
      <c r="J160" s="34"/>
      <c r="K160" s="34"/>
      <c r="L160" s="48"/>
      <c r="M160" s="52"/>
      <c r="N160" s="34"/>
    </row>
    <row r="161">
      <c r="A161" s="2" t="s">
        <v>678</v>
      </c>
      <c r="B161" s="2" t="s">
        <v>1043</v>
      </c>
      <c r="C161" s="2" t="s">
        <v>1050</v>
      </c>
      <c r="D161" s="5" t="str">
        <f t="shared" si="90"/>
        <v>Miniaturschnauzer . </v>
      </c>
      <c r="E161" s="5" t="str">
        <f t="shared" si="91"/>
        <v>A0B_10610-de-060_miniaturschnauz</v>
      </c>
      <c r="F161" s="67" t="str">
        <f t="shared" si="92"/>
        <v>A0B_10610-de-060_miniaturschnauz_0.82_-0.8_de_F</v>
      </c>
      <c r="I161" s="34"/>
      <c r="J161" s="34"/>
      <c r="K161" s="34"/>
      <c r="L161" s="48"/>
      <c r="M161" s="52"/>
      <c r="N161" s="34"/>
    </row>
    <row r="162">
      <c r="A162" s="2" t="s">
        <v>678</v>
      </c>
      <c r="B162" s="2" t="s">
        <v>1048</v>
      </c>
      <c r="C162" s="2" t="s">
        <v>1059</v>
      </c>
      <c r="D162" s="5" t="str">
        <f t="shared" si="90"/>
        <v>Cane Corso Italiano . </v>
      </c>
      <c r="E162" s="5" t="str">
        <f t="shared" si="91"/>
        <v>A0B_10610-de-061_cane_corso_ital</v>
      </c>
      <c r="F162" s="67" t="str">
        <f t="shared" si="92"/>
        <v>A0B_10610-de-061_cane_corso_ital_0.82_-0.8_de_F</v>
      </c>
      <c r="I162" s="34"/>
      <c r="J162" s="34"/>
      <c r="K162" s="34"/>
      <c r="L162" s="48"/>
      <c r="M162" s="52"/>
      <c r="N162" s="34"/>
    </row>
    <row r="163">
      <c r="A163" s="2" t="s">
        <v>678</v>
      </c>
      <c r="B163" s="2" t="s">
        <v>1052</v>
      </c>
      <c r="C163" s="2" t="s">
        <v>1064</v>
      </c>
      <c r="D163" s="5" t="str">
        <f t="shared" si="90"/>
        <v>Neufundländisch . </v>
      </c>
      <c r="E163" s="5" t="str">
        <f t="shared" si="91"/>
        <v>A0B_10610-de-062_neufundländisch</v>
      </c>
      <c r="F163" s="67" t="str">
        <f t="shared" si="92"/>
        <v>A0B_10610-de-062_neufundländisch_0.82_-0.8_de_F</v>
      </c>
      <c r="I163" s="34"/>
      <c r="J163" s="34"/>
      <c r="K163" s="34"/>
      <c r="L163" s="48"/>
      <c r="M163" s="52"/>
      <c r="N163" s="34"/>
    </row>
    <row r="164">
      <c r="A164" s="2" t="s">
        <v>678</v>
      </c>
      <c r="B164" s="2" t="s">
        <v>1062</v>
      </c>
      <c r="C164" s="2" t="s">
        <v>1069</v>
      </c>
      <c r="D164" s="5" t="str">
        <f t="shared" si="90"/>
        <v>Bullmastiff . </v>
      </c>
      <c r="E164" s="5" t="str">
        <f t="shared" si="91"/>
        <v>A0B_10610-de-063_bullmastiff</v>
      </c>
      <c r="F164" s="67" t="str">
        <f t="shared" si="92"/>
        <v>A0B_10610-de-063_bullmastiff_0.82_-0.8_de_F</v>
      </c>
      <c r="I164" s="34"/>
      <c r="J164" s="34"/>
      <c r="K164" s="34"/>
      <c r="L164" s="48"/>
      <c r="M164" s="52"/>
      <c r="N164" s="34"/>
    </row>
    <row r="165">
      <c r="A165" s="2" t="s">
        <v>678</v>
      </c>
      <c r="B165" s="2" t="s">
        <v>1068</v>
      </c>
      <c r="C165" s="2" t="s">
        <v>1075</v>
      </c>
      <c r="D165" s="5" t="str">
        <f t="shared" si="90"/>
        <v>Berner Sennenhund . </v>
      </c>
      <c r="E165" s="5" t="str">
        <f t="shared" si="91"/>
        <v>A0B_10610-de-064_berner_sennenhu</v>
      </c>
      <c r="F165" s="67" t="str">
        <f t="shared" si="92"/>
        <v>A0B_10610-de-064_berner_sennenhu_0.82_-0.8_de_F</v>
      </c>
      <c r="I165" s="34"/>
      <c r="J165" s="34"/>
      <c r="K165" s="34"/>
      <c r="L165" s="48"/>
      <c r="M165" s="52"/>
      <c r="N165" s="34"/>
    </row>
    <row r="166">
      <c r="A166" s="2" t="s">
        <v>678</v>
      </c>
      <c r="B166" s="2" t="s">
        <v>1073</v>
      </c>
      <c r="C166" s="2" t="s">
        <v>1085</v>
      </c>
      <c r="D166" s="5" t="str">
        <f t="shared" si="90"/>
        <v>Englischer Mastiff . </v>
      </c>
      <c r="E166" s="5" t="str">
        <f t="shared" si="91"/>
        <v>A0B_10610-de-065_englischer_mast</v>
      </c>
      <c r="F166" s="67" t="str">
        <f t="shared" si="92"/>
        <v>A0B_10610-de-065_englischer_mast_0.82_-0.8_de_F</v>
      </c>
      <c r="I166" s="34"/>
      <c r="J166" s="34"/>
      <c r="K166" s="34"/>
      <c r="L166" s="48"/>
      <c r="M166" s="52"/>
      <c r="N166" s="34"/>
    </row>
    <row r="167">
      <c r="A167" s="2" t="s">
        <v>678</v>
      </c>
      <c r="B167" s="2" t="s">
        <v>1078</v>
      </c>
      <c r="C167" s="2" t="s">
        <v>1090</v>
      </c>
      <c r="D167" s="5" t="str">
        <f t="shared" si="90"/>
        <v>Bordeauxdogge . </v>
      </c>
      <c r="E167" s="5" t="str">
        <f t="shared" si="91"/>
        <v>A0B_10610-de-066_bordeauxdogge</v>
      </c>
      <c r="F167" s="67" t="str">
        <f t="shared" si="92"/>
        <v>A0B_10610-de-066_bordeauxdogge_0.82_-0.8_de_F</v>
      </c>
      <c r="I167" s="34"/>
      <c r="J167" s="34"/>
      <c r="K167" s="34"/>
      <c r="L167" s="48"/>
      <c r="M167" s="52"/>
      <c r="N167" s="34"/>
    </row>
    <row r="168">
      <c r="A168" s="2" t="s">
        <v>678</v>
      </c>
      <c r="B168" s="2" t="s">
        <v>1088</v>
      </c>
      <c r="C168" s="2" t="s">
        <v>1096</v>
      </c>
      <c r="D168" s="5" t="str">
        <f t="shared" si="90"/>
        <v>Deutscher Boxer . </v>
      </c>
      <c r="E168" s="5" t="str">
        <f t="shared" si="91"/>
        <v>A0B_10610-de-067_deutscher_boxer</v>
      </c>
      <c r="F168" s="67" t="str">
        <f t="shared" si="92"/>
        <v>A0B_10610-de-067_deutscher_boxer_0.82_-0.8_de_F</v>
      </c>
      <c r="I168" s="34"/>
      <c r="J168" s="34"/>
      <c r="K168" s="34"/>
      <c r="L168" s="48"/>
      <c r="M168" s="52"/>
      <c r="N168" s="34"/>
    </row>
    <row r="169">
      <c r="A169" s="2" t="s">
        <v>678</v>
      </c>
      <c r="B169" s="2" t="s">
        <v>1094</v>
      </c>
      <c r="C169" s="2" t="s">
        <v>1102</v>
      </c>
      <c r="D169" s="5" t="str">
        <f t="shared" si="90"/>
        <v>Samojede . </v>
      </c>
      <c r="E169" s="5" t="str">
        <f t="shared" si="91"/>
        <v>A0B_10610-de-068_samojede</v>
      </c>
      <c r="F169" s="67" t="str">
        <f t="shared" si="92"/>
        <v>A0B_10610-de-068_samojede_0.82_-0.8_de_F</v>
      </c>
      <c r="I169" s="34"/>
      <c r="J169" s="34"/>
      <c r="K169" s="34"/>
      <c r="L169" s="48"/>
      <c r="M169" s="52"/>
      <c r="N169" s="34"/>
    </row>
    <row r="170">
      <c r="A170" s="2" t="s">
        <v>678</v>
      </c>
      <c r="B170" s="2" t="s">
        <v>1100</v>
      </c>
      <c r="C170" s="2" t="s">
        <v>1111</v>
      </c>
      <c r="D170" s="5" t="str">
        <f t="shared" si="90"/>
        <v>Bernhardiner . </v>
      </c>
      <c r="E170" s="5" t="str">
        <f t="shared" si="91"/>
        <v>A0B_10610-de-069_bernhardiner</v>
      </c>
      <c r="F170" s="67" t="str">
        <f t="shared" si="92"/>
        <v>A0B_10610-de-069_bernhardiner_0.82_-0.8_de_F</v>
      </c>
      <c r="I170" s="34"/>
      <c r="J170" s="34"/>
      <c r="K170" s="34"/>
      <c r="L170" s="48"/>
      <c r="M170" s="52"/>
      <c r="N170" s="34"/>
    </row>
    <row r="171">
      <c r="A171" s="2" t="s">
        <v>678</v>
      </c>
      <c r="B171" s="69" t="s">
        <v>858</v>
      </c>
      <c r="C171" s="2" t="s">
        <v>1235</v>
      </c>
      <c r="D171" s="5" t="str">
        <f t="shared" si="90"/>
        <v>Bullterrier  Boxer mix . </v>
      </c>
      <c r="E171" s="5" t="str">
        <f t="shared" si="91"/>
        <v>A0B_10610-de-070_bullterrier__bo</v>
      </c>
      <c r="F171" s="67" t="str">
        <f t="shared" si="92"/>
        <v>A0B_10610-de-070_bullterrier_bo_0.82_-0.8_de_F</v>
      </c>
      <c r="I171" s="34"/>
      <c r="J171" s="34"/>
      <c r="K171" s="34"/>
      <c r="L171" s="48"/>
      <c r="M171" s="52"/>
      <c r="N171" s="34"/>
    </row>
    <row r="172">
      <c r="A172" s="2" t="s">
        <v>678</v>
      </c>
      <c r="B172" s="69" t="s">
        <v>858</v>
      </c>
      <c r="C172" s="1" t="s">
        <v>1236</v>
      </c>
      <c r="D172" s="5" t="str">
        <f t="shared" si="90"/>
        <v>eine Mischung aus einem Bullterrier und einem Boxer . </v>
      </c>
      <c r="E172" s="5" t="str">
        <f t="shared" si="91"/>
        <v>A0B_10610-de-070_eine_mischung_a</v>
      </c>
      <c r="F172" s="67" t="str">
        <f t="shared" si="92"/>
        <v>A0B_10610-de-070_eine_mischung_a_0.82_-0.8_de_F</v>
      </c>
      <c r="I172" s="34"/>
      <c r="J172" s="34"/>
      <c r="K172" s="34"/>
      <c r="L172" s="48"/>
      <c r="M172" s="52"/>
      <c r="N172" s="34"/>
    </row>
    <row r="173">
      <c r="A173" s="2" t="s">
        <v>678</v>
      </c>
      <c r="B173" s="2" t="s">
        <v>1114</v>
      </c>
      <c r="C173" s="2" t="s">
        <v>1126</v>
      </c>
      <c r="D173" s="5" t="str">
        <f t="shared" si="90"/>
        <v>Deutscher Pinscher . </v>
      </c>
      <c r="E173" s="5" t="str">
        <f t="shared" si="91"/>
        <v>A0B_10610-de-071_deutscher_pinsc</v>
      </c>
      <c r="F173" s="67" t="str">
        <f t="shared" si="92"/>
        <v>A0B_10610-de-071_deutscher_pinsc_0.82_-0.8_de_F</v>
      </c>
      <c r="I173" s="34"/>
      <c r="J173" s="34"/>
      <c r="K173" s="34"/>
      <c r="L173" s="48"/>
      <c r="M173" s="52"/>
      <c r="N173" s="34"/>
    </row>
    <row r="174">
      <c r="A174" s="2" t="s">
        <v>678</v>
      </c>
      <c r="B174" s="2" t="s">
        <v>1124</v>
      </c>
      <c r="C174" s="2" t="s">
        <v>1131</v>
      </c>
      <c r="D174" s="5" t="str">
        <f t="shared" si="90"/>
        <v>Zwergpinscher . </v>
      </c>
      <c r="E174" s="5" t="str">
        <f t="shared" si="91"/>
        <v>A0B_10610-de-072_zwergpinscher</v>
      </c>
      <c r="F174" s="67" t="str">
        <f t="shared" si="92"/>
        <v>A0B_10610-de-072_zwergpinscher_0.82_-0.8_de_F</v>
      </c>
      <c r="I174" s="34"/>
      <c r="J174" s="34"/>
      <c r="K174" s="34"/>
      <c r="L174" s="48"/>
      <c r="M174" s="52"/>
      <c r="N174" s="34"/>
    </row>
    <row r="175">
      <c r="A175" s="2" t="s">
        <v>678</v>
      </c>
      <c r="B175" s="69" t="s">
        <v>873</v>
      </c>
      <c r="C175" s="2" t="s">
        <v>1237</v>
      </c>
      <c r="D175" s="5" t="str">
        <f t="shared" si="90"/>
        <v>Französische Bulldogge und Chinesischer  Schopfhund mix . </v>
      </c>
      <c r="E175" s="5" t="str">
        <f t="shared" si="91"/>
        <v>A0B_10610-de-073_französische_bu</v>
      </c>
      <c r="F175" s="67" t="str">
        <f t="shared" si="92"/>
        <v>A0B_10610-de-073_französische_bu_0.82_-0.8_de_F</v>
      </c>
      <c r="I175" s="34"/>
      <c r="J175" s="34"/>
      <c r="K175" s="34"/>
      <c r="L175" s="48"/>
      <c r="M175" s="52"/>
      <c r="N175" s="34"/>
    </row>
    <row r="176">
      <c r="A176" s="2" t="s">
        <v>678</v>
      </c>
      <c r="B176" s="69" t="s">
        <v>873</v>
      </c>
      <c r="C176" s="1" t="s">
        <v>1238</v>
      </c>
      <c r="D176" s="5" t="str">
        <f t="shared" si="90"/>
        <v>eine Mischung aus einem Französische Bulldogge und einem Chinesischer  Schopfhund . </v>
      </c>
      <c r="E176" s="5" t="str">
        <f t="shared" si="91"/>
        <v>A0B_10610-de-073_eine_mischung_a</v>
      </c>
      <c r="F176" s="67" t="str">
        <f t="shared" si="92"/>
        <v>A0B_10610-de-073_eine_mischung_a_0.82_-0.8_de_F</v>
      </c>
      <c r="I176" s="34"/>
      <c r="J176" s="34"/>
      <c r="K176" s="34"/>
      <c r="L176" s="48"/>
      <c r="M176" s="52"/>
      <c r="N176" s="34"/>
    </row>
    <row r="177">
      <c r="A177" s="2" t="s">
        <v>678</v>
      </c>
      <c r="B177" s="2" t="s">
        <v>1134</v>
      </c>
      <c r="C177" s="2" t="s">
        <v>1140</v>
      </c>
      <c r="D177" s="5" t="str">
        <f t="shared" si="90"/>
        <v>Rottweiler . </v>
      </c>
      <c r="E177" s="5" t="str">
        <f t="shared" si="91"/>
        <v>A0B_10610-de-074_rottweiler</v>
      </c>
      <c r="F177" s="67" t="str">
        <f t="shared" si="92"/>
        <v>A0B_10610-de-074_rottweiler_0.82_-0.8_de_F</v>
      </c>
      <c r="I177" s="34"/>
      <c r="J177" s="34"/>
      <c r="K177" s="34"/>
      <c r="L177" s="48"/>
      <c r="M177" s="52"/>
      <c r="N177" s="34"/>
    </row>
    <row r="178">
      <c r="A178" s="2" t="s">
        <v>678</v>
      </c>
      <c r="B178" s="2" t="s">
        <v>928</v>
      </c>
      <c r="C178" s="2" t="s">
        <v>1148</v>
      </c>
      <c r="D178" s="5" t="str">
        <f t="shared" si="90"/>
        <v>Nicht-sportlich . </v>
      </c>
      <c r="E178" s="5" t="str">
        <f t="shared" si="91"/>
        <v>A0B_10610-de-075_nicht-sportlich</v>
      </c>
      <c r="F178" s="67" t="str">
        <f t="shared" si="92"/>
        <v>A0B_10610-de-075_nicht-sportlich_0.82_-0.8_de_F</v>
      </c>
      <c r="I178" s="34"/>
      <c r="J178" s="34"/>
      <c r="K178" s="34"/>
      <c r="L178" s="48"/>
      <c r="M178" s="52"/>
      <c r="N178" s="34"/>
    </row>
    <row r="179">
      <c r="A179" s="2" t="s">
        <v>678</v>
      </c>
      <c r="B179" s="2" t="s">
        <v>1144</v>
      </c>
      <c r="C179" s="2" t="s">
        <v>1152</v>
      </c>
      <c r="D179" s="5" t="str">
        <f t="shared" si="90"/>
        <v>Chow-Chow . </v>
      </c>
      <c r="E179" s="5" t="str">
        <f t="shared" si="91"/>
        <v>A0B_10610-de-076_chow-chow</v>
      </c>
      <c r="F179" s="67" t="str">
        <f t="shared" si="92"/>
        <v>A0B_10610-de-076_chow-chow_0.82_-0.8_de_F</v>
      </c>
      <c r="I179" s="34"/>
      <c r="J179" s="34"/>
      <c r="K179" s="34"/>
      <c r="L179" s="48"/>
      <c r="M179" s="52"/>
      <c r="N179" s="34"/>
    </row>
    <row r="180">
      <c r="A180" s="2" t="s">
        <v>678</v>
      </c>
      <c r="B180" s="2" t="s">
        <v>1150</v>
      </c>
      <c r="C180" s="2" t="s">
        <v>1239</v>
      </c>
      <c r="D180" s="5" t="str">
        <f t="shared" si="90"/>
        <v>Zwergpudel . </v>
      </c>
      <c r="E180" s="5" t="str">
        <f t="shared" si="91"/>
        <v>A0B_10610-de-077_zwergpudel</v>
      </c>
      <c r="F180" s="67" t="str">
        <f t="shared" si="92"/>
        <v>A0B_10610-de-077_zwergpudel_0.82_-0.8_de_F</v>
      </c>
      <c r="I180" s="34"/>
      <c r="J180" s="34"/>
      <c r="K180" s="34"/>
      <c r="L180" s="48"/>
      <c r="M180" s="52"/>
      <c r="N180" s="34"/>
    </row>
    <row r="181">
      <c r="A181" s="2" t="s">
        <v>678</v>
      </c>
      <c r="B181" s="2" t="s">
        <v>1156</v>
      </c>
      <c r="C181" s="2" t="s">
        <v>1167</v>
      </c>
      <c r="D181" s="5" t="str">
        <f t="shared" si="90"/>
        <v>Großpudel . </v>
      </c>
      <c r="E181" s="5" t="str">
        <f t="shared" si="91"/>
        <v>A0B_10610-de-078_großpudel</v>
      </c>
      <c r="F181" s="67" t="str">
        <f t="shared" si="92"/>
        <v>A0B_10610-de-078_großpudel_0.82_-0.8_de_F</v>
      </c>
      <c r="I181" s="34"/>
      <c r="J181" s="34"/>
      <c r="K181" s="34"/>
      <c r="L181" s="48"/>
      <c r="M181" s="52"/>
      <c r="N181" s="34"/>
    </row>
    <row r="182">
      <c r="A182" s="2" t="s">
        <v>678</v>
      </c>
      <c r="B182" s="2" t="s">
        <v>863</v>
      </c>
      <c r="C182" s="2" t="s">
        <v>1170</v>
      </c>
      <c r="D182" s="5" t="str">
        <f t="shared" si="90"/>
        <v>Shiba Inu . </v>
      </c>
      <c r="E182" s="5" t="str">
        <f t="shared" si="91"/>
        <v>A0B_10610-de-079_shiba_inu</v>
      </c>
      <c r="F182" s="67" t="str">
        <f t="shared" si="92"/>
        <v>A0B_10610-de-079_shiba_inu_0.82_-0.8_de_F</v>
      </c>
      <c r="I182" s="34"/>
      <c r="J182" s="34"/>
      <c r="K182" s="34"/>
      <c r="L182" s="48"/>
      <c r="M182" s="52"/>
      <c r="N182" s="34"/>
    </row>
    <row r="183">
      <c r="A183" s="2" t="s">
        <v>678</v>
      </c>
      <c r="B183" s="2" t="s">
        <v>1169</v>
      </c>
      <c r="C183" s="2" t="s">
        <v>1175</v>
      </c>
      <c r="D183" s="5" t="str">
        <f t="shared" si="90"/>
        <v>Shar Pei . </v>
      </c>
      <c r="E183" s="5" t="str">
        <f t="shared" si="91"/>
        <v>A0B_10610-de-080_shar_pei</v>
      </c>
      <c r="F183" s="67" t="str">
        <f t="shared" si="92"/>
        <v>A0B_10610-de-080_shar_pei_0.82_-0.8_de_F</v>
      </c>
      <c r="I183" s="34"/>
      <c r="J183" s="34"/>
      <c r="K183" s="34"/>
      <c r="L183" s="48"/>
      <c r="M183" s="52"/>
      <c r="N183" s="34"/>
    </row>
    <row r="184">
      <c r="A184" s="2" t="s">
        <v>678</v>
      </c>
      <c r="B184" s="2" t="s">
        <v>1174</v>
      </c>
      <c r="C184" s="2" t="s">
        <v>1181</v>
      </c>
      <c r="D184" s="5" t="str">
        <f t="shared" si="90"/>
        <v>Dalmatian . </v>
      </c>
      <c r="E184" s="5" t="str">
        <f t="shared" si="91"/>
        <v>A0B_10610-de-081_dalmatian</v>
      </c>
      <c r="F184" s="67" t="str">
        <f t="shared" si="92"/>
        <v>A0B_10610-de-081_dalmatian_0.82_-0.8_de_F</v>
      </c>
      <c r="I184" s="34"/>
      <c r="J184" s="34"/>
      <c r="K184" s="34"/>
      <c r="L184" s="48"/>
      <c r="M184" s="52"/>
      <c r="N184" s="34"/>
    </row>
    <row r="185">
      <c r="I185" s="34"/>
      <c r="J185" s="34"/>
      <c r="K185" s="34"/>
      <c r="L185" s="48"/>
      <c r="M185" s="52"/>
      <c r="N185" s="34"/>
    </row>
    <row r="186">
      <c r="I186" s="34"/>
      <c r="J186" s="34"/>
      <c r="K186" s="34"/>
      <c r="L186" s="48"/>
      <c r="M186" s="52"/>
      <c r="N186" s="34"/>
    </row>
    <row r="187">
      <c r="I187" s="34"/>
      <c r="J187" s="34"/>
      <c r="K187" s="34"/>
      <c r="L187" s="48"/>
      <c r="M187" s="52"/>
      <c r="N187" s="34"/>
    </row>
    <row r="188">
      <c r="I188" s="34"/>
      <c r="J188" s="34"/>
      <c r="K188" s="34"/>
      <c r="L188" s="48"/>
      <c r="M188" s="52"/>
      <c r="N188" s="34"/>
    </row>
    <row r="189">
      <c r="I189" s="34"/>
      <c r="J189" s="34"/>
      <c r="K189" s="34"/>
      <c r="L189" s="48"/>
      <c r="M189" s="52"/>
      <c r="N189" s="34"/>
    </row>
    <row r="190">
      <c r="I190" s="34"/>
      <c r="J190" s="34"/>
      <c r="K190" s="34"/>
      <c r="L190" s="48"/>
      <c r="M190" s="52"/>
      <c r="N190" s="34"/>
    </row>
    <row r="191">
      <c r="I191" s="34"/>
      <c r="J191" s="34"/>
      <c r="K191" s="34"/>
      <c r="L191" s="48"/>
      <c r="M191" s="52"/>
      <c r="N191" s="34"/>
    </row>
    <row r="192">
      <c r="I192" s="34"/>
      <c r="J192" s="34"/>
      <c r="K192" s="34"/>
      <c r="L192" s="48"/>
      <c r="M192" s="52"/>
      <c r="N192" s="34"/>
    </row>
    <row r="193">
      <c r="I193" s="34"/>
      <c r="J193" s="34"/>
      <c r="K193" s="34"/>
      <c r="L193" s="48"/>
      <c r="M193" s="52"/>
      <c r="N193" s="34"/>
    </row>
    <row r="194">
      <c r="I194" s="34"/>
      <c r="J194" s="34"/>
      <c r="K194" s="34"/>
      <c r="L194" s="48"/>
      <c r="M194" s="52"/>
      <c r="N194" s="34"/>
    </row>
    <row r="195">
      <c r="I195" s="34"/>
      <c r="J195" s="34"/>
      <c r="K195" s="34"/>
      <c r="L195" s="48"/>
      <c r="M195" s="52"/>
      <c r="N195" s="34"/>
    </row>
    <row r="196">
      <c r="I196" s="34"/>
      <c r="J196" s="34"/>
      <c r="K196" s="34"/>
      <c r="L196" s="48"/>
      <c r="M196" s="52"/>
      <c r="N196" s="34"/>
    </row>
    <row r="197">
      <c r="I197" s="34"/>
      <c r="J197" s="34"/>
      <c r="K197" s="34"/>
      <c r="L197" s="48"/>
      <c r="M197" s="52"/>
      <c r="N197" s="34"/>
    </row>
    <row r="198">
      <c r="I198" s="34"/>
      <c r="J198" s="34"/>
      <c r="K198" s="34"/>
      <c r="L198" s="48"/>
      <c r="M198" s="52"/>
      <c r="N198" s="34"/>
    </row>
    <row r="199">
      <c r="I199" s="34"/>
      <c r="J199" s="34"/>
      <c r="K199" s="34"/>
      <c r="L199" s="48"/>
      <c r="M199" s="52"/>
      <c r="N199" s="34"/>
    </row>
    <row r="200">
      <c r="I200" s="34"/>
      <c r="J200" s="34"/>
      <c r="K200" s="34"/>
      <c r="L200" s="48"/>
      <c r="M200" s="52"/>
      <c r="N200" s="34"/>
    </row>
    <row r="201">
      <c r="I201" s="34"/>
      <c r="J201" s="34"/>
      <c r="K201" s="34"/>
      <c r="L201" s="48"/>
      <c r="M201" s="52"/>
      <c r="N201" s="34"/>
    </row>
    <row r="202">
      <c r="I202" s="34"/>
      <c r="J202" s="34"/>
      <c r="K202" s="34"/>
      <c r="L202" s="48"/>
      <c r="M202" s="52"/>
      <c r="N202" s="34"/>
    </row>
    <row r="203">
      <c r="I203" s="34"/>
      <c r="J203" s="34"/>
      <c r="K203" s="34"/>
      <c r="L203" s="48"/>
      <c r="M203" s="52"/>
      <c r="N203" s="34"/>
    </row>
    <row r="204">
      <c r="I204" s="34"/>
      <c r="J204" s="34"/>
      <c r="K204" s="34"/>
      <c r="L204" s="48"/>
      <c r="M204" s="52"/>
      <c r="N204" s="34"/>
    </row>
    <row r="205">
      <c r="I205" s="34"/>
      <c r="J205" s="34"/>
      <c r="K205" s="34"/>
      <c r="L205" s="48"/>
      <c r="M205" s="52"/>
      <c r="N205" s="34"/>
    </row>
    <row r="206">
      <c r="I206" s="34"/>
      <c r="J206" s="34"/>
      <c r="K206" s="34"/>
      <c r="L206" s="48"/>
      <c r="M206" s="52"/>
      <c r="N206" s="34"/>
    </row>
    <row r="207">
      <c r="I207" s="34"/>
      <c r="J207" s="34"/>
      <c r="K207" s="34"/>
      <c r="L207" s="48"/>
      <c r="M207" s="52"/>
      <c r="N207" s="34"/>
    </row>
    <row r="208">
      <c r="I208" s="34"/>
      <c r="J208" s="34"/>
      <c r="K208" s="34"/>
      <c r="L208" s="48"/>
      <c r="M208" s="52"/>
      <c r="N208" s="34"/>
    </row>
    <row r="209">
      <c r="I209" s="34"/>
      <c r="J209" s="34"/>
      <c r="K209" s="34"/>
      <c r="L209" s="48"/>
      <c r="M209" s="52"/>
      <c r="N209" s="34"/>
    </row>
    <row r="210">
      <c r="I210" s="34"/>
      <c r="J210" s="34"/>
      <c r="K210" s="34"/>
      <c r="L210" s="48"/>
      <c r="M210" s="52"/>
      <c r="N210" s="34"/>
    </row>
    <row r="211">
      <c r="I211" s="34"/>
      <c r="J211" s="34"/>
      <c r="K211" s="34"/>
      <c r="L211" s="48"/>
      <c r="M211" s="52"/>
      <c r="N211" s="34"/>
    </row>
    <row r="212">
      <c r="I212" s="34"/>
      <c r="J212" s="34"/>
      <c r="K212" s="34"/>
      <c r="L212" s="48"/>
      <c r="M212" s="52"/>
      <c r="N212" s="34"/>
    </row>
    <row r="213">
      <c r="I213" s="34"/>
      <c r="J213" s="34"/>
      <c r="K213" s="34"/>
      <c r="L213" s="48"/>
      <c r="M213" s="52"/>
      <c r="N213" s="34"/>
    </row>
    <row r="214">
      <c r="I214" s="34"/>
      <c r="J214" s="34"/>
      <c r="K214" s="34"/>
      <c r="L214" s="48"/>
      <c r="M214" s="52"/>
      <c r="N214" s="34"/>
    </row>
    <row r="215">
      <c r="I215" s="34"/>
      <c r="J215" s="34"/>
      <c r="K215" s="34"/>
      <c r="L215" s="48"/>
      <c r="M215" s="52"/>
      <c r="N215" s="34"/>
    </row>
    <row r="216">
      <c r="I216" s="34"/>
      <c r="J216" s="34"/>
      <c r="K216" s="34"/>
      <c r="L216" s="48"/>
      <c r="M216" s="52"/>
      <c r="N216" s="34"/>
    </row>
    <row r="217">
      <c r="I217" s="34"/>
      <c r="J217" s="34"/>
      <c r="K217" s="34"/>
      <c r="L217" s="48"/>
      <c r="M217" s="52"/>
      <c r="N217" s="34"/>
    </row>
    <row r="218">
      <c r="I218" s="34"/>
      <c r="J218" s="34"/>
      <c r="K218" s="34"/>
      <c r="L218" s="48"/>
      <c r="M218" s="52"/>
      <c r="N218" s="34"/>
    </row>
    <row r="219">
      <c r="I219" s="34"/>
      <c r="J219" s="34"/>
      <c r="K219" s="34"/>
      <c r="L219" s="48"/>
      <c r="M219" s="52"/>
      <c r="N219" s="34"/>
    </row>
    <row r="220">
      <c r="I220" s="34"/>
      <c r="J220" s="34"/>
      <c r="K220" s="34"/>
      <c r="L220" s="48"/>
      <c r="M220" s="52"/>
      <c r="N220" s="34"/>
    </row>
    <row r="221">
      <c r="I221" s="34"/>
      <c r="J221" s="34"/>
      <c r="K221" s="34"/>
      <c r="L221" s="48"/>
      <c r="M221" s="52"/>
      <c r="N221" s="34"/>
    </row>
    <row r="222">
      <c r="I222" s="34"/>
      <c r="J222" s="34"/>
      <c r="K222" s="34"/>
      <c r="L222" s="48"/>
      <c r="M222" s="52"/>
      <c r="N222" s="34"/>
    </row>
    <row r="223">
      <c r="I223" s="34"/>
      <c r="J223" s="34"/>
      <c r="K223" s="34"/>
      <c r="L223" s="48"/>
      <c r="M223" s="52"/>
      <c r="N223" s="34"/>
    </row>
    <row r="224">
      <c r="I224" s="34"/>
      <c r="J224" s="34"/>
      <c r="K224" s="34"/>
      <c r="L224" s="48"/>
      <c r="M224" s="52"/>
      <c r="N224" s="34"/>
    </row>
    <row r="225">
      <c r="I225" s="34"/>
      <c r="J225" s="34"/>
      <c r="K225" s="34"/>
      <c r="L225" s="48"/>
      <c r="M225" s="52"/>
      <c r="N225" s="34"/>
    </row>
    <row r="226">
      <c r="I226" s="34"/>
      <c r="J226" s="34"/>
      <c r="K226" s="34"/>
      <c r="L226" s="48"/>
      <c r="M226" s="52"/>
      <c r="N226" s="34"/>
    </row>
    <row r="227">
      <c r="I227" s="34"/>
      <c r="J227" s="34"/>
      <c r="K227" s="34"/>
      <c r="L227" s="48"/>
      <c r="M227" s="52"/>
      <c r="N227" s="34"/>
    </row>
    <row r="228">
      <c r="I228" s="34"/>
      <c r="J228" s="34"/>
      <c r="K228" s="34"/>
      <c r="L228" s="48"/>
      <c r="M228" s="52"/>
      <c r="N228" s="34"/>
    </row>
    <row r="229">
      <c r="I229" s="34"/>
      <c r="J229" s="34"/>
      <c r="K229" s="34"/>
      <c r="L229" s="48"/>
      <c r="M229" s="52"/>
      <c r="N229" s="34"/>
    </row>
    <row r="230">
      <c r="I230" s="34"/>
      <c r="J230" s="34"/>
      <c r="K230" s="34"/>
      <c r="L230" s="48"/>
      <c r="M230" s="52"/>
      <c r="N230" s="34"/>
    </row>
    <row r="231">
      <c r="I231" s="34"/>
      <c r="J231" s="34"/>
      <c r="K231" s="34"/>
      <c r="L231" s="48"/>
      <c r="M231" s="52"/>
      <c r="N231" s="34"/>
    </row>
    <row r="232">
      <c r="I232" s="34"/>
      <c r="J232" s="34"/>
      <c r="K232" s="34"/>
      <c r="L232" s="48"/>
      <c r="M232" s="52"/>
      <c r="N232" s="34"/>
    </row>
    <row r="233">
      <c r="I233" s="34"/>
      <c r="J233" s="34"/>
      <c r="K233" s="34"/>
      <c r="L233" s="48"/>
      <c r="M233" s="52"/>
      <c r="N233" s="34"/>
    </row>
    <row r="234">
      <c r="I234" s="34"/>
      <c r="J234" s="34"/>
      <c r="K234" s="34"/>
      <c r="L234" s="48"/>
      <c r="M234" s="52"/>
      <c r="N234" s="34"/>
    </row>
    <row r="235">
      <c r="I235" s="34"/>
      <c r="J235" s="34"/>
      <c r="K235" s="34"/>
      <c r="L235" s="48"/>
      <c r="M235" s="52"/>
      <c r="N235" s="34"/>
    </row>
    <row r="236">
      <c r="I236" s="34"/>
      <c r="J236" s="34"/>
      <c r="K236" s="34"/>
      <c r="L236" s="48"/>
      <c r="M236" s="52"/>
      <c r="N236" s="34"/>
    </row>
    <row r="237">
      <c r="I237" s="34"/>
      <c r="J237" s="34"/>
      <c r="K237" s="34"/>
      <c r="L237" s="48"/>
      <c r="M237" s="52"/>
      <c r="N237" s="34"/>
    </row>
    <row r="238">
      <c r="I238" s="34"/>
      <c r="J238" s="34"/>
      <c r="K238" s="34"/>
      <c r="L238" s="48"/>
      <c r="M238" s="52"/>
      <c r="N238" s="34"/>
    </row>
    <row r="239">
      <c r="I239" s="34"/>
      <c r="J239" s="34"/>
      <c r="K239" s="34"/>
      <c r="L239" s="48"/>
      <c r="M239" s="52"/>
      <c r="N239" s="34"/>
    </row>
    <row r="240">
      <c r="I240" s="34"/>
      <c r="J240" s="34"/>
      <c r="K240" s="34"/>
      <c r="L240" s="48"/>
      <c r="M240" s="52"/>
      <c r="N240" s="34"/>
    </row>
    <row r="241">
      <c r="I241" s="34"/>
      <c r="J241" s="34"/>
      <c r="K241" s="34"/>
      <c r="L241" s="48"/>
      <c r="M241" s="52"/>
      <c r="N241" s="34"/>
    </row>
    <row r="242">
      <c r="I242" s="34"/>
      <c r="J242" s="34"/>
      <c r="K242" s="34"/>
      <c r="L242" s="48"/>
      <c r="M242" s="52"/>
      <c r="N242" s="34"/>
    </row>
    <row r="243">
      <c r="I243" s="34"/>
      <c r="J243" s="34"/>
      <c r="K243" s="34"/>
      <c r="L243" s="48"/>
      <c r="M243" s="52"/>
      <c r="N243" s="34"/>
    </row>
    <row r="244">
      <c r="I244" s="34"/>
      <c r="J244" s="34"/>
      <c r="K244" s="34"/>
      <c r="L244" s="48"/>
      <c r="M244" s="52"/>
      <c r="N244" s="34"/>
    </row>
    <row r="245">
      <c r="I245" s="34"/>
      <c r="J245" s="34"/>
      <c r="K245" s="34"/>
      <c r="L245" s="48"/>
      <c r="M245" s="52"/>
      <c r="N245" s="34"/>
    </row>
    <row r="246">
      <c r="I246" s="34"/>
      <c r="J246" s="34"/>
      <c r="K246" s="34"/>
      <c r="L246" s="48"/>
      <c r="M246" s="52"/>
      <c r="N246" s="34"/>
    </row>
    <row r="247">
      <c r="I247" s="34"/>
      <c r="J247" s="34"/>
      <c r="K247" s="34"/>
      <c r="L247" s="48"/>
      <c r="M247" s="52"/>
      <c r="N247" s="34"/>
    </row>
    <row r="248">
      <c r="I248" s="34"/>
      <c r="J248" s="34"/>
      <c r="K248" s="34"/>
      <c r="L248" s="48"/>
      <c r="M248" s="52"/>
      <c r="N248" s="34"/>
    </row>
    <row r="249">
      <c r="I249" s="34"/>
      <c r="J249" s="34"/>
      <c r="K249" s="34"/>
      <c r="L249" s="48"/>
      <c r="M249" s="52"/>
      <c r="N249" s="34"/>
    </row>
    <row r="250">
      <c r="I250" s="34"/>
      <c r="J250" s="34"/>
      <c r="K250" s="34"/>
      <c r="L250" s="48"/>
      <c r="M250" s="52"/>
      <c r="N250" s="34"/>
    </row>
    <row r="251">
      <c r="I251" s="34"/>
      <c r="J251" s="34"/>
      <c r="K251" s="34"/>
      <c r="L251" s="48"/>
      <c r="M251" s="52"/>
      <c r="N251" s="34"/>
    </row>
    <row r="252">
      <c r="I252" s="34"/>
      <c r="J252" s="34"/>
      <c r="K252" s="34"/>
      <c r="L252" s="48"/>
      <c r="M252" s="52"/>
      <c r="N252" s="34"/>
    </row>
    <row r="253">
      <c r="I253" s="34"/>
      <c r="J253" s="34"/>
      <c r="K253" s="34"/>
      <c r="L253" s="48"/>
      <c r="M253" s="52"/>
      <c r="N253" s="34"/>
    </row>
    <row r="254">
      <c r="I254" s="34"/>
      <c r="J254" s="34"/>
      <c r="K254" s="34"/>
      <c r="L254" s="48"/>
      <c r="M254" s="52"/>
      <c r="N254" s="34"/>
    </row>
    <row r="255">
      <c r="I255" s="34"/>
      <c r="J255" s="34"/>
      <c r="K255" s="34"/>
      <c r="L255" s="48"/>
      <c r="M255" s="52"/>
      <c r="N255" s="34"/>
    </row>
    <row r="256">
      <c r="I256" s="34"/>
      <c r="J256" s="34"/>
      <c r="K256" s="34"/>
      <c r="L256" s="48"/>
      <c r="M256" s="52"/>
      <c r="N256" s="34"/>
    </row>
    <row r="257">
      <c r="I257" s="34"/>
      <c r="J257" s="34"/>
      <c r="K257" s="34"/>
      <c r="L257" s="48"/>
      <c r="M257" s="52"/>
      <c r="N257" s="34"/>
    </row>
    <row r="258">
      <c r="I258" s="34"/>
      <c r="J258" s="34"/>
      <c r="K258" s="34"/>
      <c r="L258" s="48"/>
      <c r="M258" s="52"/>
      <c r="N258" s="34"/>
    </row>
    <row r="259">
      <c r="I259" s="34"/>
      <c r="J259" s="34"/>
      <c r="K259" s="34"/>
      <c r="L259" s="48"/>
      <c r="M259" s="52"/>
      <c r="N259" s="34"/>
    </row>
    <row r="260">
      <c r="I260" s="34"/>
      <c r="J260" s="34"/>
      <c r="K260" s="34"/>
      <c r="L260" s="48"/>
      <c r="M260" s="52"/>
      <c r="N260" s="34"/>
    </row>
    <row r="261">
      <c r="I261" s="34"/>
      <c r="J261" s="34"/>
      <c r="K261" s="34"/>
      <c r="L261" s="48"/>
      <c r="M261" s="52"/>
      <c r="N261" s="34"/>
    </row>
    <row r="262">
      <c r="I262" s="34"/>
      <c r="J262" s="34"/>
      <c r="K262" s="34"/>
      <c r="L262" s="48"/>
      <c r="M262" s="52"/>
      <c r="N262" s="34"/>
    </row>
    <row r="263">
      <c r="I263" s="34"/>
      <c r="J263" s="34"/>
      <c r="K263" s="34"/>
      <c r="L263" s="48"/>
      <c r="M263" s="52"/>
      <c r="N263" s="34"/>
    </row>
    <row r="264">
      <c r="I264" s="34"/>
      <c r="J264" s="34"/>
      <c r="K264" s="34"/>
      <c r="L264" s="48"/>
      <c r="M264" s="52"/>
      <c r="N264" s="34"/>
    </row>
    <row r="265">
      <c r="I265" s="34"/>
      <c r="J265" s="34"/>
      <c r="K265" s="34"/>
      <c r="L265" s="48"/>
      <c r="M265" s="52"/>
      <c r="N265" s="34"/>
    </row>
    <row r="266">
      <c r="I266" s="34"/>
      <c r="J266" s="34"/>
      <c r="K266" s="34"/>
      <c r="L266" s="48"/>
      <c r="M266" s="52"/>
      <c r="N266" s="34"/>
    </row>
    <row r="267">
      <c r="I267" s="34"/>
      <c r="J267" s="34"/>
      <c r="K267" s="34"/>
      <c r="L267" s="48"/>
      <c r="M267" s="52"/>
      <c r="N267" s="34"/>
    </row>
    <row r="268">
      <c r="I268" s="34"/>
      <c r="J268" s="34"/>
      <c r="K268" s="34"/>
      <c r="L268" s="48"/>
      <c r="M268" s="52"/>
      <c r="N268" s="34"/>
    </row>
    <row r="269">
      <c r="I269" s="34"/>
      <c r="J269" s="34"/>
      <c r="K269" s="34"/>
      <c r="L269" s="48"/>
      <c r="M269" s="52"/>
      <c r="N269" s="34"/>
    </row>
    <row r="270">
      <c r="I270" s="34"/>
      <c r="J270" s="34"/>
      <c r="K270" s="34"/>
      <c r="L270" s="48"/>
      <c r="M270" s="52"/>
      <c r="N270" s="34"/>
    </row>
    <row r="271">
      <c r="I271" s="34"/>
      <c r="J271" s="34"/>
      <c r="K271" s="34"/>
      <c r="L271" s="48"/>
      <c r="M271" s="52"/>
      <c r="N271" s="34"/>
    </row>
    <row r="272">
      <c r="I272" s="34"/>
      <c r="J272" s="34"/>
      <c r="K272" s="34"/>
      <c r="L272" s="48"/>
      <c r="M272" s="52"/>
      <c r="N272" s="34"/>
    </row>
    <row r="273">
      <c r="I273" s="34"/>
      <c r="J273" s="34"/>
      <c r="K273" s="34"/>
      <c r="L273" s="48"/>
      <c r="M273" s="52"/>
      <c r="N273" s="34"/>
    </row>
    <row r="274">
      <c r="I274" s="34"/>
      <c r="J274" s="34"/>
      <c r="K274" s="34"/>
      <c r="L274" s="48"/>
      <c r="M274" s="52"/>
      <c r="N274" s="34"/>
    </row>
    <row r="275">
      <c r="I275" s="34"/>
      <c r="J275" s="34"/>
      <c r="K275" s="34"/>
      <c r="L275" s="48"/>
      <c r="M275" s="52"/>
      <c r="N275" s="34"/>
    </row>
    <row r="276">
      <c r="I276" s="34"/>
      <c r="J276" s="34"/>
      <c r="K276" s="34"/>
      <c r="L276" s="48"/>
      <c r="M276" s="52"/>
      <c r="N276" s="34"/>
    </row>
    <row r="277">
      <c r="I277" s="34"/>
      <c r="J277" s="34"/>
      <c r="K277" s="34"/>
      <c r="L277" s="48"/>
      <c r="M277" s="52"/>
      <c r="N277" s="34"/>
    </row>
    <row r="278">
      <c r="I278" s="34"/>
      <c r="J278" s="34"/>
      <c r="K278" s="34"/>
      <c r="L278" s="48"/>
      <c r="M278" s="52"/>
      <c r="N278" s="34"/>
    </row>
    <row r="279">
      <c r="I279" s="34"/>
      <c r="J279" s="34"/>
      <c r="K279" s="34"/>
      <c r="L279" s="48"/>
      <c r="M279" s="52"/>
      <c r="N279" s="34"/>
    </row>
    <row r="280">
      <c r="I280" s="34"/>
      <c r="J280" s="34"/>
      <c r="K280" s="34"/>
      <c r="L280" s="48"/>
      <c r="M280" s="52"/>
      <c r="N280" s="34"/>
    </row>
    <row r="281">
      <c r="I281" s="34"/>
      <c r="J281" s="34"/>
      <c r="K281" s="34"/>
      <c r="L281" s="48"/>
      <c r="M281" s="52"/>
      <c r="N281" s="34"/>
    </row>
    <row r="282">
      <c r="I282" s="34"/>
      <c r="J282" s="34"/>
      <c r="K282" s="34"/>
      <c r="L282" s="48"/>
      <c r="M282" s="52"/>
      <c r="N282" s="34"/>
    </row>
    <row r="283">
      <c r="I283" s="34"/>
      <c r="J283" s="34"/>
      <c r="K283" s="34"/>
      <c r="L283" s="48"/>
      <c r="M283" s="52"/>
      <c r="N283" s="34"/>
    </row>
    <row r="284">
      <c r="I284" s="34"/>
      <c r="J284" s="34"/>
      <c r="K284" s="34"/>
      <c r="L284" s="48"/>
      <c r="M284" s="52"/>
      <c r="N284" s="34"/>
    </row>
    <row r="285">
      <c r="I285" s="34"/>
      <c r="J285" s="34"/>
      <c r="K285" s="34"/>
      <c r="L285" s="48"/>
      <c r="M285" s="52"/>
      <c r="N285" s="34"/>
    </row>
    <row r="286">
      <c r="I286" s="34"/>
      <c r="J286" s="34"/>
      <c r="K286" s="34"/>
      <c r="L286" s="48"/>
      <c r="M286" s="52"/>
      <c r="N286" s="34"/>
    </row>
    <row r="287">
      <c r="I287" s="34"/>
      <c r="J287" s="34"/>
      <c r="K287" s="34"/>
      <c r="L287" s="48"/>
      <c r="M287" s="52"/>
      <c r="N287" s="34"/>
    </row>
    <row r="288">
      <c r="I288" s="34"/>
      <c r="J288" s="34"/>
      <c r="K288" s="34"/>
      <c r="L288" s="48"/>
      <c r="M288" s="52"/>
      <c r="N288" s="34"/>
    </row>
    <row r="289">
      <c r="I289" s="34"/>
      <c r="J289" s="34"/>
      <c r="K289" s="34"/>
      <c r="L289" s="48"/>
      <c r="M289" s="52"/>
      <c r="N289" s="34"/>
    </row>
    <row r="290">
      <c r="I290" s="34"/>
      <c r="J290" s="34"/>
      <c r="K290" s="34"/>
      <c r="L290" s="48"/>
      <c r="M290" s="52"/>
      <c r="N290" s="34"/>
    </row>
    <row r="291">
      <c r="I291" s="34"/>
      <c r="J291" s="34"/>
      <c r="K291" s="34"/>
      <c r="L291" s="48"/>
      <c r="M291" s="52"/>
      <c r="N291" s="34"/>
    </row>
    <row r="292">
      <c r="I292" s="34"/>
      <c r="J292" s="34"/>
      <c r="K292" s="34"/>
      <c r="L292" s="48"/>
      <c r="M292" s="52"/>
      <c r="N292" s="34"/>
    </row>
    <row r="293">
      <c r="I293" s="34"/>
      <c r="J293" s="34"/>
      <c r="K293" s="34"/>
      <c r="L293" s="48"/>
      <c r="M293" s="52"/>
      <c r="N293" s="34"/>
    </row>
    <row r="294">
      <c r="I294" s="34"/>
      <c r="J294" s="34"/>
      <c r="K294" s="34"/>
      <c r="L294" s="48"/>
      <c r="M294" s="52"/>
      <c r="N294" s="34"/>
    </row>
    <row r="295">
      <c r="I295" s="34"/>
      <c r="J295" s="34"/>
      <c r="K295" s="34"/>
      <c r="L295" s="48"/>
      <c r="M295" s="52"/>
      <c r="N295" s="34"/>
    </row>
    <row r="296">
      <c r="I296" s="34"/>
      <c r="J296" s="34"/>
      <c r="K296" s="34"/>
      <c r="L296" s="48"/>
      <c r="M296" s="52"/>
      <c r="N296" s="34"/>
    </row>
    <row r="297">
      <c r="I297" s="34"/>
      <c r="J297" s="34"/>
      <c r="K297" s="34"/>
      <c r="L297" s="48"/>
      <c r="M297" s="52"/>
      <c r="N297" s="34"/>
    </row>
    <row r="298">
      <c r="I298" s="34"/>
      <c r="J298" s="34"/>
      <c r="K298" s="34"/>
      <c r="L298" s="48"/>
      <c r="M298" s="52"/>
      <c r="N298" s="34"/>
    </row>
    <row r="299">
      <c r="I299" s="34"/>
      <c r="J299" s="34"/>
      <c r="K299" s="34"/>
      <c r="L299" s="48"/>
      <c r="M299" s="52"/>
      <c r="N299" s="34"/>
    </row>
    <row r="300">
      <c r="I300" s="34"/>
      <c r="J300" s="34"/>
      <c r="K300" s="34"/>
      <c r="L300" s="48"/>
      <c r="M300" s="52"/>
      <c r="N300" s="34"/>
    </row>
    <row r="301">
      <c r="I301" s="34"/>
      <c r="J301" s="34"/>
      <c r="K301" s="34"/>
      <c r="L301" s="48"/>
      <c r="M301" s="52"/>
      <c r="N301" s="34"/>
    </row>
    <row r="302">
      <c r="I302" s="34"/>
      <c r="J302" s="34"/>
      <c r="K302" s="34"/>
      <c r="L302" s="48"/>
      <c r="M302" s="52"/>
      <c r="N302" s="34"/>
    </row>
    <row r="303">
      <c r="I303" s="34"/>
      <c r="J303" s="34"/>
      <c r="K303" s="34"/>
      <c r="L303" s="48"/>
      <c r="M303" s="52"/>
      <c r="N303" s="34"/>
    </row>
    <row r="304">
      <c r="I304" s="34"/>
      <c r="J304" s="34"/>
      <c r="K304" s="34"/>
      <c r="L304" s="48"/>
      <c r="M304" s="52"/>
      <c r="N304" s="34"/>
    </row>
    <row r="305">
      <c r="I305" s="34"/>
      <c r="J305" s="34"/>
      <c r="K305" s="34"/>
      <c r="L305" s="48"/>
      <c r="M305" s="52"/>
      <c r="N305" s="34"/>
    </row>
    <row r="306">
      <c r="I306" s="34"/>
      <c r="J306" s="34"/>
      <c r="K306" s="34"/>
      <c r="L306" s="48"/>
      <c r="M306" s="52"/>
      <c r="N306" s="34"/>
    </row>
    <row r="307">
      <c r="I307" s="34"/>
      <c r="J307" s="34"/>
      <c r="K307" s="34"/>
      <c r="L307" s="48"/>
      <c r="M307" s="52"/>
      <c r="N307" s="34"/>
    </row>
    <row r="308">
      <c r="I308" s="34"/>
      <c r="J308" s="34"/>
      <c r="K308" s="34"/>
      <c r="L308" s="48"/>
      <c r="M308" s="52"/>
      <c r="N308" s="34"/>
    </row>
    <row r="309">
      <c r="I309" s="34"/>
      <c r="J309" s="34"/>
      <c r="K309" s="34"/>
      <c r="L309" s="48"/>
      <c r="M309" s="52"/>
      <c r="N309" s="34"/>
    </row>
    <row r="310">
      <c r="I310" s="34"/>
      <c r="J310" s="34"/>
      <c r="K310" s="34"/>
      <c r="L310" s="48"/>
      <c r="M310" s="52"/>
      <c r="N310" s="34"/>
    </row>
    <row r="311">
      <c r="I311" s="34"/>
      <c r="J311" s="34"/>
      <c r="K311" s="34"/>
      <c r="L311" s="48"/>
      <c r="M311" s="52"/>
      <c r="N311" s="34"/>
    </row>
    <row r="312">
      <c r="I312" s="34"/>
      <c r="J312" s="34"/>
      <c r="K312" s="34"/>
      <c r="L312" s="48"/>
      <c r="M312" s="52"/>
      <c r="N312" s="34"/>
    </row>
    <row r="313">
      <c r="I313" s="34"/>
      <c r="J313" s="34"/>
      <c r="K313" s="34"/>
      <c r="L313" s="48"/>
      <c r="M313" s="52"/>
      <c r="N313" s="34"/>
    </row>
    <row r="314">
      <c r="I314" s="34"/>
      <c r="J314" s="34"/>
      <c r="K314" s="34"/>
      <c r="L314" s="48"/>
      <c r="M314" s="52"/>
      <c r="N314" s="34"/>
    </row>
    <row r="315">
      <c r="I315" s="34"/>
      <c r="J315" s="34"/>
      <c r="K315" s="34"/>
      <c r="L315" s="48"/>
      <c r="M315" s="52"/>
      <c r="N315" s="34"/>
    </row>
    <row r="316">
      <c r="I316" s="34"/>
      <c r="J316" s="34"/>
      <c r="K316" s="34"/>
      <c r="L316" s="48"/>
      <c r="M316" s="52"/>
      <c r="N316" s="34"/>
    </row>
    <row r="317">
      <c r="I317" s="34"/>
      <c r="J317" s="34"/>
      <c r="K317" s="34"/>
      <c r="L317" s="48"/>
      <c r="M317" s="52"/>
      <c r="N317" s="34"/>
    </row>
    <row r="318">
      <c r="I318" s="34"/>
      <c r="J318" s="34"/>
      <c r="K318" s="34"/>
      <c r="L318" s="48"/>
      <c r="M318" s="52"/>
      <c r="N318" s="34"/>
    </row>
    <row r="319">
      <c r="I319" s="34"/>
      <c r="J319" s="34"/>
      <c r="K319" s="34"/>
      <c r="L319" s="48"/>
      <c r="M319" s="52"/>
      <c r="N319" s="34"/>
    </row>
    <row r="320">
      <c r="I320" s="34"/>
      <c r="J320" s="34"/>
      <c r="K320" s="34"/>
      <c r="L320" s="48"/>
      <c r="M320" s="52"/>
      <c r="N320" s="34"/>
    </row>
    <row r="321">
      <c r="I321" s="34"/>
      <c r="J321" s="34"/>
      <c r="K321" s="34"/>
      <c r="L321" s="48"/>
      <c r="M321" s="52"/>
      <c r="N321" s="34"/>
    </row>
    <row r="322">
      <c r="I322" s="34"/>
      <c r="J322" s="34"/>
      <c r="K322" s="34"/>
      <c r="L322" s="48"/>
      <c r="M322" s="52"/>
      <c r="N322" s="34"/>
    </row>
    <row r="323">
      <c r="I323" s="34"/>
      <c r="J323" s="34"/>
      <c r="K323" s="34"/>
      <c r="L323" s="48"/>
      <c r="M323" s="52"/>
      <c r="N323" s="34"/>
    </row>
    <row r="324">
      <c r="I324" s="34"/>
      <c r="J324" s="34"/>
      <c r="K324" s="34"/>
      <c r="L324" s="48"/>
      <c r="M324" s="52"/>
      <c r="N324" s="34"/>
    </row>
    <row r="325">
      <c r="I325" s="34"/>
      <c r="J325" s="34"/>
      <c r="K325" s="34"/>
      <c r="L325" s="48"/>
      <c r="M325" s="52"/>
      <c r="N325" s="34"/>
    </row>
    <row r="326">
      <c r="I326" s="34"/>
      <c r="J326" s="34"/>
      <c r="K326" s="34"/>
      <c r="L326" s="48"/>
      <c r="M326" s="52"/>
      <c r="N326" s="34"/>
    </row>
    <row r="327">
      <c r="I327" s="34"/>
      <c r="J327" s="34"/>
      <c r="K327" s="34"/>
      <c r="L327" s="48"/>
      <c r="M327" s="52"/>
      <c r="N327" s="34"/>
    </row>
    <row r="328">
      <c r="I328" s="34"/>
      <c r="J328" s="34"/>
      <c r="K328" s="34"/>
      <c r="L328" s="48"/>
      <c r="M328" s="52"/>
      <c r="N328" s="34"/>
    </row>
    <row r="329">
      <c r="I329" s="34"/>
      <c r="J329" s="34"/>
      <c r="K329" s="34"/>
      <c r="L329" s="48"/>
      <c r="M329" s="52"/>
      <c r="N329" s="34"/>
    </row>
    <row r="330">
      <c r="I330" s="34"/>
      <c r="J330" s="34"/>
      <c r="K330" s="34"/>
      <c r="L330" s="48"/>
      <c r="M330" s="52"/>
      <c r="N330" s="34"/>
    </row>
    <row r="331">
      <c r="I331" s="34"/>
      <c r="J331" s="34"/>
      <c r="K331" s="34"/>
      <c r="L331" s="48"/>
      <c r="M331" s="52"/>
      <c r="N331" s="34"/>
    </row>
    <row r="332">
      <c r="I332" s="34"/>
      <c r="J332" s="34"/>
      <c r="K332" s="34"/>
      <c r="L332" s="48"/>
      <c r="M332" s="52"/>
      <c r="N332" s="34"/>
    </row>
    <row r="333">
      <c r="I333" s="34"/>
      <c r="J333" s="34"/>
      <c r="K333" s="34"/>
      <c r="L333" s="48"/>
      <c r="M333" s="52"/>
      <c r="N333" s="34"/>
    </row>
    <row r="334">
      <c r="I334" s="34"/>
      <c r="J334" s="34"/>
      <c r="K334" s="34"/>
      <c r="L334" s="48"/>
      <c r="M334" s="52"/>
      <c r="N334" s="34"/>
    </row>
    <row r="335">
      <c r="I335" s="34"/>
      <c r="J335" s="34"/>
      <c r="K335" s="34"/>
      <c r="L335" s="48"/>
      <c r="M335" s="52"/>
      <c r="N335" s="34"/>
    </row>
    <row r="336">
      <c r="I336" s="34"/>
      <c r="J336" s="34"/>
      <c r="K336" s="34"/>
      <c r="L336" s="48"/>
      <c r="M336" s="52"/>
      <c r="N336" s="34"/>
    </row>
    <row r="337">
      <c r="I337" s="34"/>
      <c r="J337" s="34"/>
      <c r="K337" s="34"/>
      <c r="L337" s="48"/>
      <c r="M337" s="52"/>
      <c r="N337" s="34"/>
    </row>
    <row r="338">
      <c r="I338" s="34"/>
      <c r="J338" s="34"/>
      <c r="K338" s="34"/>
      <c r="L338" s="48"/>
      <c r="M338" s="52"/>
      <c r="N338" s="34"/>
    </row>
    <row r="339">
      <c r="I339" s="34"/>
      <c r="J339" s="34"/>
      <c r="K339" s="34"/>
      <c r="L339" s="48"/>
      <c r="M339" s="52"/>
      <c r="N339" s="34"/>
    </row>
    <row r="340">
      <c r="I340" s="34"/>
      <c r="J340" s="34"/>
      <c r="K340" s="34"/>
      <c r="L340" s="48"/>
      <c r="M340" s="52"/>
      <c r="N340" s="34"/>
    </row>
    <row r="341">
      <c r="I341" s="34"/>
      <c r="J341" s="34"/>
      <c r="K341" s="34"/>
      <c r="L341" s="48"/>
      <c r="M341" s="52"/>
      <c r="N341" s="34"/>
    </row>
    <row r="342">
      <c r="I342" s="34"/>
      <c r="J342" s="34"/>
      <c r="K342" s="34"/>
      <c r="L342" s="48"/>
      <c r="M342" s="52"/>
      <c r="N342" s="34"/>
    </row>
    <row r="343">
      <c r="I343" s="34"/>
      <c r="J343" s="34"/>
      <c r="K343" s="34"/>
      <c r="L343" s="48"/>
      <c r="M343" s="52"/>
      <c r="N343" s="34"/>
    </row>
    <row r="344">
      <c r="I344" s="34"/>
      <c r="J344" s="34"/>
      <c r="K344" s="34"/>
      <c r="L344" s="48"/>
      <c r="M344" s="52"/>
      <c r="N344" s="34"/>
    </row>
    <row r="345">
      <c r="I345" s="34"/>
      <c r="J345" s="34"/>
      <c r="K345" s="34"/>
      <c r="L345" s="48"/>
      <c r="M345" s="52"/>
      <c r="N345" s="34"/>
    </row>
    <row r="346">
      <c r="I346" s="34"/>
      <c r="J346" s="34"/>
      <c r="K346" s="34"/>
      <c r="L346" s="48"/>
      <c r="M346" s="52"/>
      <c r="N346" s="34"/>
    </row>
    <row r="347">
      <c r="I347" s="34"/>
      <c r="J347" s="34"/>
      <c r="K347" s="34"/>
      <c r="L347" s="48"/>
      <c r="M347" s="52"/>
      <c r="N347" s="34"/>
    </row>
    <row r="348">
      <c r="I348" s="34"/>
      <c r="J348" s="34"/>
      <c r="K348" s="34"/>
      <c r="L348" s="48"/>
      <c r="M348" s="52"/>
      <c r="N348" s="34"/>
    </row>
    <row r="349">
      <c r="I349" s="34"/>
      <c r="J349" s="34"/>
      <c r="K349" s="34"/>
      <c r="L349" s="48"/>
      <c r="M349" s="52"/>
      <c r="N349" s="34"/>
    </row>
    <row r="350">
      <c r="I350" s="34"/>
      <c r="J350" s="34"/>
      <c r="K350" s="34"/>
      <c r="L350" s="48"/>
      <c r="M350" s="52"/>
      <c r="N350" s="34"/>
    </row>
    <row r="351">
      <c r="I351" s="34"/>
      <c r="J351" s="34"/>
      <c r="K351" s="34"/>
      <c r="L351" s="48"/>
      <c r="M351" s="52"/>
      <c r="N351" s="34"/>
    </row>
    <row r="352">
      <c r="I352" s="34"/>
      <c r="J352" s="34"/>
      <c r="K352" s="34"/>
      <c r="L352" s="48"/>
      <c r="M352" s="52"/>
      <c r="N352" s="34"/>
    </row>
    <row r="353">
      <c r="I353" s="34"/>
      <c r="J353" s="34"/>
      <c r="K353" s="34"/>
      <c r="L353" s="48"/>
      <c r="M353" s="52"/>
      <c r="N353" s="34"/>
    </row>
    <row r="354">
      <c r="I354" s="34"/>
      <c r="J354" s="34"/>
      <c r="K354" s="34"/>
      <c r="L354" s="48"/>
      <c r="M354" s="52"/>
      <c r="N354" s="34"/>
    </row>
    <row r="355">
      <c r="I355" s="34"/>
      <c r="J355" s="34"/>
      <c r="K355" s="34"/>
      <c r="L355" s="48"/>
      <c r="M355" s="52"/>
      <c r="N355" s="34"/>
    </row>
    <row r="356">
      <c r="I356" s="34"/>
      <c r="J356" s="34"/>
      <c r="K356" s="34"/>
      <c r="L356" s="48"/>
      <c r="M356" s="52"/>
      <c r="N356" s="34"/>
    </row>
    <row r="357">
      <c r="I357" s="34"/>
      <c r="J357" s="34"/>
      <c r="K357" s="34"/>
      <c r="L357" s="48"/>
      <c r="M357" s="52"/>
      <c r="N357" s="34"/>
    </row>
    <row r="358">
      <c r="I358" s="34"/>
      <c r="J358" s="34"/>
      <c r="K358" s="34"/>
      <c r="L358" s="48"/>
      <c r="M358" s="52"/>
      <c r="N358" s="34"/>
    </row>
    <row r="359">
      <c r="I359" s="34"/>
      <c r="J359" s="34"/>
      <c r="K359" s="34"/>
      <c r="L359" s="48"/>
      <c r="M359" s="52"/>
      <c r="N359" s="34"/>
    </row>
    <row r="360">
      <c r="I360" s="34"/>
      <c r="J360" s="34"/>
      <c r="K360" s="34"/>
      <c r="L360" s="48"/>
      <c r="M360" s="52"/>
      <c r="N360" s="34"/>
    </row>
    <row r="361">
      <c r="I361" s="34"/>
      <c r="J361" s="34"/>
      <c r="K361" s="34"/>
      <c r="L361" s="48"/>
      <c r="M361" s="52"/>
      <c r="N361" s="34"/>
    </row>
    <row r="362">
      <c r="I362" s="34"/>
      <c r="J362" s="34"/>
      <c r="K362" s="34"/>
      <c r="L362" s="48"/>
      <c r="M362" s="52"/>
      <c r="N362" s="34"/>
    </row>
    <row r="363">
      <c r="I363" s="34"/>
      <c r="J363" s="34"/>
      <c r="K363" s="34"/>
      <c r="L363" s="48"/>
      <c r="M363" s="52"/>
      <c r="N363" s="34"/>
    </row>
    <row r="364">
      <c r="I364" s="34"/>
      <c r="J364" s="34"/>
      <c r="K364" s="34"/>
      <c r="L364" s="48"/>
      <c r="M364" s="52"/>
      <c r="N364" s="34"/>
    </row>
    <row r="365">
      <c r="I365" s="34"/>
      <c r="J365" s="34"/>
      <c r="K365" s="34"/>
      <c r="L365" s="48"/>
      <c r="M365" s="52"/>
      <c r="N365" s="34"/>
    </row>
    <row r="366">
      <c r="I366" s="34"/>
      <c r="J366" s="34"/>
      <c r="K366" s="34"/>
      <c r="L366" s="48"/>
      <c r="M366" s="52"/>
      <c r="N366" s="34"/>
    </row>
    <row r="367">
      <c r="I367" s="34"/>
      <c r="J367" s="34"/>
      <c r="K367" s="34"/>
      <c r="L367" s="48"/>
      <c r="M367" s="52"/>
      <c r="N367" s="34"/>
    </row>
    <row r="368">
      <c r="I368" s="34"/>
      <c r="J368" s="34"/>
      <c r="K368" s="34"/>
      <c r="L368" s="48"/>
      <c r="M368" s="52"/>
      <c r="N368" s="34"/>
    </row>
    <row r="369">
      <c r="I369" s="34"/>
      <c r="J369" s="34"/>
      <c r="K369" s="34"/>
      <c r="L369" s="48"/>
      <c r="M369" s="52"/>
      <c r="N369" s="34"/>
    </row>
    <row r="370">
      <c r="I370" s="34"/>
      <c r="J370" s="34"/>
      <c r="K370" s="34"/>
      <c r="L370" s="48"/>
      <c r="M370" s="52"/>
      <c r="N370" s="34"/>
    </row>
    <row r="371">
      <c r="I371" s="34"/>
      <c r="J371" s="34"/>
      <c r="K371" s="34"/>
      <c r="L371" s="48"/>
      <c r="M371" s="52"/>
      <c r="N371" s="34"/>
    </row>
    <row r="372">
      <c r="I372" s="34"/>
      <c r="J372" s="34"/>
      <c r="K372" s="34"/>
      <c r="L372" s="48"/>
      <c r="M372" s="52"/>
      <c r="N372" s="34"/>
    </row>
    <row r="373">
      <c r="I373" s="34"/>
      <c r="J373" s="34"/>
      <c r="K373" s="34"/>
      <c r="L373" s="48"/>
      <c r="M373" s="52"/>
      <c r="N373" s="34"/>
    </row>
    <row r="374">
      <c r="I374" s="34"/>
      <c r="J374" s="34"/>
      <c r="K374" s="34"/>
      <c r="L374" s="48"/>
      <c r="M374" s="52"/>
      <c r="N374" s="34"/>
    </row>
    <row r="375">
      <c r="I375" s="34"/>
      <c r="J375" s="34"/>
      <c r="K375" s="34"/>
      <c r="L375" s="48"/>
      <c r="M375" s="52"/>
      <c r="N375" s="34"/>
    </row>
    <row r="376">
      <c r="I376" s="34"/>
      <c r="J376" s="34"/>
      <c r="K376" s="34"/>
      <c r="L376" s="48"/>
      <c r="M376" s="52"/>
      <c r="N376" s="34"/>
    </row>
    <row r="377">
      <c r="I377" s="34"/>
      <c r="J377" s="34"/>
      <c r="K377" s="34"/>
      <c r="L377" s="48"/>
      <c r="M377" s="52"/>
      <c r="N377" s="34"/>
    </row>
    <row r="378">
      <c r="I378" s="34"/>
      <c r="J378" s="34"/>
      <c r="K378" s="34"/>
      <c r="L378" s="48"/>
      <c r="M378" s="52"/>
      <c r="N378" s="34"/>
    </row>
    <row r="379">
      <c r="I379" s="34"/>
      <c r="J379" s="34"/>
      <c r="K379" s="34"/>
      <c r="L379" s="48"/>
      <c r="M379" s="52"/>
      <c r="N379" s="34"/>
    </row>
    <row r="380">
      <c r="I380" s="34"/>
      <c r="J380" s="34"/>
      <c r="K380" s="34"/>
      <c r="L380" s="48"/>
      <c r="M380" s="52"/>
      <c r="N380" s="34"/>
    </row>
    <row r="381">
      <c r="I381" s="34"/>
      <c r="J381" s="34"/>
      <c r="K381" s="34"/>
      <c r="L381" s="48"/>
      <c r="M381" s="52"/>
      <c r="N381" s="34"/>
    </row>
    <row r="382">
      <c r="I382" s="34"/>
      <c r="J382" s="34"/>
      <c r="K382" s="34"/>
      <c r="L382" s="48"/>
      <c r="M382" s="52"/>
      <c r="N382" s="34"/>
    </row>
    <row r="383">
      <c r="I383" s="34"/>
      <c r="J383" s="34"/>
      <c r="K383" s="34"/>
      <c r="L383" s="48"/>
      <c r="M383" s="52"/>
      <c r="N383" s="34"/>
    </row>
    <row r="384">
      <c r="I384" s="34"/>
      <c r="J384" s="34"/>
      <c r="K384" s="34"/>
      <c r="L384" s="48"/>
      <c r="M384" s="52"/>
      <c r="N384" s="34"/>
    </row>
    <row r="385">
      <c r="I385" s="34"/>
      <c r="J385" s="34"/>
      <c r="K385" s="34"/>
      <c r="L385" s="48"/>
      <c r="M385" s="52"/>
      <c r="N385" s="34"/>
    </row>
    <row r="386">
      <c r="I386" s="34"/>
      <c r="J386" s="34"/>
      <c r="K386" s="34"/>
      <c r="L386" s="48"/>
      <c r="M386" s="52"/>
      <c r="N386" s="34"/>
    </row>
    <row r="387">
      <c r="I387" s="34"/>
      <c r="J387" s="34"/>
      <c r="K387" s="34"/>
      <c r="L387" s="48"/>
      <c r="M387" s="52"/>
      <c r="N387" s="34"/>
    </row>
    <row r="388">
      <c r="I388" s="34"/>
      <c r="J388" s="34"/>
      <c r="K388" s="34"/>
      <c r="L388" s="48"/>
      <c r="M388" s="52"/>
      <c r="N388" s="34"/>
    </row>
    <row r="389">
      <c r="I389" s="34"/>
      <c r="J389" s="34"/>
      <c r="K389" s="34"/>
      <c r="L389" s="48"/>
      <c r="M389" s="52"/>
      <c r="N389" s="34"/>
    </row>
    <row r="390">
      <c r="I390" s="34"/>
      <c r="J390" s="34"/>
      <c r="K390" s="34"/>
      <c r="L390" s="48"/>
      <c r="M390" s="52"/>
      <c r="N390" s="34"/>
    </row>
    <row r="391">
      <c r="I391" s="34"/>
      <c r="J391" s="34"/>
      <c r="K391" s="34"/>
      <c r="L391" s="48"/>
      <c r="M391" s="52"/>
      <c r="N391" s="34"/>
    </row>
    <row r="392">
      <c r="I392" s="34"/>
      <c r="J392" s="34"/>
      <c r="K392" s="34"/>
      <c r="L392" s="48"/>
      <c r="M392" s="52"/>
      <c r="N392" s="34"/>
    </row>
    <row r="393">
      <c r="I393" s="34"/>
      <c r="J393" s="34"/>
      <c r="K393" s="34"/>
      <c r="L393" s="48"/>
      <c r="M393" s="52"/>
      <c r="N393" s="34"/>
    </row>
    <row r="394">
      <c r="I394" s="34"/>
      <c r="J394" s="34"/>
      <c r="K394" s="34"/>
      <c r="L394" s="48"/>
      <c r="M394" s="52"/>
      <c r="N394" s="34"/>
    </row>
    <row r="395">
      <c r="I395" s="34"/>
      <c r="J395" s="34"/>
      <c r="K395" s="34"/>
      <c r="L395" s="48"/>
      <c r="M395" s="52"/>
      <c r="N395" s="34"/>
    </row>
    <row r="396">
      <c r="I396" s="34"/>
      <c r="J396" s="34"/>
      <c r="K396" s="34"/>
      <c r="L396" s="48"/>
      <c r="M396" s="52"/>
      <c r="N396" s="34"/>
    </row>
    <row r="397">
      <c r="I397" s="34"/>
      <c r="J397" s="34"/>
      <c r="K397" s="34"/>
      <c r="L397" s="48"/>
      <c r="M397" s="52"/>
      <c r="N397" s="34"/>
    </row>
    <row r="398">
      <c r="I398" s="34"/>
      <c r="J398" s="34"/>
      <c r="K398" s="34"/>
      <c r="L398" s="48"/>
      <c r="M398" s="52"/>
      <c r="N398" s="34"/>
    </row>
    <row r="399">
      <c r="I399" s="34"/>
      <c r="J399" s="34"/>
      <c r="K399" s="34"/>
      <c r="L399" s="48"/>
      <c r="M399" s="52"/>
      <c r="N399" s="34"/>
    </row>
    <row r="400">
      <c r="I400" s="34"/>
      <c r="J400" s="34"/>
      <c r="K400" s="34"/>
      <c r="L400" s="48"/>
      <c r="M400" s="52"/>
      <c r="N400" s="34"/>
    </row>
    <row r="401">
      <c r="I401" s="34"/>
      <c r="J401" s="34"/>
      <c r="K401" s="34"/>
      <c r="L401" s="48"/>
      <c r="M401" s="52"/>
      <c r="N401" s="34"/>
    </row>
    <row r="402">
      <c r="I402" s="34"/>
      <c r="J402" s="34"/>
      <c r="K402" s="34"/>
      <c r="L402" s="48"/>
      <c r="M402" s="52"/>
      <c r="N402" s="34"/>
    </row>
    <row r="403">
      <c r="I403" s="34"/>
      <c r="J403" s="34"/>
      <c r="K403" s="34"/>
      <c r="L403" s="48"/>
      <c r="M403" s="52"/>
      <c r="N403" s="34"/>
    </row>
    <row r="404">
      <c r="I404" s="34"/>
      <c r="J404" s="34"/>
      <c r="K404" s="34"/>
      <c r="L404" s="48"/>
      <c r="M404" s="52"/>
      <c r="N404" s="34"/>
    </row>
    <row r="405">
      <c r="I405" s="34"/>
      <c r="J405" s="34"/>
      <c r="K405" s="34"/>
      <c r="L405" s="48"/>
      <c r="M405" s="52"/>
      <c r="N405" s="34"/>
    </row>
    <row r="406">
      <c r="I406" s="34"/>
      <c r="J406" s="34"/>
      <c r="K406" s="34"/>
      <c r="L406" s="48"/>
      <c r="M406" s="52"/>
      <c r="N406" s="34"/>
    </row>
    <row r="407">
      <c r="I407" s="34"/>
      <c r="J407" s="34"/>
      <c r="K407" s="34"/>
      <c r="L407" s="48"/>
      <c r="M407" s="52"/>
      <c r="N407" s="34"/>
    </row>
    <row r="408">
      <c r="I408" s="34"/>
      <c r="J408" s="34"/>
      <c r="K408" s="34"/>
      <c r="L408" s="48"/>
      <c r="M408" s="52"/>
      <c r="N408" s="34"/>
    </row>
    <row r="409">
      <c r="I409" s="34"/>
      <c r="J409" s="34"/>
      <c r="K409" s="34"/>
      <c r="L409" s="48"/>
      <c r="M409" s="52"/>
      <c r="N409" s="34"/>
    </row>
    <row r="410">
      <c r="I410" s="34"/>
      <c r="J410" s="34"/>
      <c r="K410" s="34"/>
      <c r="L410" s="48"/>
      <c r="M410" s="52"/>
      <c r="N410" s="34"/>
    </row>
    <row r="411">
      <c r="I411" s="34"/>
      <c r="J411" s="34"/>
      <c r="K411" s="34"/>
      <c r="L411" s="48"/>
      <c r="M411" s="52"/>
      <c r="N411" s="34"/>
    </row>
    <row r="412">
      <c r="I412" s="34"/>
      <c r="J412" s="34"/>
      <c r="K412" s="34"/>
      <c r="L412" s="48"/>
      <c r="M412" s="52"/>
      <c r="N412" s="34"/>
    </row>
    <row r="413">
      <c r="I413" s="34"/>
      <c r="J413" s="34"/>
      <c r="K413" s="34"/>
      <c r="L413" s="48"/>
      <c r="M413" s="52"/>
      <c r="N413" s="34"/>
    </row>
    <row r="414">
      <c r="I414" s="34"/>
      <c r="J414" s="34"/>
      <c r="K414" s="34"/>
      <c r="L414" s="48"/>
      <c r="M414" s="52"/>
      <c r="N414" s="34"/>
    </row>
    <row r="415">
      <c r="I415" s="34"/>
      <c r="J415" s="34"/>
      <c r="K415" s="34"/>
      <c r="L415" s="48"/>
      <c r="M415" s="52"/>
      <c r="N415" s="34"/>
    </row>
    <row r="416">
      <c r="I416" s="34"/>
      <c r="J416" s="34"/>
      <c r="K416" s="34"/>
      <c r="L416" s="48"/>
      <c r="M416" s="52"/>
      <c r="N416" s="34"/>
    </row>
    <row r="417">
      <c r="I417" s="34"/>
      <c r="J417" s="34"/>
      <c r="K417" s="34"/>
      <c r="L417" s="48"/>
      <c r="M417" s="52"/>
      <c r="N417" s="34"/>
    </row>
    <row r="418">
      <c r="I418" s="34"/>
      <c r="J418" s="34"/>
      <c r="K418" s="34"/>
      <c r="L418" s="48"/>
      <c r="M418" s="52"/>
      <c r="N418" s="34"/>
    </row>
    <row r="419">
      <c r="I419" s="34"/>
      <c r="J419" s="34"/>
      <c r="K419" s="34"/>
      <c r="L419" s="48"/>
      <c r="M419" s="52"/>
      <c r="N419" s="34"/>
    </row>
    <row r="420">
      <c r="I420" s="34"/>
      <c r="J420" s="34"/>
      <c r="K420" s="34"/>
      <c r="L420" s="48"/>
      <c r="M420" s="52"/>
      <c r="N420" s="34"/>
    </row>
    <row r="421">
      <c r="I421" s="34"/>
      <c r="J421" s="34"/>
      <c r="K421" s="34"/>
      <c r="L421" s="48"/>
      <c r="M421" s="52"/>
      <c r="N421" s="34"/>
    </row>
    <row r="422">
      <c r="I422" s="34"/>
      <c r="J422" s="34"/>
      <c r="K422" s="34"/>
      <c r="L422" s="48"/>
      <c r="M422" s="52"/>
      <c r="N422" s="34"/>
    </row>
    <row r="423">
      <c r="I423" s="34"/>
      <c r="J423" s="34"/>
      <c r="K423" s="34"/>
      <c r="L423" s="48"/>
      <c r="M423" s="52"/>
      <c r="N423" s="34"/>
    </row>
    <row r="424">
      <c r="I424" s="34"/>
      <c r="J424" s="34"/>
      <c r="K424" s="34"/>
      <c r="L424" s="48"/>
      <c r="M424" s="52"/>
      <c r="N424" s="34"/>
    </row>
    <row r="425">
      <c r="I425" s="34"/>
      <c r="J425" s="34"/>
      <c r="K425" s="34"/>
      <c r="L425" s="48"/>
      <c r="M425" s="52"/>
      <c r="N425" s="34"/>
    </row>
    <row r="426">
      <c r="I426" s="34"/>
      <c r="J426" s="34"/>
      <c r="K426" s="34"/>
      <c r="L426" s="48"/>
      <c r="M426" s="52"/>
      <c r="N426" s="34"/>
    </row>
    <row r="427">
      <c r="I427" s="34"/>
      <c r="J427" s="34"/>
      <c r="K427" s="34"/>
      <c r="L427" s="48"/>
      <c r="M427" s="52"/>
      <c r="N427" s="34"/>
    </row>
    <row r="428">
      <c r="I428" s="34"/>
      <c r="J428" s="34"/>
      <c r="K428" s="34"/>
      <c r="L428" s="48"/>
      <c r="M428" s="52"/>
      <c r="N428" s="34"/>
    </row>
    <row r="429">
      <c r="I429" s="34"/>
      <c r="J429" s="34"/>
      <c r="K429" s="34"/>
      <c r="L429" s="48"/>
      <c r="M429" s="52"/>
      <c r="N429" s="34"/>
    </row>
    <row r="430">
      <c r="I430" s="34"/>
      <c r="J430" s="34"/>
      <c r="K430" s="34"/>
      <c r="L430" s="48"/>
      <c r="M430" s="52"/>
      <c r="N430" s="34"/>
    </row>
    <row r="431">
      <c r="I431" s="34"/>
      <c r="J431" s="34"/>
      <c r="K431" s="34"/>
      <c r="L431" s="48"/>
      <c r="M431" s="52"/>
      <c r="N431" s="34"/>
    </row>
    <row r="432">
      <c r="I432" s="34"/>
      <c r="J432" s="34"/>
      <c r="K432" s="34"/>
      <c r="L432" s="48"/>
      <c r="M432" s="52"/>
      <c r="N432" s="34"/>
    </row>
    <row r="433">
      <c r="I433" s="34"/>
      <c r="J433" s="34"/>
      <c r="K433" s="34"/>
      <c r="L433" s="48"/>
      <c r="M433" s="52"/>
      <c r="N433" s="34"/>
    </row>
    <row r="434">
      <c r="I434" s="34"/>
      <c r="J434" s="34"/>
      <c r="K434" s="34"/>
      <c r="L434" s="48"/>
      <c r="M434" s="52"/>
      <c r="N434" s="34"/>
    </row>
    <row r="435">
      <c r="I435" s="34"/>
      <c r="J435" s="34"/>
      <c r="K435" s="34"/>
      <c r="L435" s="48"/>
      <c r="M435" s="52"/>
      <c r="N435" s="34"/>
    </row>
    <row r="436">
      <c r="I436" s="34"/>
      <c r="J436" s="34"/>
      <c r="K436" s="34"/>
      <c r="L436" s="48"/>
      <c r="M436" s="52"/>
      <c r="N436" s="34"/>
    </row>
    <row r="437">
      <c r="I437" s="34"/>
      <c r="J437" s="34"/>
      <c r="K437" s="34"/>
      <c r="L437" s="48"/>
      <c r="M437" s="52"/>
      <c r="N437" s="34"/>
    </row>
    <row r="438">
      <c r="I438" s="34"/>
      <c r="J438" s="34"/>
      <c r="K438" s="34"/>
      <c r="L438" s="48"/>
      <c r="M438" s="52"/>
      <c r="N438" s="34"/>
    </row>
    <row r="439">
      <c r="I439" s="34"/>
      <c r="J439" s="34"/>
      <c r="K439" s="34"/>
      <c r="L439" s="48"/>
      <c r="M439" s="52"/>
      <c r="N439" s="34"/>
    </row>
    <row r="440">
      <c r="I440" s="34"/>
      <c r="J440" s="34"/>
      <c r="K440" s="34"/>
      <c r="L440" s="48"/>
      <c r="M440" s="52"/>
      <c r="N440" s="34"/>
    </row>
    <row r="441">
      <c r="I441" s="34"/>
      <c r="J441" s="34"/>
      <c r="K441" s="34"/>
      <c r="L441" s="48"/>
      <c r="M441" s="52"/>
      <c r="N441" s="34"/>
    </row>
    <row r="442">
      <c r="I442" s="34"/>
      <c r="J442" s="34"/>
      <c r="K442" s="34"/>
      <c r="L442" s="48"/>
      <c r="M442" s="52"/>
      <c r="N442" s="34"/>
    </row>
    <row r="443">
      <c r="I443" s="34"/>
      <c r="J443" s="34"/>
      <c r="K443" s="34"/>
      <c r="L443" s="48"/>
      <c r="M443" s="52"/>
      <c r="N443" s="34"/>
    </row>
    <row r="444">
      <c r="I444" s="34"/>
      <c r="J444" s="34"/>
      <c r="K444" s="34"/>
      <c r="L444" s="48"/>
      <c r="M444" s="52"/>
      <c r="N444" s="34"/>
    </row>
    <row r="445">
      <c r="I445" s="34"/>
      <c r="J445" s="34"/>
      <c r="K445" s="34"/>
      <c r="L445" s="48"/>
      <c r="M445" s="52"/>
      <c r="N445" s="34"/>
    </row>
    <row r="446">
      <c r="I446" s="34"/>
      <c r="J446" s="34"/>
      <c r="K446" s="34"/>
      <c r="L446" s="48"/>
      <c r="M446" s="52"/>
      <c r="N446" s="34"/>
    </row>
    <row r="447">
      <c r="I447" s="34"/>
      <c r="J447" s="34"/>
      <c r="K447" s="34"/>
      <c r="L447" s="48"/>
      <c r="M447" s="52"/>
      <c r="N447" s="34"/>
    </row>
    <row r="448">
      <c r="I448" s="34"/>
      <c r="J448" s="34"/>
      <c r="K448" s="34"/>
      <c r="L448" s="48"/>
      <c r="M448" s="52"/>
      <c r="N448" s="34"/>
    </row>
    <row r="449">
      <c r="I449" s="34"/>
      <c r="J449" s="34"/>
      <c r="K449" s="34"/>
      <c r="L449" s="48"/>
      <c r="M449" s="52"/>
      <c r="N449" s="34"/>
    </row>
    <row r="450">
      <c r="I450" s="34"/>
      <c r="J450" s="34"/>
      <c r="K450" s="34"/>
      <c r="L450" s="48"/>
      <c r="M450" s="52"/>
      <c r="N450" s="34"/>
    </row>
    <row r="451">
      <c r="I451" s="34"/>
      <c r="J451" s="34"/>
      <c r="K451" s="34"/>
      <c r="L451" s="48"/>
      <c r="M451" s="52"/>
      <c r="N451" s="34"/>
    </row>
    <row r="452">
      <c r="I452" s="34"/>
      <c r="J452" s="34"/>
      <c r="K452" s="34"/>
      <c r="L452" s="48"/>
      <c r="M452" s="52"/>
      <c r="N452" s="34"/>
    </row>
    <row r="453">
      <c r="I453" s="34"/>
      <c r="J453" s="34"/>
      <c r="K453" s="34"/>
      <c r="L453" s="48"/>
      <c r="M453" s="52"/>
      <c r="N453" s="34"/>
    </row>
    <row r="454">
      <c r="I454" s="34"/>
      <c r="J454" s="34"/>
      <c r="K454" s="34"/>
      <c r="L454" s="48"/>
      <c r="M454" s="52"/>
      <c r="N454" s="34"/>
    </row>
    <row r="455">
      <c r="I455" s="34"/>
      <c r="J455" s="34"/>
      <c r="K455" s="34"/>
      <c r="L455" s="48"/>
      <c r="M455" s="52"/>
      <c r="N455" s="34"/>
    </row>
    <row r="456">
      <c r="I456" s="34"/>
      <c r="J456" s="34"/>
      <c r="K456" s="34"/>
      <c r="L456" s="48"/>
      <c r="M456" s="52"/>
      <c r="N456" s="34"/>
    </row>
    <row r="457">
      <c r="I457" s="34"/>
      <c r="J457" s="34"/>
      <c r="K457" s="34"/>
      <c r="L457" s="48"/>
      <c r="M457" s="52"/>
      <c r="N457" s="34"/>
    </row>
    <row r="458">
      <c r="I458" s="34"/>
      <c r="J458" s="34"/>
      <c r="K458" s="34"/>
      <c r="L458" s="48"/>
      <c r="M458" s="52"/>
      <c r="N458" s="34"/>
    </row>
    <row r="459">
      <c r="I459" s="34"/>
      <c r="J459" s="34"/>
      <c r="K459" s="34"/>
      <c r="L459" s="48"/>
      <c r="M459" s="52"/>
      <c r="N459" s="34"/>
    </row>
    <row r="460">
      <c r="I460" s="34"/>
      <c r="J460" s="34"/>
      <c r="K460" s="34"/>
      <c r="L460" s="48"/>
      <c r="M460" s="52"/>
      <c r="N460" s="34"/>
    </row>
    <row r="461">
      <c r="I461" s="34"/>
      <c r="J461" s="34"/>
      <c r="K461" s="34"/>
      <c r="L461" s="48"/>
      <c r="M461" s="52"/>
      <c r="N461" s="34"/>
    </row>
    <row r="462">
      <c r="I462" s="34"/>
      <c r="J462" s="34"/>
      <c r="K462" s="34"/>
      <c r="L462" s="48"/>
      <c r="M462" s="52"/>
      <c r="N462" s="34"/>
    </row>
    <row r="463">
      <c r="I463" s="34"/>
      <c r="J463" s="34"/>
      <c r="K463" s="34"/>
      <c r="L463" s="48"/>
      <c r="M463" s="52"/>
      <c r="N463" s="34"/>
    </row>
    <row r="464">
      <c r="I464" s="34"/>
      <c r="J464" s="34"/>
      <c r="K464" s="34"/>
      <c r="L464" s="48"/>
      <c r="M464" s="52"/>
      <c r="N464" s="34"/>
    </row>
    <row r="465">
      <c r="I465" s="34"/>
      <c r="J465" s="34"/>
      <c r="K465" s="34"/>
      <c r="L465" s="48"/>
      <c r="M465" s="52"/>
      <c r="N465" s="34"/>
    </row>
    <row r="466">
      <c r="I466" s="34"/>
      <c r="J466" s="34"/>
      <c r="K466" s="34"/>
      <c r="L466" s="48"/>
      <c r="M466" s="52"/>
      <c r="N466" s="34"/>
    </row>
    <row r="467">
      <c r="I467" s="34"/>
      <c r="J467" s="34"/>
      <c r="K467" s="34"/>
      <c r="L467" s="48"/>
      <c r="M467" s="52"/>
      <c r="N467" s="34"/>
    </row>
    <row r="468">
      <c r="I468" s="34"/>
      <c r="J468" s="34"/>
      <c r="K468" s="34"/>
      <c r="L468" s="48"/>
      <c r="M468" s="52"/>
      <c r="N468" s="34"/>
    </row>
    <row r="469">
      <c r="I469" s="34"/>
      <c r="J469" s="34"/>
      <c r="K469" s="34"/>
      <c r="L469" s="48"/>
      <c r="M469" s="52"/>
      <c r="N469" s="34"/>
    </row>
    <row r="470">
      <c r="I470" s="34"/>
      <c r="J470" s="34"/>
      <c r="K470" s="34"/>
      <c r="L470" s="48"/>
      <c r="M470" s="52"/>
      <c r="N470" s="34"/>
    </row>
    <row r="471">
      <c r="I471" s="34"/>
      <c r="J471" s="34"/>
      <c r="K471" s="34"/>
      <c r="L471" s="48"/>
      <c r="M471" s="52"/>
      <c r="N471" s="34"/>
    </row>
    <row r="472">
      <c r="I472" s="34"/>
      <c r="J472" s="34"/>
      <c r="K472" s="34"/>
      <c r="L472" s="48"/>
      <c r="M472" s="52"/>
      <c r="N472" s="34"/>
    </row>
    <row r="473">
      <c r="I473" s="34"/>
      <c r="J473" s="34"/>
      <c r="K473" s="34"/>
      <c r="L473" s="48"/>
      <c r="M473" s="52"/>
      <c r="N473" s="34"/>
    </row>
    <row r="474">
      <c r="I474" s="34"/>
      <c r="J474" s="34"/>
      <c r="K474" s="34"/>
      <c r="L474" s="48"/>
      <c r="M474" s="52"/>
      <c r="N474" s="34"/>
    </row>
    <row r="475">
      <c r="I475" s="34"/>
      <c r="J475" s="34"/>
      <c r="K475" s="34"/>
      <c r="L475" s="48"/>
      <c r="M475" s="52"/>
      <c r="N475" s="34"/>
    </row>
    <row r="476">
      <c r="I476" s="34"/>
      <c r="J476" s="34"/>
      <c r="K476" s="34"/>
      <c r="L476" s="48"/>
      <c r="M476" s="52"/>
      <c r="N476" s="34"/>
    </row>
    <row r="477">
      <c r="I477" s="34"/>
      <c r="J477" s="34"/>
      <c r="K477" s="34"/>
      <c r="L477" s="48"/>
      <c r="M477" s="52"/>
      <c r="N477" s="34"/>
    </row>
    <row r="478">
      <c r="I478" s="34"/>
      <c r="J478" s="34"/>
      <c r="K478" s="34"/>
      <c r="L478" s="48"/>
      <c r="M478" s="52"/>
      <c r="N478" s="34"/>
    </row>
    <row r="479">
      <c r="I479" s="34"/>
      <c r="J479" s="34"/>
      <c r="K479" s="34"/>
      <c r="L479" s="48"/>
      <c r="M479" s="52"/>
      <c r="N479" s="34"/>
    </row>
    <row r="480">
      <c r="I480" s="34"/>
      <c r="J480" s="34"/>
      <c r="K480" s="34"/>
      <c r="L480" s="48"/>
      <c r="M480" s="52"/>
      <c r="N480" s="34"/>
    </row>
    <row r="481">
      <c r="I481" s="34"/>
      <c r="J481" s="34"/>
      <c r="K481" s="34"/>
      <c r="L481" s="48"/>
      <c r="M481" s="52"/>
      <c r="N481" s="34"/>
    </row>
    <row r="482">
      <c r="I482" s="34"/>
      <c r="J482" s="34"/>
      <c r="K482" s="34"/>
      <c r="L482" s="48"/>
      <c r="M482" s="52"/>
      <c r="N482" s="34"/>
    </row>
    <row r="483">
      <c r="I483" s="34"/>
      <c r="J483" s="34"/>
      <c r="K483" s="34"/>
      <c r="L483" s="48"/>
      <c r="M483" s="52"/>
      <c r="N483" s="34"/>
    </row>
    <row r="484">
      <c r="I484" s="34"/>
      <c r="J484" s="34"/>
      <c r="K484" s="34"/>
      <c r="L484" s="48"/>
      <c r="M484" s="52"/>
      <c r="N484" s="34"/>
    </row>
    <row r="485">
      <c r="I485" s="34"/>
      <c r="J485" s="34"/>
      <c r="K485" s="34"/>
      <c r="L485" s="48"/>
      <c r="M485" s="52"/>
      <c r="N485" s="34"/>
    </row>
    <row r="486">
      <c r="I486" s="34"/>
      <c r="J486" s="34"/>
      <c r="K486" s="34"/>
      <c r="L486" s="48"/>
      <c r="M486" s="52"/>
      <c r="N486" s="34"/>
    </row>
    <row r="487">
      <c r="I487" s="34"/>
      <c r="J487" s="34"/>
      <c r="K487" s="34"/>
      <c r="L487" s="48"/>
      <c r="M487" s="52"/>
      <c r="N487" s="34"/>
    </row>
    <row r="488">
      <c r="I488" s="34"/>
      <c r="J488" s="34"/>
      <c r="K488" s="34"/>
      <c r="L488" s="48"/>
      <c r="M488" s="52"/>
      <c r="N488" s="34"/>
    </row>
    <row r="489">
      <c r="I489" s="34"/>
      <c r="J489" s="34"/>
      <c r="K489" s="34"/>
      <c r="L489" s="48"/>
      <c r="M489" s="52"/>
      <c r="N489" s="34"/>
    </row>
    <row r="490">
      <c r="I490" s="34"/>
      <c r="J490" s="34"/>
      <c r="K490" s="34"/>
      <c r="L490" s="48"/>
      <c r="M490" s="52"/>
      <c r="N490" s="34"/>
    </row>
    <row r="491">
      <c r="I491" s="34"/>
      <c r="J491" s="34"/>
      <c r="K491" s="34"/>
      <c r="L491" s="48"/>
      <c r="M491" s="52"/>
      <c r="N491" s="34"/>
    </row>
    <row r="492">
      <c r="I492" s="34"/>
      <c r="J492" s="34"/>
      <c r="K492" s="34"/>
      <c r="L492" s="48"/>
      <c r="M492" s="52"/>
      <c r="N492" s="34"/>
    </row>
    <row r="493">
      <c r="I493" s="34"/>
      <c r="J493" s="34"/>
      <c r="K493" s="34"/>
      <c r="L493" s="48"/>
      <c r="M493" s="52"/>
      <c r="N493" s="34"/>
    </row>
    <row r="494">
      <c r="I494" s="34"/>
      <c r="J494" s="34"/>
      <c r="K494" s="34"/>
      <c r="L494" s="48"/>
      <c r="M494" s="52"/>
      <c r="N494" s="34"/>
    </row>
    <row r="495">
      <c r="I495" s="34"/>
      <c r="J495" s="34"/>
      <c r="K495" s="34"/>
      <c r="L495" s="48"/>
      <c r="M495" s="52"/>
      <c r="N495" s="34"/>
    </row>
    <row r="496">
      <c r="I496" s="34"/>
      <c r="J496" s="34"/>
      <c r="K496" s="34"/>
      <c r="L496" s="48"/>
      <c r="M496" s="52"/>
      <c r="N496" s="34"/>
    </row>
    <row r="497">
      <c r="I497" s="34"/>
      <c r="J497" s="34"/>
      <c r="K497" s="34"/>
      <c r="L497" s="48"/>
      <c r="M497" s="52"/>
      <c r="N497" s="34"/>
    </row>
    <row r="498">
      <c r="I498" s="34"/>
      <c r="J498" s="34"/>
      <c r="K498" s="34"/>
      <c r="L498" s="48"/>
      <c r="M498" s="52"/>
      <c r="N498" s="34"/>
    </row>
    <row r="499">
      <c r="I499" s="34"/>
      <c r="J499" s="34"/>
      <c r="K499" s="34"/>
      <c r="L499" s="48"/>
      <c r="M499" s="52"/>
      <c r="N499" s="34"/>
    </row>
    <row r="500">
      <c r="I500" s="34"/>
      <c r="J500" s="34"/>
      <c r="K500" s="34"/>
      <c r="L500" s="48"/>
      <c r="M500" s="52"/>
      <c r="N500" s="34"/>
    </row>
    <row r="501">
      <c r="I501" s="34"/>
      <c r="J501" s="34"/>
      <c r="K501" s="34"/>
      <c r="L501" s="48"/>
      <c r="M501" s="52"/>
      <c r="N501" s="34"/>
    </row>
    <row r="502">
      <c r="I502" s="34"/>
      <c r="J502" s="34"/>
      <c r="K502" s="34"/>
      <c r="L502" s="48"/>
      <c r="M502" s="52"/>
      <c r="N502" s="34"/>
    </row>
    <row r="503">
      <c r="I503" s="34"/>
      <c r="J503" s="34"/>
      <c r="K503" s="34"/>
      <c r="L503" s="48"/>
      <c r="M503" s="52"/>
      <c r="N503" s="34"/>
    </row>
    <row r="504">
      <c r="I504" s="34"/>
      <c r="J504" s="34"/>
      <c r="K504" s="34"/>
      <c r="L504" s="48"/>
      <c r="M504" s="52"/>
      <c r="N504" s="34"/>
    </row>
    <row r="505">
      <c r="I505" s="34"/>
      <c r="J505" s="34"/>
      <c r="K505" s="34"/>
      <c r="L505" s="48"/>
      <c r="M505" s="52"/>
      <c r="N505" s="34"/>
    </row>
    <row r="506">
      <c r="I506" s="34"/>
      <c r="J506" s="34"/>
      <c r="K506" s="34"/>
      <c r="L506" s="48"/>
      <c r="M506" s="52"/>
      <c r="N506" s="34"/>
    </row>
    <row r="507">
      <c r="I507" s="34"/>
      <c r="J507" s="34"/>
      <c r="K507" s="34"/>
      <c r="L507" s="48"/>
      <c r="M507" s="52"/>
      <c r="N507" s="34"/>
    </row>
    <row r="508">
      <c r="I508" s="34"/>
      <c r="J508" s="34"/>
      <c r="K508" s="34"/>
      <c r="L508" s="48"/>
      <c r="M508" s="52"/>
      <c r="N508" s="34"/>
    </row>
    <row r="509">
      <c r="I509" s="34"/>
      <c r="J509" s="34"/>
      <c r="K509" s="34"/>
      <c r="L509" s="48"/>
      <c r="M509" s="52"/>
      <c r="N509" s="34"/>
    </row>
    <row r="510">
      <c r="I510" s="34"/>
      <c r="J510" s="34"/>
      <c r="K510" s="34"/>
      <c r="L510" s="48"/>
      <c r="M510" s="52"/>
      <c r="N510" s="34"/>
    </row>
    <row r="511">
      <c r="I511" s="34"/>
      <c r="J511" s="34"/>
      <c r="K511" s="34"/>
      <c r="L511" s="48"/>
      <c r="M511" s="52"/>
      <c r="N511" s="34"/>
    </row>
    <row r="512">
      <c r="I512" s="34"/>
      <c r="J512" s="34"/>
      <c r="K512" s="34"/>
      <c r="L512" s="48"/>
      <c r="M512" s="52"/>
      <c r="N512" s="34"/>
    </row>
    <row r="513">
      <c r="I513" s="34"/>
      <c r="J513" s="34"/>
      <c r="K513" s="34"/>
      <c r="L513" s="48"/>
      <c r="M513" s="52"/>
      <c r="N513" s="34"/>
    </row>
    <row r="514">
      <c r="I514" s="34"/>
      <c r="J514" s="34"/>
      <c r="K514" s="34"/>
      <c r="L514" s="48"/>
      <c r="M514" s="52"/>
      <c r="N514" s="34"/>
    </row>
    <row r="515">
      <c r="I515" s="34"/>
      <c r="J515" s="34"/>
      <c r="K515" s="34"/>
      <c r="L515" s="48"/>
      <c r="M515" s="52"/>
      <c r="N515" s="34"/>
    </row>
    <row r="516">
      <c r="I516" s="34"/>
      <c r="J516" s="34"/>
      <c r="K516" s="34"/>
      <c r="L516" s="48"/>
      <c r="M516" s="52"/>
      <c r="N516" s="34"/>
    </row>
    <row r="517">
      <c r="I517" s="34"/>
      <c r="J517" s="34"/>
      <c r="K517" s="34"/>
      <c r="L517" s="48"/>
      <c r="M517" s="52"/>
      <c r="N517" s="34"/>
    </row>
    <row r="518">
      <c r="I518" s="34"/>
      <c r="J518" s="34"/>
      <c r="K518" s="34"/>
      <c r="L518" s="48"/>
      <c r="M518" s="52"/>
      <c r="N518" s="34"/>
    </row>
    <row r="519">
      <c r="I519" s="34"/>
      <c r="J519" s="34"/>
      <c r="K519" s="34"/>
      <c r="L519" s="48"/>
      <c r="M519" s="52"/>
      <c r="N519" s="34"/>
    </row>
    <row r="520">
      <c r="I520" s="34"/>
      <c r="J520" s="34"/>
      <c r="K520" s="34"/>
      <c r="L520" s="48"/>
      <c r="M520" s="52"/>
      <c r="N520" s="34"/>
    </row>
    <row r="521">
      <c r="I521" s="34"/>
      <c r="J521" s="34"/>
      <c r="K521" s="34"/>
      <c r="L521" s="48"/>
      <c r="M521" s="52"/>
      <c r="N521" s="34"/>
    </row>
    <row r="522">
      <c r="I522" s="34"/>
      <c r="J522" s="34"/>
      <c r="K522" s="34"/>
      <c r="L522" s="48"/>
      <c r="M522" s="52"/>
      <c r="N522" s="34"/>
    </row>
    <row r="523">
      <c r="I523" s="34"/>
      <c r="J523" s="34"/>
      <c r="K523" s="34"/>
      <c r="L523" s="48"/>
      <c r="M523" s="52"/>
      <c r="N523" s="34"/>
    </row>
    <row r="524">
      <c r="I524" s="34"/>
      <c r="J524" s="34"/>
      <c r="K524" s="34"/>
      <c r="L524" s="48"/>
      <c r="M524" s="52"/>
      <c r="N524" s="34"/>
    </row>
    <row r="525">
      <c r="I525" s="34"/>
      <c r="J525" s="34"/>
      <c r="K525" s="34"/>
      <c r="L525" s="48"/>
      <c r="M525" s="52"/>
      <c r="N525" s="34"/>
    </row>
    <row r="526">
      <c r="I526" s="34"/>
      <c r="J526" s="34"/>
      <c r="K526" s="34"/>
      <c r="L526" s="48"/>
      <c r="M526" s="52"/>
      <c r="N526" s="34"/>
    </row>
    <row r="527">
      <c r="I527" s="34"/>
      <c r="J527" s="34"/>
      <c r="K527" s="34"/>
      <c r="L527" s="48"/>
      <c r="M527" s="52"/>
      <c r="N527" s="34"/>
    </row>
    <row r="528">
      <c r="I528" s="34"/>
      <c r="J528" s="34"/>
      <c r="K528" s="34"/>
      <c r="L528" s="48"/>
      <c r="M528" s="52"/>
      <c r="N528" s="34"/>
    </row>
    <row r="529">
      <c r="I529" s="34"/>
      <c r="J529" s="34"/>
      <c r="K529" s="34"/>
      <c r="L529" s="48"/>
      <c r="M529" s="52"/>
      <c r="N529" s="34"/>
    </row>
    <row r="530">
      <c r="I530" s="34"/>
      <c r="J530" s="34"/>
      <c r="K530" s="34"/>
      <c r="L530" s="48"/>
      <c r="M530" s="52"/>
      <c r="N530" s="34"/>
    </row>
    <row r="531">
      <c r="I531" s="34"/>
      <c r="J531" s="34"/>
      <c r="K531" s="34"/>
      <c r="L531" s="48"/>
      <c r="M531" s="52"/>
      <c r="N531" s="34"/>
    </row>
    <row r="532">
      <c r="I532" s="34"/>
      <c r="J532" s="34"/>
      <c r="K532" s="34"/>
      <c r="L532" s="48"/>
      <c r="M532" s="52"/>
      <c r="N532" s="34"/>
    </row>
    <row r="533">
      <c r="I533" s="34"/>
      <c r="J533" s="34"/>
      <c r="K533" s="34"/>
      <c r="L533" s="48"/>
      <c r="M533" s="52"/>
      <c r="N533" s="34"/>
    </row>
    <row r="534">
      <c r="I534" s="34"/>
      <c r="J534" s="34"/>
      <c r="K534" s="34"/>
      <c r="L534" s="48"/>
      <c r="M534" s="52"/>
      <c r="N534" s="34"/>
    </row>
    <row r="535">
      <c r="I535" s="34"/>
      <c r="J535" s="34"/>
      <c r="K535" s="34"/>
      <c r="L535" s="48"/>
      <c r="M535" s="52"/>
      <c r="N535" s="34"/>
    </row>
    <row r="536">
      <c r="I536" s="34"/>
      <c r="J536" s="34"/>
      <c r="K536" s="34"/>
      <c r="L536" s="48"/>
      <c r="M536" s="52"/>
      <c r="N536" s="34"/>
    </row>
    <row r="537">
      <c r="I537" s="34"/>
      <c r="J537" s="34"/>
      <c r="K537" s="34"/>
      <c r="L537" s="48"/>
      <c r="M537" s="52"/>
      <c r="N537" s="34"/>
    </row>
    <row r="538">
      <c r="I538" s="34"/>
      <c r="J538" s="34"/>
      <c r="K538" s="34"/>
      <c r="L538" s="48"/>
      <c r="M538" s="52"/>
      <c r="N538" s="34"/>
    </row>
    <row r="539">
      <c r="I539" s="34"/>
      <c r="J539" s="34"/>
      <c r="K539" s="34"/>
      <c r="L539" s="48"/>
      <c r="M539" s="52"/>
      <c r="N539" s="34"/>
    </row>
    <row r="540">
      <c r="I540" s="34"/>
      <c r="J540" s="34"/>
      <c r="K540" s="34"/>
      <c r="L540" s="48"/>
      <c r="M540" s="52"/>
      <c r="N540" s="34"/>
    </row>
    <row r="541">
      <c r="I541" s="34"/>
      <c r="J541" s="34"/>
      <c r="K541" s="34"/>
      <c r="L541" s="48"/>
      <c r="M541" s="52"/>
      <c r="N541" s="34"/>
    </row>
    <row r="542">
      <c r="I542" s="34"/>
      <c r="J542" s="34"/>
      <c r="K542" s="34"/>
      <c r="L542" s="48"/>
      <c r="M542" s="52"/>
      <c r="N542" s="34"/>
    </row>
    <row r="543">
      <c r="I543" s="34"/>
      <c r="J543" s="34"/>
      <c r="K543" s="34"/>
      <c r="L543" s="48"/>
      <c r="M543" s="52"/>
      <c r="N543" s="34"/>
    </row>
    <row r="544">
      <c r="I544" s="34"/>
      <c r="J544" s="34"/>
      <c r="K544" s="34"/>
      <c r="L544" s="48"/>
      <c r="M544" s="52"/>
      <c r="N544" s="34"/>
    </row>
    <row r="545">
      <c r="I545" s="34"/>
      <c r="J545" s="34"/>
      <c r="K545" s="34"/>
      <c r="L545" s="48"/>
      <c r="M545" s="52"/>
      <c r="N545" s="34"/>
    </row>
    <row r="546">
      <c r="I546" s="34"/>
      <c r="J546" s="34"/>
      <c r="K546" s="34"/>
      <c r="L546" s="48"/>
      <c r="M546" s="52"/>
      <c r="N546" s="34"/>
    </row>
    <row r="547">
      <c r="I547" s="34"/>
      <c r="J547" s="34"/>
      <c r="K547" s="34"/>
      <c r="L547" s="48"/>
      <c r="M547" s="52"/>
      <c r="N547" s="34"/>
    </row>
    <row r="548">
      <c r="I548" s="34"/>
      <c r="J548" s="34"/>
      <c r="K548" s="34"/>
      <c r="L548" s="48"/>
      <c r="M548" s="52"/>
      <c r="N548" s="34"/>
    </row>
    <row r="549">
      <c r="I549" s="34"/>
      <c r="J549" s="34"/>
      <c r="K549" s="34"/>
      <c r="L549" s="48"/>
      <c r="M549" s="52"/>
      <c r="N549" s="34"/>
    </row>
    <row r="550">
      <c r="I550" s="34"/>
      <c r="J550" s="34"/>
      <c r="K550" s="34"/>
      <c r="L550" s="48"/>
      <c r="M550" s="52"/>
      <c r="N550" s="34"/>
    </row>
    <row r="551">
      <c r="I551" s="34"/>
      <c r="J551" s="34"/>
      <c r="K551" s="34"/>
      <c r="L551" s="48"/>
      <c r="M551" s="52"/>
      <c r="N551" s="34"/>
    </row>
    <row r="552">
      <c r="I552" s="34"/>
      <c r="J552" s="34"/>
      <c r="K552" s="34"/>
      <c r="L552" s="48"/>
      <c r="M552" s="52"/>
      <c r="N552" s="34"/>
    </row>
    <row r="553">
      <c r="I553" s="34"/>
      <c r="J553" s="34"/>
      <c r="K553" s="34"/>
      <c r="L553" s="48"/>
      <c r="M553" s="52"/>
      <c r="N553" s="34"/>
    </row>
    <row r="554">
      <c r="I554" s="34"/>
      <c r="J554" s="34"/>
      <c r="K554" s="34"/>
      <c r="L554" s="48"/>
      <c r="M554" s="52"/>
      <c r="N554" s="34"/>
    </row>
    <row r="555">
      <c r="I555" s="34"/>
      <c r="J555" s="34"/>
      <c r="K555" s="34"/>
      <c r="L555" s="48"/>
      <c r="M555" s="52"/>
      <c r="N555" s="34"/>
    </row>
    <row r="556">
      <c r="I556" s="34"/>
      <c r="J556" s="34"/>
      <c r="K556" s="34"/>
      <c r="L556" s="48"/>
      <c r="M556" s="52"/>
      <c r="N556" s="34"/>
    </row>
    <row r="557">
      <c r="I557" s="34"/>
      <c r="J557" s="34"/>
      <c r="K557" s="34"/>
      <c r="L557" s="48"/>
      <c r="M557" s="52"/>
      <c r="N557" s="34"/>
    </row>
    <row r="558">
      <c r="I558" s="34"/>
      <c r="J558" s="34"/>
      <c r="K558" s="34"/>
      <c r="L558" s="48"/>
      <c r="M558" s="52"/>
      <c r="N558" s="34"/>
    </row>
    <row r="559">
      <c r="I559" s="34"/>
      <c r="J559" s="34"/>
      <c r="K559" s="34"/>
      <c r="L559" s="48"/>
      <c r="M559" s="52"/>
      <c r="N559" s="34"/>
    </row>
    <row r="560">
      <c r="I560" s="34"/>
      <c r="J560" s="34"/>
      <c r="K560" s="34"/>
      <c r="L560" s="48"/>
      <c r="M560" s="52"/>
      <c r="N560" s="34"/>
    </row>
    <row r="561">
      <c r="I561" s="34"/>
      <c r="J561" s="34"/>
      <c r="K561" s="34"/>
      <c r="L561" s="48"/>
      <c r="M561" s="52"/>
      <c r="N561" s="34"/>
    </row>
    <row r="562">
      <c r="I562" s="34"/>
      <c r="J562" s="34"/>
      <c r="K562" s="34"/>
      <c r="L562" s="48"/>
      <c r="M562" s="52"/>
      <c r="N562" s="34"/>
    </row>
    <row r="563">
      <c r="I563" s="34"/>
      <c r="J563" s="34"/>
      <c r="K563" s="34"/>
      <c r="L563" s="48"/>
      <c r="M563" s="52"/>
      <c r="N563" s="34"/>
    </row>
    <row r="564">
      <c r="I564" s="34"/>
      <c r="J564" s="34"/>
      <c r="K564" s="34"/>
      <c r="L564" s="48"/>
      <c r="M564" s="52"/>
      <c r="N564" s="34"/>
    </row>
    <row r="565">
      <c r="I565" s="34"/>
      <c r="J565" s="34"/>
      <c r="K565" s="34"/>
      <c r="L565" s="48"/>
      <c r="M565" s="52"/>
      <c r="N565" s="34"/>
    </row>
    <row r="566">
      <c r="I566" s="34"/>
      <c r="J566" s="34"/>
      <c r="K566" s="34"/>
      <c r="L566" s="48"/>
      <c r="M566" s="52"/>
      <c r="N566" s="34"/>
    </row>
    <row r="567">
      <c r="I567" s="34"/>
      <c r="J567" s="34"/>
      <c r="K567" s="34"/>
      <c r="L567" s="48"/>
      <c r="M567" s="52"/>
      <c r="N567" s="34"/>
    </row>
    <row r="568">
      <c r="I568" s="34"/>
      <c r="J568" s="34"/>
      <c r="K568" s="34"/>
      <c r="L568" s="48"/>
      <c r="M568" s="52"/>
      <c r="N568" s="34"/>
    </row>
    <row r="569">
      <c r="I569" s="34"/>
      <c r="J569" s="34"/>
      <c r="K569" s="34"/>
      <c r="L569" s="48"/>
      <c r="M569" s="52"/>
      <c r="N569" s="34"/>
    </row>
    <row r="570">
      <c r="I570" s="34"/>
      <c r="J570" s="34"/>
      <c r="K570" s="34"/>
      <c r="L570" s="48"/>
      <c r="M570" s="52"/>
      <c r="N570" s="34"/>
    </row>
    <row r="571">
      <c r="I571" s="34"/>
      <c r="J571" s="34"/>
      <c r="K571" s="34"/>
      <c r="L571" s="48"/>
      <c r="M571" s="52"/>
      <c r="N571" s="34"/>
    </row>
    <row r="572">
      <c r="I572" s="34"/>
      <c r="J572" s="34"/>
      <c r="K572" s="34"/>
      <c r="L572" s="48"/>
      <c r="M572" s="52"/>
      <c r="N572" s="34"/>
    </row>
    <row r="573">
      <c r="I573" s="34"/>
      <c r="J573" s="34"/>
      <c r="K573" s="34"/>
      <c r="L573" s="48"/>
      <c r="M573" s="52"/>
      <c r="N573" s="34"/>
    </row>
    <row r="574">
      <c r="I574" s="34"/>
      <c r="J574" s="34"/>
      <c r="K574" s="34"/>
      <c r="L574" s="48"/>
      <c r="M574" s="52"/>
      <c r="N574" s="34"/>
    </row>
    <row r="575">
      <c r="I575" s="34"/>
      <c r="J575" s="34"/>
      <c r="K575" s="34"/>
      <c r="L575" s="48"/>
      <c r="M575" s="52"/>
      <c r="N575" s="34"/>
    </row>
    <row r="576">
      <c r="I576" s="34"/>
      <c r="J576" s="34"/>
      <c r="K576" s="34"/>
      <c r="L576" s="48"/>
      <c r="M576" s="52"/>
      <c r="N576" s="34"/>
    </row>
    <row r="577">
      <c r="I577" s="34"/>
      <c r="J577" s="34"/>
      <c r="K577" s="34"/>
      <c r="L577" s="48"/>
      <c r="M577" s="52"/>
      <c r="N577" s="34"/>
    </row>
    <row r="578">
      <c r="I578" s="34"/>
      <c r="J578" s="34"/>
      <c r="K578" s="34"/>
      <c r="L578" s="48"/>
      <c r="M578" s="52"/>
      <c r="N578" s="34"/>
    </row>
    <row r="579">
      <c r="I579" s="34"/>
      <c r="J579" s="34"/>
      <c r="K579" s="34"/>
      <c r="L579" s="48"/>
      <c r="M579" s="52"/>
      <c r="N579" s="34"/>
    </row>
    <row r="580">
      <c r="I580" s="34"/>
      <c r="J580" s="34"/>
      <c r="K580" s="34"/>
      <c r="L580" s="48"/>
      <c r="M580" s="52"/>
      <c r="N580" s="34"/>
    </row>
    <row r="581">
      <c r="I581" s="34"/>
      <c r="J581" s="34"/>
      <c r="K581" s="34"/>
      <c r="L581" s="48"/>
      <c r="M581" s="52"/>
      <c r="N581" s="34"/>
    </row>
    <row r="582">
      <c r="I582" s="34"/>
      <c r="J582" s="34"/>
      <c r="K582" s="34"/>
      <c r="L582" s="48"/>
      <c r="M582" s="52"/>
      <c r="N582" s="34"/>
    </row>
    <row r="583">
      <c r="I583" s="34"/>
      <c r="J583" s="34"/>
      <c r="K583" s="34"/>
      <c r="L583" s="48"/>
      <c r="M583" s="52"/>
      <c r="N583" s="34"/>
    </row>
    <row r="584">
      <c r="I584" s="34"/>
      <c r="J584" s="34"/>
      <c r="K584" s="34"/>
      <c r="L584" s="48"/>
      <c r="M584" s="52"/>
      <c r="N584" s="34"/>
    </row>
    <row r="585">
      <c r="I585" s="34"/>
      <c r="J585" s="34"/>
      <c r="K585" s="34"/>
      <c r="L585" s="48"/>
      <c r="M585" s="52"/>
      <c r="N585" s="34"/>
    </row>
    <row r="586">
      <c r="I586" s="34"/>
      <c r="J586" s="34"/>
      <c r="K586" s="34"/>
      <c r="L586" s="48"/>
      <c r="M586" s="52"/>
      <c r="N586" s="34"/>
    </row>
    <row r="587">
      <c r="I587" s="34"/>
      <c r="J587" s="34"/>
      <c r="K587" s="34"/>
      <c r="L587" s="48"/>
      <c r="M587" s="52"/>
      <c r="N587" s="34"/>
    </row>
    <row r="588">
      <c r="I588" s="34"/>
      <c r="J588" s="34"/>
      <c r="K588" s="34"/>
      <c r="L588" s="48"/>
      <c r="M588" s="52"/>
      <c r="N588" s="34"/>
    </row>
    <row r="589">
      <c r="I589" s="34"/>
      <c r="J589" s="34"/>
      <c r="K589" s="34"/>
      <c r="L589" s="48"/>
      <c r="M589" s="52"/>
      <c r="N589" s="34"/>
    </row>
    <row r="590">
      <c r="I590" s="34"/>
      <c r="J590" s="34"/>
      <c r="K590" s="34"/>
      <c r="L590" s="48"/>
      <c r="M590" s="52"/>
      <c r="N590" s="34"/>
    </row>
    <row r="591">
      <c r="I591" s="34"/>
      <c r="J591" s="34"/>
      <c r="K591" s="34"/>
      <c r="L591" s="48"/>
      <c r="M591" s="52"/>
      <c r="N591" s="34"/>
    </row>
    <row r="592">
      <c r="I592" s="34"/>
      <c r="J592" s="34"/>
      <c r="K592" s="34"/>
      <c r="L592" s="48"/>
      <c r="M592" s="52"/>
      <c r="N592" s="34"/>
    </row>
    <row r="593">
      <c r="I593" s="34"/>
      <c r="J593" s="34"/>
      <c r="K593" s="34"/>
      <c r="L593" s="48"/>
      <c r="M593" s="52"/>
      <c r="N593" s="34"/>
    </row>
    <row r="594">
      <c r="I594" s="34"/>
      <c r="J594" s="34"/>
      <c r="K594" s="34"/>
      <c r="L594" s="48"/>
      <c r="M594" s="52"/>
      <c r="N594" s="34"/>
    </row>
    <row r="595">
      <c r="I595" s="34"/>
      <c r="J595" s="34"/>
      <c r="K595" s="34"/>
      <c r="L595" s="48"/>
      <c r="M595" s="52"/>
      <c r="N595" s="34"/>
    </row>
    <row r="596">
      <c r="I596" s="34"/>
      <c r="J596" s="34"/>
      <c r="K596" s="34"/>
      <c r="L596" s="48"/>
      <c r="M596" s="52"/>
      <c r="N596" s="34"/>
    </row>
    <row r="597">
      <c r="I597" s="34"/>
      <c r="J597" s="34"/>
      <c r="K597" s="34"/>
      <c r="L597" s="48"/>
      <c r="M597" s="52"/>
      <c r="N597" s="34"/>
    </row>
    <row r="598">
      <c r="I598" s="34"/>
      <c r="J598" s="34"/>
      <c r="K598" s="34"/>
      <c r="L598" s="48"/>
      <c r="M598" s="52"/>
      <c r="N598" s="34"/>
    </row>
    <row r="599">
      <c r="I599" s="34"/>
      <c r="J599" s="34"/>
      <c r="K599" s="34"/>
      <c r="L599" s="48"/>
      <c r="M599" s="52"/>
      <c r="N599" s="34"/>
    </row>
    <row r="600">
      <c r="I600" s="34"/>
      <c r="J600" s="34"/>
      <c r="K600" s="34"/>
      <c r="L600" s="48"/>
      <c r="M600" s="52"/>
      <c r="N600" s="34"/>
    </row>
    <row r="601">
      <c r="I601" s="34"/>
      <c r="J601" s="34"/>
      <c r="K601" s="34"/>
      <c r="L601" s="48"/>
      <c r="M601" s="52"/>
      <c r="N601" s="34"/>
    </row>
    <row r="602">
      <c r="I602" s="34"/>
      <c r="J602" s="34"/>
      <c r="K602" s="34"/>
      <c r="L602" s="48"/>
      <c r="M602" s="52"/>
      <c r="N602" s="34"/>
    </row>
    <row r="603">
      <c r="I603" s="34"/>
      <c r="J603" s="34"/>
      <c r="K603" s="34"/>
      <c r="L603" s="48"/>
      <c r="M603" s="52"/>
      <c r="N603" s="34"/>
    </row>
    <row r="604">
      <c r="I604" s="34"/>
      <c r="J604" s="34"/>
      <c r="K604" s="34"/>
      <c r="L604" s="48"/>
      <c r="M604" s="52"/>
      <c r="N604" s="34"/>
    </row>
    <row r="605">
      <c r="I605" s="34"/>
      <c r="J605" s="34"/>
      <c r="K605" s="34"/>
      <c r="L605" s="48"/>
      <c r="M605" s="52"/>
      <c r="N605" s="34"/>
    </row>
    <row r="606">
      <c r="I606" s="34"/>
      <c r="J606" s="34"/>
      <c r="K606" s="34"/>
      <c r="L606" s="48"/>
      <c r="M606" s="52"/>
      <c r="N606" s="34"/>
    </row>
    <row r="607">
      <c r="I607" s="34"/>
      <c r="J607" s="34"/>
      <c r="K607" s="34"/>
      <c r="L607" s="48"/>
      <c r="M607" s="52"/>
      <c r="N607" s="34"/>
    </row>
    <row r="608">
      <c r="I608" s="34"/>
      <c r="J608" s="34"/>
      <c r="K608" s="34"/>
      <c r="L608" s="48"/>
      <c r="M608" s="52"/>
      <c r="N608" s="34"/>
    </row>
    <row r="609">
      <c r="I609" s="34"/>
      <c r="J609" s="34"/>
      <c r="K609" s="34"/>
      <c r="L609" s="48"/>
      <c r="M609" s="52"/>
      <c r="N609" s="34"/>
    </row>
    <row r="610">
      <c r="I610" s="34"/>
      <c r="J610" s="34"/>
      <c r="K610" s="34"/>
      <c r="L610" s="48"/>
      <c r="M610" s="52"/>
      <c r="N610" s="34"/>
    </row>
    <row r="611">
      <c r="I611" s="34"/>
      <c r="J611" s="34"/>
      <c r="K611" s="34"/>
      <c r="L611" s="48"/>
      <c r="M611" s="52"/>
      <c r="N611" s="34"/>
    </row>
    <row r="612">
      <c r="I612" s="34"/>
      <c r="J612" s="34"/>
      <c r="K612" s="34"/>
      <c r="L612" s="48"/>
      <c r="M612" s="52"/>
      <c r="N612" s="34"/>
    </row>
    <row r="613">
      <c r="I613" s="34"/>
      <c r="J613" s="34"/>
      <c r="K613" s="34"/>
      <c r="L613" s="48"/>
      <c r="M613" s="52"/>
      <c r="N613" s="34"/>
    </row>
    <row r="614">
      <c r="I614" s="34"/>
      <c r="J614" s="34"/>
      <c r="K614" s="34"/>
      <c r="L614" s="48"/>
      <c r="M614" s="52"/>
      <c r="N614" s="34"/>
    </row>
    <row r="615">
      <c r="I615" s="34"/>
      <c r="J615" s="34"/>
      <c r="K615" s="34"/>
      <c r="L615" s="48"/>
      <c r="M615" s="52"/>
      <c r="N615" s="34"/>
    </row>
    <row r="616">
      <c r="I616" s="34"/>
      <c r="J616" s="34"/>
      <c r="K616" s="34"/>
      <c r="L616" s="48"/>
      <c r="M616" s="52"/>
      <c r="N616" s="34"/>
    </row>
    <row r="617">
      <c r="I617" s="34"/>
      <c r="J617" s="34"/>
      <c r="K617" s="34"/>
      <c r="L617" s="48"/>
      <c r="M617" s="52"/>
      <c r="N617" s="34"/>
    </row>
    <row r="618">
      <c r="I618" s="34"/>
      <c r="J618" s="34"/>
      <c r="K618" s="34"/>
      <c r="L618" s="48"/>
      <c r="M618" s="52"/>
      <c r="N618" s="34"/>
    </row>
    <row r="619">
      <c r="I619" s="34"/>
      <c r="J619" s="34"/>
      <c r="K619" s="34"/>
      <c r="L619" s="48"/>
      <c r="M619" s="52"/>
      <c r="N619" s="34"/>
    </row>
    <row r="620">
      <c r="I620" s="34"/>
      <c r="J620" s="34"/>
      <c r="K620" s="34"/>
      <c r="L620" s="48"/>
      <c r="M620" s="52"/>
      <c r="N620" s="34"/>
    </row>
    <row r="621">
      <c r="I621" s="34"/>
      <c r="J621" s="34"/>
      <c r="K621" s="34"/>
      <c r="L621" s="48"/>
      <c r="M621" s="52"/>
      <c r="N621" s="34"/>
    </row>
    <row r="622">
      <c r="I622" s="34"/>
      <c r="J622" s="34"/>
      <c r="K622" s="34"/>
      <c r="L622" s="48"/>
      <c r="M622" s="52"/>
      <c r="N622" s="34"/>
    </row>
    <row r="623">
      <c r="I623" s="34"/>
      <c r="J623" s="34"/>
      <c r="K623" s="34"/>
      <c r="L623" s="48"/>
      <c r="M623" s="52"/>
      <c r="N623" s="34"/>
    </row>
    <row r="624">
      <c r="I624" s="34"/>
      <c r="J624" s="34"/>
      <c r="K624" s="34"/>
      <c r="L624" s="48"/>
      <c r="M624" s="52"/>
      <c r="N624" s="34"/>
    </row>
    <row r="625">
      <c r="I625" s="34"/>
      <c r="J625" s="34"/>
      <c r="K625" s="34"/>
      <c r="L625" s="48"/>
      <c r="M625" s="52"/>
      <c r="N625" s="34"/>
    </row>
    <row r="626">
      <c r="I626" s="34"/>
      <c r="J626" s="34"/>
      <c r="K626" s="34"/>
      <c r="L626" s="48"/>
      <c r="M626" s="52"/>
      <c r="N626" s="34"/>
    </row>
    <row r="627">
      <c r="I627" s="34"/>
      <c r="J627" s="34"/>
      <c r="K627" s="34"/>
      <c r="L627" s="48"/>
      <c r="M627" s="52"/>
      <c r="N627" s="34"/>
    </row>
    <row r="628">
      <c r="I628" s="34"/>
      <c r="J628" s="34"/>
      <c r="K628" s="34"/>
      <c r="L628" s="48"/>
      <c r="M628" s="52"/>
      <c r="N628" s="34"/>
    </row>
    <row r="629">
      <c r="I629" s="34"/>
      <c r="J629" s="34"/>
      <c r="K629" s="34"/>
      <c r="L629" s="48"/>
      <c r="M629" s="52"/>
      <c r="N629" s="34"/>
    </row>
    <row r="630">
      <c r="I630" s="34"/>
      <c r="J630" s="34"/>
      <c r="K630" s="34"/>
      <c r="L630" s="48"/>
      <c r="M630" s="52"/>
      <c r="N630" s="34"/>
    </row>
    <row r="631">
      <c r="I631" s="34"/>
      <c r="J631" s="34"/>
      <c r="K631" s="34"/>
      <c r="L631" s="48"/>
      <c r="M631" s="52"/>
      <c r="N631" s="34"/>
    </row>
    <row r="632">
      <c r="I632" s="34"/>
      <c r="J632" s="34"/>
      <c r="K632" s="34"/>
      <c r="L632" s="48"/>
      <c r="M632" s="52"/>
      <c r="N632" s="34"/>
    </row>
    <row r="633">
      <c r="I633" s="34"/>
      <c r="J633" s="34"/>
      <c r="K633" s="34"/>
      <c r="L633" s="48"/>
      <c r="M633" s="52"/>
      <c r="N633" s="34"/>
    </row>
    <row r="634">
      <c r="I634" s="34"/>
      <c r="J634" s="34"/>
      <c r="K634" s="34"/>
      <c r="L634" s="48"/>
      <c r="M634" s="52"/>
      <c r="N634" s="34"/>
    </row>
    <row r="635">
      <c r="I635" s="34"/>
      <c r="J635" s="34"/>
      <c r="K635" s="34"/>
      <c r="L635" s="48"/>
      <c r="M635" s="52"/>
      <c r="N635" s="34"/>
    </row>
    <row r="636">
      <c r="I636" s="34"/>
      <c r="J636" s="34"/>
      <c r="K636" s="34"/>
      <c r="L636" s="48"/>
      <c r="M636" s="52"/>
      <c r="N636" s="34"/>
    </row>
    <row r="637">
      <c r="I637" s="34"/>
      <c r="J637" s="34"/>
      <c r="K637" s="34"/>
      <c r="L637" s="48"/>
      <c r="M637" s="52"/>
      <c r="N637" s="34"/>
    </row>
    <row r="638">
      <c r="I638" s="34"/>
      <c r="J638" s="34"/>
      <c r="K638" s="34"/>
      <c r="L638" s="48"/>
      <c r="M638" s="52"/>
      <c r="N638" s="34"/>
    </row>
    <row r="639">
      <c r="I639" s="34"/>
      <c r="J639" s="34"/>
      <c r="K639" s="34"/>
      <c r="L639" s="48"/>
      <c r="M639" s="52"/>
      <c r="N639" s="34"/>
    </row>
    <row r="640">
      <c r="I640" s="34"/>
      <c r="J640" s="34"/>
      <c r="K640" s="34"/>
      <c r="L640" s="48"/>
      <c r="M640" s="52"/>
      <c r="N640" s="34"/>
    </row>
    <row r="641">
      <c r="I641" s="34"/>
      <c r="J641" s="34"/>
      <c r="K641" s="34"/>
      <c r="L641" s="48"/>
      <c r="M641" s="52"/>
      <c r="N641" s="34"/>
    </row>
    <row r="642">
      <c r="I642" s="34"/>
      <c r="J642" s="34"/>
      <c r="K642" s="34"/>
      <c r="L642" s="48"/>
      <c r="M642" s="52"/>
      <c r="N642" s="34"/>
    </row>
    <row r="643">
      <c r="I643" s="34"/>
      <c r="J643" s="34"/>
      <c r="K643" s="34"/>
      <c r="L643" s="48"/>
      <c r="M643" s="52"/>
      <c r="N643" s="34"/>
    </row>
    <row r="644">
      <c r="I644" s="34"/>
      <c r="J644" s="34"/>
      <c r="K644" s="34"/>
      <c r="L644" s="48"/>
      <c r="M644" s="52"/>
      <c r="N644" s="34"/>
    </row>
    <row r="645">
      <c r="I645" s="34"/>
      <c r="J645" s="34"/>
      <c r="K645" s="34"/>
      <c r="L645" s="48"/>
      <c r="M645" s="52"/>
      <c r="N645" s="34"/>
    </row>
    <row r="646">
      <c r="I646" s="34"/>
      <c r="J646" s="34"/>
      <c r="K646" s="34"/>
      <c r="L646" s="48"/>
      <c r="M646" s="52"/>
      <c r="N646" s="34"/>
    </row>
    <row r="647">
      <c r="I647" s="34"/>
      <c r="J647" s="34"/>
      <c r="K647" s="34"/>
      <c r="L647" s="48"/>
      <c r="M647" s="52"/>
      <c r="N647" s="34"/>
    </row>
    <row r="648">
      <c r="I648" s="34"/>
      <c r="J648" s="34"/>
      <c r="K648" s="34"/>
      <c r="L648" s="48"/>
      <c r="M648" s="52"/>
      <c r="N648" s="34"/>
    </row>
    <row r="649">
      <c r="I649" s="34"/>
      <c r="J649" s="34"/>
      <c r="K649" s="34"/>
      <c r="L649" s="48"/>
      <c r="M649" s="52"/>
      <c r="N649" s="34"/>
    </row>
    <row r="650">
      <c r="I650" s="34"/>
      <c r="J650" s="34"/>
      <c r="K650" s="34"/>
      <c r="L650" s="48"/>
      <c r="M650" s="52"/>
      <c r="N650" s="34"/>
    </row>
    <row r="651">
      <c r="I651" s="34"/>
      <c r="J651" s="34"/>
      <c r="K651" s="34"/>
      <c r="L651" s="48"/>
      <c r="M651" s="52"/>
      <c r="N651" s="34"/>
    </row>
    <row r="652">
      <c r="I652" s="34"/>
      <c r="J652" s="34"/>
      <c r="K652" s="34"/>
      <c r="L652" s="48"/>
      <c r="M652" s="52"/>
      <c r="N652" s="34"/>
    </row>
    <row r="653">
      <c r="I653" s="34"/>
      <c r="J653" s="34"/>
      <c r="K653" s="34"/>
      <c r="L653" s="48"/>
      <c r="M653" s="52"/>
      <c r="N653" s="34"/>
    </row>
    <row r="654">
      <c r="I654" s="34"/>
      <c r="J654" s="34"/>
      <c r="K654" s="34"/>
      <c r="L654" s="48"/>
      <c r="M654" s="52"/>
      <c r="N654" s="34"/>
    </row>
    <row r="655">
      <c r="I655" s="34"/>
      <c r="J655" s="34"/>
      <c r="K655" s="34"/>
      <c r="L655" s="48"/>
      <c r="M655" s="52"/>
      <c r="N655" s="34"/>
    </row>
    <row r="656">
      <c r="I656" s="34"/>
      <c r="J656" s="34"/>
      <c r="K656" s="34"/>
      <c r="L656" s="48"/>
      <c r="M656" s="52"/>
      <c r="N656" s="34"/>
    </row>
    <row r="657">
      <c r="I657" s="34"/>
      <c r="J657" s="34"/>
      <c r="K657" s="34"/>
      <c r="L657" s="48"/>
      <c r="M657" s="52"/>
      <c r="N657" s="34"/>
    </row>
    <row r="658">
      <c r="I658" s="34"/>
      <c r="J658" s="34"/>
      <c r="K658" s="34"/>
      <c r="L658" s="48"/>
      <c r="M658" s="52"/>
      <c r="N658" s="34"/>
    </row>
    <row r="659">
      <c r="I659" s="34"/>
      <c r="J659" s="34"/>
      <c r="K659" s="34"/>
      <c r="L659" s="48"/>
      <c r="M659" s="52"/>
      <c r="N659" s="34"/>
    </row>
    <row r="660">
      <c r="I660" s="34"/>
      <c r="J660" s="34"/>
      <c r="K660" s="34"/>
      <c r="L660" s="48"/>
      <c r="M660" s="52"/>
      <c r="N660" s="34"/>
    </row>
    <row r="661">
      <c r="I661" s="34"/>
      <c r="J661" s="34"/>
      <c r="K661" s="34"/>
      <c r="L661" s="48"/>
      <c r="M661" s="52"/>
      <c r="N661" s="34"/>
    </row>
    <row r="662">
      <c r="I662" s="34"/>
      <c r="J662" s="34"/>
      <c r="K662" s="34"/>
      <c r="L662" s="48"/>
      <c r="M662" s="52"/>
      <c r="N662" s="34"/>
    </row>
    <row r="663">
      <c r="I663" s="34"/>
      <c r="J663" s="34"/>
      <c r="K663" s="34"/>
      <c r="L663" s="48"/>
      <c r="M663" s="52"/>
      <c r="N663" s="34"/>
    </row>
    <row r="664">
      <c r="I664" s="34"/>
      <c r="J664" s="34"/>
      <c r="K664" s="34"/>
      <c r="L664" s="48"/>
      <c r="M664" s="52"/>
      <c r="N664" s="34"/>
    </row>
    <row r="665">
      <c r="I665" s="34"/>
      <c r="J665" s="34"/>
      <c r="K665" s="34"/>
      <c r="L665" s="48"/>
      <c r="M665" s="52"/>
      <c r="N665" s="34"/>
    </row>
    <row r="666">
      <c r="I666" s="34"/>
      <c r="J666" s="34"/>
      <c r="K666" s="34"/>
      <c r="L666" s="48"/>
      <c r="M666" s="52"/>
      <c r="N666" s="34"/>
    </row>
    <row r="667">
      <c r="I667" s="34"/>
      <c r="J667" s="34"/>
      <c r="K667" s="34"/>
      <c r="L667" s="48"/>
      <c r="M667" s="52"/>
      <c r="N667" s="34"/>
    </row>
    <row r="668">
      <c r="I668" s="34"/>
      <c r="J668" s="34"/>
      <c r="K668" s="34"/>
      <c r="L668" s="48"/>
      <c r="M668" s="52"/>
      <c r="N668" s="34"/>
    </row>
    <row r="669">
      <c r="I669" s="34"/>
      <c r="J669" s="34"/>
      <c r="K669" s="34"/>
      <c r="L669" s="48"/>
      <c r="M669" s="52"/>
      <c r="N669" s="34"/>
    </row>
    <row r="670">
      <c r="I670" s="34"/>
      <c r="J670" s="34"/>
      <c r="K670" s="34"/>
      <c r="L670" s="48"/>
      <c r="M670" s="52"/>
      <c r="N670" s="34"/>
    </row>
    <row r="671">
      <c r="I671" s="34"/>
      <c r="J671" s="34"/>
      <c r="K671" s="34"/>
      <c r="L671" s="48"/>
      <c r="M671" s="52"/>
      <c r="N671" s="34"/>
    </row>
    <row r="672">
      <c r="I672" s="34"/>
      <c r="J672" s="34"/>
      <c r="K672" s="34"/>
      <c r="L672" s="48"/>
      <c r="M672" s="52"/>
      <c r="N672" s="34"/>
    </row>
    <row r="673">
      <c r="I673" s="34"/>
      <c r="J673" s="34"/>
      <c r="K673" s="34"/>
      <c r="L673" s="48"/>
      <c r="M673" s="52"/>
      <c r="N673" s="34"/>
    </row>
    <row r="674">
      <c r="I674" s="34"/>
      <c r="J674" s="34"/>
      <c r="K674" s="34"/>
      <c r="L674" s="48"/>
      <c r="M674" s="52"/>
      <c r="N674" s="34"/>
    </row>
    <row r="675">
      <c r="I675" s="34"/>
      <c r="J675" s="34"/>
      <c r="K675" s="34"/>
      <c r="L675" s="48"/>
      <c r="M675" s="52"/>
      <c r="N675" s="34"/>
    </row>
    <row r="676">
      <c r="I676" s="34"/>
      <c r="J676" s="34"/>
      <c r="K676" s="34"/>
      <c r="L676" s="48"/>
      <c r="M676" s="52"/>
      <c r="N676" s="34"/>
    </row>
    <row r="677">
      <c r="I677" s="34"/>
      <c r="J677" s="34"/>
      <c r="K677" s="34"/>
      <c r="L677" s="48"/>
      <c r="M677" s="52"/>
      <c r="N677" s="34"/>
    </row>
    <row r="678">
      <c r="I678" s="34"/>
      <c r="J678" s="34"/>
      <c r="K678" s="34"/>
      <c r="L678" s="48"/>
      <c r="M678" s="52"/>
      <c r="N678" s="34"/>
    </row>
    <row r="679">
      <c r="I679" s="34"/>
      <c r="J679" s="34"/>
      <c r="K679" s="34"/>
      <c r="L679" s="48"/>
      <c r="M679" s="52"/>
      <c r="N679" s="34"/>
    </row>
    <row r="680">
      <c r="I680" s="34"/>
      <c r="J680" s="34"/>
      <c r="K680" s="34"/>
      <c r="L680" s="48"/>
      <c r="M680" s="52"/>
      <c r="N680" s="34"/>
    </row>
    <row r="681">
      <c r="I681" s="34"/>
      <c r="J681" s="34"/>
      <c r="K681" s="34"/>
      <c r="L681" s="48"/>
      <c r="M681" s="52"/>
      <c r="N681" s="34"/>
    </row>
    <row r="682">
      <c r="I682" s="34"/>
      <c r="J682" s="34"/>
      <c r="K682" s="34"/>
      <c r="L682" s="48"/>
      <c r="M682" s="52"/>
      <c r="N682" s="34"/>
    </row>
    <row r="683">
      <c r="I683" s="34"/>
      <c r="J683" s="34"/>
      <c r="K683" s="34"/>
      <c r="L683" s="48"/>
      <c r="M683" s="52"/>
      <c r="N683" s="34"/>
    </row>
    <row r="684">
      <c r="I684" s="34"/>
      <c r="J684" s="34"/>
      <c r="K684" s="34"/>
      <c r="L684" s="48"/>
      <c r="M684" s="52"/>
      <c r="N684" s="34"/>
    </row>
    <row r="685">
      <c r="I685" s="34"/>
      <c r="J685" s="34"/>
      <c r="K685" s="34"/>
      <c r="L685" s="48"/>
      <c r="M685" s="52"/>
      <c r="N685" s="34"/>
    </row>
    <row r="686">
      <c r="I686" s="34"/>
      <c r="J686" s="34"/>
      <c r="K686" s="34"/>
      <c r="L686" s="48"/>
      <c r="M686" s="52"/>
      <c r="N686" s="34"/>
    </row>
    <row r="687">
      <c r="I687" s="34"/>
      <c r="J687" s="34"/>
      <c r="K687" s="34"/>
      <c r="L687" s="48"/>
      <c r="M687" s="52"/>
      <c r="N687" s="34"/>
    </row>
    <row r="688">
      <c r="I688" s="34"/>
      <c r="J688" s="34"/>
      <c r="K688" s="34"/>
      <c r="L688" s="48"/>
      <c r="M688" s="52"/>
      <c r="N688" s="34"/>
    </row>
    <row r="689">
      <c r="I689" s="34"/>
      <c r="J689" s="34"/>
      <c r="K689" s="34"/>
      <c r="L689" s="48"/>
      <c r="M689" s="52"/>
      <c r="N689" s="34"/>
    </row>
    <row r="690">
      <c r="I690" s="34"/>
      <c r="J690" s="34"/>
      <c r="K690" s="34"/>
      <c r="L690" s="48"/>
      <c r="M690" s="52"/>
      <c r="N690" s="34"/>
    </row>
    <row r="691">
      <c r="I691" s="34"/>
      <c r="J691" s="34"/>
      <c r="K691" s="34"/>
      <c r="L691" s="48"/>
      <c r="M691" s="52"/>
      <c r="N691" s="34"/>
    </row>
    <row r="692">
      <c r="I692" s="34"/>
      <c r="J692" s="34"/>
      <c r="K692" s="34"/>
      <c r="L692" s="48"/>
      <c r="M692" s="52"/>
      <c r="N692" s="34"/>
    </row>
    <row r="693">
      <c r="I693" s="34"/>
      <c r="J693" s="34"/>
      <c r="K693" s="34"/>
      <c r="L693" s="48"/>
      <c r="M693" s="52"/>
      <c r="N693" s="34"/>
    </row>
    <row r="694">
      <c r="I694" s="34"/>
      <c r="J694" s="34"/>
      <c r="K694" s="34"/>
      <c r="L694" s="48"/>
      <c r="M694" s="52"/>
      <c r="N694" s="34"/>
    </row>
    <row r="695">
      <c r="I695" s="34"/>
      <c r="J695" s="34"/>
      <c r="K695" s="34"/>
      <c r="L695" s="48"/>
      <c r="M695" s="52"/>
      <c r="N695" s="34"/>
    </row>
    <row r="696">
      <c r="I696" s="34"/>
      <c r="J696" s="34"/>
      <c r="K696" s="34"/>
      <c r="L696" s="48"/>
      <c r="M696" s="52"/>
      <c r="N696" s="34"/>
    </row>
    <row r="697">
      <c r="I697" s="34"/>
      <c r="J697" s="34"/>
      <c r="K697" s="34"/>
      <c r="L697" s="48"/>
      <c r="M697" s="52"/>
      <c r="N697" s="34"/>
    </row>
    <row r="698">
      <c r="I698" s="34"/>
      <c r="J698" s="34"/>
      <c r="K698" s="34"/>
      <c r="L698" s="48"/>
      <c r="M698" s="52"/>
      <c r="N698" s="34"/>
    </row>
    <row r="699">
      <c r="I699" s="34"/>
      <c r="J699" s="34"/>
      <c r="K699" s="34"/>
      <c r="L699" s="48"/>
      <c r="M699" s="52"/>
      <c r="N699" s="34"/>
    </row>
    <row r="700">
      <c r="I700" s="34"/>
      <c r="J700" s="34"/>
      <c r="K700" s="34"/>
      <c r="L700" s="48"/>
      <c r="M700" s="52"/>
      <c r="N700" s="34"/>
    </row>
    <row r="701">
      <c r="I701" s="34"/>
      <c r="J701" s="34"/>
      <c r="K701" s="34"/>
      <c r="L701" s="48"/>
      <c r="M701" s="52"/>
      <c r="N701" s="34"/>
    </row>
    <row r="702">
      <c r="I702" s="34"/>
      <c r="J702" s="34"/>
      <c r="K702" s="34"/>
      <c r="L702" s="48"/>
      <c r="M702" s="52"/>
      <c r="N702" s="34"/>
    </row>
    <row r="703">
      <c r="I703" s="34"/>
      <c r="J703" s="34"/>
      <c r="K703" s="34"/>
      <c r="L703" s="48"/>
      <c r="M703" s="52"/>
      <c r="N703" s="34"/>
    </row>
    <row r="704">
      <c r="I704" s="34"/>
      <c r="J704" s="34"/>
      <c r="K704" s="34"/>
      <c r="L704" s="48"/>
      <c r="M704" s="52"/>
      <c r="N704" s="34"/>
    </row>
    <row r="705">
      <c r="I705" s="34"/>
      <c r="J705" s="34"/>
      <c r="K705" s="34"/>
      <c r="L705" s="48"/>
      <c r="M705" s="52"/>
      <c r="N705" s="34"/>
    </row>
    <row r="706">
      <c r="I706" s="34"/>
      <c r="J706" s="34"/>
      <c r="K706" s="34"/>
      <c r="L706" s="48"/>
      <c r="M706" s="52"/>
      <c r="N706" s="34"/>
    </row>
    <row r="707">
      <c r="I707" s="34"/>
      <c r="J707" s="34"/>
      <c r="K707" s="34"/>
      <c r="L707" s="48"/>
      <c r="M707" s="52"/>
      <c r="N707" s="34"/>
    </row>
    <row r="708">
      <c r="I708" s="34"/>
      <c r="J708" s="34"/>
      <c r="K708" s="34"/>
      <c r="L708" s="48"/>
      <c r="M708" s="52"/>
      <c r="N708" s="34"/>
    </row>
    <row r="709">
      <c r="I709" s="34"/>
      <c r="J709" s="34"/>
      <c r="K709" s="34"/>
      <c r="L709" s="48"/>
      <c r="M709" s="52"/>
      <c r="N709" s="34"/>
    </row>
    <row r="710">
      <c r="I710" s="34"/>
      <c r="J710" s="34"/>
      <c r="K710" s="34"/>
      <c r="L710" s="48"/>
      <c r="M710" s="52"/>
      <c r="N710" s="34"/>
    </row>
    <row r="711">
      <c r="I711" s="34"/>
      <c r="J711" s="34"/>
      <c r="K711" s="34"/>
      <c r="L711" s="48"/>
      <c r="M711" s="52"/>
      <c r="N711" s="34"/>
    </row>
    <row r="712">
      <c r="I712" s="34"/>
      <c r="J712" s="34"/>
      <c r="K712" s="34"/>
      <c r="L712" s="48"/>
      <c r="M712" s="52"/>
      <c r="N712" s="34"/>
    </row>
    <row r="713">
      <c r="I713" s="34"/>
      <c r="J713" s="34"/>
      <c r="K713" s="34"/>
      <c r="L713" s="48"/>
      <c r="M713" s="52"/>
      <c r="N713" s="34"/>
    </row>
    <row r="714">
      <c r="I714" s="34"/>
      <c r="J714" s="34"/>
      <c r="K714" s="34"/>
      <c r="L714" s="48"/>
      <c r="M714" s="52"/>
      <c r="N714" s="34"/>
    </row>
    <row r="715">
      <c r="I715" s="34"/>
      <c r="J715" s="34"/>
      <c r="K715" s="34"/>
      <c r="L715" s="48"/>
      <c r="M715" s="52"/>
      <c r="N715" s="34"/>
    </row>
    <row r="716">
      <c r="I716" s="34"/>
      <c r="J716" s="34"/>
      <c r="K716" s="34"/>
      <c r="L716" s="48"/>
      <c r="M716" s="52"/>
      <c r="N716" s="34"/>
    </row>
    <row r="717">
      <c r="I717" s="34"/>
      <c r="J717" s="34"/>
      <c r="K717" s="34"/>
      <c r="L717" s="48"/>
      <c r="M717" s="52"/>
      <c r="N717" s="34"/>
    </row>
    <row r="718">
      <c r="I718" s="34"/>
      <c r="J718" s="34"/>
      <c r="K718" s="34"/>
      <c r="L718" s="48"/>
      <c r="M718" s="52"/>
      <c r="N718" s="34"/>
    </row>
    <row r="719">
      <c r="I719" s="34"/>
      <c r="J719" s="34"/>
      <c r="K719" s="34"/>
      <c r="L719" s="48"/>
      <c r="M719" s="52"/>
      <c r="N719" s="34"/>
    </row>
    <row r="720">
      <c r="I720" s="34"/>
      <c r="J720" s="34"/>
      <c r="K720" s="34"/>
      <c r="L720" s="48"/>
      <c r="M720" s="52"/>
      <c r="N720" s="34"/>
    </row>
    <row r="721">
      <c r="I721" s="34"/>
      <c r="J721" s="34"/>
      <c r="K721" s="34"/>
      <c r="L721" s="48"/>
      <c r="M721" s="52"/>
      <c r="N721" s="34"/>
    </row>
    <row r="722">
      <c r="I722" s="34"/>
      <c r="J722" s="34"/>
      <c r="K722" s="34"/>
      <c r="L722" s="48"/>
      <c r="M722" s="52"/>
      <c r="N722" s="34"/>
    </row>
    <row r="723">
      <c r="I723" s="34"/>
      <c r="J723" s="34"/>
      <c r="K723" s="34"/>
      <c r="L723" s="48"/>
      <c r="M723" s="52"/>
      <c r="N723" s="34"/>
    </row>
    <row r="724">
      <c r="I724" s="34"/>
      <c r="J724" s="34"/>
      <c r="K724" s="34"/>
      <c r="L724" s="48"/>
      <c r="M724" s="52"/>
      <c r="N724" s="34"/>
    </row>
    <row r="725">
      <c r="I725" s="34"/>
      <c r="J725" s="34"/>
      <c r="K725" s="34"/>
      <c r="L725" s="48"/>
      <c r="M725" s="52"/>
      <c r="N725" s="34"/>
    </row>
    <row r="726">
      <c r="I726" s="34"/>
      <c r="J726" s="34"/>
      <c r="K726" s="34"/>
      <c r="L726" s="48"/>
      <c r="M726" s="52"/>
      <c r="N726" s="34"/>
    </row>
    <row r="727">
      <c r="I727" s="34"/>
      <c r="J727" s="34"/>
      <c r="K727" s="34"/>
      <c r="L727" s="48"/>
      <c r="M727" s="52"/>
      <c r="N727" s="34"/>
    </row>
    <row r="728">
      <c r="I728" s="34"/>
      <c r="J728" s="34"/>
      <c r="K728" s="34"/>
      <c r="L728" s="48"/>
      <c r="M728" s="52"/>
      <c r="N728" s="34"/>
    </row>
    <row r="729">
      <c r="I729" s="34"/>
      <c r="J729" s="34"/>
      <c r="K729" s="34"/>
      <c r="L729" s="48"/>
      <c r="M729" s="52"/>
      <c r="N729" s="34"/>
    </row>
    <row r="730">
      <c r="I730" s="34"/>
      <c r="J730" s="34"/>
      <c r="K730" s="34"/>
      <c r="L730" s="48"/>
      <c r="M730" s="52"/>
      <c r="N730" s="34"/>
    </row>
    <row r="731">
      <c r="I731" s="34"/>
      <c r="J731" s="34"/>
      <c r="K731" s="34"/>
      <c r="L731" s="48"/>
      <c r="M731" s="52"/>
      <c r="N731" s="34"/>
    </row>
    <row r="732">
      <c r="I732" s="34"/>
      <c r="J732" s="34"/>
      <c r="K732" s="34"/>
      <c r="L732" s="48"/>
      <c r="M732" s="52"/>
      <c r="N732" s="34"/>
    </row>
    <row r="733">
      <c r="I733" s="34"/>
      <c r="J733" s="34"/>
      <c r="K733" s="34"/>
      <c r="L733" s="48"/>
      <c r="M733" s="52"/>
      <c r="N733" s="34"/>
    </row>
    <row r="734">
      <c r="I734" s="34"/>
      <c r="J734" s="34"/>
      <c r="K734" s="34"/>
      <c r="L734" s="48"/>
      <c r="M734" s="52"/>
      <c r="N734" s="34"/>
    </row>
    <row r="735">
      <c r="I735" s="34"/>
      <c r="J735" s="34"/>
      <c r="K735" s="34"/>
      <c r="L735" s="48"/>
      <c r="M735" s="52"/>
      <c r="N735" s="34"/>
    </row>
    <row r="736">
      <c r="I736" s="34"/>
      <c r="J736" s="34"/>
      <c r="K736" s="34"/>
      <c r="L736" s="48"/>
      <c r="M736" s="52"/>
      <c r="N736" s="34"/>
    </row>
    <row r="737">
      <c r="I737" s="34"/>
      <c r="J737" s="34"/>
      <c r="K737" s="34"/>
      <c r="L737" s="48"/>
      <c r="M737" s="52"/>
      <c r="N737" s="34"/>
    </row>
    <row r="738">
      <c r="I738" s="34"/>
      <c r="J738" s="34"/>
      <c r="K738" s="34"/>
      <c r="L738" s="48"/>
      <c r="M738" s="52"/>
      <c r="N738" s="34"/>
    </row>
    <row r="739">
      <c r="I739" s="34"/>
      <c r="J739" s="34"/>
      <c r="K739" s="34"/>
      <c r="L739" s="48"/>
      <c r="M739" s="52"/>
      <c r="N739" s="34"/>
    </row>
    <row r="740">
      <c r="I740" s="34"/>
      <c r="J740" s="34"/>
      <c r="K740" s="34"/>
      <c r="L740" s="48"/>
      <c r="M740" s="52"/>
      <c r="N740" s="34"/>
    </row>
    <row r="741">
      <c r="I741" s="34"/>
      <c r="J741" s="34"/>
      <c r="K741" s="34"/>
      <c r="L741" s="48"/>
      <c r="M741" s="52"/>
      <c r="N741" s="34"/>
    </row>
    <row r="742">
      <c r="I742" s="34"/>
      <c r="J742" s="34"/>
      <c r="K742" s="34"/>
      <c r="L742" s="48"/>
      <c r="M742" s="52"/>
      <c r="N742" s="34"/>
    </row>
    <row r="743">
      <c r="I743" s="34"/>
      <c r="J743" s="34"/>
      <c r="K743" s="34"/>
      <c r="L743" s="48"/>
      <c r="M743" s="52"/>
      <c r="N743" s="34"/>
    </row>
    <row r="744">
      <c r="I744" s="34"/>
      <c r="J744" s="34"/>
      <c r="K744" s="34"/>
      <c r="L744" s="48"/>
      <c r="M744" s="52"/>
      <c r="N744" s="34"/>
    </row>
    <row r="745">
      <c r="I745" s="34"/>
      <c r="J745" s="34"/>
      <c r="K745" s="34"/>
      <c r="L745" s="48"/>
      <c r="M745" s="52"/>
      <c r="N745" s="34"/>
    </row>
    <row r="746">
      <c r="I746" s="34"/>
      <c r="J746" s="34"/>
      <c r="K746" s="34"/>
      <c r="L746" s="48"/>
      <c r="M746" s="52"/>
      <c r="N746" s="34"/>
    </row>
    <row r="747">
      <c r="I747" s="34"/>
      <c r="J747" s="34"/>
      <c r="K747" s="34"/>
      <c r="L747" s="48"/>
      <c r="M747" s="52"/>
      <c r="N747" s="34"/>
    </row>
    <row r="748">
      <c r="I748" s="34"/>
      <c r="J748" s="34"/>
      <c r="K748" s="34"/>
      <c r="L748" s="48"/>
      <c r="M748" s="52"/>
      <c r="N748" s="34"/>
    </row>
    <row r="749">
      <c r="I749" s="34"/>
      <c r="J749" s="34"/>
      <c r="K749" s="34"/>
      <c r="L749" s="48"/>
      <c r="M749" s="52"/>
      <c r="N749" s="34"/>
    </row>
    <row r="750">
      <c r="I750" s="34"/>
      <c r="J750" s="34"/>
      <c r="K750" s="34"/>
      <c r="L750" s="48"/>
      <c r="M750" s="52"/>
      <c r="N750" s="34"/>
    </row>
    <row r="751">
      <c r="I751" s="34"/>
      <c r="J751" s="34"/>
      <c r="K751" s="34"/>
      <c r="L751" s="48"/>
      <c r="M751" s="52"/>
      <c r="N751" s="34"/>
    </row>
    <row r="752">
      <c r="I752" s="34"/>
      <c r="J752" s="34"/>
      <c r="K752" s="34"/>
      <c r="L752" s="48"/>
      <c r="M752" s="52"/>
      <c r="N752" s="34"/>
    </row>
    <row r="753">
      <c r="I753" s="34"/>
      <c r="J753" s="34"/>
      <c r="K753" s="34"/>
      <c r="L753" s="48"/>
      <c r="M753" s="52"/>
      <c r="N753" s="34"/>
    </row>
    <row r="754">
      <c r="I754" s="34"/>
      <c r="J754" s="34"/>
      <c r="K754" s="34"/>
      <c r="L754" s="48"/>
      <c r="M754" s="52"/>
      <c r="N754" s="34"/>
    </row>
    <row r="755">
      <c r="I755" s="34"/>
      <c r="J755" s="34"/>
      <c r="K755" s="34"/>
      <c r="L755" s="48"/>
      <c r="M755" s="52"/>
      <c r="N755" s="34"/>
    </row>
    <row r="756">
      <c r="I756" s="34"/>
      <c r="J756" s="34"/>
      <c r="K756" s="34"/>
      <c r="L756" s="48"/>
      <c r="M756" s="52"/>
      <c r="N756" s="34"/>
    </row>
    <row r="757">
      <c r="I757" s="34"/>
      <c r="J757" s="34"/>
      <c r="K757" s="34"/>
      <c r="L757" s="48"/>
      <c r="M757" s="52"/>
      <c r="N757" s="34"/>
    </row>
    <row r="758">
      <c r="I758" s="34"/>
      <c r="J758" s="34"/>
      <c r="K758" s="34"/>
      <c r="L758" s="48"/>
      <c r="M758" s="52"/>
      <c r="N758" s="34"/>
    </row>
    <row r="759">
      <c r="I759" s="34"/>
      <c r="J759" s="34"/>
      <c r="K759" s="34"/>
      <c r="L759" s="48"/>
      <c r="M759" s="52"/>
      <c r="N759" s="34"/>
    </row>
    <row r="760">
      <c r="I760" s="34"/>
      <c r="J760" s="34"/>
      <c r="K760" s="34"/>
      <c r="L760" s="48"/>
      <c r="M760" s="52"/>
      <c r="N760" s="34"/>
    </row>
    <row r="761">
      <c r="I761" s="34"/>
      <c r="J761" s="34"/>
      <c r="K761" s="34"/>
      <c r="L761" s="48"/>
      <c r="M761" s="52"/>
      <c r="N761" s="34"/>
    </row>
    <row r="762">
      <c r="I762" s="34"/>
      <c r="J762" s="34"/>
      <c r="K762" s="34"/>
      <c r="L762" s="48"/>
      <c r="M762" s="52"/>
      <c r="N762" s="34"/>
    </row>
    <row r="763">
      <c r="I763" s="34"/>
      <c r="J763" s="34"/>
      <c r="K763" s="34"/>
      <c r="L763" s="48"/>
      <c r="M763" s="52"/>
      <c r="N763" s="34"/>
    </row>
    <row r="764">
      <c r="I764" s="34"/>
      <c r="J764" s="34"/>
      <c r="K764" s="34"/>
      <c r="L764" s="48"/>
      <c r="M764" s="52"/>
      <c r="N764" s="34"/>
    </row>
    <row r="765">
      <c r="I765" s="34"/>
      <c r="J765" s="34"/>
      <c r="K765" s="34"/>
      <c r="L765" s="48"/>
      <c r="M765" s="52"/>
      <c r="N765" s="34"/>
    </row>
    <row r="766">
      <c r="I766" s="34"/>
      <c r="J766" s="34"/>
      <c r="K766" s="34"/>
      <c r="L766" s="48"/>
      <c r="M766" s="52"/>
      <c r="N766" s="34"/>
    </row>
    <row r="767">
      <c r="I767" s="34"/>
      <c r="J767" s="34"/>
      <c r="K767" s="34"/>
      <c r="L767" s="48"/>
      <c r="M767" s="52"/>
      <c r="N767" s="34"/>
    </row>
    <row r="768">
      <c r="I768" s="34"/>
      <c r="J768" s="34"/>
      <c r="K768" s="34"/>
      <c r="L768" s="48"/>
      <c r="M768" s="52"/>
      <c r="N768" s="34"/>
    </row>
    <row r="769">
      <c r="I769" s="34"/>
      <c r="J769" s="34"/>
      <c r="K769" s="34"/>
      <c r="L769" s="48"/>
      <c r="M769" s="52"/>
      <c r="N769" s="34"/>
    </row>
    <row r="770">
      <c r="I770" s="34"/>
      <c r="J770" s="34"/>
      <c r="K770" s="34"/>
      <c r="L770" s="48"/>
      <c r="M770" s="52"/>
      <c r="N770" s="34"/>
    </row>
    <row r="771">
      <c r="I771" s="34"/>
      <c r="J771" s="34"/>
      <c r="K771" s="34"/>
      <c r="L771" s="48"/>
      <c r="M771" s="52"/>
      <c r="N771" s="34"/>
    </row>
    <row r="772">
      <c r="I772" s="34"/>
      <c r="J772" s="34"/>
      <c r="K772" s="34"/>
      <c r="L772" s="48"/>
      <c r="M772" s="52"/>
      <c r="N772" s="34"/>
    </row>
    <row r="773">
      <c r="I773" s="34"/>
      <c r="J773" s="34"/>
      <c r="K773" s="34"/>
      <c r="L773" s="48"/>
      <c r="M773" s="52"/>
      <c r="N773" s="34"/>
    </row>
    <row r="774">
      <c r="I774" s="34"/>
      <c r="J774" s="34"/>
      <c r="K774" s="34"/>
      <c r="L774" s="48"/>
      <c r="M774" s="52"/>
      <c r="N774" s="34"/>
    </row>
    <row r="775">
      <c r="I775" s="34"/>
      <c r="J775" s="34"/>
      <c r="K775" s="34"/>
      <c r="L775" s="48"/>
      <c r="M775" s="52"/>
      <c r="N775" s="34"/>
    </row>
    <row r="776">
      <c r="I776" s="34"/>
      <c r="J776" s="34"/>
      <c r="K776" s="34"/>
      <c r="L776" s="48"/>
      <c r="M776" s="52"/>
      <c r="N776" s="34"/>
    </row>
    <row r="777">
      <c r="I777" s="34"/>
      <c r="J777" s="34"/>
      <c r="K777" s="34"/>
      <c r="L777" s="48"/>
      <c r="M777" s="52"/>
      <c r="N777" s="34"/>
    </row>
    <row r="778">
      <c r="I778" s="34"/>
      <c r="J778" s="34"/>
      <c r="K778" s="34"/>
      <c r="L778" s="48"/>
      <c r="M778" s="52"/>
      <c r="N778" s="34"/>
    </row>
    <row r="779">
      <c r="I779" s="34"/>
      <c r="J779" s="34"/>
      <c r="K779" s="34"/>
      <c r="L779" s="48"/>
      <c r="M779" s="52"/>
      <c r="N779" s="34"/>
    </row>
    <row r="780">
      <c r="I780" s="34"/>
      <c r="J780" s="34"/>
      <c r="K780" s="34"/>
      <c r="L780" s="48"/>
      <c r="M780" s="52"/>
      <c r="N780" s="34"/>
    </row>
    <row r="781">
      <c r="I781" s="34"/>
      <c r="J781" s="34"/>
      <c r="K781" s="34"/>
      <c r="L781" s="48"/>
      <c r="M781" s="52"/>
      <c r="N781" s="34"/>
    </row>
    <row r="782">
      <c r="I782" s="34"/>
      <c r="J782" s="34"/>
      <c r="K782" s="34"/>
      <c r="L782" s="48"/>
      <c r="M782" s="52"/>
      <c r="N782" s="34"/>
    </row>
    <row r="783">
      <c r="I783" s="34"/>
      <c r="J783" s="34"/>
      <c r="K783" s="34"/>
      <c r="L783" s="48"/>
      <c r="M783" s="52"/>
      <c r="N783" s="34"/>
    </row>
    <row r="784">
      <c r="I784" s="34"/>
      <c r="J784" s="34"/>
      <c r="K784" s="34"/>
      <c r="L784" s="48"/>
      <c r="M784" s="52"/>
      <c r="N784" s="34"/>
    </row>
    <row r="785">
      <c r="I785" s="34"/>
      <c r="J785" s="34"/>
      <c r="K785" s="34"/>
      <c r="L785" s="48"/>
      <c r="M785" s="52"/>
      <c r="N785" s="34"/>
    </row>
    <row r="786">
      <c r="I786" s="34"/>
      <c r="J786" s="34"/>
      <c r="K786" s="34"/>
      <c r="L786" s="48"/>
      <c r="M786" s="52"/>
      <c r="N786" s="34"/>
    </row>
    <row r="787">
      <c r="I787" s="34"/>
      <c r="J787" s="34"/>
      <c r="K787" s="34"/>
      <c r="L787" s="48"/>
      <c r="M787" s="52"/>
      <c r="N787" s="34"/>
    </row>
    <row r="788">
      <c r="I788" s="34"/>
      <c r="J788" s="34"/>
      <c r="K788" s="34"/>
      <c r="L788" s="48"/>
      <c r="M788" s="52"/>
      <c r="N788" s="34"/>
    </row>
    <row r="789">
      <c r="I789" s="34"/>
      <c r="J789" s="34"/>
      <c r="K789" s="34"/>
      <c r="L789" s="48"/>
      <c r="M789" s="52"/>
      <c r="N789" s="34"/>
    </row>
    <row r="790">
      <c r="I790" s="34"/>
      <c r="J790" s="34"/>
      <c r="K790" s="34"/>
      <c r="L790" s="48"/>
      <c r="M790" s="52"/>
      <c r="N790" s="34"/>
    </row>
    <row r="791">
      <c r="I791" s="34"/>
      <c r="J791" s="34"/>
      <c r="K791" s="34"/>
      <c r="L791" s="48"/>
      <c r="M791" s="52"/>
      <c r="N791" s="34"/>
    </row>
    <row r="792">
      <c r="I792" s="34"/>
      <c r="J792" s="34"/>
      <c r="K792" s="34"/>
      <c r="L792" s="48"/>
      <c r="M792" s="52"/>
      <c r="N792" s="34"/>
    </row>
    <row r="793">
      <c r="I793" s="34"/>
      <c r="J793" s="34"/>
      <c r="K793" s="34"/>
      <c r="L793" s="48"/>
      <c r="M793" s="52"/>
      <c r="N793" s="34"/>
    </row>
    <row r="794">
      <c r="I794" s="34"/>
      <c r="J794" s="34"/>
      <c r="K794" s="34"/>
      <c r="L794" s="48"/>
      <c r="M794" s="52"/>
      <c r="N794" s="34"/>
    </row>
    <row r="795">
      <c r="I795" s="34"/>
      <c r="J795" s="34"/>
      <c r="K795" s="34"/>
      <c r="L795" s="48"/>
      <c r="M795" s="52"/>
      <c r="N795" s="34"/>
    </row>
    <row r="796">
      <c r="I796" s="34"/>
      <c r="J796" s="34"/>
      <c r="K796" s="34"/>
      <c r="L796" s="48"/>
      <c r="M796" s="52"/>
      <c r="N796" s="34"/>
    </row>
    <row r="797">
      <c r="I797" s="34"/>
      <c r="J797" s="34"/>
      <c r="K797" s="34"/>
      <c r="L797" s="48"/>
      <c r="M797" s="52"/>
      <c r="N797" s="34"/>
    </row>
    <row r="798">
      <c r="I798" s="34"/>
      <c r="J798" s="34"/>
      <c r="K798" s="34"/>
      <c r="L798" s="48"/>
      <c r="M798" s="52"/>
      <c r="N798" s="34"/>
    </row>
    <row r="799">
      <c r="I799" s="34"/>
      <c r="J799" s="34"/>
      <c r="K799" s="34"/>
      <c r="L799" s="48"/>
      <c r="M799" s="52"/>
      <c r="N799" s="34"/>
    </row>
    <row r="800">
      <c r="I800" s="34"/>
      <c r="J800" s="34"/>
      <c r="K800" s="34"/>
      <c r="L800" s="48"/>
      <c r="M800" s="52"/>
      <c r="N800" s="34"/>
    </row>
    <row r="801">
      <c r="I801" s="34"/>
      <c r="J801" s="34"/>
      <c r="K801" s="34"/>
      <c r="L801" s="48"/>
      <c r="M801" s="52"/>
      <c r="N801" s="34"/>
    </row>
    <row r="802">
      <c r="I802" s="34"/>
      <c r="J802" s="34"/>
      <c r="K802" s="34"/>
      <c r="L802" s="48"/>
      <c r="M802" s="52"/>
      <c r="N802" s="34"/>
    </row>
    <row r="803">
      <c r="I803" s="34"/>
      <c r="J803" s="34"/>
      <c r="K803" s="34"/>
      <c r="L803" s="48"/>
      <c r="M803" s="52"/>
      <c r="N803" s="34"/>
    </row>
    <row r="804">
      <c r="I804" s="34"/>
      <c r="J804" s="34"/>
      <c r="K804" s="34"/>
      <c r="L804" s="48"/>
      <c r="M804" s="52"/>
      <c r="N804" s="34"/>
    </row>
    <row r="805">
      <c r="I805" s="34"/>
      <c r="J805" s="34"/>
      <c r="K805" s="34"/>
      <c r="L805" s="48"/>
      <c r="M805" s="52"/>
      <c r="N805" s="34"/>
    </row>
    <row r="806">
      <c r="I806" s="34"/>
      <c r="J806" s="34"/>
      <c r="K806" s="34"/>
      <c r="L806" s="48"/>
      <c r="M806" s="52"/>
      <c r="N806" s="34"/>
    </row>
    <row r="807">
      <c r="I807" s="34"/>
      <c r="J807" s="34"/>
      <c r="K807" s="34"/>
      <c r="L807" s="48"/>
      <c r="M807" s="52"/>
      <c r="N807" s="34"/>
    </row>
    <row r="808">
      <c r="I808" s="34"/>
      <c r="J808" s="34"/>
      <c r="K808" s="34"/>
      <c r="L808" s="48"/>
      <c r="M808" s="52"/>
      <c r="N808" s="34"/>
    </row>
    <row r="809">
      <c r="I809" s="34"/>
      <c r="J809" s="34"/>
      <c r="K809" s="34"/>
      <c r="L809" s="48"/>
      <c r="M809" s="52"/>
      <c r="N809" s="34"/>
    </row>
    <row r="810">
      <c r="I810" s="34"/>
      <c r="J810" s="34"/>
      <c r="K810" s="34"/>
      <c r="L810" s="48"/>
      <c r="M810" s="52"/>
      <c r="N810" s="34"/>
    </row>
    <row r="811">
      <c r="I811" s="34"/>
      <c r="J811" s="34"/>
      <c r="K811" s="34"/>
      <c r="L811" s="48"/>
      <c r="M811" s="52"/>
      <c r="N811" s="34"/>
    </row>
    <row r="812">
      <c r="I812" s="34"/>
      <c r="J812" s="34"/>
      <c r="K812" s="34"/>
      <c r="L812" s="48"/>
      <c r="M812" s="52"/>
      <c r="N812" s="34"/>
    </row>
    <row r="813">
      <c r="I813" s="34"/>
      <c r="J813" s="34"/>
      <c r="K813" s="34"/>
      <c r="L813" s="48"/>
      <c r="M813" s="52"/>
      <c r="N813" s="34"/>
    </row>
    <row r="814">
      <c r="I814" s="34"/>
      <c r="J814" s="34"/>
      <c r="K814" s="34"/>
      <c r="L814" s="48"/>
      <c r="M814" s="52"/>
      <c r="N814" s="34"/>
    </row>
    <row r="815">
      <c r="I815" s="34"/>
      <c r="J815" s="34"/>
      <c r="K815" s="34"/>
      <c r="L815" s="48"/>
      <c r="M815" s="52"/>
      <c r="N815" s="34"/>
    </row>
    <row r="816">
      <c r="I816" s="34"/>
      <c r="J816" s="34"/>
      <c r="K816" s="34"/>
      <c r="L816" s="48"/>
      <c r="M816" s="52"/>
      <c r="N816" s="34"/>
    </row>
    <row r="817">
      <c r="I817" s="34"/>
      <c r="J817" s="34"/>
      <c r="K817" s="34"/>
      <c r="L817" s="48"/>
      <c r="M817" s="52"/>
      <c r="N817" s="34"/>
    </row>
    <row r="818">
      <c r="I818" s="34"/>
      <c r="J818" s="34"/>
      <c r="K818" s="34"/>
      <c r="L818" s="48"/>
      <c r="M818" s="52"/>
      <c r="N818" s="34"/>
    </row>
    <row r="819">
      <c r="I819" s="34"/>
      <c r="J819" s="34"/>
      <c r="K819" s="34"/>
      <c r="L819" s="48"/>
      <c r="M819" s="52"/>
      <c r="N819" s="34"/>
    </row>
    <row r="820">
      <c r="I820" s="34"/>
      <c r="J820" s="34"/>
      <c r="K820" s="34"/>
      <c r="L820" s="48"/>
      <c r="M820" s="52"/>
      <c r="N820" s="34"/>
    </row>
    <row r="821">
      <c r="I821" s="34"/>
      <c r="J821" s="34"/>
      <c r="K821" s="34"/>
      <c r="L821" s="48"/>
      <c r="M821" s="52"/>
      <c r="N821" s="34"/>
    </row>
    <row r="822">
      <c r="I822" s="34"/>
      <c r="J822" s="34"/>
      <c r="K822" s="34"/>
      <c r="L822" s="48"/>
      <c r="M822" s="52"/>
      <c r="N822" s="34"/>
    </row>
    <row r="823">
      <c r="I823" s="34"/>
      <c r="J823" s="34"/>
      <c r="K823" s="34"/>
      <c r="L823" s="48"/>
      <c r="M823" s="52"/>
      <c r="N823" s="34"/>
    </row>
    <row r="824">
      <c r="I824" s="34"/>
      <c r="J824" s="34"/>
      <c r="K824" s="34"/>
      <c r="L824" s="48"/>
      <c r="M824" s="52"/>
      <c r="N824" s="34"/>
    </row>
    <row r="825">
      <c r="I825" s="34"/>
      <c r="J825" s="34"/>
      <c r="K825" s="34"/>
      <c r="L825" s="48"/>
      <c r="M825" s="52"/>
      <c r="N825" s="34"/>
    </row>
    <row r="826">
      <c r="I826" s="34"/>
      <c r="J826" s="34"/>
      <c r="K826" s="34"/>
      <c r="L826" s="48"/>
      <c r="M826" s="52"/>
      <c r="N826" s="34"/>
    </row>
    <row r="827">
      <c r="I827" s="34"/>
      <c r="J827" s="34"/>
      <c r="K827" s="34"/>
      <c r="L827" s="48"/>
      <c r="M827" s="52"/>
      <c r="N827" s="34"/>
    </row>
    <row r="828">
      <c r="I828" s="34"/>
      <c r="J828" s="34"/>
      <c r="K828" s="34"/>
      <c r="L828" s="48"/>
      <c r="M828" s="52"/>
      <c r="N828" s="34"/>
    </row>
    <row r="829">
      <c r="I829" s="34"/>
      <c r="J829" s="34"/>
      <c r="K829" s="34"/>
      <c r="L829" s="48"/>
      <c r="M829" s="52"/>
      <c r="N829" s="34"/>
    </row>
    <row r="830">
      <c r="I830" s="34"/>
      <c r="J830" s="34"/>
      <c r="K830" s="34"/>
      <c r="L830" s="48"/>
      <c r="M830" s="52"/>
      <c r="N830" s="34"/>
    </row>
    <row r="831">
      <c r="I831" s="34"/>
      <c r="J831" s="34"/>
      <c r="K831" s="34"/>
      <c r="L831" s="48"/>
      <c r="M831" s="52"/>
      <c r="N831" s="34"/>
    </row>
    <row r="832">
      <c r="I832" s="34"/>
      <c r="J832" s="34"/>
      <c r="K832" s="34"/>
      <c r="L832" s="48"/>
      <c r="M832" s="52"/>
      <c r="N832" s="34"/>
    </row>
    <row r="833">
      <c r="I833" s="34"/>
      <c r="J833" s="34"/>
      <c r="K833" s="34"/>
      <c r="L833" s="48"/>
      <c r="M833" s="52"/>
      <c r="N833" s="34"/>
    </row>
    <row r="834">
      <c r="I834" s="34"/>
      <c r="J834" s="34"/>
      <c r="K834" s="34"/>
      <c r="L834" s="48"/>
      <c r="M834" s="52"/>
      <c r="N834" s="34"/>
    </row>
    <row r="835">
      <c r="I835" s="34"/>
      <c r="J835" s="34"/>
      <c r="K835" s="34"/>
      <c r="L835" s="48"/>
      <c r="M835" s="52"/>
      <c r="N835" s="34"/>
    </row>
    <row r="836">
      <c r="I836" s="34"/>
      <c r="J836" s="34"/>
      <c r="K836" s="34"/>
      <c r="L836" s="48"/>
      <c r="M836" s="52"/>
      <c r="N836" s="34"/>
    </row>
    <row r="837">
      <c r="I837" s="34"/>
      <c r="J837" s="34"/>
      <c r="K837" s="34"/>
      <c r="L837" s="48"/>
      <c r="M837" s="52"/>
      <c r="N837" s="34"/>
    </row>
    <row r="838">
      <c r="I838" s="34"/>
      <c r="J838" s="34"/>
      <c r="K838" s="34"/>
      <c r="L838" s="48"/>
      <c r="M838" s="52"/>
      <c r="N838" s="34"/>
    </row>
    <row r="839">
      <c r="I839" s="34"/>
      <c r="J839" s="34"/>
      <c r="K839" s="34"/>
      <c r="L839" s="48"/>
      <c r="M839" s="52"/>
      <c r="N839" s="34"/>
    </row>
    <row r="840">
      <c r="I840" s="34"/>
      <c r="J840" s="34"/>
      <c r="K840" s="34"/>
      <c r="L840" s="48"/>
      <c r="M840" s="52"/>
      <c r="N840" s="34"/>
    </row>
    <row r="841">
      <c r="I841" s="34"/>
      <c r="J841" s="34"/>
      <c r="K841" s="34"/>
      <c r="L841" s="48"/>
      <c r="M841" s="52"/>
      <c r="N841" s="34"/>
    </row>
    <row r="842">
      <c r="I842" s="34"/>
      <c r="J842" s="34"/>
      <c r="K842" s="34"/>
      <c r="L842" s="48"/>
      <c r="M842" s="52"/>
      <c r="N842" s="34"/>
    </row>
    <row r="843">
      <c r="I843" s="34"/>
      <c r="J843" s="34"/>
      <c r="K843" s="34"/>
      <c r="L843" s="48"/>
      <c r="M843" s="52"/>
      <c r="N843" s="34"/>
    </row>
    <row r="844">
      <c r="I844" s="34"/>
      <c r="J844" s="34"/>
      <c r="K844" s="34"/>
      <c r="L844" s="48"/>
      <c r="M844" s="52"/>
      <c r="N844" s="34"/>
    </row>
    <row r="845">
      <c r="I845" s="34"/>
      <c r="J845" s="34"/>
      <c r="K845" s="34"/>
      <c r="L845" s="48"/>
      <c r="M845" s="52"/>
      <c r="N845" s="34"/>
    </row>
    <row r="846">
      <c r="I846" s="34"/>
      <c r="J846" s="34"/>
      <c r="K846" s="34"/>
      <c r="L846" s="48"/>
      <c r="M846" s="52"/>
      <c r="N846" s="34"/>
    </row>
    <row r="847">
      <c r="I847" s="34"/>
      <c r="J847" s="34"/>
      <c r="K847" s="34"/>
      <c r="L847" s="48"/>
      <c r="M847" s="52"/>
      <c r="N847" s="34"/>
    </row>
    <row r="848">
      <c r="I848" s="34"/>
      <c r="J848" s="34"/>
      <c r="K848" s="34"/>
      <c r="L848" s="48"/>
      <c r="M848" s="52"/>
      <c r="N848" s="34"/>
    </row>
    <row r="849">
      <c r="I849" s="34"/>
      <c r="J849" s="34"/>
      <c r="K849" s="34"/>
      <c r="L849" s="48"/>
      <c r="M849" s="52"/>
      <c r="N849" s="34"/>
    </row>
    <row r="850">
      <c r="I850" s="34"/>
      <c r="J850" s="34"/>
      <c r="K850" s="34"/>
      <c r="L850" s="48"/>
      <c r="M850" s="52"/>
      <c r="N850" s="34"/>
    </row>
    <row r="851">
      <c r="I851" s="34"/>
      <c r="J851" s="34"/>
      <c r="K851" s="34"/>
      <c r="L851" s="48"/>
      <c r="M851" s="52"/>
      <c r="N851" s="34"/>
    </row>
    <row r="852">
      <c r="I852" s="34"/>
      <c r="J852" s="34"/>
      <c r="K852" s="34"/>
      <c r="L852" s="48"/>
      <c r="M852" s="52"/>
      <c r="N852" s="34"/>
    </row>
    <row r="853">
      <c r="I853" s="34"/>
      <c r="J853" s="34"/>
      <c r="K853" s="34"/>
      <c r="L853" s="48"/>
      <c r="M853" s="52"/>
      <c r="N853" s="34"/>
    </row>
    <row r="854">
      <c r="I854" s="34"/>
      <c r="J854" s="34"/>
      <c r="K854" s="34"/>
      <c r="L854" s="48"/>
      <c r="M854" s="52"/>
      <c r="N854" s="34"/>
    </row>
    <row r="855">
      <c r="I855" s="34"/>
      <c r="J855" s="34"/>
      <c r="K855" s="34"/>
      <c r="L855" s="48"/>
      <c r="M855" s="52"/>
      <c r="N855" s="34"/>
    </row>
    <row r="856">
      <c r="I856" s="34"/>
      <c r="J856" s="34"/>
      <c r="K856" s="34"/>
      <c r="L856" s="48"/>
      <c r="M856" s="52"/>
      <c r="N856" s="34"/>
    </row>
    <row r="857">
      <c r="I857" s="34"/>
      <c r="J857" s="34"/>
      <c r="K857" s="34"/>
      <c r="L857" s="48"/>
      <c r="M857" s="52"/>
      <c r="N857" s="34"/>
    </row>
    <row r="858">
      <c r="I858" s="34"/>
      <c r="J858" s="34"/>
      <c r="K858" s="34"/>
      <c r="L858" s="48"/>
      <c r="M858" s="52"/>
      <c r="N858" s="34"/>
    </row>
    <row r="859">
      <c r="I859" s="34"/>
      <c r="J859" s="34"/>
      <c r="K859" s="34"/>
      <c r="L859" s="48"/>
      <c r="M859" s="52"/>
      <c r="N859" s="34"/>
    </row>
    <row r="860">
      <c r="I860" s="34"/>
      <c r="J860" s="34"/>
      <c r="K860" s="34"/>
      <c r="L860" s="48"/>
      <c r="M860" s="52"/>
      <c r="N860" s="34"/>
    </row>
    <row r="861">
      <c r="I861" s="34"/>
      <c r="J861" s="34"/>
      <c r="K861" s="34"/>
      <c r="L861" s="48"/>
      <c r="M861" s="52"/>
      <c r="N861" s="34"/>
    </row>
    <row r="862">
      <c r="I862" s="34"/>
      <c r="J862" s="34"/>
      <c r="K862" s="34"/>
      <c r="L862" s="48"/>
      <c r="M862" s="52"/>
      <c r="N862" s="34"/>
    </row>
    <row r="863">
      <c r="I863" s="34"/>
      <c r="J863" s="34"/>
      <c r="K863" s="34"/>
      <c r="L863" s="48"/>
      <c r="M863" s="52"/>
      <c r="N863" s="34"/>
    </row>
    <row r="864">
      <c r="I864" s="34"/>
      <c r="J864" s="34"/>
      <c r="K864" s="34"/>
      <c r="L864" s="48"/>
      <c r="M864" s="52"/>
      <c r="N864" s="34"/>
    </row>
    <row r="865">
      <c r="I865" s="34"/>
      <c r="J865" s="34"/>
      <c r="K865" s="34"/>
      <c r="L865" s="48"/>
      <c r="M865" s="52"/>
      <c r="N865" s="34"/>
    </row>
    <row r="866">
      <c r="I866" s="34"/>
      <c r="J866" s="34"/>
      <c r="K866" s="34"/>
      <c r="L866" s="48"/>
      <c r="M866" s="52"/>
      <c r="N866" s="34"/>
    </row>
    <row r="867">
      <c r="I867" s="34"/>
      <c r="J867" s="34"/>
      <c r="K867" s="34"/>
      <c r="L867" s="48"/>
      <c r="M867" s="52"/>
      <c r="N867" s="34"/>
    </row>
    <row r="868">
      <c r="I868" s="34"/>
      <c r="J868" s="34"/>
      <c r="K868" s="34"/>
      <c r="L868" s="48"/>
      <c r="M868" s="52"/>
      <c r="N868" s="34"/>
    </row>
    <row r="869">
      <c r="I869" s="34"/>
      <c r="J869" s="34"/>
      <c r="K869" s="34"/>
      <c r="L869" s="48"/>
      <c r="M869" s="52"/>
      <c r="N869" s="34"/>
    </row>
    <row r="870">
      <c r="I870" s="34"/>
      <c r="J870" s="34"/>
      <c r="K870" s="34"/>
      <c r="L870" s="48"/>
      <c r="M870" s="52"/>
      <c r="N870" s="34"/>
    </row>
    <row r="871">
      <c r="I871" s="34"/>
      <c r="J871" s="34"/>
      <c r="K871" s="34"/>
      <c r="L871" s="48"/>
      <c r="M871" s="52"/>
      <c r="N871" s="34"/>
    </row>
    <row r="872">
      <c r="I872" s="34"/>
      <c r="J872" s="34"/>
      <c r="K872" s="34"/>
      <c r="L872" s="48"/>
      <c r="M872" s="52"/>
      <c r="N872" s="34"/>
    </row>
    <row r="873">
      <c r="I873" s="34"/>
      <c r="J873" s="34"/>
      <c r="K873" s="34"/>
      <c r="L873" s="48"/>
      <c r="M873" s="52"/>
      <c r="N873" s="34"/>
    </row>
    <row r="874">
      <c r="I874" s="34"/>
      <c r="J874" s="34"/>
      <c r="K874" s="34"/>
      <c r="L874" s="48"/>
      <c r="M874" s="52"/>
      <c r="N874" s="34"/>
    </row>
    <row r="875">
      <c r="I875" s="34"/>
      <c r="J875" s="34"/>
      <c r="K875" s="34"/>
      <c r="L875" s="48"/>
      <c r="M875" s="52"/>
      <c r="N875" s="34"/>
    </row>
    <row r="876">
      <c r="I876" s="34"/>
      <c r="J876" s="34"/>
      <c r="K876" s="34"/>
      <c r="L876" s="48"/>
      <c r="M876" s="52"/>
      <c r="N876" s="34"/>
    </row>
    <row r="877">
      <c r="I877" s="34"/>
      <c r="J877" s="34"/>
      <c r="K877" s="34"/>
      <c r="L877" s="48"/>
      <c r="M877" s="52"/>
      <c r="N877" s="34"/>
    </row>
    <row r="878">
      <c r="I878" s="34"/>
      <c r="J878" s="34"/>
      <c r="K878" s="34"/>
      <c r="L878" s="48"/>
      <c r="M878" s="52"/>
      <c r="N878" s="34"/>
    </row>
    <row r="879">
      <c r="I879" s="34"/>
      <c r="J879" s="34"/>
      <c r="K879" s="34"/>
      <c r="L879" s="48"/>
      <c r="M879" s="52"/>
      <c r="N879" s="34"/>
    </row>
    <row r="880">
      <c r="I880" s="34"/>
      <c r="J880" s="34"/>
      <c r="K880" s="34"/>
      <c r="L880" s="48"/>
      <c r="M880" s="52"/>
      <c r="N880" s="34"/>
    </row>
    <row r="881">
      <c r="I881" s="34"/>
      <c r="J881" s="34"/>
      <c r="K881" s="34"/>
      <c r="L881" s="48"/>
      <c r="M881" s="52"/>
      <c r="N881" s="34"/>
    </row>
    <row r="882">
      <c r="I882" s="34"/>
      <c r="J882" s="34"/>
      <c r="K882" s="34"/>
      <c r="L882" s="48"/>
      <c r="M882" s="52"/>
      <c r="N882" s="34"/>
    </row>
    <row r="883">
      <c r="I883" s="34"/>
      <c r="J883" s="34"/>
      <c r="K883" s="34"/>
      <c r="L883" s="48"/>
      <c r="M883" s="52"/>
      <c r="N883" s="34"/>
    </row>
    <row r="884">
      <c r="I884" s="34"/>
      <c r="J884" s="34"/>
      <c r="K884" s="34"/>
      <c r="L884" s="48"/>
      <c r="M884" s="52"/>
      <c r="N884" s="34"/>
    </row>
    <row r="885">
      <c r="I885" s="34"/>
      <c r="J885" s="34"/>
      <c r="K885" s="34"/>
      <c r="L885" s="48"/>
      <c r="M885" s="52"/>
      <c r="N885" s="34"/>
    </row>
    <row r="886">
      <c r="I886" s="34"/>
      <c r="J886" s="34"/>
      <c r="K886" s="34"/>
      <c r="L886" s="48"/>
      <c r="M886" s="52"/>
      <c r="N886" s="34"/>
    </row>
    <row r="887">
      <c r="I887" s="34"/>
      <c r="J887" s="34"/>
      <c r="K887" s="34"/>
      <c r="L887" s="48"/>
      <c r="M887" s="52"/>
      <c r="N887" s="34"/>
    </row>
    <row r="888">
      <c r="I888" s="34"/>
      <c r="J888" s="34"/>
      <c r="K888" s="34"/>
      <c r="L888" s="48"/>
      <c r="M888" s="52"/>
      <c r="N888" s="34"/>
    </row>
    <row r="889">
      <c r="I889" s="34"/>
      <c r="J889" s="34"/>
      <c r="K889" s="34"/>
      <c r="L889" s="48"/>
      <c r="M889" s="52"/>
      <c r="N889" s="34"/>
    </row>
    <row r="890">
      <c r="I890" s="34"/>
      <c r="J890" s="34"/>
      <c r="K890" s="34"/>
      <c r="L890" s="48"/>
      <c r="M890" s="52"/>
      <c r="N890" s="34"/>
    </row>
    <row r="891">
      <c r="I891" s="34"/>
      <c r="J891" s="34"/>
      <c r="K891" s="34"/>
      <c r="L891" s="48"/>
      <c r="M891" s="52"/>
      <c r="N891" s="34"/>
    </row>
    <row r="892">
      <c r="I892" s="34"/>
      <c r="J892" s="34"/>
      <c r="K892" s="34"/>
      <c r="L892" s="48"/>
      <c r="M892" s="52"/>
      <c r="N892" s="34"/>
    </row>
    <row r="893">
      <c r="I893" s="34"/>
      <c r="J893" s="34"/>
      <c r="K893" s="34"/>
      <c r="L893" s="48"/>
      <c r="M893" s="52"/>
      <c r="N893" s="34"/>
    </row>
    <row r="894">
      <c r="I894" s="34"/>
      <c r="J894" s="34"/>
      <c r="K894" s="34"/>
      <c r="L894" s="48"/>
      <c r="M894" s="52"/>
      <c r="N894" s="34"/>
    </row>
    <row r="895">
      <c r="I895" s="34"/>
      <c r="J895" s="34"/>
      <c r="K895" s="34"/>
      <c r="L895" s="48"/>
      <c r="M895" s="52"/>
      <c r="N895" s="34"/>
    </row>
    <row r="896">
      <c r="I896" s="34"/>
      <c r="J896" s="34"/>
      <c r="K896" s="34"/>
      <c r="L896" s="48"/>
      <c r="M896" s="52"/>
      <c r="N896" s="34"/>
    </row>
    <row r="897">
      <c r="I897" s="34"/>
      <c r="J897" s="34"/>
      <c r="K897" s="34"/>
      <c r="L897" s="48"/>
      <c r="M897" s="52"/>
      <c r="N897" s="34"/>
    </row>
    <row r="898">
      <c r="I898" s="34"/>
      <c r="J898" s="34"/>
      <c r="K898" s="34"/>
      <c r="L898" s="48"/>
      <c r="M898" s="52"/>
      <c r="N898" s="34"/>
    </row>
    <row r="899">
      <c r="I899" s="34"/>
      <c r="J899" s="34"/>
      <c r="K899" s="34"/>
      <c r="L899" s="48"/>
      <c r="M899" s="52"/>
      <c r="N899" s="34"/>
    </row>
    <row r="900">
      <c r="I900" s="34"/>
      <c r="J900" s="34"/>
      <c r="K900" s="34"/>
      <c r="L900" s="48"/>
      <c r="M900" s="52"/>
      <c r="N900" s="34"/>
    </row>
    <row r="901">
      <c r="I901" s="34"/>
      <c r="J901" s="34"/>
      <c r="K901" s="34"/>
      <c r="L901" s="48"/>
      <c r="M901" s="52"/>
      <c r="N901" s="34"/>
    </row>
    <row r="902">
      <c r="I902" s="34"/>
      <c r="J902" s="34"/>
      <c r="K902" s="34"/>
      <c r="L902" s="48"/>
      <c r="M902" s="52"/>
      <c r="N902" s="34"/>
    </row>
    <row r="903">
      <c r="I903" s="34"/>
      <c r="J903" s="34"/>
      <c r="K903" s="34"/>
      <c r="L903" s="48"/>
      <c r="M903" s="52"/>
      <c r="N903" s="34"/>
    </row>
    <row r="904">
      <c r="I904" s="34"/>
      <c r="J904" s="34"/>
      <c r="K904" s="34"/>
      <c r="L904" s="48"/>
      <c r="M904" s="52"/>
      <c r="N904" s="34"/>
    </row>
    <row r="905">
      <c r="I905" s="34"/>
      <c r="J905" s="34"/>
      <c r="K905" s="34"/>
      <c r="L905" s="48"/>
      <c r="M905" s="52"/>
      <c r="N905" s="34"/>
    </row>
    <row r="906">
      <c r="I906" s="34"/>
      <c r="J906" s="34"/>
      <c r="K906" s="34"/>
      <c r="L906" s="48"/>
      <c r="M906" s="52"/>
      <c r="N906" s="34"/>
    </row>
    <row r="907">
      <c r="I907" s="34"/>
      <c r="J907" s="34"/>
      <c r="K907" s="34"/>
      <c r="L907" s="48"/>
      <c r="M907" s="52"/>
      <c r="N907" s="34"/>
    </row>
    <row r="908">
      <c r="I908" s="34"/>
      <c r="J908" s="34"/>
      <c r="K908" s="34"/>
      <c r="L908" s="48"/>
      <c r="M908" s="52"/>
      <c r="N908" s="34"/>
    </row>
    <row r="909">
      <c r="I909" s="34"/>
      <c r="J909" s="34"/>
      <c r="K909" s="34"/>
      <c r="L909" s="48"/>
      <c r="M909" s="52"/>
      <c r="N909" s="34"/>
    </row>
    <row r="910">
      <c r="I910" s="34"/>
      <c r="J910" s="34"/>
      <c r="K910" s="34"/>
      <c r="L910" s="48"/>
      <c r="M910" s="52"/>
      <c r="N910" s="34"/>
    </row>
    <row r="911">
      <c r="I911" s="34"/>
      <c r="J911" s="34"/>
      <c r="K911" s="34"/>
      <c r="L911" s="48"/>
      <c r="M911" s="52"/>
      <c r="N911" s="34"/>
    </row>
    <row r="912">
      <c r="I912" s="34"/>
      <c r="J912" s="34"/>
      <c r="K912" s="34"/>
      <c r="L912" s="48"/>
      <c r="M912" s="52"/>
      <c r="N912" s="34"/>
    </row>
    <row r="913">
      <c r="I913" s="34"/>
      <c r="J913" s="34"/>
      <c r="K913" s="34"/>
      <c r="L913" s="48"/>
      <c r="M913" s="52"/>
      <c r="N913" s="34"/>
    </row>
    <row r="914">
      <c r="I914" s="34"/>
      <c r="J914" s="34"/>
      <c r="K914" s="34"/>
      <c r="L914" s="48"/>
      <c r="M914" s="52"/>
      <c r="N914" s="34"/>
    </row>
    <row r="915">
      <c r="I915" s="34"/>
      <c r="J915" s="34"/>
      <c r="K915" s="34"/>
      <c r="L915" s="48"/>
      <c r="M915" s="52"/>
      <c r="N915" s="34"/>
    </row>
    <row r="916">
      <c r="I916" s="34"/>
      <c r="J916" s="34"/>
      <c r="K916" s="34"/>
      <c r="L916" s="48"/>
      <c r="M916" s="52"/>
      <c r="N916" s="34"/>
    </row>
    <row r="917">
      <c r="I917" s="34"/>
      <c r="J917" s="34"/>
      <c r="K917" s="34"/>
      <c r="L917" s="48"/>
      <c r="M917" s="52"/>
      <c r="N917" s="34"/>
    </row>
    <row r="918">
      <c r="I918" s="34"/>
      <c r="J918" s="34"/>
      <c r="K918" s="34"/>
      <c r="L918" s="48"/>
      <c r="M918" s="52"/>
      <c r="N918" s="34"/>
    </row>
    <row r="919">
      <c r="I919" s="34"/>
      <c r="J919" s="34"/>
      <c r="K919" s="34"/>
      <c r="L919" s="48"/>
      <c r="M919" s="52"/>
      <c r="N919" s="34"/>
    </row>
    <row r="920">
      <c r="I920" s="34"/>
      <c r="J920" s="34"/>
      <c r="K920" s="34"/>
      <c r="L920" s="48"/>
      <c r="M920" s="52"/>
      <c r="N920" s="34"/>
    </row>
    <row r="921">
      <c r="I921" s="34"/>
      <c r="J921" s="34"/>
      <c r="K921" s="34"/>
      <c r="L921" s="48"/>
      <c r="M921" s="52"/>
      <c r="N921" s="34"/>
    </row>
    <row r="922">
      <c r="I922" s="34"/>
      <c r="J922" s="34"/>
      <c r="K922" s="34"/>
      <c r="L922" s="48"/>
      <c r="M922" s="52"/>
      <c r="N922" s="34"/>
    </row>
    <row r="923">
      <c r="I923" s="34"/>
      <c r="J923" s="34"/>
      <c r="K923" s="34"/>
      <c r="L923" s="48"/>
      <c r="M923" s="52"/>
      <c r="N923" s="34"/>
    </row>
    <row r="924">
      <c r="I924" s="34"/>
      <c r="J924" s="34"/>
      <c r="K924" s="34"/>
      <c r="L924" s="48"/>
      <c r="M924" s="52"/>
      <c r="N924" s="34"/>
    </row>
    <row r="925">
      <c r="I925" s="34"/>
      <c r="J925" s="34"/>
      <c r="K925" s="34"/>
      <c r="L925" s="48"/>
      <c r="M925" s="52"/>
      <c r="N925" s="34"/>
    </row>
    <row r="926">
      <c r="I926" s="34"/>
      <c r="J926" s="34"/>
      <c r="K926" s="34"/>
      <c r="L926" s="48"/>
      <c r="M926" s="52"/>
      <c r="N926" s="34"/>
    </row>
    <row r="927">
      <c r="I927" s="34"/>
      <c r="J927" s="34"/>
      <c r="K927" s="34"/>
      <c r="L927" s="48"/>
      <c r="M927" s="52"/>
      <c r="N927" s="34"/>
    </row>
    <row r="928">
      <c r="I928" s="34"/>
      <c r="J928" s="34"/>
      <c r="K928" s="34"/>
      <c r="L928" s="48"/>
      <c r="M928" s="52"/>
      <c r="N928" s="34"/>
    </row>
    <row r="929">
      <c r="I929" s="34"/>
      <c r="J929" s="34"/>
      <c r="K929" s="34"/>
      <c r="L929" s="48"/>
      <c r="M929" s="52"/>
      <c r="N929" s="34"/>
    </row>
    <row r="930">
      <c r="I930" s="34"/>
      <c r="J930" s="34"/>
      <c r="K930" s="34"/>
      <c r="L930" s="48"/>
      <c r="M930" s="52"/>
      <c r="N930" s="34"/>
    </row>
    <row r="931">
      <c r="I931" s="34"/>
      <c r="J931" s="34"/>
      <c r="K931" s="34"/>
      <c r="L931" s="48"/>
      <c r="M931" s="52"/>
      <c r="N931" s="34"/>
    </row>
    <row r="932">
      <c r="I932" s="34"/>
      <c r="J932" s="34"/>
      <c r="K932" s="34"/>
      <c r="L932" s="48"/>
      <c r="M932" s="52"/>
      <c r="N932" s="34"/>
    </row>
    <row r="933">
      <c r="I933" s="34"/>
      <c r="J933" s="34"/>
      <c r="K933" s="34"/>
      <c r="L933" s="48"/>
      <c r="M933" s="52"/>
      <c r="N933" s="34"/>
    </row>
    <row r="934">
      <c r="I934" s="34"/>
      <c r="J934" s="34"/>
      <c r="K934" s="34"/>
      <c r="L934" s="48"/>
      <c r="M934" s="52"/>
      <c r="N934" s="34"/>
    </row>
    <row r="935">
      <c r="I935" s="34"/>
      <c r="J935" s="34"/>
      <c r="K935" s="34"/>
      <c r="L935" s="48"/>
      <c r="M935" s="52"/>
      <c r="N935" s="34"/>
    </row>
    <row r="936">
      <c r="I936" s="34"/>
      <c r="J936" s="34"/>
      <c r="K936" s="34"/>
      <c r="L936" s="48"/>
      <c r="M936" s="52"/>
      <c r="N936" s="34"/>
    </row>
    <row r="937">
      <c r="I937" s="34"/>
      <c r="J937" s="34"/>
      <c r="K937" s="34"/>
      <c r="L937" s="48"/>
      <c r="M937" s="52"/>
      <c r="N937" s="34"/>
    </row>
    <row r="938">
      <c r="I938" s="34"/>
      <c r="J938" s="34"/>
      <c r="K938" s="34"/>
      <c r="L938" s="48"/>
      <c r="M938" s="52"/>
      <c r="N938" s="34"/>
    </row>
    <row r="939">
      <c r="I939" s="34"/>
      <c r="J939" s="34"/>
      <c r="K939" s="34"/>
      <c r="L939" s="48"/>
      <c r="M939" s="52"/>
      <c r="N939" s="34"/>
    </row>
    <row r="940">
      <c r="I940" s="34"/>
      <c r="J940" s="34"/>
      <c r="K940" s="34"/>
      <c r="L940" s="48"/>
      <c r="M940" s="52"/>
      <c r="N940" s="34"/>
    </row>
    <row r="941">
      <c r="I941" s="34"/>
      <c r="J941" s="34"/>
      <c r="K941" s="34"/>
      <c r="L941" s="48"/>
      <c r="M941" s="52"/>
      <c r="N941" s="34"/>
    </row>
    <row r="942">
      <c r="I942" s="34"/>
      <c r="J942" s="34"/>
      <c r="K942" s="34"/>
      <c r="L942" s="48"/>
      <c r="M942" s="52"/>
      <c r="N942" s="34"/>
    </row>
    <row r="943">
      <c r="I943" s="34"/>
      <c r="J943" s="34"/>
      <c r="K943" s="34"/>
      <c r="L943" s="48"/>
      <c r="M943" s="52"/>
      <c r="N943" s="34"/>
    </row>
    <row r="944">
      <c r="I944" s="34"/>
      <c r="J944" s="34"/>
      <c r="K944" s="34"/>
      <c r="L944" s="48"/>
      <c r="M944" s="52"/>
      <c r="N944" s="34"/>
    </row>
    <row r="945">
      <c r="I945" s="34"/>
      <c r="J945" s="34"/>
      <c r="K945" s="34"/>
      <c r="L945" s="48"/>
      <c r="M945" s="52"/>
      <c r="N945" s="34"/>
    </row>
    <row r="946">
      <c r="I946" s="34"/>
      <c r="J946" s="34"/>
      <c r="K946" s="34"/>
      <c r="L946" s="48"/>
      <c r="M946" s="52"/>
      <c r="N946" s="34"/>
    </row>
    <row r="947">
      <c r="I947" s="34"/>
      <c r="J947" s="34"/>
      <c r="K947" s="34"/>
      <c r="L947" s="48"/>
      <c r="M947" s="52"/>
      <c r="N947" s="34"/>
    </row>
    <row r="948">
      <c r="I948" s="34"/>
      <c r="J948" s="34"/>
      <c r="K948" s="34"/>
      <c r="L948" s="48"/>
      <c r="M948" s="52"/>
      <c r="N948" s="34"/>
    </row>
    <row r="949">
      <c r="I949" s="34"/>
      <c r="J949" s="34"/>
      <c r="K949" s="34"/>
      <c r="L949" s="48"/>
      <c r="M949" s="52"/>
      <c r="N949" s="34"/>
    </row>
    <row r="950">
      <c r="I950" s="34"/>
      <c r="J950" s="34"/>
      <c r="K950" s="34"/>
      <c r="L950" s="48"/>
      <c r="M950" s="52"/>
      <c r="N950" s="34"/>
    </row>
    <row r="951">
      <c r="I951" s="34"/>
      <c r="J951" s="34"/>
      <c r="K951" s="34"/>
      <c r="L951" s="48"/>
      <c r="M951" s="52"/>
      <c r="N951" s="34"/>
    </row>
    <row r="952">
      <c r="I952" s="34"/>
      <c r="J952" s="34"/>
      <c r="K952" s="34"/>
      <c r="L952" s="48"/>
      <c r="M952" s="52"/>
      <c r="N952" s="34"/>
    </row>
    <row r="953">
      <c r="I953" s="34"/>
      <c r="J953" s="34"/>
      <c r="K953" s="34"/>
      <c r="L953" s="48"/>
      <c r="M953" s="52"/>
      <c r="N953" s="34"/>
    </row>
    <row r="954">
      <c r="I954" s="34"/>
      <c r="J954" s="34"/>
      <c r="K954" s="34"/>
      <c r="L954" s="48"/>
      <c r="M954" s="52"/>
      <c r="N954" s="34"/>
    </row>
    <row r="955">
      <c r="I955" s="34"/>
      <c r="J955" s="34"/>
      <c r="K955" s="34"/>
      <c r="L955" s="48"/>
      <c r="M955" s="52"/>
      <c r="N955" s="34"/>
    </row>
    <row r="956">
      <c r="I956" s="34"/>
      <c r="J956" s="34"/>
      <c r="K956" s="34"/>
      <c r="L956" s="48"/>
      <c r="M956" s="52"/>
      <c r="N956" s="34"/>
    </row>
    <row r="957">
      <c r="I957" s="34"/>
      <c r="J957" s="34"/>
      <c r="K957" s="34"/>
      <c r="L957" s="48"/>
      <c r="M957" s="52"/>
      <c r="N957" s="34"/>
    </row>
    <row r="958">
      <c r="I958" s="34"/>
      <c r="J958" s="34"/>
      <c r="K958" s="34"/>
      <c r="L958" s="48"/>
      <c r="M958" s="52"/>
      <c r="N958" s="34"/>
    </row>
    <row r="959">
      <c r="I959" s="34"/>
      <c r="J959" s="34"/>
      <c r="K959" s="34"/>
      <c r="L959" s="48"/>
      <c r="M959" s="52"/>
      <c r="N959" s="34"/>
    </row>
    <row r="960">
      <c r="I960" s="34"/>
      <c r="J960" s="34"/>
      <c r="K960" s="34"/>
      <c r="L960" s="48"/>
      <c r="M960" s="52"/>
      <c r="N960" s="34"/>
    </row>
    <row r="961">
      <c r="I961" s="34"/>
      <c r="J961" s="34"/>
      <c r="K961" s="34"/>
      <c r="L961" s="48"/>
      <c r="M961" s="52"/>
      <c r="N961" s="34"/>
    </row>
    <row r="962">
      <c r="I962" s="34"/>
      <c r="J962" s="34"/>
      <c r="K962" s="34"/>
      <c r="L962" s="48"/>
      <c r="M962" s="52"/>
      <c r="N962" s="34"/>
    </row>
    <row r="963">
      <c r="I963" s="34"/>
      <c r="J963" s="34"/>
      <c r="K963" s="34"/>
      <c r="L963" s="48"/>
      <c r="M963" s="52"/>
      <c r="N963" s="34"/>
    </row>
    <row r="964">
      <c r="I964" s="34"/>
      <c r="J964" s="34"/>
      <c r="K964" s="34"/>
      <c r="L964" s="48"/>
      <c r="M964" s="52"/>
      <c r="N964" s="34"/>
    </row>
    <row r="965">
      <c r="I965" s="34"/>
      <c r="J965" s="34"/>
      <c r="K965" s="34"/>
      <c r="L965" s="48"/>
      <c r="M965" s="52"/>
      <c r="N965" s="34"/>
    </row>
    <row r="966">
      <c r="I966" s="34"/>
      <c r="J966" s="34"/>
      <c r="K966" s="34"/>
      <c r="L966" s="48"/>
      <c r="M966" s="52"/>
      <c r="N966" s="34"/>
    </row>
    <row r="967">
      <c r="I967" s="34"/>
      <c r="J967" s="34"/>
      <c r="K967" s="34"/>
      <c r="L967" s="48"/>
      <c r="M967" s="52"/>
      <c r="N967" s="34"/>
    </row>
    <row r="968">
      <c r="I968" s="34"/>
      <c r="J968" s="34"/>
      <c r="K968" s="34"/>
      <c r="L968" s="48"/>
      <c r="M968" s="52"/>
      <c r="N968" s="34"/>
    </row>
    <row r="969">
      <c r="I969" s="34"/>
      <c r="J969" s="34"/>
      <c r="K969" s="34"/>
      <c r="L969" s="48"/>
      <c r="M969" s="52"/>
      <c r="N969" s="34"/>
    </row>
    <row r="970">
      <c r="I970" s="34"/>
      <c r="J970" s="34"/>
      <c r="K970" s="34"/>
      <c r="L970" s="48"/>
      <c r="M970" s="52"/>
      <c r="N970" s="34"/>
    </row>
    <row r="971">
      <c r="I971" s="34"/>
      <c r="J971" s="34"/>
      <c r="K971" s="34"/>
      <c r="L971" s="48"/>
      <c r="M971" s="52"/>
      <c r="N971" s="34"/>
    </row>
    <row r="972">
      <c r="I972" s="34"/>
      <c r="J972" s="34"/>
      <c r="K972" s="34"/>
      <c r="L972" s="48"/>
      <c r="M972" s="52"/>
      <c r="N972" s="34"/>
    </row>
    <row r="973">
      <c r="I973" s="34"/>
      <c r="J973" s="34"/>
      <c r="K973" s="34"/>
      <c r="L973" s="48"/>
      <c r="M973" s="52"/>
      <c r="N973" s="34"/>
    </row>
    <row r="974">
      <c r="I974" s="34"/>
      <c r="J974" s="34"/>
      <c r="K974" s="34"/>
      <c r="L974" s="48"/>
      <c r="M974" s="52"/>
      <c r="N974" s="34"/>
    </row>
    <row r="975">
      <c r="I975" s="34"/>
      <c r="J975" s="34"/>
      <c r="K975" s="34"/>
      <c r="L975" s="48"/>
      <c r="M975" s="52"/>
      <c r="N975" s="34"/>
    </row>
    <row r="976">
      <c r="I976" s="34"/>
      <c r="J976" s="34"/>
      <c r="K976" s="34"/>
      <c r="L976" s="48"/>
      <c r="M976" s="52"/>
      <c r="N976" s="34"/>
    </row>
    <row r="977">
      <c r="I977" s="34"/>
      <c r="J977" s="34"/>
      <c r="K977" s="34"/>
      <c r="L977" s="48"/>
      <c r="M977" s="52"/>
      <c r="N977" s="34"/>
    </row>
    <row r="978">
      <c r="I978" s="34"/>
      <c r="J978" s="34"/>
      <c r="K978" s="34"/>
      <c r="L978" s="48"/>
      <c r="M978" s="52"/>
      <c r="N978" s="34"/>
    </row>
    <row r="979">
      <c r="I979" s="34"/>
      <c r="J979" s="34"/>
      <c r="K979" s="34"/>
      <c r="L979" s="48"/>
      <c r="M979" s="52"/>
      <c r="N979" s="34"/>
    </row>
    <row r="980">
      <c r="I980" s="34"/>
      <c r="J980" s="34"/>
      <c r="K980" s="34"/>
      <c r="L980" s="48"/>
      <c r="M980" s="52"/>
      <c r="N980" s="34"/>
    </row>
    <row r="981">
      <c r="I981" s="34"/>
      <c r="J981" s="34"/>
      <c r="K981" s="34"/>
      <c r="L981" s="48"/>
      <c r="M981" s="52"/>
      <c r="N981" s="34"/>
    </row>
    <row r="982">
      <c r="I982" s="34"/>
      <c r="J982" s="34"/>
      <c r="K982" s="34"/>
      <c r="L982" s="48"/>
      <c r="M982" s="52"/>
      <c r="N982" s="34"/>
    </row>
    <row r="983">
      <c r="I983" s="34"/>
      <c r="J983" s="34"/>
      <c r="K983" s="34"/>
      <c r="L983" s="48"/>
      <c r="M983" s="52"/>
      <c r="N983" s="34"/>
    </row>
    <row r="984">
      <c r="I984" s="34"/>
      <c r="J984" s="34"/>
      <c r="K984" s="34"/>
      <c r="L984" s="48"/>
      <c r="M984" s="52"/>
      <c r="N984" s="34"/>
    </row>
    <row r="985">
      <c r="I985" s="34"/>
      <c r="J985" s="34"/>
      <c r="K985" s="34"/>
      <c r="L985" s="48"/>
      <c r="M985" s="52"/>
      <c r="N985" s="34"/>
    </row>
    <row r="986">
      <c r="I986" s="34"/>
      <c r="J986" s="34"/>
      <c r="K986" s="34"/>
      <c r="L986" s="48"/>
      <c r="M986" s="52"/>
      <c r="N986" s="34"/>
    </row>
    <row r="987">
      <c r="I987" s="34"/>
      <c r="J987" s="34"/>
      <c r="K987" s="34"/>
      <c r="L987" s="48"/>
      <c r="M987" s="52"/>
      <c r="N987" s="34"/>
    </row>
    <row r="988">
      <c r="I988" s="34"/>
      <c r="J988" s="34"/>
      <c r="K988" s="34"/>
      <c r="L988" s="48"/>
      <c r="M988" s="52"/>
      <c r="N988" s="34"/>
    </row>
    <row r="989">
      <c r="I989" s="34"/>
      <c r="J989" s="34"/>
      <c r="K989" s="34"/>
      <c r="L989" s="48"/>
      <c r="M989" s="52"/>
      <c r="N989" s="34"/>
    </row>
    <row r="990">
      <c r="I990" s="34"/>
      <c r="J990" s="34"/>
      <c r="K990" s="34"/>
      <c r="L990" s="48"/>
      <c r="M990" s="52"/>
      <c r="N990" s="34"/>
    </row>
    <row r="991">
      <c r="I991" s="34"/>
      <c r="J991" s="34"/>
      <c r="K991" s="34"/>
      <c r="L991" s="48"/>
      <c r="M991" s="52"/>
      <c r="N991" s="34"/>
    </row>
    <row r="992">
      <c r="I992" s="34"/>
      <c r="J992" s="34"/>
      <c r="K992" s="34"/>
      <c r="L992" s="48"/>
      <c r="M992" s="52"/>
      <c r="N992" s="34"/>
    </row>
    <row r="993">
      <c r="I993" s="34"/>
      <c r="J993" s="34"/>
      <c r="K993" s="34"/>
      <c r="L993" s="48"/>
      <c r="M993" s="52"/>
      <c r="N993" s="34"/>
    </row>
    <row r="994">
      <c r="I994" s="34"/>
      <c r="J994" s="34"/>
      <c r="K994" s="34"/>
      <c r="L994" s="48"/>
      <c r="M994" s="52"/>
      <c r="N994" s="34"/>
    </row>
    <row r="995">
      <c r="I995" s="34"/>
      <c r="J995" s="34"/>
      <c r="K995" s="34"/>
      <c r="L995" s="48"/>
      <c r="M995" s="52"/>
      <c r="N995" s="34"/>
    </row>
    <row r="996">
      <c r="I996" s="34"/>
      <c r="J996" s="34"/>
      <c r="K996" s="34"/>
      <c r="L996" s="48"/>
      <c r="M996" s="52"/>
      <c r="N996" s="34"/>
    </row>
    <row r="997">
      <c r="I997" s="34"/>
      <c r="J997" s="34"/>
      <c r="K997" s="34"/>
      <c r="L997" s="48"/>
      <c r="M997" s="52"/>
      <c r="N997" s="34"/>
    </row>
    <row r="998">
      <c r="I998" s="34"/>
      <c r="J998" s="34"/>
      <c r="K998" s="34"/>
      <c r="L998" s="48"/>
      <c r="M998" s="52"/>
      <c r="N998" s="34"/>
    </row>
    <row r="999">
      <c r="I999" s="34"/>
      <c r="J999" s="34"/>
      <c r="K999" s="34"/>
      <c r="L999" s="48"/>
      <c r="M999" s="52"/>
      <c r="N999" s="34"/>
    </row>
    <row r="1000">
      <c r="I1000" s="34"/>
      <c r="J1000" s="34"/>
      <c r="K1000" s="34"/>
      <c r="L1000" s="48"/>
      <c r="M1000" s="52"/>
      <c r="N1000" s="34"/>
    </row>
    <row r="1001">
      <c r="I1001" s="34"/>
      <c r="J1001" s="34"/>
      <c r="K1001" s="34"/>
      <c r="L1001" s="48"/>
      <c r="M1001" s="52"/>
      <c r="N1001" s="34"/>
    </row>
    <row r="1002">
      <c r="I1002" s="34"/>
      <c r="J1002" s="34"/>
      <c r="K1002" s="34"/>
      <c r="L1002" s="48"/>
      <c r="M1002" s="52"/>
      <c r="N1002" s="34"/>
    </row>
    <row r="1003">
      <c r="I1003" s="34"/>
      <c r="J1003" s="34"/>
      <c r="K1003" s="34"/>
      <c r="L1003" s="48"/>
      <c r="M1003" s="52"/>
      <c r="N1003" s="34"/>
    </row>
    <row r="1004">
      <c r="I1004" s="34"/>
      <c r="J1004" s="34"/>
      <c r="K1004" s="34"/>
      <c r="L1004" s="48"/>
      <c r="M1004" s="52"/>
      <c r="N1004" s="34"/>
    </row>
    <row r="1005">
      <c r="I1005" s="34"/>
      <c r="J1005" s="34"/>
      <c r="K1005" s="34"/>
      <c r="L1005" s="48"/>
      <c r="M1005" s="52"/>
      <c r="N1005" s="34"/>
    </row>
    <row r="1006">
      <c r="I1006" s="34"/>
      <c r="J1006" s="34"/>
      <c r="K1006" s="34"/>
      <c r="L1006" s="48"/>
      <c r="M1006" s="52"/>
      <c r="N1006" s="34"/>
    </row>
    <row r="1007">
      <c r="I1007" s="34"/>
      <c r="J1007" s="34"/>
      <c r="K1007" s="34"/>
      <c r="L1007" s="48"/>
      <c r="M1007" s="52"/>
      <c r="N1007" s="34"/>
    </row>
    <row r="1008">
      <c r="I1008" s="34"/>
      <c r="J1008" s="34"/>
      <c r="K1008" s="34"/>
      <c r="L1008" s="48"/>
      <c r="M1008" s="52"/>
      <c r="N1008" s="34"/>
    </row>
    <row r="1009">
      <c r="I1009" s="34"/>
      <c r="J1009" s="34"/>
      <c r="K1009" s="34"/>
      <c r="L1009" s="48"/>
      <c r="M1009" s="52"/>
      <c r="N1009" s="34"/>
    </row>
    <row r="1010">
      <c r="I1010" s="34"/>
      <c r="J1010" s="34"/>
      <c r="K1010" s="34"/>
      <c r="L1010" s="48"/>
      <c r="M1010" s="52"/>
      <c r="N1010" s="34"/>
    </row>
    <row r="1011">
      <c r="I1011" s="34"/>
      <c r="J1011" s="34"/>
      <c r="K1011" s="34"/>
      <c r="L1011" s="48"/>
      <c r="M1011" s="52"/>
      <c r="N1011" s="34"/>
    </row>
    <row r="1012">
      <c r="I1012" s="34"/>
      <c r="J1012" s="34"/>
      <c r="K1012" s="34"/>
      <c r="L1012" s="48"/>
      <c r="M1012" s="52"/>
      <c r="N1012" s="34"/>
    </row>
    <row r="1013">
      <c r="I1013" s="34"/>
      <c r="J1013" s="34"/>
      <c r="K1013" s="34"/>
      <c r="L1013" s="48"/>
      <c r="M1013" s="52"/>
      <c r="N1013" s="34"/>
    </row>
    <row r="1014">
      <c r="I1014" s="34"/>
      <c r="J1014" s="34"/>
      <c r="K1014" s="34"/>
      <c r="L1014" s="48"/>
      <c r="M1014" s="52"/>
      <c r="N1014" s="34"/>
    </row>
    <row r="1015">
      <c r="I1015" s="34"/>
      <c r="J1015" s="34"/>
      <c r="K1015" s="34"/>
      <c r="L1015" s="48"/>
      <c r="M1015" s="52"/>
      <c r="N1015" s="34"/>
    </row>
    <row r="1016">
      <c r="I1016" s="34"/>
      <c r="J1016" s="34"/>
      <c r="K1016" s="34"/>
      <c r="L1016" s="48"/>
      <c r="M1016" s="52"/>
      <c r="N1016" s="34"/>
    </row>
  </sheetData>
  <mergeCells count="1">
    <mergeCell ref="F4:H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2" width="13.14"/>
    <col customWidth="1" min="3" max="3" width="31.0"/>
    <col customWidth="1" min="4" max="4" width="17.57"/>
    <col customWidth="1" min="5" max="6" width="7.0"/>
    <col customWidth="1" min="7" max="10" width="14.0"/>
    <col customWidth="1" min="11" max="14" width="10.14"/>
    <col customWidth="1" min="17" max="17" width="10.57"/>
    <col customWidth="1" min="18" max="18" width="5.29"/>
    <col customWidth="1" min="22" max="22" width="81.86"/>
    <col customWidth="1" min="23" max="23" width="93.0"/>
  </cols>
  <sheetData>
    <row r="1">
      <c r="A1" s="2" t="s">
        <v>1240</v>
      </c>
      <c r="B1" s="2" t="s">
        <v>1241</v>
      </c>
      <c r="D1" s="2"/>
      <c r="E1" s="2" t="s">
        <v>1242</v>
      </c>
      <c r="G1" s="2" t="s">
        <v>1243</v>
      </c>
      <c r="H1" s="15" t="s">
        <v>660</v>
      </c>
      <c r="I1" s="2" t="s">
        <v>661</v>
      </c>
      <c r="L1" s="2" t="s">
        <v>663</v>
      </c>
      <c r="M1" s="2"/>
      <c r="O1" s="2" t="s">
        <v>664</v>
      </c>
      <c r="P1" s="2"/>
      <c r="Q1" s="2" t="s">
        <v>1244</v>
      </c>
    </row>
    <row r="2">
      <c r="A2" s="2" t="s">
        <v>0</v>
      </c>
      <c r="B2" s="2" t="s">
        <v>138</v>
      </c>
      <c r="C2" s="2" t="s">
        <v>668</v>
      </c>
      <c r="D2" s="2" t="s">
        <v>2</v>
      </c>
      <c r="E2" s="2"/>
      <c r="F2" s="2" t="s">
        <v>669</v>
      </c>
      <c r="G2" s="2" t="s">
        <v>670</v>
      </c>
      <c r="H2" s="2" t="s">
        <v>671</v>
      </c>
      <c r="I2" s="2" t="s">
        <v>672</v>
      </c>
      <c r="J2" s="2" t="s">
        <v>673</v>
      </c>
      <c r="K2" s="2" t="s">
        <v>674</v>
      </c>
      <c r="L2" s="2" t="s">
        <v>675</v>
      </c>
      <c r="M2" s="2" t="s">
        <v>676</v>
      </c>
      <c r="N2" s="2" t="s">
        <v>677</v>
      </c>
      <c r="O2" s="2" t="s">
        <v>668</v>
      </c>
      <c r="P2" s="2" t="s">
        <v>2</v>
      </c>
    </row>
    <row r="3">
      <c r="A3" s="2" t="s">
        <v>685</v>
      </c>
      <c r="D3" s="2" t="s">
        <v>29</v>
      </c>
      <c r="G3" s="2" t="s">
        <v>666</v>
      </c>
      <c r="H3" s="2" t="s">
        <v>666</v>
      </c>
      <c r="I3" s="2" t="s">
        <v>666</v>
      </c>
      <c r="J3" s="2" t="s">
        <v>666</v>
      </c>
      <c r="K3" s="2" t="s">
        <v>666</v>
      </c>
      <c r="L3" s="2" t="s">
        <v>666</v>
      </c>
      <c r="M3" s="2" t="s">
        <v>666</v>
      </c>
      <c r="N3" s="2" t="s">
        <v>666</v>
      </c>
      <c r="Q3" s="2" t="s">
        <v>1245</v>
      </c>
      <c r="R3" s="2" t="s">
        <v>1246</v>
      </c>
    </row>
    <row r="4">
      <c r="A4" s="2" t="s">
        <v>690</v>
      </c>
      <c r="B4" s="2"/>
      <c r="C4" s="2" t="s">
        <v>28</v>
      </c>
      <c r="G4" s="2" t="s">
        <v>666</v>
      </c>
      <c r="H4" s="2" t="s">
        <v>666</v>
      </c>
      <c r="I4" s="2" t="s">
        <v>666</v>
      </c>
      <c r="J4" s="2" t="s">
        <v>666</v>
      </c>
      <c r="K4" s="2" t="s">
        <v>666</v>
      </c>
      <c r="L4" s="2" t="s">
        <v>666</v>
      </c>
      <c r="M4" s="2" t="s">
        <v>666</v>
      </c>
      <c r="N4" s="2" t="s">
        <v>666</v>
      </c>
    </row>
    <row r="5">
      <c r="A5" s="2" t="s">
        <v>698</v>
      </c>
      <c r="B5" s="70"/>
      <c r="C5" s="70" t="s">
        <v>1247</v>
      </c>
      <c r="D5" s="2" t="s">
        <v>692</v>
      </c>
      <c r="G5" s="2" t="s">
        <v>666</v>
      </c>
      <c r="H5" s="2" t="s">
        <v>666</v>
      </c>
      <c r="I5" s="2" t="s">
        <v>666</v>
      </c>
      <c r="J5" s="2" t="s">
        <v>666</v>
      </c>
      <c r="K5" s="2" t="s">
        <v>666</v>
      </c>
      <c r="L5" s="2" t="s">
        <v>666</v>
      </c>
      <c r="M5" s="21" t="s">
        <v>1248</v>
      </c>
      <c r="N5" s="2" t="s">
        <v>666</v>
      </c>
    </row>
    <row r="6">
      <c r="A6" s="2" t="s">
        <v>698</v>
      </c>
      <c r="B6" s="71"/>
      <c r="C6" s="71" t="s">
        <v>1249</v>
      </c>
      <c r="D6" s="28" t="s">
        <v>1250</v>
      </c>
      <c r="E6" s="72"/>
      <c r="F6" s="72"/>
      <c r="G6" s="35"/>
      <c r="H6" s="2"/>
      <c r="I6" s="2"/>
      <c r="J6" s="2"/>
      <c r="K6" s="73"/>
      <c r="L6" s="35"/>
      <c r="M6" s="21" t="s">
        <v>1248</v>
      </c>
      <c r="N6" s="2" t="s">
        <v>666</v>
      </c>
    </row>
    <row r="7">
      <c r="A7" s="2" t="s">
        <v>697</v>
      </c>
      <c r="B7" s="3" t="s">
        <v>686</v>
      </c>
      <c r="C7" s="2" t="s">
        <v>699</v>
      </c>
      <c r="D7" s="2" t="s">
        <v>1251</v>
      </c>
      <c r="E7" s="72"/>
      <c r="F7" s="31" t="s">
        <v>1252</v>
      </c>
      <c r="G7" s="74" t="s">
        <v>1253</v>
      </c>
      <c r="H7" s="21" t="s">
        <v>1254</v>
      </c>
      <c r="I7" s="2" t="s">
        <v>666</v>
      </c>
      <c r="J7" s="2" t="s">
        <v>666</v>
      </c>
      <c r="K7" s="75" t="s">
        <v>1255</v>
      </c>
      <c r="L7" s="74" t="s">
        <v>1256</v>
      </c>
      <c r="M7" s="2" t="s">
        <v>666</v>
      </c>
      <c r="N7" s="2" t="s">
        <v>666</v>
      </c>
      <c r="Q7" s="2">
        <v>2.0</v>
      </c>
      <c r="R7" s="2">
        <v>1.0</v>
      </c>
    </row>
    <row r="8">
      <c r="A8" s="2" t="s">
        <v>706</v>
      </c>
      <c r="B8" s="3" t="s">
        <v>1257</v>
      </c>
      <c r="C8" s="2" t="s">
        <v>1014</v>
      </c>
      <c r="D8" s="2" t="s">
        <v>1258</v>
      </c>
      <c r="E8" s="72"/>
      <c r="F8" s="31" t="s">
        <v>1259</v>
      </c>
      <c r="G8" s="74" t="s">
        <v>1260</v>
      </c>
      <c r="H8" s="21" t="s">
        <v>1261</v>
      </c>
      <c r="I8" s="2" t="s">
        <v>666</v>
      </c>
      <c r="J8" s="2" t="s">
        <v>666</v>
      </c>
      <c r="K8" s="75" t="s">
        <v>1262</v>
      </c>
      <c r="L8" s="74" t="s">
        <v>1263</v>
      </c>
      <c r="M8" s="2" t="s">
        <v>666</v>
      </c>
      <c r="N8" s="2" t="s">
        <v>666</v>
      </c>
      <c r="Q8" s="2">
        <v>2.0</v>
      </c>
      <c r="R8" s="2">
        <v>6.0</v>
      </c>
    </row>
    <row r="9">
      <c r="A9" s="2" t="s">
        <v>702</v>
      </c>
      <c r="B9" s="3" t="s">
        <v>1257</v>
      </c>
      <c r="C9" s="2" t="s">
        <v>703</v>
      </c>
      <c r="D9" s="2" t="s">
        <v>1264</v>
      </c>
      <c r="E9" s="72"/>
      <c r="F9" s="31" t="s">
        <v>1265</v>
      </c>
      <c r="G9" s="74" t="s">
        <v>1266</v>
      </c>
      <c r="H9" s="21" t="s">
        <v>1267</v>
      </c>
      <c r="I9" s="2" t="s">
        <v>666</v>
      </c>
      <c r="J9" s="2" t="s">
        <v>666</v>
      </c>
      <c r="K9" s="75" t="s">
        <v>1268</v>
      </c>
      <c r="L9" s="74" t="s">
        <v>732</v>
      </c>
      <c r="M9" s="2" t="s">
        <v>666</v>
      </c>
      <c r="N9" s="2" t="s">
        <v>666</v>
      </c>
      <c r="Q9" s="2">
        <v>2.0</v>
      </c>
      <c r="R9" s="2">
        <v>2.0</v>
      </c>
    </row>
    <row r="10">
      <c r="A10" s="2" t="s">
        <v>715</v>
      </c>
      <c r="B10" s="3" t="s">
        <v>1257</v>
      </c>
      <c r="C10" s="2" t="s">
        <v>1269</v>
      </c>
      <c r="D10" s="2" t="s">
        <v>1270</v>
      </c>
      <c r="E10" s="72"/>
      <c r="F10" s="31" t="s">
        <v>1271</v>
      </c>
      <c r="G10" s="74" t="s">
        <v>1272</v>
      </c>
      <c r="H10" s="21" t="s">
        <v>1273</v>
      </c>
      <c r="I10" s="2" t="s">
        <v>666</v>
      </c>
      <c r="J10" s="2" t="s">
        <v>666</v>
      </c>
      <c r="K10" s="75" t="s">
        <v>1274</v>
      </c>
      <c r="L10" s="74" t="s">
        <v>1275</v>
      </c>
      <c r="M10" s="2" t="s">
        <v>666</v>
      </c>
      <c r="N10" s="2" t="s">
        <v>666</v>
      </c>
      <c r="Q10" s="2">
        <v>2.0</v>
      </c>
      <c r="R10" s="2">
        <v>3.0</v>
      </c>
    </row>
    <row r="11">
      <c r="A11" s="2" t="s">
        <v>723</v>
      </c>
      <c r="B11" s="3" t="s">
        <v>1257</v>
      </c>
      <c r="C11" s="2" t="s">
        <v>1276</v>
      </c>
      <c r="D11" s="2" t="s">
        <v>1277</v>
      </c>
      <c r="E11" s="72"/>
      <c r="F11" s="31" t="s">
        <v>1278</v>
      </c>
      <c r="G11" s="74" t="s">
        <v>1279</v>
      </c>
      <c r="H11" s="21" t="s">
        <v>1280</v>
      </c>
      <c r="I11" s="2" t="s">
        <v>666</v>
      </c>
      <c r="J11" s="2" t="s">
        <v>666</v>
      </c>
      <c r="K11" s="75" t="s">
        <v>1281</v>
      </c>
      <c r="L11" s="74" t="s">
        <v>1282</v>
      </c>
      <c r="M11" s="2" t="s">
        <v>666</v>
      </c>
      <c r="N11" s="2" t="s">
        <v>666</v>
      </c>
      <c r="Q11" s="2">
        <v>2.0</v>
      </c>
      <c r="R11" s="2">
        <v>4.0</v>
      </c>
    </row>
    <row r="12">
      <c r="A12" s="2" t="s">
        <v>727</v>
      </c>
      <c r="B12" s="3" t="s">
        <v>1257</v>
      </c>
      <c r="C12" s="2" t="s">
        <v>1283</v>
      </c>
      <c r="D12" s="2" t="s">
        <v>1284</v>
      </c>
      <c r="E12" s="72"/>
      <c r="F12" s="31" t="s">
        <v>1285</v>
      </c>
      <c r="G12" s="74" t="s">
        <v>1286</v>
      </c>
      <c r="H12" s="21" t="s">
        <v>1287</v>
      </c>
      <c r="I12" s="2" t="s">
        <v>666</v>
      </c>
      <c r="J12" s="2" t="s">
        <v>666</v>
      </c>
      <c r="K12" s="75" t="s">
        <v>1288</v>
      </c>
      <c r="L12" s="74" t="s">
        <v>1289</v>
      </c>
      <c r="M12" s="2" t="s">
        <v>666</v>
      </c>
      <c r="N12" s="2" t="s">
        <v>666</v>
      </c>
      <c r="Q12" s="2">
        <v>2.0</v>
      </c>
      <c r="R12" s="2">
        <v>5.0</v>
      </c>
    </row>
    <row r="13">
      <c r="A13" s="2" t="s">
        <v>736</v>
      </c>
      <c r="B13" s="3" t="s">
        <v>1257</v>
      </c>
      <c r="C13" s="2" t="s">
        <v>1290</v>
      </c>
      <c r="D13" s="2" t="s">
        <v>1291</v>
      </c>
      <c r="E13" s="72"/>
      <c r="F13" s="31" t="s">
        <v>1292</v>
      </c>
      <c r="G13" s="74" t="s">
        <v>1293</v>
      </c>
      <c r="H13" s="21" t="s">
        <v>1294</v>
      </c>
      <c r="I13" s="2" t="s">
        <v>666</v>
      </c>
      <c r="J13" s="2" t="s">
        <v>666</v>
      </c>
      <c r="K13" s="76" t="s">
        <v>666</v>
      </c>
      <c r="L13" s="74" t="s">
        <v>1295</v>
      </c>
      <c r="M13" s="2" t="s">
        <v>666</v>
      </c>
      <c r="N13" s="2" t="s">
        <v>666</v>
      </c>
      <c r="Q13" s="2">
        <v>2.0</v>
      </c>
      <c r="R13" s="2">
        <v>7.0</v>
      </c>
    </row>
    <row r="14">
      <c r="A14" s="2" t="s">
        <v>740</v>
      </c>
      <c r="B14" s="3" t="s">
        <v>1257</v>
      </c>
      <c r="C14" s="2" t="s">
        <v>750</v>
      </c>
      <c r="D14" s="2" t="s">
        <v>1296</v>
      </c>
      <c r="E14" s="72"/>
      <c r="F14" s="31" t="s">
        <v>1297</v>
      </c>
      <c r="G14" s="74" t="s">
        <v>1298</v>
      </c>
      <c r="H14" s="21" t="s">
        <v>1299</v>
      </c>
      <c r="I14" s="2" t="s">
        <v>666</v>
      </c>
      <c r="J14" s="2" t="s">
        <v>666</v>
      </c>
      <c r="K14" s="76" t="s">
        <v>666</v>
      </c>
      <c r="L14" s="74" t="s">
        <v>1300</v>
      </c>
      <c r="M14" s="2" t="s">
        <v>666</v>
      </c>
      <c r="N14" s="2" t="s">
        <v>666</v>
      </c>
      <c r="Q14" s="2">
        <v>2.0</v>
      </c>
      <c r="R14" s="2">
        <v>9.0</v>
      </c>
    </row>
    <row r="15">
      <c r="A15" s="2" t="s">
        <v>705</v>
      </c>
      <c r="B15" s="3" t="s">
        <v>1257</v>
      </c>
      <c r="C15" s="2" t="s">
        <v>707</v>
      </c>
      <c r="D15" s="2" t="s">
        <v>1301</v>
      </c>
      <c r="E15" s="72"/>
      <c r="F15" s="31" t="s">
        <v>1302</v>
      </c>
      <c r="G15" s="74" t="s">
        <v>1303</v>
      </c>
      <c r="H15" s="21" t="s">
        <v>1304</v>
      </c>
      <c r="I15" s="2" t="s">
        <v>666</v>
      </c>
      <c r="J15" s="2" t="s">
        <v>666</v>
      </c>
      <c r="K15" s="75" t="s">
        <v>1305</v>
      </c>
      <c r="L15" s="74" t="s">
        <v>1306</v>
      </c>
      <c r="M15" s="2" t="s">
        <v>666</v>
      </c>
      <c r="N15" s="2" t="s">
        <v>666</v>
      </c>
      <c r="Q15" s="2">
        <v>2.0</v>
      </c>
      <c r="R15" s="2">
        <v>8.0</v>
      </c>
    </row>
    <row r="16">
      <c r="A16" s="2" t="s">
        <v>749</v>
      </c>
      <c r="B16" s="3" t="s">
        <v>1257</v>
      </c>
      <c r="C16" s="2" t="s">
        <v>1307</v>
      </c>
      <c r="D16" s="2" t="s">
        <v>1308</v>
      </c>
      <c r="E16" s="72"/>
      <c r="F16" s="31" t="s">
        <v>1309</v>
      </c>
      <c r="G16" s="74" t="s">
        <v>1310</v>
      </c>
      <c r="H16" s="26" t="s">
        <v>1304</v>
      </c>
      <c r="I16" s="2" t="s">
        <v>666</v>
      </c>
      <c r="J16" s="2" t="s">
        <v>666</v>
      </c>
      <c r="K16" s="75" t="s">
        <v>1311</v>
      </c>
      <c r="L16" s="74" t="s">
        <v>1312</v>
      </c>
      <c r="M16" s="2" t="s">
        <v>666</v>
      </c>
      <c r="N16" s="2" t="s">
        <v>666</v>
      </c>
      <c r="Q16" s="2">
        <v>3.0</v>
      </c>
      <c r="R16" s="2">
        <v>4.0</v>
      </c>
    </row>
    <row r="17">
      <c r="A17" s="2" t="s">
        <v>755</v>
      </c>
      <c r="B17" s="3" t="s">
        <v>1257</v>
      </c>
      <c r="C17" s="2" t="s">
        <v>1313</v>
      </c>
      <c r="D17" s="3" t="s">
        <v>1314</v>
      </c>
      <c r="E17" s="72"/>
      <c r="F17" s="31" t="s">
        <v>1315</v>
      </c>
      <c r="G17" s="77" t="s">
        <v>666</v>
      </c>
      <c r="H17" s="2" t="s">
        <v>666</v>
      </c>
      <c r="I17" s="35" t="s">
        <v>1316</v>
      </c>
      <c r="J17" s="21" t="s">
        <v>1317</v>
      </c>
      <c r="K17" s="76" t="s">
        <v>666</v>
      </c>
      <c r="L17" s="74" t="s">
        <v>1318</v>
      </c>
      <c r="M17" s="2" t="s">
        <v>666</v>
      </c>
      <c r="N17" s="2" t="s">
        <v>666</v>
      </c>
      <c r="Q17" s="2">
        <v>3.0</v>
      </c>
      <c r="R17" s="2">
        <v>5.0</v>
      </c>
    </row>
    <row r="18">
      <c r="A18" s="2" t="s">
        <v>759</v>
      </c>
      <c r="B18" s="3" t="s">
        <v>1257</v>
      </c>
      <c r="C18" s="2" t="s">
        <v>1319</v>
      </c>
      <c r="D18" s="3" t="s">
        <v>1320</v>
      </c>
      <c r="E18" s="72"/>
      <c r="F18" s="31" t="s">
        <v>1321</v>
      </c>
      <c r="G18" s="74" t="s">
        <v>1322</v>
      </c>
      <c r="H18" s="2" t="s">
        <v>666</v>
      </c>
      <c r="I18" s="2" t="s">
        <v>666</v>
      </c>
      <c r="J18" s="2" t="s">
        <v>666</v>
      </c>
      <c r="K18" s="76" t="s">
        <v>666</v>
      </c>
      <c r="L18" s="74" t="s">
        <v>1323</v>
      </c>
      <c r="M18" s="38" t="s">
        <v>1324</v>
      </c>
      <c r="N18" s="2" t="s">
        <v>666</v>
      </c>
      <c r="Q18" s="2">
        <v>3.0</v>
      </c>
      <c r="R18" s="2">
        <v>6.0</v>
      </c>
    </row>
    <row r="19">
      <c r="A19" s="2" t="s">
        <v>766</v>
      </c>
      <c r="B19" s="3" t="s">
        <v>1257</v>
      </c>
      <c r="C19" s="2" t="s">
        <v>1325</v>
      </c>
      <c r="D19" s="3" t="s">
        <v>1326</v>
      </c>
      <c r="E19" s="72"/>
      <c r="F19" s="31" t="s">
        <v>1327</v>
      </c>
      <c r="G19" s="74" t="s">
        <v>1328</v>
      </c>
      <c r="H19" s="21" t="s">
        <v>1329</v>
      </c>
      <c r="I19" s="2" t="s">
        <v>666</v>
      </c>
      <c r="J19" s="2" t="s">
        <v>666</v>
      </c>
      <c r="K19" s="75" t="s">
        <v>1330</v>
      </c>
      <c r="L19" s="74" t="s">
        <v>1331</v>
      </c>
      <c r="M19" s="2" t="s">
        <v>666</v>
      </c>
      <c r="N19" s="2" t="s">
        <v>666</v>
      </c>
      <c r="Q19" s="2">
        <v>3.0</v>
      </c>
      <c r="R19" s="2">
        <v>1.0</v>
      </c>
    </row>
    <row r="20">
      <c r="A20" s="2" t="s">
        <v>774</v>
      </c>
      <c r="B20" s="3" t="s">
        <v>1257</v>
      </c>
      <c r="C20" s="2" t="s">
        <v>1332</v>
      </c>
      <c r="D20" s="3" t="s">
        <v>1333</v>
      </c>
      <c r="E20" s="72"/>
      <c r="F20" s="31" t="s">
        <v>1334</v>
      </c>
      <c r="G20" s="74" t="s">
        <v>1335</v>
      </c>
      <c r="H20" s="21" t="s">
        <v>1336</v>
      </c>
      <c r="I20" s="2" t="s">
        <v>666</v>
      </c>
      <c r="J20" s="2" t="s">
        <v>666</v>
      </c>
      <c r="K20" s="75" t="s">
        <v>1337</v>
      </c>
      <c r="L20" s="74" t="s">
        <v>1338</v>
      </c>
      <c r="M20" s="2" t="s">
        <v>666</v>
      </c>
      <c r="N20" s="2" t="s">
        <v>666</v>
      </c>
      <c r="Q20" s="2">
        <v>3.0</v>
      </c>
      <c r="R20" s="2">
        <v>2.0</v>
      </c>
    </row>
    <row r="21">
      <c r="A21" s="2" t="s">
        <v>781</v>
      </c>
      <c r="B21" s="3" t="s">
        <v>1257</v>
      </c>
      <c r="C21" s="2" t="s">
        <v>1339</v>
      </c>
      <c r="D21" s="3" t="s">
        <v>1340</v>
      </c>
      <c r="E21" s="72"/>
      <c r="F21" s="31" t="s">
        <v>1341</v>
      </c>
      <c r="G21" s="74" t="s">
        <v>1342</v>
      </c>
      <c r="H21" s="21" t="s">
        <v>1343</v>
      </c>
      <c r="I21" s="2" t="s">
        <v>666</v>
      </c>
      <c r="J21" s="2" t="s">
        <v>666</v>
      </c>
      <c r="K21" s="76" t="s">
        <v>666</v>
      </c>
      <c r="L21" s="74" t="s">
        <v>1344</v>
      </c>
      <c r="M21" s="2" t="s">
        <v>666</v>
      </c>
      <c r="N21" s="2" t="s">
        <v>666</v>
      </c>
      <c r="Q21" s="2">
        <v>3.0</v>
      </c>
      <c r="R21" s="2">
        <v>3.0</v>
      </c>
    </row>
    <row r="22">
      <c r="A22" s="2" t="s">
        <v>754</v>
      </c>
      <c r="B22" s="3" t="s">
        <v>1257</v>
      </c>
      <c r="C22" s="2" t="s">
        <v>756</v>
      </c>
      <c r="D22" s="3" t="s">
        <v>1345</v>
      </c>
      <c r="E22" s="72"/>
      <c r="F22" s="31" t="s">
        <v>1346</v>
      </c>
      <c r="G22" s="74" t="s">
        <v>1347</v>
      </c>
      <c r="H22" s="21" t="s">
        <v>1348</v>
      </c>
      <c r="I22" s="2" t="s">
        <v>666</v>
      </c>
      <c r="J22" s="2" t="s">
        <v>666</v>
      </c>
      <c r="K22" s="75" t="s">
        <v>1349</v>
      </c>
      <c r="L22" s="74" t="s">
        <v>1350</v>
      </c>
      <c r="M22" s="2" t="s">
        <v>666</v>
      </c>
      <c r="N22" s="2" t="s">
        <v>666</v>
      </c>
      <c r="Q22" s="2">
        <v>3.0</v>
      </c>
      <c r="R22" s="2">
        <v>7.0</v>
      </c>
    </row>
    <row r="23">
      <c r="A23" s="2" t="s">
        <v>791</v>
      </c>
      <c r="B23" s="3" t="s">
        <v>1257</v>
      </c>
      <c r="C23" s="2" t="s">
        <v>1351</v>
      </c>
      <c r="D23" s="3" t="s">
        <v>1352</v>
      </c>
      <c r="E23" s="72"/>
      <c r="F23" s="31" t="s">
        <v>1353</v>
      </c>
      <c r="G23" s="74" t="s">
        <v>1354</v>
      </c>
      <c r="H23" s="21" t="s">
        <v>1261</v>
      </c>
      <c r="I23" s="2" t="s">
        <v>666</v>
      </c>
      <c r="J23" s="2" t="s">
        <v>666</v>
      </c>
      <c r="K23" s="76" t="s">
        <v>666</v>
      </c>
      <c r="L23" s="77" t="s">
        <v>666</v>
      </c>
      <c r="M23" s="35" t="s">
        <v>1355</v>
      </c>
      <c r="N23" s="2" t="s">
        <v>666</v>
      </c>
      <c r="Q23" s="2">
        <v>2.0</v>
      </c>
      <c r="R23" s="2">
        <v>11.0</v>
      </c>
    </row>
    <row r="24">
      <c r="A24" s="2" t="s">
        <v>800</v>
      </c>
      <c r="B24" s="3" t="s">
        <v>1257</v>
      </c>
      <c r="C24" s="2" t="s">
        <v>1049</v>
      </c>
      <c r="D24" s="3" t="s">
        <v>1356</v>
      </c>
      <c r="E24" s="72"/>
      <c r="F24" s="31" t="s">
        <v>1357</v>
      </c>
      <c r="G24" s="74" t="s">
        <v>1358</v>
      </c>
      <c r="H24" s="21" t="s">
        <v>1359</v>
      </c>
      <c r="I24" s="2" t="s">
        <v>666</v>
      </c>
      <c r="J24" s="2" t="s">
        <v>666</v>
      </c>
      <c r="K24" s="75" t="s">
        <v>1360</v>
      </c>
      <c r="L24" s="74" t="s">
        <v>1361</v>
      </c>
      <c r="M24" s="2" t="s">
        <v>666</v>
      </c>
      <c r="N24" s="2" t="s">
        <v>666</v>
      </c>
      <c r="Q24" s="2">
        <v>2.0</v>
      </c>
      <c r="R24" s="2">
        <v>12.0</v>
      </c>
    </row>
    <row r="25">
      <c r="A25" s="2" t="s">
        <v>806</v>
      </c>
      <c r="B25" s="3" t="s">
        <v>1257</v>
      </c>
      <c r="C25" s="2" t="s">
        <v>1362</v>
      </c>
      <c r="D25" s="3" t="s">
        <v>1363</v>
      </c>
      <c r="E25" s="72"/>
      <c r="F25" s="31" t="s">
        <v>1364</v>
      </c>
      <c r="G25" s="74" t="s">
        <v>1365</v>
      </c>
      <c r="H25" s="21" t="s">
        <v>1366</v>
      </c>
      <c r="I25" s="2" t="s">
        <v>666</v>
      </c>
      <c r="J25" s="2" t="s">
        <v>666</v>
      </c>
      <c r="K25" s="75" t="s">
        <v>1367</v>
      </c>
      <c r="L25" s="74" t="s">
        <v>1368</v>
      </c>
      <c r="M25" s="2" t="s">
        <v>666</v>
      </c>
      <c r="N25" s="2" t="s">
        <v>666</v>
      </c>
      <c r="Q25" s="2">
        <v>2.0</v>
      </c>
      <c r="R25" s="2">
        <v>13.0</v>
      </c>
    </row>
    <row r="26">
      <c r="A26" s="2" t="s">
        <v>816</v>
      </c>
      <c r="B26" s="3" t="s">
        <v>1257</v>
      </c>
      <c r="C26" s="2" t="s">
        <v>1369</v>
      </c>
      <c r="D26" s="2" t="s">
        <v>1370</v>
      </c>
      <c r="E26" s="72"/>
      <c r="F26" s="31" t="s">
        <v>1371</v>
      </c>
      <c r="G26" s="74" t="s">
        <v>1372</v>
      </c>
      <c r="H26" s="21" t="s">
        <v>1373</v>
      </c>
      <c r="I26" s="2" t="s">
        <v>666</v>
      </c>
      <c r="J26" s="2" t="s">
        <v>666</v>
      </c>
      <c r="K26" s="75" t="s">
        <v>1374</v>
      </c>
      <c r="L26" s="74" t="s">
        <v>1375</v>
      </c>
      <c r="M26" s="2" t="s">
        <v>666</v>
      </c>
      <c r="N26" s="2" t="s">
        <v>666</v>
      </c>
      <c r="Q26" s="2">
        <v>2.0</v>
      </c>
      <c r="R26" s="2">
        <v>10.0</v>
      </c>
    </row>
    <row r="27">
      <c r="A27" s="2" t="s">
        <v>820</v>
      </c>
      <c r="B27" s="3" t="s">
        <v>1257</v>
      </c>
      <c r="C27" s="2" t="s">
        <v>1376</v>
      </c>
      <c r="D27" s="3" t="s">
        <v>1377</v>
      </c>
      <c r="E27" s="72"/>
      <c r="F27" s="31" t="s">
        <v>1378</v>
      </c>
      <c r="G27" s="74" t="s">
        <v>1379</v>
      </c>
      <c r="H27" s="21" t="s">
        <v>1380</v>
      </c>
      <c r="I27" s="2" t="s">
        <v>666</v>
      </c>
      <c r="J27" s="2" t="s">
        <v>666</v>
      </c>
      <c r="K27" s="75" t="s">
        <v>1381</v>
      </c>
      <c r="L27" s="74" t="s">
        <v>764</v>
      </c>
      <c r="M27" s="2" t="s">
        <v>666</v>
      </c>
      <c r="N27" s="2" t="s">
        <v>666</v>
      </c>
      <c r="Q27" s="2">
        <v>3.0</v>
      </c>
      <c r="R27" s="2">
        <v>8.0</v>
      </c>
    </row>
    <row r="28">
      <c r="A28" s="2" t="s">
        <v>825</v>
      </c>
      <c r="B28" s="3" t="s">
        <v>1257</v>
      </c>
      <c r="C28" s="2" t="s">
        <v>1382</v>
      </c>
      <c r="D28" s="3" t="s">
        <v>1383</v>
      </c>
      <c r="E28" s="72"/>
      <c r="F28" s="31" t="s">
        <v>1384</v>
      </c>
      <c r="G28" s="74" t="s">
        <v>1385</v>
      </c>
      <c r="H28" s="21" t="s">
        <v>1386</v>
      </c>
      <c r="I28" s="2" t="s">
        <v>666</v>
      </c>
      <c r="J28" s="2" t="s">
        <v>666</v>
      </c>
      <c r="K28" s="75" t="s">
        <v>1387</v>
      </c>
      <c r="L28" s="74" t="s">
        <v>1388</v>
      </c>
      <c r="M28" s="2" t="s">
        <v>666</v>
      </c>
      <c r="N28" s="2" t="s">
        <v>666</v>
      </c>
      <c r="Q28" s="2">
        <v>3.0</v>
      </c>
      <c r="R28" s="2">
        <v>9.0</v>
      </c>
    </row>
    <row r="29">
      <c r="A29" s="2" t="s">
        <v>832</v>
      </c>
      <c r="B29" s="3" t="s">
        <v>1257</v>
      </c>
      <c r="C29" s="2" t="s">
        <v>1389</v>
      </c>
      <c r="D29" s="2" t="s">
        <v>1390</v>
      </c>
      <c r="E29" s="72"/>
      <c r="F29" s="31" t="s">
        <v>1391</v>
      </c>
      <c r="G29" s="74" t="s">
        <v>1392</v>
      </c>
      <c r="H29" s="21" t="s">
        <v>1393</v>
      </c>
      <c r="I29" s="2" t="s">
        <v>666</v>
      </c>
      <c r="J29" s="2" t="s">
        <v>666</v>
      </c>
      <c r="K29" s="75" t="s">
        <v>1394</v>
      </c>
      <c r="L29" s="74" t="s">
        <v>1395</v>
      </c>
      <c r="M29" s="2" t="s">
        <v>666</v>
      </c>
      <c r="N29" s="2" t="s">
        <v>666</v>
      </c>
      <c r="Q29" s="2">
        <v>3.0</v>
      </c>
      <c r="R29" s="2">
        <v>10.0</v>
      </c>
    </row>
    <row r="30">
      <c r="A30" s="2" t="s">
        <v>837</v>
      </c>
      <c r="B30" s="3" t="s">
        <v>1257</v>
      </c>
      <c r="C30" s="2" t="s">
        <v>1396</v>
      </c>
      <c r="D30" s="3" t="s">
        <v>1397</v>
      </c>
      <c r="E30" s="72"/>
      <c r="F30" s="31" t="s">
        <v>1398</v>
      </c>
      <c r="G30" s="74" t="s">
        <v>1399</v>
      </c>
      <c r="H30" s="21" t="s">
        <v>1400</v>
      </c>
      <c r="I30" s="2" t="s">
        <v>666</v>
      </c>
      <c r="J30" s="2" t="s">
        <v>666</v>
      </c>
      <c r="K30" s="75" t="s">
        <v>1401</v>
      </c>
      <c r="L30" s="74" t="s">
        <v>1402</v>
      </c>
      <c r="M30" s="2" t="s">
        <v>666</v>
      </c>
      <c r="N30" s="2" t="s">
        <v>666</v>
      </c>
      <c r="Q30" s="2">
        <v>2.0</v>
      </c>
      <c r="R30" s="2">
        <v>14.0</v>
      </c>
    </row>
    <row r="31">
      <c r="A31" s="2" t="s">
        <v>722</v>
      </c>
      <c r="B31" s="3" t="s">
        <v>1257</v>
      </c>
      <c r="C31" s="2" t="s">
        <v>724</v>
      </c>
      <c r="D31" s="3" t="s">
        <v>1403</v>
      </c>
      <c r="E31" s="72"/>
      <c r="F31" s="31" t="s">
        <v>1404</v>
      </c>
      <c r="G31" s="74" t="s">
        <v>1405</v>
      </c>
      <c r="H31" s="21" t="s">
        <v>1406</v>
      </c>
      <c r="I31" s="2" t="s">
        <v>666</v>
      </c>
      <c r="J31" s="2" t="s">
        <v>666</v>
      </c>
      <c r="K31" s="75" t="s">
        <v>1407</v>
      </c>
      <c r="L31" s="74" t="s">
        <v>1408</v>
      </c>
      <c r="M31" s="2" t="s">
        <v>666</v>
      </c>
      <c r="N31" s="2" t="s">
        <v>666</v>
      </c>
      <c r="Q31" s="2">
        <v>2.0</v>
      </c>
      <c r="R31" s="2">
        <v>15.0</v>
      </c>
    </row>
    <row r="32">
      <c r="A32" s="2" t="s">
        <v>848</v>
      </c>
      <c r="B32" s="3" t="s">
        <v>1257</v>
      </c>
      <c r="C32" s="2" t="s">
        <v>1409</v>
      </c>
      <c r="D32" s="3" t="s">
        <v>1410</v>
      </c>
      <c r="E32" s="72"/>
      <c r="F32" s="31" t="s">
        <v>1411</v>
      </c>
      <c r="G32" s="74" t="s">
        <v>1266</v>
      </c>
      <c r="H32" s="21" t="s">
        <v>1412</v>
      </c>
      <c r="I32" s="2" t="s">
        <v>666</v>
      </c>
      <c r="J32" s="2" t="s">
        <v>666</v>
      </c>
      <c r="K32" s="75" t="s">
        <v>1413</v>
      </c>
      <c r="L32" s="74" t="s">
        <v>1414</v>
      </c>
      <c r="M32" s="2" t="s">
        <v>666</v>
      </c>
      <c r="N32" s="2" t="s">
        <v>666</v>
      </c>
      <c r="Q32" s="2">
        <v>2.0</v>
      </c>
      <c r="R32" s="2">
        <v>16.0</v>
      </c>
    </row>
    <row r="33">
      <c r="A33" s="2" t="s">
        <v>859</v>
      </c>
      <c r="B33" s="3" t="s">
        <v>1257</v>
      </c>
      <c r="C33" s="2" t="s">
        <v>1415</v>
      </c>
      <c r="D33" s="3" t="s">
        <v>1416</v>
      </c>
      <c r="E33" s="72"/>
      <c r="F33" s="31" t="s">
        <v>1417</v>
      </c>
      <c r="G33" s="74" t="s">
        <v>1418</v>
      </c>
      <c r="H33" s="21" t="s">
        <v>1419</v>
      </c>
      <c r="I33" s="2" t="s">
        <v>666</v>
      </c>
      <c r="J33" s="2" t="s">
        <v>666</v>
      </c>
      <c r="K33" s="75" t="s">
        <v>1420</v>
      </c>
      <c r="L33" s="74" t="s">
        <v>1421</v>
      </c>
      <c r="M33" s="2" t="s">
        <v>666</v>
      </c>
      <c r="N33" s="2" t="s">
        <v>666</v>
      </c>
      <c r="Q33" s="2">
        <v>3.0</v>
      </c>
      <c r="R33" s="2">
        <v>11.0</v>
      </c>
    </row>
    <row r="34">
      <c r="A34" s="2" t="s">
        <v>735</v>
      </c>
      <c r="B34" s="3" t="s">
        <v>1257</v>
      </c>
      <c r="C34" s="2" t="s">
        <v>737</v>
      </c>
      <c r="D34" s="2" t="s">
        <v>1422</v>
      </c>
      <c r="E34" s="72"/>
      <c r="F34" s="31" t="s">
        <v>1423</v>
      </c>
      <c r="G34" s="74" t="s">
        <v>1424</v>
      </c>
      <c r="H34" s="21" t="s">
        <v>1425</v>
      </c>
      <c r="I34" s="2" t="s">
        <v>666</v>
      </c>
      <c r="J34" s="2" t="s">
        <v>666</v>
      </c>
      <c r="K34" s="75" t="s">
        <v>1426</v>
      </c>
      <c r="L34" s="74" t="s">
        <v>1427</v>
      </c>
      <c r="M34" s="2" t="s">
        <v>666</v>
      </c>
      <c r="N34" s="2" t="s">
        <v>666</v>
      </c>
      <c r="Q34" s="2">
        <v>3.0</v>
      </c>
      <c r="R34" s="2">
        <v>12.0</v>
      </c>
    </row>
    <row r="35">
      <c r="A35" s="2" t="s">
        <v>869</v>
      </c>
      <c r="B35" s="3" t="s">
        <v>1257</v>
      </c>
      <c r="C35" s="2" t="s">
        <v>1428</v>
      </c>
      <c r="D35" s="3" t="s">
        <v>1429</v>
      </c>
      <c r="E35" s="72"/>
      <c r="F35" s="31" t="s">
        <v>1430</v>
      </c>
      <c r="G35" s="74" t="s">
        <v>1431</v>
      </c>
      <c r="H35" s="21" t="s">
        <v>1432</v>
      </c>
      <c r="I35" s="2" t="s">
        <v>666</v>
      </c>
      <c r="J35" s="2" t="s">
        <v>666</v>
      </c>
      <c r="K35" s="78" t="s">
        <v>1433</v>
      </c>
      <c r="L35" s="74" t="s">
        <v>1434</v>
      </c>
      <c r="M35" s="2" t="s">
        <v>666</v>
      </c>
      <c r="N35" s="2" t="s">
        <v>666</v>
      </c>
      <c r="Q35" s="2">
        <v>3.0</v>
      </c>
      <c r="R35" s="2">
        <v>13.0</v>
      </c>
    </row>
    <row r="36">
      <c r="A36" s="2" t="s">
        <v>874</v>
      </c>
      <c r="B36" s="3" t="s">
        <v>1257</v>
      </c>
      <c r="C36" s="2" t="s">
        <v>1435</v>
      </c>
      <c r="D36" s="3" t="s">
        <v>1436</v>
      </c>
      <c r="E36" s="72"/>
      <c r="F36" s="31" t="s">
        <v>1437</v>
      </c>
      <c r="G36" s="74" t="s">
        <v>1438</v>
      </c>
      <c r="H36" s="2" t="s">
        <v>666</v>
      </c>
      <c r="I36" s="2" t="s">
        <v>666</v>
      </c>
      <c r="J36" s="21" t="s">
        <v>1439</v>
      </c>
      <c r="K36" s="75" t="s">
        <v>1440</v>
      </c>
      <c r="L36" s="74" t="s">
        <v>1441</v>
      </c>
      <c r="M36" s="2" t="s">
        <v>666</v>
      </c>
      <c r="N36" s="2" t="s">
        <v>666</v>
      </c>
      <c r="Q36" s="2">
        <v>3.0</v>
      </c>
      <c r="R36" s="2">
        <v>14.0</v>
      </c>
    </row>
    <row r="37">
      <c r="A37" s="2" t="s">
        <v>879</v>
      </c>
      <c r="B37" s="3"/>
      <c r="C37" s="70" t="s">
        <v>1442</v>
      </c>
      <c r="D37" s="2" t="s">
        <v>768</v>
      </c>
      <c r="F37" s="79"/>
      <c r="G37" s="77"/>
      <c r="H37" s="2"/>
      <c r="I37" s="2"/>
      <c r="J37" s="2"/>
      <c r="K37" s="77"/>
      <c r="M37" s="80" t="s">
        <v>1443</v>
      </c>
      <c r="N37" s="2" t="s">
        <v>666</v>
      </c>
    </row>
    <row r="38">
      <c r="A38" s="2" t="s">
        <v>879</v>
      </c>
      <c r="B38" s="3"/>
      <c r="C38" s="71" t="s">
        <v>1444</v>
      </c>
      <c r="D38" s="28" t="s">
        <v>1445</v>
      </c>
      <c r="E38" s="73"/>
      <c r="F38" s="75"/>
      <c r="G38" s="74"/>
      <c r="H38" s="2"/>
      <c r="I38" s="2"/>
      <c r="J38" s="2"/>
      <c r="K38" s="75"/>
      <c r="L38" s="74"/>
      <c r="M38" s="80" t="s">
        <v>1443</v>
      </c>
      <c r="N38" s="2" t="s">
        <v>666</v>
      </c>
    </row>
    <row r="39">
      <c r="A39" s="2" t="s">
        <v>824</v>
      </c>
      <c r="B39" s="3" t="s">
        <v>1257</v>
      </c>
      <c r="C39" s="2" t="s">
        <v>826</v>
      </c>
      <c r="D39" s="3" t="s">
        <v>1446</v>
      </c>
      <c r="E39" s="73"/>
      <c r="F39" s="75" t="s">
        <v>1447</v>
      </c>
      <c r="G39" s="74" t="s">
        <v>1448</v>
      </c>
      <c r="H39" s="21" t="s">
        <v>1449</v>
      </c>
      <c r="I39" s="2" t="s">
        <v>666</v>
      </c>
      <c r="J39" s="2" t="s">
        <v>666</v>
      </c>
      <c r="K39" s="75" t="s">
        <v>1450</v>
      </c>
      <c r="L39" s="74" t="s">
        <v>1451</v>
      </c>
      <c r="M39" s="2" t="s">
        <v>666</v>
      </c>
      <c r="N39" s="2" t="s">
        <v>666</v>
      </c>
      <c r="Q39" s="2">
        <v>4.0</v>
      </c>
      <c r="R39" s="2">
        <v>1.0</v>
      </c>
    </row>
    <row r="40">
      <c r="A40" s="2" t="s">
        <v>892</v>
      </c>
      <c r="B40" s="3" t="s">
        <v>1257</v>
      </c>
      <c r="C40" s="2" t="s">
        <v>1452</v>
      </c>
      <c r="D40" s="3" t="s">
        <v>1453</v>
      </c>
      <c r="E40" s="72"/>
      <c r="F40" s="31" t="s">
        <v>1454</v>
      </c>
      <c r="G40" s="74" t="s">
        <v>1455</v>
      </c>
      <c r="H40" s="21" t="s">
        <v>1456</v>
      </c>
      <c r="I40" s="2" t="s">
        <v>666</v>
      </c>
      <c r="J40" s="2" t="s">
        <v>666</v>
      </c>
      <c r="K40" s="75" t="s">
        <v>1457</v>
      </c>
      <c r="L40" s="74" t="s">
        <v>1458</v>
      </c>
      <c r="M40" s="2" t="s">
        <v>666</v>
      </c>
      <c r="N40" s="2" t="s">
        <v>666</v>
      </c>
      <c r="Q40" s="2">
        <v>4.0</v>
      </c>
      <c r="R40" s="2">
        <v>2.0</v>
      </c>
    </row>
    <row r="41">
      <c r="A41" s="2" t="s">
        <v>896</v>
      </c>
      <c r="B41" s="3" t="s">
        <v>1257</v>
      </c>
      <c r="C41" s="2" t="s">
        <v>1459</v>
      </c>
      <c r="D41" s="2" t="s">
        <v>1460</v>
      </c>
      <c r="E41" s="72"/>
      <c r="F41" s="31" t="s">
        <v>1461</v>
      </c>
      <c r="G41" s="74" t="s">
        <v>1462</v>
      </c>
      <c r="H41" s="21" t="s">
        <v>1463</v>
      </c>
      <c r="I41" s="2" t="s">
        <v>666</v>
      </c>
      <c r="J41" s="2" t="s">
        <v>666</v>
      </c>
      <c r="K41" s="75" t="s">
        <v>1464</v>
      </c>
      <c r="L41" s="74" t="s">
        <v>1465</v>
      </c>
      <c r="M41" s="2" t="s">
        <v>666</v>
      </c>
      <c r="N41" s="2" t="s">
        <v>666</v>
      </c>
      <c r="Q41" s="2">
        <v>4.0</v>
      </c>
      <c r="R41" s="2">
        <v>3.0</v>
      </c>
    </row>
    <row r="42">
      <c r="A42" s="2" t="s">
        <v>836</v>
      </c>
      <c r="B42" s="3" t="s">
        <v>1257</v>
      </c>
      <c r="C42" s="2" t="s">
        <v>838</v>
      </c>
      <c r="D42" s="3" t="s">
        <v>1466</v>
      </c>
      <c r="E42" s="72"/>
      <c r="F42" s="31" t="s">
        <v>1467</v>
      </c>
      <c r="G42" s="35" t="s">
        <v>1468</v>
      </c>
      <c r="H42" s="21" t="s">
        <v>1469</v>
      </c>
      <c r="I42" s="77" t="s">
        <v>666</v>
      </c>
      <c r="J42" s="2" t="s">
        <v>666</v>
      </c>
      <c r="K42" s="81" t="s">
        <v>1470</v>
      </c>
      <c r="L42" s="74" t="s">
        <v>1471</v>
      </c>
      <c r="M42" s="2" t="s">
        <v>666</v>
      </c>
      <c r="N42" s="2" t="s">
        <v>666</v>
      </c>
      <c r="Q42" s="2">
        <v>5.0</v>
      </c>
      <c r="R42" s="2">
        <v>1.0</v>
      </c>
    </row>
    <row r="43">
      <c r="A43" s="2" t="s">
        <v>831</v>
      </c>
      <c r="B43" s="3" t="s">
        <v>1257</v>
      </c>
      <c r="C43" s="2" t="s">
        <v>833</v>
      </c>
      <c r="D43" s="3" t="s">
        <v>1472</v>
      </c>
      <c r="E43" s="72"/>
      <c r="F43" s="31" t="s">
        <v>1473</v>
      </c>
      <c r="G43" s="74" t="s">
        <v>1474</v>
      </c>
      <c r="H43" s="21" t="s">
        <v>1475</v>
      </c>
      <c r="I43" s="2" t="s">
        <v>666</v>
      </c>
      <c r="J43" s="2" t="s">
        <v>666</v>
      </c>
      <c r="K43" s="75" t="s">
        <v>1476</v>
      </c>
      <c r="L43" s="74" t="s">
        <v>1477</v>
      </c>
      <c r="M43" s="2" t="s">
        <v>666</v>
      </c>
      <c r="N43" s="2" t="s">
        <v>666</v>
      </c>
      <c r="Q43" s="2">
        <v>5.0</v>
      </c>
      <c r="R43" s="2">
        <v>2.0</v>
      </c>
    </row>
    <row r="44">
      <c r="A44" s="2" t="s">
        <v>919</v>
      </c>
      <c r="B44" s="3" t="s">
        <v>1257</v>
      </c>
      <c r="C44" s="2" t="s">
        <v>1478</v>
      </c>
      <c r="D44" s="2" t="s">
        <v>1479</v>
      </c>
      <c r="E44" s="72"/>
      <c r="F44" s="31" t="s">
        <v>1480</v>
      </c>
      <c r="G44" s="74" t="s">
        <v>1481</v>
      </c>
      <c r="H44" s="21" t="s">
        <v>1482</v>
      </c>
      <c r="I44" s="2" t="s">
        <v>666</v>
      </c>
      <c r="J44" s="2" t="s">
        <v>666</v>
      </c>
      <c r="K44" s="75" t="s">
        <v>1483</v>
      </c>
      <c r="L44" s="74" t="s">
        <v>1484</v>
      </c>
      <c r="M44" s="2" t="s">
        <v>666</v>
      </c>
      <c r="N44" s="2" t="s">
        <v>666</v>
      </c>
      <c r="Q44" s="2">
        <v>5.0</v>
      </c>
      <c r="R44" s="2">
        <v>3.0</v>
      </c>
    </row>
    <row r="45">
      <c r="A45" s="2" t="s">
        <v>929</v>
      </c>
      <c r="B45" s="3" t="s">
        <v>1257</v>
      </c>
      <c r="C45" s="2" t="s">
        <v>1485</v>
      </c>
      <c r="D45" s="3" t="s">
        <v>1486</v>
      </c>
      <c r="E45" s="72"/>
      <c r="F45" s="31" t="s">
        <v>809</v>
      </c>
      <c r="G45" s="74" t="s">
        <v>810</v>
      </c>
      <c r="H45" s="21" t="s">
        <v>1487</v>
      </c>
      <c r="I45" s="2" t="s">
        <v>666</v>
      </c>
      <c r="J45" s="2" t="s">
        <v>666</v>
      </c>
      <c r="K45" s="75" t="s">
        <v>811</v>
      </c>
      <c r="L45" s="74" t="s">
        <v>812</v>
      </c>
      <c r="M45" s="2" t="s">
        <v>666</v>
      </c>
      <c r="N45" s="2" t="s">
        <v>666</v>
      </c>
      <c r="Q45" s="2">
        <v>4.0</v>
      </c>
      <c r="R45" s="2">
        <v>4.0</v>
      </c>
    </row>
    <row r="46">
      <c r="A46" s="2" t="s">
        <v>933</v>
      </c>
      <c r="B46" s="3" t="s">
        <v>1257</v>
      </c>
      <c r="C46" s="2" t="s">
        <v>1488</v>
      </c>
      <c r="D46" s="3" t="s">
        <v>1489</v>
      </c>
      <c r="E46" s="72"/>
      <c r="F46" s="31" t="s">
        <v>809</v>
      </c>
      <c r="G46" s="76" t="s">
        <v>666</v>
      </c>
      <c r="H46" s="21" t="s">
        <v>1487</v>
      </c>
      <c r="I46" s="2" t="s">
        <v>666</v>
      </c>
      <c r="J46" s="2" t="s">
        <v>666</v>
      </c>
      <c r="K46" s="75" t="s">
        <v>811</v>
      </c>
      <c r="L46" s="74" t="s">
        <v>812</v>
      </c>
      <c r="M46" s="2" t="s">
        <v>666</v>
      </c>
      <c r="N46" s="2" t="s">
        <v>666</v>
      </c>
      <c r="Q46" s="2">
        <v>4.0</v>
      </c>
      <c r="R46" s="2">
        <v>5.0</v>
      </c>
    </row>
    <row r="47">
      <c r="A47" s="2" t="s">
        <v>939</v>
      </c>
      <c r="B47" s="3" t="s">
        <v>1257</v>
      </c>
      <c r="C47" s="2" t="s">
        <v>1490</v>
      </c>
      <c r="D47" s="3" t="s">
        <v>1491</v>
      </c>
      <c r="E47" s="72"/>
      <c r="F47" s="31" t="s">
        <v>809</v>
      </c>
      <c r="G47" s="74" t="s">
        <v>810</v>
      </c>
      <c r="H47" s="21" t="s">
        <v>1487</v>
      </c>
      <c r="I47" s="2" t="s">
        <v>666</v>
      </c>
      <c r="J47" s="2" t="s">
        <v>666</v>
      </c>
      <c r="K47" s="75" t="s">
        <v>811</v>
      </c>
      <c r="L47" s="74" t="s">
        <v>812</v>
      </c>
      <c r="M47" s="2" t="s">
        <v>666</v>
      </c>
      <c r="N47" s="2" t="s">
        <v>666</v>
      </c>
      <c r="Q47" s="2">
        <v>4.0</v>
      </c>
      <c r="R47" s="2">
        <v>6.0</v>
      </c>
    </row>
    <row r="48">
      <c r="A48" s="2" t="s">
        <v>773</v>
      </c>
      <c r="B48" s="3" t="s">
        <v>1257</v>
      </c>
      <c r="C48" s="2" t="s">
        <v>775</v>
      </c>
      <c r="D48" s="3" t="s">
        <v>1492</v>
      </c>
      <c r="E48" s="72"/>
      <c r="F48" s="31" t="s">
        <v>1493</v>
      </c>
      <c r="G48" s="74" t="s">
        <v>1494</v>
      </c>
      <c r="H48" s="21" t="s">
        <v>1495</v>
      </c>
      <c r="I48" s="2" t="s">
        <v>666</v>
      </c>
      <c r="J48" s="2" t="s">
        <v>666</v>
      </c>
      <c r="K48" s="75" t="s">
        <v>1496</v>
      </c>
      <c r="L48" s="74" t="s">
        <v>1497</v>
      </c>
      <c r="M48" s="2" t="s">
        <v>666</v>
      </c>
      <c r="N48" s="2" t="s">
        <v>666</v>
      </c>
      <c r="Q48" s="2">
        <v>5.0</v>
      </c>
      <c r="R48" s="2">
        <v>8.0</v>
      </c>
    </row>
    <row r="49">
      <c r="A49" s="2" t="s">
        <v>955</v>
      </c>
      <c r="B49" s="3" t="s">
        <v>1257</v>
      </c>
      <c r="C49" s="2" t="s">
        <v>1498</v>
      </c>
      <c r="D49" s="2" t="s">
        <v>1499</v>
      </c>
      <c r="E49" s="72"/>
      <c r="F49" s="31" t="s">
        <v>1500</v>
      </c>
      <c r="G49" s="74" t="s">
        <v>1501</v>
      </c>
      <c r="H49" s="21" t="s">
        <v>1502</v>
      </c>
      <c r="I49" s="2" t="s">
        <v>666</v>
      </c>
      <c r="J49" s="2" t="s">
        <v>666</v>
      </c>
      <c r="K49" s="75" t="s">
        <v>1503</v>
      </c>
      <c r="L49" s="74" t="s">
        <v>1504</v>
      </c>
      <c r="M49" s="2" t="s">
        <v>666</v>
      </c>
      <c r="N49" s="2" t="s">
        <v>666</v>
      </c>
      <c r="Q49" s="2">
        <v>5.0</v>
      </c>
      <c r="R49" s="2">
        <v>4.0</v>
      </c>
    </row>
    <row r="50">
      <c r="A50" s="2" t="s">
        <v>799</v>
      </c>
      <c r="B50" s="3" t="s">
        <v>1257</v>
      </c>
      <c r="C50" s="2" t="s">
        <v>801</v>
      </c>
      <c r="D50" s="2" t="s">
        <v>1505</v>
      </c>
      <c r="E50" s="72"/>
      <c r="F50" s="31" t="s">
        <v>794</v>
      </c>
      <c r="G50" s="74" t="s">
        <v>1506</v>
      </c>
      <c r="H50" s="21" t="s">
        <v>1507</v>
      </c>
      <c r="I50" s="2" t="s">
        <v>666</v>
      </c>
      <c r="J50" s="2" t="s">
        <v>666</v>
      </c>
      <c r="K50" s="75" t="s">
        <v>1508</v>
      </c>
      <c r="L50" s="74" t="s">
        <v>1509</v>
      </c>
      <c r="M50" s="2" t="s">
        <v>666</v>
      </c>
      <c r="N50" s="2" t="s">
        <v>666</v>
      </c>
      <c r="Q50" s="2">
        <v>5.0</v>
      </c>
      <c r="R50" s="2">
        <v>6.0</v>
      </c>
    </row>
    <row r="51">
      <c r="A51" s="2" t="s">
        <v>964</v>
      </c>
      <c r="B51" s="3" t="s">
        <v>1257</v>
      </c>
      <c r="C51" s="2" t="s">
        <v>1510</v>
      </c>
      <c r="D51" s="2" t="s">
        <v>1511</v>
      </c>
      <c r="E51" s="72"/>
      <c r="F51" s="31" t="s">
        <v>1512</v>
      </c>
      <c r="G51" s="74" t="s">
        <v>1513</v>
      </c>
      <c r="H51" s="21" t="s">
        <v>1514</v>
      </c>
      <c r="I51" s="2" t="s">
        <v>666</v>
      </c>
      <c r="J51" s="2" t="s">
        <v>666</v>
      </c>
      <c r="K51" s="75" t="s">
        <v>1515</v>
      </c>
      <c r="L51" s="74" t="s">
        <v>1516</v>
      </c>
      <c r="M51" s="2" t="s">
        <v>666</v>
      </c>
      <c r="N51" s="2" t="s">
        <v>666</v>
      </c>
      <c r="Q51" s="2">
        <v>5.0</v>
      </c>
      <c r="R51" s="2">
        <v>7.0</v>
      </c>
    </row>
    <row r="52">
      <c r="A52" s="2" t="s">
        <v>972</v>
      </c>
      <c r="B52" s="3" t="s">
        <v>1257</v>
      </c>
      <c r="C52" s="2" t="s">
        <v>1517</v>
      </c>
      <c r="D52" s="2" t="s">
        <v>1518</v>
      </c>
      <c r="E52" s="72"/>
      <c r="F52" s="31" t="s">
        <v>1519</v>
      </c>
      <c r="G52" s="74" t="s">
        <v>1520</v>
      </c>
      <c r="H52" s="21" t="s">
        <v>1521</v>
      </c>
      <c r="I52" s="2" t="s">
        <v>666</v>
      </c>
      <c r="J52" s="2" t="s">
        <v>666</v>
      </c>
      <c r="K52" s="82" t="s">
        <v>1522</v>
      </c>
      <c r="L52" s="74" t="s">
        <v>1523</v>
      </c>
      <c r="M52" s="2" t="s">
        <v>666</v>
      </c>
      <c r="N52" s="2" t="s">
        <v>666</v>
      </c>
      <c r="Q52" s="2">
        <v>4.0</v>
      </c>
      <c r="R52" s="2">
        <v>8.0</v>
      </c>
    </row>
    <row r="53">
      <c r="A53" s="2" t="s">
        <v>780</v>
      </c>
      <c r="B53" s="3" t="s">
        <v>1257</v>
      </c>
      <c r="C53" s="2" t="s">
        <v>782</v>
      </c>
      <c r="D53" s="2" t="s">
        <v>1524</v>
      </c>
      <c r="E53" s="72"/>
      <c r="F53" s="72" t="s">
        <v>1525</v>
      </c>
      <c r="G53" s="35" t="s">
        <v>1526</v>
      </c>
      <c r="H53" s="21" t="s">
        <v>1527</v>
      </c>
      <c r="I53" s="2" t="s">
        <v>666</v>
      </c>
      <c r="J53" s="2" t="s">
        <v>666</v>
      </c>
      <c r="K53" s="36" t="s">
        <v>666</v>
      </c>
      <c r="L53" s="35" t="s">
        <v>1528</v>
      </c>
      <c r="M53" s="83" t="s">
        <v>666</v>
      </c>
      <c r="N53" s="2" t="s">
        <v>666</v>
      </c>
      <c r="Q53" s="2">
        <v>4.0</v>
      </c>
      <c r="R53" s="2">
        <v>9.0</v>
      </c>
    </row>
    <row r="54">
      <c r="A54" s="2" t="s">
        <v>980</v>
      </c>
      <c r="B54" s="3" t="s">
        <v>1257</v>
      </c>
      <c r="C54" s="2" t="s">
        <v>1529</v>
      </c>
      <c r="D54" s="2" t="s">
        <v>1530</v>
      </c>
      <c r="E54" s="37"/>
      <c r="F54" s="78" t="s">
        <v>1531</v>
      </c>
      <c r="G54" s="77" t="s">
        <v>666</v>
      </c>
      <c r="H54" s="21" t="s">
        <v>1532</v>
      </c>
      <c r="I54" s="38" t="s">
        <v>1533</v>
      </c>
      <c r="J54" s="2" t="s">
        <v>666</v>
      </c>
      <c r="K54" s="78" t="s">
        <v>1534</v>
      </c>
      <c r="L54" s="78" t="s">
        <v>1535</v>
      </c>
      <c r="M54" s="38" t="s">
        <v>1536</v>
      </c>
      <c r="N54" s="2" t="s">
        <v>666</v>
      </c>
      <c r="O54" s="2" t="s">
        <v>666</v>
      </c>
      <c r="Q54" s="2">
        <v>5.0</v>
      </c>
      <c r="R54" s="2">
        <v>5.0</v>
      </c>
    </row>
    <row r="55">
      <c r="A55" s="2" t="s">
        <v>785</v>
      </c>
      <c r="B55" s="3" t="s">
        <v>1257</v>
      </c>
      <c r="C55" s="2" t="s">
        <v>786</v>
      </c>
      <c r="D55" s="3" t="s">
        <v>1537</v>
      </c>
      <c r="E55" s="72"/>
      <c r="F55" s="31" t="s">
        <v>1538</v>
      </c>
      <c r="G55" s="74" t="s">
        <v>1539</v>
      </c>
      <c r="H55" s="21" t="s">
        <v>1540</v>
      </c>
      <c r="I55" s="2" t="s">
        <v>666</v>
      </c>
      <c r="J55" s="2" t="s">
        <v>666</v>
      </c>
      <c r="K55" s="81" t="s">
        <v>1541</v>
      </c>
      <c r="L55" s="74" t="s">
        <v>1542</v>
      </c>
      <c r="M55" s="2" t="s">
        <v>666</v>
      </c>
      <c r="N55" s="2" t="s">
        <v>666</v>
      </c>
      <c r="Q55" s="2">
        <v>4.0</v>
      </c>
      <c r="R55" s="2">
        <v>11.0</v>
      </c>
    </row>
    <row r="56">
      <c r="A56" s="2" t="s">
        <v>995</v>
      </c>
      <c r="B56" s="3" t="s">
        <v>1257</v>
      </c>
      <c r="C56" s="2" t="s">
        <v>1543</v>
      </c>
      <c r="D56" s="3" t="s">
        <v>1544</v>
      </c>
      <c r="E56" s="72"/>
      <c r="F56" s="31" t="s">
        <v>1545</v>
      </c>
      <c r="G56" s="74" t="s">
        <v>1546</v>
      </c>
      <c r="H56" s="21" t="s">
        <v>1547</v>
      </c>
      <c r="I56" s="2" t="s">
        <v>666</v>
      </c>
      <c r="J56" s="2" t="s">
        <v>666</v>
      </c>
      <c r="K56" s="75" t="s">
        <v>1548</v>
      </c>
      <c r="L56" s="74" t="s">
        <v>1549</v>
      </c>
      <c r="M56" s="2" t="s">
        <v>666</v>
      </c>
      <c r="N56" s="2" t="s">
        <v>666</v>
      </c>
      <c r="Q56" s="2">
        <v>4.0</v>
      </c>
      <c r="R56" s="2">
        <v>7.0</v>
      </c>
    </row>
    <row r="57">
      <c r="A57" s="2" t="s">
        <v>1001</v>
      </c>
      <c r="B57" s="3" t="s">
        <v>1257</v>
      </c>
      <c r="C57" s="2" t="s">
        <v>1550</v>
      </c>
      <c r="D57" s="3" t="s">
        <v>1551</v>
      </c>
      <c r="E57" s="72"/>
      <c r="F57" s="31" t="s">
        <v>1552</v>
      </c>
      <c r="G57" s="74" t="s">
        <v>1553</v>
      </c>
      <c r="H57" s="2" t="s">
        <v>666</v>
      </c>
      <c r="I57" s="2" t="s">
        <v>666</v>
      </c>
      <c r="J57" s="2" t="s">
        <v>666</v>
      </c>
      <c r="K57" s="75" t="s">
        <v>1554</v>
      </c>
      <c r="L57" s="74" t="s">
        <v>1555</v>
      </c>
      <c r="M57" s="2" t="s">
        <v>666</v>
      </c>
      <c r="N57" s="2" t="s">
        <v>666</v>
      </c>
      <c r="Q57" s="2">
        <v>4.0</v>
      </c>
      <c r="R57" s="2">
        <v>10.0</v>
      </c>
    </row>
    <row r="58">
      <c r="A58" s="2" t="s">
        <v>1006</v>
      </c>
      <c r="B58" s="3" t="s">
        <v>1257</v>
      </c>
      <c r="C58" s="2" t="s">
        <v>1556</v>
      </c>
      <c r="D58" s="2" t="s">
        <v>1557</v>
      </c>
      <c r="E58" s="72"/>
      <c r="F58" s="31" t="s">
        <v>1558</v>
      </c>
      <c r="G58" s="74" t="s">
        <v>1559</v>
      </c>
      <c r="H58" s="21" t="s">
        <v>1560</v>
      </c>
      <c r="I58" s="2" t="s">
        <v>666</v>
      </c>
      <c r="J58" s="2" t="s">
        <v>666</v>
      </c>
      <c r="K58" s="75" t="s">
        <v>1561</v>
      </c>
      <c r="L58" s="74" t="s">
        <v>1562</v>
      </c>
      <c r="M58" s="2" t="s">
        <v>666</v>
      </c>
      <c r="N58" s="2" t="s">
        <v>666</v>
      </c>
      <c r="Q58" s="2">
        <v>4.0</v>
      </c>
      <c r="R58" s="2">
        <v>12.0</v>
      </c>
    </row>
    <row r="59">
      <c r="A59" s="2" t="s">
        <v>1013</v>
      </c>
      <c r="B59" s="3" t="s">
        <v>1257</v>
      </c>
      <c r="C59" s="2" t="s">
        <v>1563</v>
      </c>
      <c r="D59" s="3" t="s">
        <v>1564</v>
      </c>
      <c r="E59" s="72"/>
      <c r="F59" s="31" t="s">
        <v>1565</v>
      </c>
      <c r="G59" s="74" t="s">
        <v>1566</v>
      </c>
      <c r="H59" s="21" t="s">
        <v>1567</v>
      </c>
      <c r="I59" s="2" t="s">
        <v>666</v>
      </c>
      <c r="J59" s="2" t="s">
        <v>666</v>
      </c>
      <c r="K59" s="81" t="s">
        <v>1568</v>
      </c>
      <c r="L59" s="74" t="s">
        <v>1569</v>
      </c>
      <c r="M59" s="2" t="s">
        <v>666</v>
      </c>
      <c r="N59" s="2" t="s">
        <v>666</v>
      </c>
      <c r="Q59" s="2">
        <v>4.0</v>
      </c>
      <c r="R59" s="2">
        <v>13.0</v>
      </c>
    </row>
    <row r="60">
      <c r="A60" s="2" t="s">
        <v>1019</v>
      </c>
      <c r="B60" s="3" t="s">
        <v>1257</v>
      </c>
      <c r="C60" s="2" t="s">
        <v>1570</v>
      </c>
      <c r="D60" s="2" t="s">
        <v>1571</v>
      </c>
      <c r="E60" s="72"/>
      <c r="F60" s="31" t="s">
        <v>1572</v>
      </c>
      <c r="G60" s="74" t="s">
        <v>1573</v>
      </c>
      <c r="H60" s="21" t="s">
        <v>1574</v>
      </c>
      <c r="I60" s="2" t="s">
        <v>666</v>
      </c>
      <c r="J60" s="2" t="s">
        <v>666</v>
      </c>
      <c r="K60" s="81" t="s">
        <v>1575</v>
      </c>
      <c r="L60" s="74" t="s">
        <v>1576</v>
      </c>
      <c r="M60" s="2" t="s">
        <v>666</v>
      </c>
      <c r="N60" s="2" t="s">
        <v>666</v>
      </c>
      <c r="Q60" s="2">
        <v>5.0</v>
      </c>
      <c r="R60" s="2">
        <v>9.0</v>
      </c>
    </row>
    <row r="61">
      <c r="A61" s="2" t="s">
        <v>1025</v>
      </c>
      <c r="B61" s="3" t="s">
        <v>1257</v>
      </c>
      <c r="C61" s="2" t="s">
        <v>1577</v>
      </c>
      <c r="D61" s="3" t="s">
        <v>1578</v>
      </c>
      <c r="E61" s="72"/>
      <c r="F61" s="31" t="s">
        <v>1579</v>
      </c>
      <c r="G61" s="74" t="s">
        <v>1580</v>
      </c>
      <c r="H61" s="21" t="s">
        <v>1581</v>
      </c>
      <c r="I61" s="2" t="s">
        <v>666</v>
      </c>
      <c r="J61" s="2" t="s">
        <v>666</v>
      </c>
      <c r="K61" s="75" t="s">
        <v>1582</v>
      </c>
      <c r="L61" s="74" t="s">
        <v>1583</v>
      </c>
      <c r="M61" s="2" t="s">
        <v>666</v>
      </c>
      <c r="N61" s="2" t="s">
        <v>666</v>
      </c>
      <c r="Q61" s="2">
        <v>5.0</v>
      </c>
      <c r="R61" s="2">
        <v>10.0</v>
      </c>
    </row>
    <row r="62">
      <c r="A62" s="2" t="s">
        <v>1031</v>
      </c>
      <c r="B62" s="3" t="s">
        <v>1257</v>
      </c>
      <c r="C62" s="2" t="s">
        <v>1584</v>
      </c>
      <c r="D62" s="3" t="s">
        <v>1585</v>
      </c>
      <c r="E62" s="72"/>
      <c r="F62" s="31" t="s">
        <v>1586</v>
      </c>
      <c r="G62" s="74" t="s">
        <v>1587</v>
      </c>
      <c r="H62" s="21" t="s">
        <v>1588</v>
      </c>
      <c r="I62" s="2" t="s">
        <v>666</v>
      </c>
      <c r="J62" s="2" t="s">
        <v>666</v>
      </c>
      <c r="K62" s="75" t="s">
        <v>1589</v>
      </c>
      <c r="L62" s="74" t="s">
        <v>1590</v>
      </c>
      <c r="M62" s="2" t="s">
        <v>666</v>
      </c>
      <c r="N62" s="2" t="s">
        <v>666</v>
      </c>
      <c r="Q62" s="2">
        <v>5.0</v>
      </c>
      <c r="R62" s="2">
        <v>11.0</v>
      </c>
    </row>
    <row r="63">
      <c r="A63" s="2" t="s">
        <v>842</v>
      </c>
      <c r="B63" s="84"/>
      <c r="C63" s="84" t="s">
        <v>1591</v>
      </c>
      <c r="D63" s="28" t="s">
        <v>844</v>
      </c>
      <c r="F63" s="79"/>
      <c r="G63" s="77"/>
      <c r="K63" s="77"/>
      <c r="L63" s="77"/>
      <c r="M63" s="21" t="s">
        <v>1592</v>
      </c>
      <c r="N63" s="2" t="s">
        <v>666</v>
      </c>
      <c r="Q63" s="2" t="s">
        <v>1593</v>
      </c>
    </row>
    <row r="64">
      <c r="A64" s="2" t="s">
        <v>842</v>
      </c>
      <c r="B64" s="85"/>
      <c r="C64" s="85" t="s">
        <v>1594</v>
      </c>
      <c r="D64" s="86" t="s">
        <v>1595</v>
      </c>
      <c r="E64" s="72"/>
      <c r="F64" s="31"/>
      <c r="G64" s="74"/>
      <c r="H64" s="2"/>
      <c r="I64" s="2"/>
      <c r="J64" s="2"/>
      <c r="K64" s="75"/>
      <c r="L64" s="74"/>
      <c r="M64" s="2"/>
      <c r="N64" s="2"/>
    </row>
    <row r="65">
      <c r="A65" s="2" t="s">
        <v>1043</v>
      </c>
      <c r="B65" s="3" t="s">
        <v>1596</v>
      </c>
      <c r="C65" s="2" t="s">
        <v>1597</v>
      </c>
      <c r="D65" s="3" t="s">
        <v>1598</v>
      </c>
      <c r="E65" s="72"/>
      <c r="F65" s="31" t="s">
        <v>1599</v>
      </c>
      <c r="G65" s="74" t="s">
        <v>1600</v>
      </c>
      <c r="H65" s="21" t="s">
        <v>1601</v>
      </c>
      <c r="I65" s="2" t="s">
        <v>666</v>
      </c>
      <c r="J65" s="2" t="s">
        <v>666</v>
      </c>
      <c r="K65" s="75" t="s">
        <v>1602</v>
      </c>
      <c r="L65" s="74" t="s">
        <v>1603</v>
      </c>
      <c r="M65" s="2" t="s">
        <v>666</v>
      </c>
      <c r="N65" s="2" t="s">
        <v>666</v>
      </c>
      <c r="Q65" s="2">
        <v>6.0</v>
      </c>
      <c r="R65" s="2">
        <v>1.0</v>
      </c>
    </row>
    <row r="66">
      <c r="A66" s="2" t="s">
        <v>1048</v>
      </c>
      <c r="B66" s="3" t="s">
        <v>1596</v>
      </c>
      <c r="C66" s="2" t="s">
        <v>1604</v>
      </c>
      <c r="D66" s="3" t="s">
        <v>1605</v>
      </c>
      <c r="E66" s="72"/>
      <c r="F66" s="31" t="s">
        <v>1606</v>
      </c>
      <c r="G66" s="74" t="s">
        <v>1607</v>
      </c>
      <c r="H66" s="21" t="s">
        <v>1608</v>
      </c>
      <c r="I66" s="2" t="s">
        <v>666</v>
      </c>
      <c r="J66" s="2" t="s">
        <v>666</v>
      </c>
      <c r="K66" s="76" t="s">
        <v>666</v>
      </c>
      <c r="L66" s="74" t="s">
        <v>1609</v>
      </c>
      <c r="M66" s="2" t="s">
        <v>666</v>
      </c>
      <c r="N66" s="2" t="s">
        <v>666</v>
      </c>
      <c r="Q66" s="2">
        <v>6.0</v>
      </c>
      <c r="R66" s="2">
        <v>2.0</v>
      </c>
    </row>
    <row r="67">
      <c r="A67" s="2" t="s">
        <v>1052</v>
      </c>
      <c r="B67" s="3" t="s">
        <v>1596</v>
      </c>
      <c r="C67" s="2" t="s">
        <v>849</v>
      </c>
      <c r="D67" s="3" t="s">
        <v>1610</v>
      </c>
      <c r="E67" s="72"/>
      <c r="F67" s="31" t="s">
        <v>851</v>
      </c>
      <c r="G67" s="74" t="s">
        <v>852</v>
      </c>
      <c r="H67" s="21" t="s">
        <v>1611</v>
      </c>
      <c r="I67" s="2" t="s">
        <v>666</v>
      </c>
      <c r="J67" s="2" t="s">
        <v>666</v>
      </c>
      <c r="K67" s="75" t="s">
        <v>853</v>
      </c>
      <c r="L67" s="35" t="s">
        <v>854</v>
      </c>
      <c r="M67" s="77" t="s">
        <v>666</v>
      </c>
      <c r="N67" s="2" t="s">
        <v>666</v>
      </c>
      <c r="Q67" s="2">
        <v>6.0</v>
      </c>
      <c r="R67" s="2">
        <v>3.0</v>
      </c>
    </row>
    <row r="68">
      <c r="A68" s="2" t="s">
        <v>1062</v>
      </c>
      <c r="B68" s="3" t="s">
        <v>1596</v>
      </c>
      <c r="C68" s="2" t="s">
        <v>1612</v>
      </c>
      <c r="D68" s="3" t="s">
        <v>1613</v>
      </c>
      <c r="E68" s="72"/>
      <c r="F68" s="31" t="s">
        <v>1614</v>
      </c>
      <c r="G68" s="74" t="s">
        <v>1615</v>
      </c>
      <c r="H68" s="21" t="s">
        <v>1616</v>
      </c>
      <c r="I68" s="2" t="s">
        <v>666</v>
      </c>
      <c r="J68" s="2" t="s">
        <v>666</v>
      </c>
      <c r="K68" s="75" t="s">
        <v>1617</v>
      </c>
      <c r="L68" s="74" t="s">
        <v>1618</v>
      </c>
      <c r="M68" s="2" t="s">
        <v>666</v>
      </c>
      <c r="N68" s="2" t="s">
        <v>666</v>
      </c>
      <c r="Q68" s="2">
        <v>7.0</v>
      </c>
      <c r="R68" s="2">
        <v>1.0</v>
      </c>
    </row>
    <row r="69">
      <c r="A69" s="2" t="s">
        <v>1068</v>
      </c>
      <c r="B69" s="3" t="s">
        <v>1596</v>
      </c>
      <c r="C69" s="2" t="s">
        <v>1619</v>
      </c>
      <c r="D69" s="3" t="s">
        <v>1620</v>
      </c>
      <c r="E69" s="72"/>
      <c r="F69" s="31" t="s">
        <v>1621</v>
      </c>
      <c r="G69" s="74" t="s">
        <v>1622</v>
      </c>
      <c r="H69" s="21" t="s">
        <v>1623</v>
      </c>
      <c r="I69" s="2" t="s">
        <v>666</v>
      </c>
      <c r="J69" s="2" t="s">
        <v>666</v>
      </c>
      <c r="K69" s="75" t="s">
        <v>1624</v>
      </c>
      <c r="L69" s="74" t="s">
        <v>1625</v>
      </c>
      <c r="M69" s="2" t="s">
        <v>666</v>
      </c>
      <c r="N69" s="2" t="s">
        <v>666</v>
      </c>
      <c r="Q69" s="2">
        <v>7.0</v>
      </c>
      <c r="R69" s="2">
        <v>2.0</v>
      </c>
    </row>
    <row r="70">
      <c r="A70" s="2" t="s">
        <v>1073</v>
      </c>
      <c r="B70" s="3" t="s">
        <v>1596</v>
      </c>
      <c r="C70" s="2" t="s">
        <v>1626</v>
      </c>
      <c r="D70" s="3" t="s">
        <v>1627</v>
      </c>
      <c r="E70" s="72"/>
      <c r="F70" s="31" t="s">
        <v>1628</v>
      </c>
      <c r="G70" s="74" t="s">
        <v>1629</v>
      </c>
      <c r="H70" s="21" t="s">
        <v>1630</v>
      </c>
      <c r="I70" s="2" t="s">
        <v>666</v>
      </c>
      <c r="J70" s="2" t="s">
        <v>666</v>
      </c>
      <c r="K70" s="75" t="s">
        <v>1631</v>
      </c>
      <c r="L70" s="74" t="s">
        <v>1632</v>
      </c>
      <c r="M70" s="2" t="s">
        <v>666</v>
      </c>
      <c r="N70" s="2" t="s">
        <v>666</v>
      </c>
      <c r="Q70" s="2">
        <v>7.0</v>
      </c>
      <c r="R70" s="2">
        <v>3.0</v>
      </c>
    </row>
    <row r="71">
      <c r="A71" s="2" t="s">
        <v>1078</v>
      </c>
      <c r="B71" s="3" t="s">
        <v>1596</v>
      </c>
      <c r="C71" s="2" t="s">
        <v>1633</v>
      </c>
      <c r="D71" s="3" t="s">
        <v>1634</v>
      </c>
      <c r="E71" s="72"/>
      <c r="F71" s="31" t="s">
        <v>1635</v>
      </c>
      <c r="G71" s="74" t="s">
        <v>1636</v>
      </c>
      <c r="H71" s="21" t="s">
        <v>1637</v>
      </c>
      <c r="I71" s="2" t="s">
        <v>666</v>
      </c>
      <c r="J71" s="2" t="s">
        <v>666</v>
      </c>
      <c r="K71" s="75" t="s">
        <v>1638</v>
      </c>
      <c r="L71" s="74" t="s">
        <v>1639</v>
      </c>
      <c r="M71" s="2" t="s">
        <v>666</v>
      </c>
      <c r="N71" s="2" t="s">
        <v>666</v>
      </c>
      <c r="Q71" s="2">
        <v>6.0</v>
      </c>
      <c r="R71" s="2">
        <v>4.0</v>
      </c>
    </row>
    <row r="72">
      <c r="A72" s="2" t="s">
        <v>1088</v>
      </c>
      <c r="B72" s="3" t="s">
        <v>1596</v>
      </c>
      <c r="C72" s="2" t="s">
        <v>1640</v>
      </c>
      <c r="D72" s="2" t="s">
        <v>1641</v>
      </c>
      <c r="E72" s="72"/>
      <c r="F72" s="31" t="s">
        <v>1642</v>
      </c>
      <c r="G72" s="74" t="s">
        <v>1643</v>
      </c>
      <c r="H72" s="21" t="s">
        <v>1644</v>
      </c>
      <c r="I72" s="2" t="s">
        <v>666</v>
      </c>
      <c r="J72" s="2" t="s">
        <v>666</v>
      </c>
      <c r="K72" s="75" t="s">
        <v>1645</v>
      </c>
      <c r="L72" s="77" t="s">
        <v>666</v>
      </c>
      <c r="M72" s="35" t="s">
        <v>1646</v>
      </c>
      <c r="N72" s="2" t="s">
        <v>666</v>
      </c>
      <c r="Q72" s="2">
        <v>6.0</v>
      </c>
      <c r="R72" s="2">
        <v>5.0</v>
      </c>
    </row>
    <row r="73">
      <c r="A73" s="2" t="s">
        <v>1094</v>
      </c>
      <c r="B73" s="3" t="s">
        <v>1596</v>
      </c>
      <c r="C73" s="2" t="s">
        <v>1647</v>
      </c>
      <c r="D73" s="2" t="s">
        <v>1648</v>
      </c>
      <c r="E73" s="72"/>
      <c r="F73" s="31" t="s">
        <v>1649</v>
      </c>
      <c r="G73" s="74" t="s">
        <v>1650</v>
      </c>
      <c r="H73" s="21" t="s">
        <v>1651</v>
      </c>
      <c r="I73" s="2" t="s">
        <v>666</v>
      </c>
      <c r="J73" s="2" t="s">
        <v>666</v>
      </c>
      <c r="K73" s="75" t="s">
        <v>1652</v>
      </c>
      <c r="L73" s="74" t="s">
        <v>1653</v>
      </c>
      <c r="M73" s="2" t="s">
        <v>666</v>
      </c>
      <c r="N73" s="2" t="s">
        <v>666</v>
      </c>
      <c r="Q73" s="2">
        <v>6.0</v>
      </c>
      <c r="R73" s="2">
        <v>6.0</v>
      </c>
    </row>
    <row r="74">
      <c r="A74" s="2" t="s">
        <v>1100</v>
      </c>
      <c r="B74" s="3" t="s">
        <v>1596</v>
      </c>
      <c r="C74" s="2" t="s">
        <v>1654</v>
      </c>
      <c r="D74" s="3" t="s">
        <v>1655</v>
      </c>
      <c r="E74" s="72"/>
      <c r="F74" s="31" t="s">
        <v>1656</v>
      </c>
      <c r="G74" s="74" t="s">
        <v>1657</v>
      </c>
      <c r="H74" s="21" t="s">
        <v>1658</v>
      </c>
      <c r="I74" s="2" t="s">
        <v>666</v>
      </c>
      <c r="J74" s="2" t="s">
        <v>666</v>
      </c>
      <c r="K74" s="75" t="s">
        <v>1659</v>
      </c>
      <c r="L74" s="74" t="s">
        <v>1660</v>
      </c>
      <c r="M74" s="2" t="s">
        <v>666</v>
      </c>
      <c r="N74" s="2" t="s">
        <v>666</v>
      </c>
      <c r="Q74" s="2">
        <v>7.0</v>
      </c>
      <c r="R74" s="2">
        <v>4.0</v>
      </c>
    </row>
    <row r="75">
      <c r="A75" s="2" t="s">
        <v>858</v>
      </c>
      <c r="B75" s="3" t="s">
        <v>1596</v>
      </c>
      <c r="C75" s="2" t="s">
        <v>860</v>
      </c>
      <c r="D75" s="2" t="s">
        <v>1661</v>
      </c>
      <c r="E75" s="72"/>
      <c r="F75" s="31" t="s">
        <v>1662</v>
      </c>
      <c r="G75" s="74" t="s">
        <v>1663</v>
      </c>
      <c r="H75" s="21" t="s">
        <v>1664</v>
      </c>
      <c r="I75" s="2" t="s">
        <v>666</v>
      </c>
      <c r="J75" s="2" t="s">
        <v>666</v>
      </c>
      <c r="K75" s="75" t="s">
        <v>1665</v>
      </c>
      <c r="L75" s="74" t="s">
        <v>1666</v>
      </c>
      <c r="M75" s="2" t="s">
        <v>666</v>
      </c>
      <c r="N75" s="2" t="s">
        <v>666</v>
      </c>
      <c r="Q75" s="2">
        <v>7.0</v>
      </c>
      <c r="R75" s="2">
        <v>5.0</v>
      </c>
    </row>
    <row r="76">
      <c r="A76" s="2" t="s">
        <v>1114</v>
      </c>
      <c r="B76" s="3" t="s">
        <v>1596</v>
      </c>
      <c r="C76" s="2" t="s">
        <v>1667</v>
      </c>
      <c r="D76" s="2" t="s">
        <v>1668</v>
      </c>
      <c r="E76" s="72"/>
      <c r="F76" s="31" t="s">
        <v>1669</v>
      </c>
      <c r="G76" s="74" t="s">
        <v>1607</v>
      </c>
      <c r="H76" s="21" t="s">
        <v>1608</v>
      </c>
      <c r="I76" s="2" t="s">
        <v>666</v>
      </c>
      <c r="J76" s="2" t="s">
        <v>666</v>
      </c>
      <c r="K76" s="75" t="s">
        <v>1670</v>
      </c>
      <c r="L76" s="74" t="s">
        <v>1671</v>
      </c>
      <c r="M76" s="2" t="s">
        <v>666</v>
      </c>
      <c r="N76" s="2" t="s">
        <v>666</v>
      </c>
      <c r="Q76" s="2">
        <v>7.0</v>
      </c>
      <c r="R76" s="2">
        <v>6.0</v>
      </c>
    </row>
    <row r="77">
      <c r="A77" s="2" t="s">
        <v>1124</v>
      </c>
      <c r="B77" s="3" t="s">
        <v>1596</v>
      </c>
      <c r="C77" s="2" t="s">
        <v>1672</v>
      </c>
      <c r="D77" s="2" t="s">
        <v>1673</v>
      </c>
      <c r="E77" s="72"/>
      <c r="F77" s="31" t="s">
        <v>1674</v>
      </c>
      <c r="G77" s="74" t="s">
        <v>1675</v>
      </c>
      <c r="H77" s="21" t="s">
        <v>1676</v>
      </c>
      <c r="I77" s="2" t="s">
        <v>666</v>
      </c>
      <c r="J77" s="2" t="s">
        <v>666</v>
      </c>
      <c r="K77" s="75" t="s">
        <v>1677</v>
      </c>
      <c r="L77" s="74" t="s">
        <v>1678</v>
      </c>
      <c r="M77" s="2" t="s">
        <v>666</v>
      </c>
      <c r="N77" s="2" t="s">
        <v>666</v>
      </c>
      <c r="Q77" s="2">
        <v>6.0</v>
      </c>
      <c r="R77" s="2">
        <v>7.0</v>
      </c>
    </row>
    <row r="78">
      <c r="A78" s="2" t="s">
        <v>873</v>
      </c>
      <c r="B78" s="3" t="s">
        <v>1596</v>
      </c>
      <c r="C78" s="2" t="s">
        <v>875</v>
      </c>
      <c r="D78" s="2" t="s">
        <v>1679</v>
      </c>
      <c r="E78" s="72"/>
      <c r="F78" s="31" t="s">
        <v>1680</v>
      </c>
      <c r="G78" s="74" t="s">
        <v>1681</v>
      </c>
      <c r="H78" s="21" t="s">
        <v>1682</v>
      </c>
      <c r="I78" s="2" t="s">
        <v>666</v>
      </c>
      <c r="J78" s="2" t="s">
        <v>666</v>
      </c>
      <c r="K78" s="75" t="s">
        <v>1683</v>
      </c>
      <c r="L78" s="74" t="s">
        <v>1684</v>
      </c>
      <c r="M78" s="2" t="s">
        <v>666</v>
      </c>
      <c r="N78" s="2" t="s">
        <v>666</v>
      </c>
      <c r="Q78" s="2">
        <v>6.0</v>
      </c>
      <c r="R78" s="2">
        <v>8.0</v>
      </c>
    </row>
    <row r="79">
      <c r="A79" s="2" t="s">
        <v>1134</v>
      </c>
      <c r="B79" s="3" t="s">
        <v>1596</v>
      </c>
      <c r="C79" s="2" t="s">
        <v>1685</v>
      </c>
      <c r="D79" s="2" t="s">
        <v>1686</v>
      </c>
      <c r="E79" s="72"/>
      <c r="F79" s="31" t="s">
        <v>1687</v>
      </c>
      <c r="G79" s="74" t="s">
        <v>1688</v>
      </c>
      <c r="H79" s="2" t="s">
        <v>666</v>
      </c>
      <c r="I79" s="2" t="s">
        <v>666</v>
      </c>
      <c r="J79" s="21" t="s">
        <v>1689</v>
      </c>
      <c r="K79" s="76" t="s">
        <v>666</v>
      </c>
      <c r="L79" s="74" t="s">
        <v>1690</v>
      </c>
      <c r="M79" s="2" t="s">
        <v>666</v>
      </c>
      <c r="N79" s="2" t="s">
        <v>666</v>
      </c>
      <c r="Q79" s="2">
        <v>6.0</v>
      </c>
      <c r="R79" s="2">
        <v>9.0</v>
      </c>
    </row>
    <row r="80">
      <c r="A80" s="2" t="s">
        <v>928</v>
      </c>
      <c r="B80" s="3" t="s">
        <v>1596</v>
      </c>
      <c r="C80" s="2" t="s">
        <v>930</v>
      </c>
      <c r="D80" s="2" t="s">
        <v>1691</v>
      </c>
      <c r="E80" s="72"/>
      <c r="F80" s="31" t="s">
        <v>1692</v>
      </c>
      <c r="G80" s="74" t="s">
        <v>1693</v>
      </c>
      <c r="H80" s="21" t="s">
        <v>1694</v>
      </c>
      <c r="I80" s="2" t="s">
        <v>666</v>
      </c>
      <c r="J80" s="2" t="s">
        <v>666</v>
      </c>
      <c r="K80" s="75" t="s">
        <v>1695</v>
      </c>
      <c r="L80" s="74" t="s">
        <v>1696</v>
      </c>
      <c r="M80" s="2" t="s">
        <v>666</v>
      </c>
      <c r="N80" s="2" t="s">
        <v>666</v>
      </c>
      <c r="Q80" s="2">
        <v>7.0</v>
      </c>
      <c r="R80" s="2">
        <v>8.0</v>
      </c>
    </row>
    <row r="81">
      <c r="A81" s="2" t="s">
        <v>1144</v>
      </c>
      <c r="B81" s="3" t="s">
        <v>1596</v>
      </c>
      <c r="C81" s="2" t="s">
        <v>1697</v>
      </c>
      <c r="D81" s="2" t="s">
        <v>1698</v>
      </c>
      <c r="E81" s="37"/>
      <c r="F81" s="78" t="s">
        <v>1699</v>
      </c>
      <c r="G81" s="78" t="s">
        <v>1700</v>
      </c>
      <c r="H81" s="21" t="s">
        <v>1701</v>
      </c>
      <c r="I81" s="2" t="s">
        <v>666</v>
      </c>
      <c r="J81" s="2" t="s">
        <v>666</v>
      </c>
      <c r="K81" s="78" t="s">
        <v>1702</v>
      </c>
      <c r="L81" s="78" t="s">
        <v>1703</v>
      </c>
      <c r="M81" s="2" t="s">
        <v>666</v>
      </c>
      <c r="N81" s="2" t="s">
        <v>666</v>
      </c>
      <c r="Q81" s="2">
        <v>7.0</v>
      </c>
      <c r="R81" s="2">
        <v>7.0</v>
      </c>
    </row>
    <row r="82">
      <c r="A82" s="2" t="s">
        <v>1150</v>
      </c>
      <c r="B82" s="3" t="s">
        <v>1596</v>
      </c>
      <c r="C82" s="2" t="s">
        <v>1704</v>
      </c>
      <c r="D82" s="2" t="s">
        <v>1705</v>
      </c>
      <c r="E82" s="72"/>
      <c r="F82" s="31" t="s">
        <v>1706</v>
      </c>
      <c r="G82" s="78" t="s">
        <v>1707</v>
      </c>
      <c r="H82" s="35" t="s">
        <v>1708</v>
      </c>
      <c r="I82" s="2" t="s">
        <v>666</v>
      </c>
      <c r="J82" s="2" t="s">
        <v>666</v>
      </c>
      <c r="K82" s="75" t="s">
        <v>1709</v>
      </c>
      <c r="L82" s="74" t="s">
        <v>1710</v>
      </c>
      <c r="M82" s="2" t="s">
        <v>666</v>
      </c>
      <c r="N82" s="2" t="s">
        <v>666</v>
      </c>
      <c r="Q82" s="2">
        <v>7.0</v>
      </c>
      <c r="R82" s="2">
        <v>9.0</v>
      </c>
    </row>
    <row r="83">
      <c r="A83" s="2" t="s">
        <v>1156</v>
      </c>
      <c r="B83" s="3" t="s">
        <v>1596</v>
      </c>
      <c r="C83" s="2" t="s">
        <v>1711</v>
      </c>
      <c r="D83" s="2" t="s">
        <v>1712</v>
      </c>
      <c r="E83" s="72"/>
      <c r="F83" s="31" t="s">
        <v>1713</v>
      </c>
      <c r="G83" s="74" t="s">
        <v>1714</v>
      </c>
      <c r="H83" s="21" t="s">
        <v>1715</v>
      </c>
      <c r="I83" s="2" t="s">
        <v>666</v>
      </c>
      <c r="J83" s="2" t="s">
        <v>666</v>
      </c>
      <c r="K83" s="76" t="s">
        <v>666</v>
      </c>
      <c r="L83" s="74" t="s">
        <v>1716</v>
      </c>
      <c r="M83" s="2" t="s">
        <v>666</v>
      </c>
      <c r="N83" s="2" t="s">
        <v>666</v>
      </c>
      <c r="Q83" s="2">
        <v>6.0</v>
      </c>
      <c r="R83" s="2">
        <v>10.0</v>
      </c>
    </row>
    <row r="84">
      <c r="A84" s="2" t="s">
        <v>863</v>
      </c>
      <c r="B84" s="3" t="s">
        <v>1596</v>
      </c>
      <c r="C84" s="2" t="s">
        <v>864</v>
      </c>
      <c r="D84" s="3" t="s">
        <v>1717</v>
      </c>
      <c r="E84" s="72"/>
      <c r="F84" s="31" t="s">
        <v>1718</v>
      </c>
      <c r="G84" s="74" t="s">
        <v>1719</v>
      </c>
      <c r="H84" s="21" t="s">
        <v>1720</v>
      </c>
      <c r="I84" s="2" t="s">
        <v>666</v>
      </c>
      <c r="J84" s="2" t="s">
        <v>666</v>
      </c>
      <c r="K84" s="75" t="s">
        <v>1721</v>
      </c>
      <c r="L84" s="74" t="s">
        <v>1722</v>
      </c>
      <c r="M84" s="2" t="s">
        <v>666</v>
      </c>
      <c r="N84" s="2" t="s">
        <v>666</v>
      </c>
      <c r="Q84" s="2">
        <v>6.0</v>
      </c>
      <c r="R84" s="2">
        <v>11.0</v>
      </c>
    </row>
    <row r="85">
      <c r="A85" s="2" t="s">
        <v>1169</v>
      </c>
      <c r="B85" s="3" t="s">
        <v>1596</v>
      </c>
      <c r="C85" s="2" t="s">
        <v>1723</v>
      </c>
      <c r="D85" s="2" t="s">
        <v>1724</v>
      </c>
      <c r="E85" s="72"/>
      <c r="F85" s="72" t="s">
        <v>1725</v>
      </c>
      <c r="G85" s="35" t="s">
        <v>1726</v>
      </c>
      <c r="H85" s="21" t="s">
        <v>1720</v>
      </c>
      <c r="I85" s="2" t="s">
        <v>666</v>
      </c>
      <c r="J85" s="2" t="s">
        <v>666</v>
      </c>
      <c r="K85" s="73" t="s">
        <v>1727</v>
      </c>
      <c r="L85" s="35" t="s">
        <v>1728</v>
      </c>
      <c r="M85" s="2" t="s">
        <v>666</v>
      </c>
      <c r="N85" s="2" t="s">
        <v>666</v>
      </c>
      <c r="Q85" s="2">
        <v>6.0</v>
      </c>
      <c r="R85" s="2">
        <v>12.0</v>
      </c>
    </row>
    <row r="86">
      <c r="A86" s="2" t="s">
        <v>1174</v>
      </c>
      <c r="B86" s="3" t="s">
        <v>1596</v>
      </c>
      <c r="C86" s="2" t="s">
        <v>1729</v>
      </c>
      <c r="D86" s="2" t="s">
        <v>1730</v>
      </c>
      <c r="E86" s="72"/>
      <c r="F86" s="72" t="s">
        <v>1731</v>
      </c>
      <c r="G86" s="35" t="s">
        <v>1732</v>
      </c>
      <c r="H86" s="21" t="s">
        <v>1733</v>
      </c>
      <c r="I86" s="2" t="s">
        <v>666</v>
      </c>
      <c r="J86" s="2" t="s">
        <v>666</v>
      </c>
      <c r="K86" s="73" t="s">
        <v>1734</v>
      </c>
      <c r="L86" s="35" t="s">
        <v>1735</v>
      </c>
      <c r="M86" s="2" t="s">
        <v>666</v>
      </c>
      <c r="N86" s="2" t="s">
        <v>666</v>
      </c>
      <c r="Q86" s="2">
        <v>7.0</v>
      </c>
      <c r="R86" s="2">
        <v>10.0</v>
      </c>
    </row>
    <row r="87">
      <c r="A87" s="2" t="s">
        <v>1180</v>
      </c>
      <c r="B87" s="3" t="s">
        <v>1596</v>
      </c>
      <c r="C87" s="2" t="s">
        <v>1736</v>
      </c>
      <c r="D87" s="2" t="s">
        <v>1737</v>
      </c>
      <c r="E87" s="72"/>
      <c r="F87" s="72" t="s">
        <v>1738</v>
      </c>
      <c r="G87" s="35" t="s">
        <v>1739</v>
      </c>
      <c r="H87" s="21" t="s">
        <v>1740</v>
      </c>
      <c r="I87" s="2" t="s">
        <v>666</v>
      </c>
      <c r="J87" s="2" t="s">
        <v>666</v>
      </c>
      <c r="K87" s="36" t="s">
        <v>666</v>
      </c>
      <c r="L87" s="35" t="s">
        <v>1741</v>
      </c>
      <c r="M87" s="2" t="s">
        <v>666</v>
      </c>
      <c r="N87" s="2" t="s">
        <v>666</v>
      </c>
      <c r="Q87" s="2">
        <v>7.0</v>
      </c>
      <c r="R87" s="2">
        <v>11.0</v>
      </c>
    </row>
    <row r="88">
      <c r="A88" s="2" t="s">
        <v>868</v>
      </c>
      <c r="B88" s="3" t="s">
        <v>1596</v>
      </c>
      <c r="C88" s="2" t="s">
        <v>870</v>
      </c>
      <c r="D88" s="2" t="s">
        <v>1742</v>
      </c>
      <c r="E88" s="72"/>
      <c r="F88" s="31" t="s">
        <v>1743</v>
      </c>
      <c r="G88" s="74" t="s">
        <v>1744</v>
      </c>
      <c r="H88" s="21" t="s">
        <v>1745</v>
      </c>
      <c r="I88" s="2" t="s">
        <v>666</v>
      </c>
      <c r="J88" s="2" t="s">
        <v>666</v>
      </c>
      <c r="K88" s="75" t="s">
        <v>1746</v>
      </c>
      <c r="L88" s="74" t="s">
        <v>1747</v>
      </c>
      <c r="M88" s="2" t="s">
        <v>666</v>
      </c>
      <c r="N88" s="2" t="s">
        <v>666</v>
      </c>
      <c r="Q88" s="2">
        <v>7.0</v>
      </c>
      <c r="R88" s="2">
        <v>12.0</v>
      </c>
    </row>
    <row r="89">
      <c r="A89" s="2" t="s">
        <v>1748</v>
      </c>
      <c r="B89" s="71"/>
      <c r="C89" s="71" t="s">
        <v>1749</v>
      </c>
      <c r="D89" s="28" t="s">
        <v>1750</v>
      </c>
      <c r="F89" s="79"/>
      <c r="G89" s="77" t="s">
        <v>666</v>
      </c>
      <c r="H89" s="2" t="s">
        <v>666</v>
      </c>
      <c r="I89" s="2" t="s">
        <v>666</v>
      </c>
      <c r="J89" s="2" t="s">
        <v>666</v>
      </c>
      <c r="K89" s="77" t="s">
        <v>666</v>
      </c>
      <c r="L89" s="76"/>
      <c r="M89" s="21" t="s">
        <v>1751</v>
      </c>
      <c r="N89" s="2" t="s">
        <v>666</v>
      </c>
    </row>
    <row r="90">
      <c r="A90" s="2"/>
      <c r="B90" s="87"/>
      <c r="C90" s="87" t="s">
        <v>1752</v>
      </c>
      <c r="D90" s="88" t="s">
        <v>1753</v>
      </c>
      <c r="E90" s="72"/>
      <c r="F90" s="31"/>
      <c r="G90" s="74"/>
      <c r="H90" s="2"/>
      <c r="I90" s="2"/>
      <c r="J90" s="2"/>
      <c r="K90" s="75"/>
      <c r="L90" s="74"/>
      <c r="M90" s="2"/>
      <c r="N90" s="2"/>
    </row>
    <row r="91">
      <c r="A91" s="2" t="s">
        <v>1754</v>
      </c>
      <c r="B91" s="3" t="s">
        <v>1596</v>
      </c>
      <c r="C91" s="2" t="s">
        <v>1755</v>
      </c>
      <c r="D91" s="2" t="s">
        <v>1756</v>
      </c>
      <c r="E91" s="72"/>
      <c r="F91" s="31" t="s">
        <v>1757</v>
      </c>
      <c r="G91" s="74" t="s">
        <v>1758</v>
      </c>
      <c r="H91" s="21" t="s">
        <v>1759</v>
      </c>
      <c r="I91" s="2" t="s">
        <v>666</v>
      </c>
      <c r="J91" s="2" t="s">
        <v>666</v>
      </c>
      <c r="K91" s="75" t="s">
        <v>1760</v>
      </c>
      <c r="L91" s="74" t="s">
        <v>1761</v>
      </c>
      <c r="M91" s="2" t="s">
        <v>666</v>
      </c>
      <c r="N91" s="2" t="s">
        <v>666</v>
      </c>
      <c r="Q91" s="2">
        <v>8.0</v>
      </c>
      <c r="R91" s="2">
        <v>1.0</v>
      </c>
    </row>
    <row r="92">
      <c r="A92" s="2" t="s">
        <v>1030</v>
      </c>
      <c r="B92" s="3" t="s">
        <v>1596</v>
      </c>
      <c r="C92" s="2" t="s">
        <v>1032</v>
      </c>
      <c r="D92" s="2" t="s">
        <v>1762</v>
      </c>
      <c r="E92" s="72"/>
      <c r="F92" s="31" t="s">
        <v>1763</v>
      </c>
      <c r="G92" s="74" t="s">
        <v>1764</v>
      </c>
      <c r="H92" s="21" t="s">
        <v>1765</v>
      </c>
      <c r="I92" s="2" t="s">
        <v>666</v>
      </c>
      <c r="J92" s="2" t="s">
        <v>666</v>
      </c>
      <c r="K92" s="75" t="s">
        <v>1766</v>
      </c>
      <c r="L92" s="74" t="s">
        <v>1767</v>
      </c>
      <c r="M92" s="2" t="s">
        <v>666</v>
      </c>
      <c r="N92" s="2" t="s">
        <v>666</v>
      </c>
      <c r="Q92" s="2">
        <v>8.0</v>
      </c>
      <c r="R92" s="2">
        <v>2.0</v>
      </c>
    </row>
    <row r="93">
      <c r="A93" s="2" t="s">
        <v>1768</v>
      </c>
      <c r="B93" s="3" t="s">
        <v>1596</v>
      </c>
      <c r="C93" s="2" t="s">
        <v>1769</v>
      </c>
      <c r="D93" s="2" t="s">
        <v>1770</v>
      </c>
      <c r="E93" s="72"/>
      <c r="F93" s="31" t="s">
        <v>1771</v>
      </c>
      <c r="G93" s="74" t="s">
        <v>1772</v>
      </c>
      <c r="H93" s="21" t="s">
        <v>1773</v>
      </c>
      <c r="I93" s="2" t="s">
        <v>666</v>
      </c>
      <c r="J93" s="2" t="s">
        <v>666</v>
      </c>
      <c r="K93" s="75" t="s">
        <v>1774</v>
      </c>
      <c r="L93" s="74" t="s">
        <v>1775</v>
      </c>
      <c r="M93" s="2" t="s">
        <v>666</v>
      </c>
      <c r="N93" s="2" t="s">
        <v>666</v>
      </c>
      <c r="Q93" s="2">
        <v>8.0</v>
      </c>
      <c r="R93" s="2">
        <v>3.0</v>
      </c>
    </row>
    <row r="94">
      <c r="A94" s="2" t="s">
        <v>1072</v>
      </c>
      <c r="B94" s="3" t="s">
        <v>1596</v>
      </c>
      <c r="C94" s="2" t="s">
        <v>1074</v>
      </c>
      <c r="D94" s="2" t="s">
        <v>1776</v>
      </c>
      <c r="E94" s="72"/>
      <c r="F94" s="31" t="s">
        <v>1777</v>
      </c>
      <c r="G94" s="74" t="s">
        <v>1778</v>
      </c>
      <c r="H94" s="21" t="s">
        <v>1779</v>
      </c>
      <c r="I94" s="2" t="s">
        <v>666</v>
      </c>
      <c r="J94" s="2" t="s">
        <v>666</v>
      </c>
      <c r="K94" s="75" t="s">
        <v>1780</v>
      </c>
      <c r="L94" s="74" t="s">
        <v>1781</v>
      </c>
      <c r="M94" s="2" t="s">
        <v>666</v>
      </c>
      <c r="N94" s="2" t="s">
        <v>666</v>
      </c>
      <c r="Q94" s="2">
        <v>9.0</v>
      </c>
      <c r="R94" s="2">
        <v>1.0</v>
      </c>
    </row>
    <row r="95">
      <c r="A95" s="2" t="s">
        <v>1782</v>
      </c>
      <c r="B95" s="3" t="s">
        <v>1596</v>
      </c>
      <c r="C95" s="2" t="s">
        <v>1783</v>
      </c>
      <c r="D95" s="2" t="s">
        <v>1784</v>
      </c>
      <c r="E95" s="72"/>
      <c r="F95" s="31" t="s">
        <v>1785</v>
      </c>
      <c r="G95" s="74" t="s">
        <v>1786</v>
      </c>
      <c r="H95" s="21" t="s">
        <v>1787</v>
      </c>
      <c r="I95" s="2" t="s">
        <v>666</v>
      </c>
      <c r="J95" s="2" t="s">
        <v>666</v>
      </c>
      <c r="K95" s="75" t="s">
        <v>1788</v>
      </c>
      <c r="L95" s="74" t="s">
        <v>1789</v>
      </c>
      <c r="M95" s="83" t="s">
        <v>666</v>
      </c>
      <c r="N95" s="2" t="s">
        <v>666</v>
      </c>
      <c r="Q95" s="2">
        <v>9.0</v>
      </c>
      <c r="R95" s="2">
        <v>2.0</v>
      </c>
    </row>
    <row r="96">
      <c r="A96" s="2" t="s">
        <v>1093</v>
      </c>
      <c r="B96" s="3" t="s">
        <v>1596</v>
      </c>
      <c r="C96" s="2" t="s">
        <v>1095</v>
      </c>
      <c r="D96" s="2" t="s">
        <v>1790</v>
      </c>
      <c r="E96" s="72"/>
      <c r="F96" s="31" t="s">
        <v>1791</v>
      </c>
      <c r="G96" s="74" t="s">
        <v>1792</v>
      </c>
      <c r="H96" s="21" t="s">
        <v>1793</v>
      </c>
      <c r="I96" s="2" t="s">
        <v>666</v>
      </c>
      <c r="J96" s="2" t="s">
        <v>666</v>
      </c>
      <c r="K96" s="75" t="s">
        <v>1794</v>
      </c>
      <c r="L96" s="89" t="s">
        <v>1795</v>
      </c>
      <c r="M96" s="2" t="s">
        <v>666</v>
      </c>
      <c r="N96" s="2" t="s">
        <v>666</v>
      </c>
      <c r="Q96" s="2">
        <v>9.0</v>
      </c>
      <c r="R96" s="2">
        <v>3.0</v>
      </c>
    </row>
    <row r="97">
      <c r="A97" s="2" t="s">
        <v>1067</v>
      </c>
      <c r="B97" s="3" t="s">
        <v>1596</v>
      </c>
      <c r="C97" s="2" t="s">
        <v>1069</v>
      </c>
      <c r="D97" s="2" t="s">
        <v>1796</v>
      </c>
      <c r="E97" s="72"/>
      <c r="F97" s="31" t="s">
        <v>1797</v>
      </c>
      <c r="G97" s="74" t="s">
        <v>1798</v>
      </c>
      <c r="H97" s="21" t="s">
        <v>1799</v>
      </c>
      <c r="I97" s="2" t="s">
        <v>666</v>
      </c>
      <c r="J97" s="2" t="s">
        <v>666</v>
      </c>
      <c r="K97" s="75" t="s">
        <v>1800</v>
      </c>
      <c r="L97" s="74" t="s">
        <v>1801</v>
      </c>
      <c r="M97" s="2" t="s">
        <v>666</v>
      </c>
      <c r="N97" s="2" t="s">
        <v>666</v>
      </c>
      <c r="Q97" s="2">
        <v>8.0</v>
      </c>
      <c r="R97" s="2">
        <v>4.0</v>
      </c>
    </row>
    <row r="98">
      <c r="A98" s="2" t="s">
        <v>1802</v>
      </c>
      <c r="B98" s="3" t="s">
        <v>1596</v>
      </c>
      <c r="C98" s="2" t="s">
        <v>1803</v>
      </c>
      <c r="D98" s="2" t="s">
        <v>1804</v>
      </c>
      <c r="E98" s="72"/>
      <c r="F98" s="31" t="s">
        <v>1805</v>
      </c>
      <c r="G98" s="74" t="s">
        <v>1806</v>
      </c>
      <c r="H98" s="21" t="s">
        <v>1807</v>
      </c>
      <c r="I98" s="2" t="s">
        <v>666</v>
      </c>
      <c r="J98" s="2" t="s">
        <v>666</v>
      </c>
      <c r="K98" s="76" t="s">
        <v>666</v>
      </c>
      <c r="L98" s="74" t="s">
        <v>1808</v>
      </c>
      <c r="M98" s="2" t="s">
        <v>666</v>
      </c>
      <c r="N98" s="2" t="s">
        <v>666</v>
      </c>
      <c r="Q98" s="2">
        <v>8.0</v>
      </c>
      <c r="R98" s="2">
        <v>5.0</v>
      </c>
    </row>
    <row r="99">
      <c r="A99" s="2" t="s">
        <v>1809</v>
      </c>
      <c r="B99" s="3" t="s">
        <v>1596</v>
      </c>
      <c r="C99" s="2" t="s">
        <v>1810</v>
      </c>
      <c r="D99" s="2" t="s">
        <v>1811</v>
      </c>
      <c r="E99" s="72"/>
      <c r="F99" s="31" t="s">
        <v>1812</v>
      </c>
      <c r="G99" s="74" t="s">
        <v>1813</v>
      </c>
      <c r="H99" s="2" t="s">
        <v>666</v>
      </c>
      <c r="I99" s="2" t="s">
        <v>666</v>
      </c>
      <c r="J99" s="21" t="s">
        <v>1814</v>
      </c>
      <c r="K99" s="75" t="s">
        <v>1815</v>
      </c>
      <c r="L99" s="74" t="s">
        <v>1816</v>
      </c>
      <c r="M99" s="2" t="s">
        <v>666</v>
      </c>
      <c r="N99" s="2" t="s">
        <v>666</v>
      </c>
      <c r="Q99" s="2">
        <v>8.0</v>
      </c>
      <c r="R99" s="2">
        <v>6.0</v>
      </c>
    </row>
    <row r="100">
      <c r="A100" s="2" t="s">
        <v>1087</v>
      </c>
      <c r="B100" s="3" t="s">
        <v>1596</v>
      </c>
      <c r="C100" s="2" t="s">
        <v>1089</v>
      </c>
      <c r="D100" s="2" t="s">
        <v>1817</v>
      </c>
      <c r="E100" s="72"/>
      <c r="F100" s="31" t="s">
        <v>1818</v>
      </c>
      <c r="G100" s="74" t="s">
        <v>1819</v>
      </c>
      <c r="H100" s="21" t="s">
        <v>1820</v>
      </c>
      <c r="I100" s="2" t="s">
        <v>666</v>
      </c>
      <c r="J100" s="2" t="s">
        <v>666</v>
      </c>
      <c r="K100" s="75" t="s">
        <v>1821</v>
      </c>
      <c r="L100" s="74" t="s">
        <v>1822</v>
      </c>
      <c r="M100" s="2" t="s">
        <v>666</v>
      </c>
      <c r="N100" s="2" t="s">
        <v>666</v>
      </c>
      <c r="Q100" s="2">
        <v>9.0</v>
      </c>
      <c r="R100" s="2">
        <v>4.0</v>
      </c>
    </row>
    <row r="101">
      <c r="A101" s="2" t="s">
        <v>1823</v>
      </c>
      <c r="B101" s="3" t="s">
        <v>1596</v>
      </c>
      <c r="C101" s="2" t="s">
        <v>1824</v>
      </c>
      <c r="D101" s="3" t="s">
        <v>1825</v>
      </c>
      <c r="E101" s="72"/>
      <c r="F101" s="31" t="s">
        <v>1826</v>
      </c>
      <c r="G101" s="74" t="s">
        <v>1082</v>
      </c>
      <c r="H101" s="21" t="s">
        <v>1827</v>
      </c>
      <c r="I101" s="2" t="s">
        <v>666</v>
      </c>
      <c r="J101" s="2" t="s">
        <v>666</v>
      </c>
      <c r="K101" s="75" t="s">
        <v>1828</v>
      </c>
      <c r="L101" s="74" t="s">
        <v>1829</v>
      </c>
      <c r="M101" s="2" t="s">
        <v>666</v>
      </c>
      <c r="N101" s="2" t="s">
        <v>666</v>
      </c>
      <c r="Q101" s="2">
        <v>9.0</v>
      </c>
      <c r="R101" s="2">
        <v>5.0</v>
      </c>
    </row>
    <row r="102">
      <c r="A102" s="2" t="s">
        <v>1036</v>
      </c>
      <c r="B102" s="3" t="s">
        <v>1596</v>
      </c>
      <c r="C102" s="2" t="s">
        <v>1037</v>
      </c>
      <c r="D102" s="3" t="s">
        <v>1830</v>
      </c>
      <c r="E102" s="72"/>
      <c r="F102" s="31" t="s">
        <v>1831</v>
      </c>
      <c r="G102" s="74" t="s">
        <v>1832</v>
      </c>
      <c r="H102" s="21" t="s">
        <v>1833</v>
      </c>
      <c r="I102" s="2" t="s">
        <v>666</v>
      </c>
      <c r="J102" s="2" t="s">
        <v>666</v>
      </c>
      <c r="K102" s="75" t="s">
        <v>1834</v>
      </c>
      <c r="L102" s="74" t="s">
        <v>1835</v>
      </c>
      <c r="M102" s="2" t="s">
        <v>666</v>
      </c>
      <c r="N102" s="2" t="s">
        <v>666</v>
      </c>
      <c r="Q102" s="2">
        <v>9.0</v>
      </c>
      <c r="R102" s="2">
        <v>6.0</v>
      </c>
    </row>
    <row r="103">
      <c r="A103" s="2" t="s">
        <v>1836</v>
      </c>
      <c r="B103" s="3" t="s">
        <v>1596</v>
      </c>
      <c r="C103" s="2" t="s">
        <v>1837</v>
      </c>
      <c r="D103" s="3" t="s">
        <v>1838</v>
      </c>
      <c r="E103" s="72"/>
      <c r="F103" s="31" t="s">
        <v>1839</v>
      </c>
      <c r="G103" s="74" t="s">
        <v>1840</v>
      </c>
      <c r="H103" s="21" t="s">
        <v>1841</v>
      </c>
      <c r="I103" s="2" t="s">
        <v>666</v>
      </c>
      <c r="J103" s="2" t="s">
        <v>666</v>
      </c>
      <c r="K103" s="75" t="s">
        <v>1842</v>
      </c>
      <c r="L103" s="74" t="s">
        <v>1843</v>
      </c>
      <c r="M103" s="2" t="s">
        <v>666</v>
      </c>
      <c r="N103" s="2" t="s">
        <v>666</v>
      </c>
      <c r="Q103" s="2">
        <v>8.0</v>
      </c>
      <c r="R103" s="2">
        <v>7.0</v>
      </c>
    </row>
    <row r="104">
      <c r="A104" s="2" t="s">
        <v>1139</v>
      </c>
      <c r="B104" s="3" t="s">
        <v>1596</v>
      </c>
      <c r="C104" s="2" t="s">
        <v>1140</v>
      </c>
      <c r="D104" s="3" t="s">
        <v>1844</v>
      </c>
      <c r="E104" s="72"/>
      <c r="F104" s="31" t="s">
        <v>1845</v>
      </c>
      <c r="G104" s="74" t="s">
        <v>1846</v>
      </c>
      <c r="H104" s="21" t="s">
        <v>1847</v>
      </c>
      <c r="I104" s="2" t="s">
        <v>666</v>
      </c>
      <c r="J104" s="2" t="s">
        <v>666</v>
      </c>
      <c r="K104" s="75" t="s">
        <v>1848</v>
      </c>
      <c r="L104" s="74" t="s">
        <v>1849</v>
      </c>
      <c r="M104" s="2" t="s">
        <v>666</v>
      </c>
      <c r="N104" s="2" t="s">
        <v>666</v>
      </c>
      <c r="Q104" s="2">
        <v>8.0</v>
      </c>
      <c r="R104" s="2">
        <v>8.0</v>
      </c>
    </row>
    <row r="105">
      <c r="A105" s="2" t="s">
        <v>1850</v>
      </c>
      <c r="B105" s="3" t="s">
        <v>1596</v>
      </c>
      <c r="C105" s="2" t="s">
        <v>1851</v>
      </c>
      <c r="D105" s="3" t="s">
        <v>1852</v>
      </c>
      <c r="E105" s="72"/>
      <c r="F105" s="31" t="s">
        <v>1853</v>
      </c>
      <c r="G105" s="74" t="s">
        <v>1854</v>
      </c>
      <c r="H105" s="21" t="s">
        <v>1855</v>
      </c>
      <c r="I105" s="2" t="s">
        <v>666</v>
      </c>
      <c r="J105" s="2" t="s">
        <v>666</v>
      </c>
      <c r="K105" s="76" t="s">
        <v>666</v>
      </c>
      <c r="L105" s="74" t="s">
        <v>1856</v>
      </c>
      <c r="M105" s="2" t="s">
        <v>666</v>
      </c>
      <c r="N105" s="2" t="s">
        <v>666</v>
      </c>
      <c r="Q105" s="2">
        <v>8.0</v>
      </c>
      <c r="R105" s="2">
        <v>9.0</v>
      </c>
    </row>
    <row r="106">
      <c r="A106" s="2" t="s">
        <v>1857</v>
      </c>
      <c r="B106" s="3" t="s">
        <v>1596</v>
      </c>
      <c r="C106" s="2" t="s">
        <v>1858</v>
      </c>
      <c r="D106" s="3" t="s">
        <v>1859</v>
      </c>
      <c r="E106" s="72"/>
      <c r="F106" s="31" t="s">
        <v>1860</v>
      </c>
      <c r="G106" s="74" t="s">
        <v>1861</v>
      </c>
      <c r="H106" s="21" t="s">
        <v>1862</v>
      </c>
      <c r="I106" s="2" t="s">
        <v>666</v>
      </c>
      <c r="J106" s="2" t="s">
        <v>666</v>
      </c>
      <c r="K106" s="75" t="s">
        <v>1863</v>
      </c>
      <c r="L106" s="74" t="s">
        <v>1864</v>
      </c>
      <c r="M106" s="2" t="s">
        <v>666</v>
      </c>
      <c r="N106" s="2" t="s">
        <v>666</v>
      </c>
      <c r="Q106" s="2">
        <v>9.0</v>
      </c>
      <c r="R106" s="2">
        <v>7.0</v>
      </c>
    </row>
    <row r="107">
      <c r="A107" s="2" t="s">
        <v>1865</v>
      </c>
      <c r="B107" s="3" t="s">
        <v>1596</v>
      </c>
      <c r="C107" s="2" t="s">
        <v>1866</v>
      </c>
      <c r="D107" s="3" t="s">
        <v>1867</v>
      </c>
      <c r="E107" s="72"/>
      <c r="F107" s="31" t="s">
        <v>1868</v>
      </c>
      <c r="G107" s="74" t="s">
        <v>1869</v>
      </c>
      <c r="H107" s="21" t="s">
        <v>1870</v>
      </c>
      <c r="I107" s="2" t="s">
        <v>666</v>
      </c>
      <c r="J107" s="2" t="s">
        <v>666</v>
      </c>
      <c r="K107" s="75" t="s">
        <v>1871</v>
      </c>
      <c r="L107" s="74" t="s">
        <v>1872</v>
      </c>
      <c r="M107" s="2" t="s">
        <v>666</v>
      </c>
      <c r="N107" s="2" t="s">
        <v>666</v>
      </c>
      <c r="Q107" s="2">
        <v>9.0</v>
      </c>
      <c r="R107" s="2">
        <v>8.0</v>
      </c>
    </row>
    <row r="108">
      <c r="A108" s="2" t="s">
        <v>1873</v>
      </c>
      <c r="B108" s="3" t="s">
        <v>1596</v>
      </c>
      <c r="C108" s="2" t="s">
        <v>1874</v>
      </c>
      <c r="D108" s="2" t="s">
        <v>1875</v>
      </c>
      <c r="E108" s="72"/>
      <c r="F108" s="31" t="s">
        <v>1876</v>
      </c>
      <c r="G108" s="74" t="s">
        <v>1877</v>
      </c>
      <c r="H108" s="21" t="s">
        <v>1878</v>
      </c>
      <c r="I108" s="2" t="s">
        <v>666</v>
      </c>
      <c r="J108" s="2" t="s">
        <v>666</v>
      </c>
      <c r="K108" s="75" t="s">
        <v>1879</v>
      </c>
      <c r="L108" s="74" t="s">
        <v>1880</v>
      </c>
      <c r="M108" s="2" t="s">
        <v>666</v>
      </c>
      <c r="N108" s="2" t="s">
        <v>666</v>
      </c>
      <c r="Q108" s="2">
        <v>9.0</v>
      </c>
      <c r="R108" s="2">
        <v>9.0</v>
      </c>
    </row>
    <row r="109">
      <c r="A109" s="2" t="s">
        <v>1881</v>
      </c>
      <c r="B109" s="3" t="s">
        <v>1596</v>
      </c>
      <c r="C109" s="2" t="s">
        <v>1882</v>
      </c>
      <c r="D109" s="2" t="s">
        <v>1883</v>
      </c>
      <c r="E109" s="72"/>
      <c r="F109" s="31" t="s">
        <v>1884</v>
      </c>
      <c r="G109" s="35" t="s">
        <v>1885</v>
      </c>
      <c r="H109" s="21" t="s">
        <v>1886</v>
      </c>
      <c r="I109" s="2" t="s">
        <v>666</v>
      </c>
      <c r="J109" s="77" t="s">
        <v>666</v>
      </c>
      <c r="K109" s="75" t="s">
        <v>1887</v>
      </c>
      <c r="L109" s="35" t="s">
        <v>1888</v>
      </c>
      <c r="M109" s="77" t="s">
        <v>666</v>
      </c>
      <c r="N109" s="83" t="s">
        <v>666</v>
      </c>
      <c r="Q109" s="2">
        <v>8.0</v>
      </c>
      <c r="R109" s="2">
        <v>10.0</v>
      </c>
    </row>
    <row r="110">
      <c r="A110" s="2" t="s">
        <v>1889</v>
      </c>
      <c r="B110" s="3" t="s">
        <v>1596</v>
      </c>
      <c r="C110" s="2" t="s">
        <v>1890</v>
      </c>
      <c r="D110" s="2" t="s">
        <v>1891</v>
      </c>
      <c r="E110" s="72"/>
      <c r="F110" s="31" t="s">
        <v>1892</v>
      </c>
      <c r="G110" s="74" t="s">
        <v>1893</v>
      </c>
      <c r="H110" s="21" t="s">
        <v>1894</v>
      </c>
      <c r="I110" s="2" t="s">
        <v>666</v>
      </c>
      <c r="J110" s="2" t="s">
        <v>666</v>
      </c>
      <c r="K110" s="75" t="s">
        <v>1895</v>
      </c>
      <c r="L110" s="74" t="s">
        <v>1896</v>
      </c>
      <c r="M110" s="2" t="s">
        <v>666</v>
      </c>
      <c r="N110" s="2" t="s">
        <v>666</v>
      </c>
      <c r="Q110" s="2">
        <v>8.0</v>
      </c>
      <c r="R110" s="2">
        <v>11.0</v>
      </c>
    </row>
    <row r="111">
      <c r="A111" s="2" t="s">
        <v>1897</v>
      </c>
      <c r="B111" s="3" t="s">
        <v>1596</v>
      </c>
      <c r="C111" s="2" t="s">
        <v>1898</v>
      </c>
      <c r="D111" s="3" t="s">
        <v>1899</v>
      </c>
      <c r="E111" s="72"/>
      <c r="F111" s="72" t="s">
        <v>1900</v>
      </c>
      <c r="G111" s="35" t="s">
        <v>1901</v>
      </c>
      <c r="H111" s="21" t="s">
        <v>1902</v>
      </c>
      <c r="I111" s="2" t="s">
        <v>666</v>
      </c>
      <c r="J111" s="2" t="s">
        <v>666</v>
      </c>
      <c r="K111" s="73" t="s">
        <v>1903</v>
      </c>
      <c r="L111" s="2" t="s">
        <v>666</v>
      </c>
      <c r="M111" s="35" t="s">
        <v>1904</v>
      </c>
      <c r="N111" s="2" t="s">
        <v>666</v>
      </c>
      <c r="Q111" s="2">
        <v>8.0</v>
      </c>
      <c r="R111" s="2">
        <v>12.0</v>
      </c>
    </row>
    <row r="112">
      <c r="A112" s="2" t="s">
        <v>1123</v>
      </c>
      <c r="B112" s="3" t="s">
        <v>1596</v>
      </c>
      <c r="C112" s="2" t="s">
        <v>1125</v>
      </c>
      <c r="D112" s="3" t="s">
        <v>1905</v>
      </c>
      <c r="E112" s="72"/>
      <c r="F112" s="72" t="s">
        <v>1906</v>
      </c>
      <c r="G112" s="35" t="s">
        <v>1907</v>
      </c>
      <c r="H112" s="21" t="s">
        <v>1908</v>
      </c>
      <c r="I112" s="2" t="s">
        <v>666</v>
      </c>
      <c r="J112" s="2" t="s">
        <v>666</v>
      </c>
      <c r="K112" s="73" t="s">
        <v>1909</v>
      </c>
      <c r="L112" s="35" t="s">
        <v>1910</v>
      </c>
      <c r="M112" s="2" t="s">
        <v>666</v>
      </c>
      <c r="N112" s="2" t="s">
        <v>666</v>
      </c>
      <c r="Q112" s="2">
        <v>8.0</v>
      </c>
      <c r="R112" s="2">
        <v>14.0</v>
      </c>
    </row>
    <row r="113">
      <c r="A113" s="2" t="s">
        <v>1911</v>
      </c>
      <c r="B113" s="3" t="s">
        <v>1596</v>
      </c>
      <c r="C113" s="2" t="s">
        <v>1912</v>
      </c>
      <c r="D113" s="3" t="s">
        <v>1913</v>
      </c>
      <c r="E113" s="72"/>
      <c r="F113" s="31" t="s">
        <v>1914</v>
      </c>
      <c r="G113" s="74" t="s">
        <v>1915</v>
      </c>
      <c r="H113" s="2" t="s">
        <v>666</v>
      </c>
      <c r="I113" s="2" t="s">
        <v>666</v>
      </c>
      <c r="J113" s="2" t="s">
        <v>666</v>
      </c>
      <c r="K113" s="75" t="s">
        <v>1916</v>
      </c>
      <c r="L113" s="35" t="s">
        <v>1917</v>
      </c>
      <c r="M113" s="77" t="s">
        <v>666</v>
      </c>
      <c r="N113" s="2" t="s">
        <v>666</v>
      </c>
      <c r="Q113" s="2">
        <v>9.0</v>
      </c>
      <c r="R113" s="2">
        <v>10.0</v>
      </c>
    </row>
    <row r="114">
      <c r="A114" s="2" t="s">
        <v>1099</v>
      </c>
      <c r="B114" s="3" t="s">
        <v>1596</v>
      </c>
      <c r="C114" s="2" t="s">
        <v>1101</v>
      </c>
      <c r="D114" s="3" t="s">
        <v>1918</v>
      </c>
      <c r="E114" s="72"/>
      <c r="F114" s="31" t="s">
        <v>1919</v>
      </c>
      <c r="G114" s="74" t="s">
        <v>1920</v>
      </c>
      <c r="H114" s="21" t="s">
        <v>1921</v>
      </c>
      <c r="I114" s="2" t="s">
        <v>666</v>
      </c>
      <c r="J114" s="2" t="s">
        <v>666</v>
      </c>
      <c r="K114" s="75" t="s">
        <v>1922</v>
      </c>
      <c r="L114" s="74" t="s">
        <v>1923</v>
      </c>
      <c r="M114" s="2" t="s">
        <v>666</v>
      </c>
      <c r="N114" s="2" t="s">
        <v>666</v>
      </c>
      <c r="Q114" s="2">
        <v>9.0</v>
      </c>
      <c r="R114" s="2">
        <v>11.0</v>
      </c>
    </row>
    <row r="115">
      <c r="A115" s="2" t="s">
        <v>1024</v>
      </c>
      <c r="B115" s="3" t="s">
        <v>1596</v>
      </c>
      <c r="C115" s="2" t="s">
        <v>1026</v>
      </c>
      <c r="D115" s="3" t="s">
        <v>1924</v>
      </c>
      <c r="E115" s="72"/>
      <c r="F115" s="31" t="s">
        <v>1925</v>
      </c>
      <c r="G115" s="74" t="s">
        <v>1926</v>
      </c>
      <c r="H115" s="21" t="s">
        <v>1927</v>
      </c>
      <c r="I115" s="2" t="s">
        <v>666</v>
      </c>
      <c r="J115" s="2" t="s">
        <v>666</v>
      </c>
      <c r="K115" s="75" t="s">
        <v>1928</v>
      </c>
      <c r="L115" s="74" t="s">
        <v>1929</v>
      </c>
      <c r="M115" s="2" t="s">
        <v>666</v>
      </c>
      <c r="N115" s="2" t="s">
        <v>666</v>
      </c>
      <c r="Q115" s="2">
        <v>9.0</v>
      </c>
      <c r="R115" s="2">
        <v>12.0</v>
      </c>
    </row>
    <row r="116">
      <c r="A116" s="2" t="s">
        <v>1061</v>
      </c>
      <c r="B116" s="3" t="s">
        <v>1596</v>
      </c>
      <c r="C116" s="2" t="s">
        <v>1063</v>
      </c>
      <c r="D116" s="3" t="s">
        <v>1930</v>
      </c>
      <c r="E116" s="24"/>
      <c r="F116" s="90" t="s">
        <v>1931</v>
      </c>
      <c r="G116" s="90" t="s">
        <v>1932</v>
      </c>
      <c r="H116" s="21" t="s">
        <v>1933</v>
      </c>
      <c r="I116" s="2" t="s">
        <v>666</v>
      </c>
      <c r="J116" s="2" t="s">
        <v>666</v>
      </c>
      <c r="K116" s="90" t="s">
        <v>1934</v>
      </c>
      <c r="L116" s="90" t="s">
        <v>1935</v>
      </c>
      <c r="M116" s="2" t="s">
        <v>666</v>
      </c>
      <c r="N116" s="2" t="s">
        <v>666</v>
      </c>
      <c r="Q116" s="2">
        <v>8.0</v>
      </c>
      <c r="R116" s="2">
        <v>13.0</v>
      </c>
    </row>
    <row r="117">
      <c r="A117" s="2" t="s">
        <v>1936</v>
      </c>
      <c r="B117" s="3" t="s">
        <v>1596</v>
      </c>
      <c r="C117" s="2" t="s">
        <v>1937</v>
      </c>
      <c r="D117" s="2" t="s">
        <v>1938</v>
      </c>
      <c r="E117" s="72"/>
      <c r="F117" s="31" t="s">
        <v>1939</v>
      </c>
      <c r="G117" s="74" t="s">
        <v>1940</v>
      </c>
      <c r="H117" s="21" t="s">
        <v>1941</v>
      </c>
      <c r="I117" s="2" t="s">
        <v>666</v>
      </c>
      <c r="J117" s="2" t="s">
        <v>666</v>
      </c>
      <c r="K117" s="75" t="s">
        <v>1942</v>
      </c>
      <c r="L117" s="74" t="s">
        <v>1943</v>
      </c>
      <c r="M117" s="2" t="s">
        <v>666</v>
      </c>
      <c r="N117" s="2" t="s">
        <v>666</v>
      </c>
      <c r="Q117" s="2">
        <v>8.0</v>
      </c>
      <c r="R117" s="2">
        <v>15.0</v>
      </c>
    </row>
    <row r="118">
      <c r="A118" s="2" t="s">
        <v>1944</v>
      </c>
      <c r="B118" s="3" t="s">
        <v>1596</v>
      </c>
      <c r="C118" s="2" t="s">
        <v>1945</v>
      </c>
      <c r="D118" s="2" t="s">
        <v>1946</v>
      </c>
      <c r="E118" s="72"/>
      <c r="F118" s="91" t="s">
        <v>1947</v>
      </c>
      <c r="G118" s="92" t="s">
        <v>1948</v>
      </c>
      <c r="H118" s="21" t="s">
        <v>1949</v>
      </c>
      <c r="I118" s="2" t="s">
        <v>666</v>
      </c>
      <c r="J118" s="2" t="s">
        <v>666</v>
      </c>
      <c r="K118" s="82" t="s">
        <v>1950</v>
      </c>
      <c r="L118" s="92" t="s">
        <v>1951</v>
      </c>
      <c r="M118" s="2" t="s">
        <v>666</v>
      </c>
      <c r="N118" s="2" t="s">
        <v>666</v>
      </c>
      <c r="Q118" s="2">
        <v>9.0</v>
      </c>
      <c r="R118" s="2">
        <v>13.0</v>
      </c>
    </row>
    <row r="119">
      <c r="A119" s="2" t="s">
        <v>1042</v>
      </c>
      <c r="B119" s="3" t="s">
        <v>1596</v>
      </c>
      <c r="C119" s="2" t="s">
        <v>1044</v>
      </c>
      <c r="D119" s="2" t="s">
        <v>1952</v>
      </c>
      <c r="E119" s="72"/>
      <c r="F119" s="72" t="s">
        <v>1953</v>
      </c>
      <c r="G119" s="35" t="s">
        <v>1954</v>
      </c>
      <c r="H119" s="21" t="s">
        <v>1955</v>
      </c>
      <c r="I119" s="2" t="s">
        <v>666</v>
      </c>
      <c r="J119" s="2" t="s">
        <v>666</v>
      </c>
      <c r="K119" s="93" t="s">
        <v>1956</v>
      </c>
      <c r="L119" s="35" t="s">
        <v>1957</v>
      </c>
      <c r="M119" s="2" t="s">
        <v>666</v>
      </c>
      <c r="N119" s="2" t="s">
        <v>666</v>
      </c>
      <c r="Q119" s="2">
        <v>9.0</v>
      </c>
      <c r="R119" s="2">
        <v>14.0</v>
      </c>
    </row>
    <row r="120">
      <c r="A120" s="2" t="s">
        <v>1958</v>
      </c>
      <c r="B120" s="3" t="s">
        <v>1596</v>
      </c>
      <c r="C120" s="2" t="s">
        <v>1959</v>
      </c>
      <c r="D120" s="2" t="s">
        <v>1960</v>
      </c>
      <c r="E120" s="72"/>
      <c r="F120" s="72" t="s">
        <v>1107</v>
      </c>
      <c r="G120" s="35" t="s">
        <v>1108</v>
      </c>
      <c r="H120" s="21" t="s">
        <v>1961</v>
      </c>
      <c r="I120" s="2" t="s">
        <v>666</v>
      </c>
      <c r="J120" s="2" t="s">
        <v>666</v>
      </c>
      <c r="K120" s="73" t="s">
        <v>1109</v>
      </c>
      <c r="L120" s="35" t="s">
        <v>1110</v>
      </c>
      <c r="M120" s="2" t="s">
        <v>666</v>
      </c>
      <c r="N120" s="2" t="s">
        <v>666</v>
      </c>
      <c r="Q120" s="2">
        <v>9.0</v>
      </c>
      <c r="R120" s="2">
        <v>15.0</v>
      </c>
    </row>
    <row r="121">
      <c r="A121" s="2" t="s">
        <v>1143</v>
      </c>
      <c r="B121" s="71"/>
      <c r="C121" s="71" t="s">
        <v>1962</v>
      </c>
      <c r="D121" s="28" t="s">
        <v>1146</v>
      </c>
      <c r="G121" s="77"/>
      <c r="K121" s="77"/>
      <c r="L121" s="77"/>
      <c r="M121" s="21" t="s">
        <v>1963</v>
      </c>
      <c r="N121" s="2" t="s">
        <v>666</v>
      </c>
    </row>
    <row r="122">
      <c r="A122" s="2" t="s">
        <v>1143</v>
      </c>
      <c r="B122" s="86"/>
      <c r="C122" s="86" t="s">
        <v>1964</v>
      </c>
      <c r="D122" s="86" t="s">
        <v>1965</v>
      </c>
      <c r="E122" s="72"/>
      <c r="F122" s="72"/>
      <c r="G122" s="74"/>
      <c r="H122" s="2"/>
      <c r="I122" s="2"/>
      <c r="J122" s="2"/>
      <c r="K122" s="75"/>
      <c r="L122" s="74"/>
      <c r="M122" s="2"/>
      <c r="N122" s="2"/>
    </row>
    <row r="123">
      <c r="A123" s="2" t="s">
        <v>1966</v>
      </c>
      <c r="B123" s="3" t="s">
        <v>1967</v>
      </c>
      <c r="C123" s="2" t="s">
        <v>1968</v>
      </c>
      <c r="D123" s="2" t="s">
        <v>1969</v>
      </c>
      <c r="E123" s="72"/>
      <c r="F123" s="31" t="s">
        <v>1970</v>
      </c>
      <c r="G123" s="74" t="s">
        <v>1971</v>
      </c>
      <c r="H123" s="21" t="s">
        <v>1972</v>
      </c>
      <c r="I123" s="2" t="s">
        <v>666</v>
      </c>
      <c r="J123" s="2" t="s">
        <v>666</v>
      </c>
      <c r="K123" s="75" t="s">
        <v>1973</v>
      </c>
      <c r="L123" s="74" t="s">
        <v>1974</v>
      </c>
      <c r="M123" s="2" t="s">
        <v>666</v>
      </c>
      <c r="N123" s="2" t="s">
        <v>666</v>
      </c>
      <c r="Q123" s="2">
        <v>10.0</v>
      </c>
      <c r="R123" s="2">
        <v>1.0</v>
      </c>
    </row>
    <row r="124">
      <c r="A124" s="2" t="s">
        <v>711</v>
      </c>
      <c r="B124" s="3" t="s">
        <v>1967</v>
      </c>
      <c r="C124" s="2" t="s">
        <v>712</v>
      </c>
      <c r="D124" s="2" t="s">
        <v>1975</v>
      </c>
      <c r="E124" s="72"/>
      <c r="F124" s="31" t="s">
        <v>1976</v>
      </c>
      <c r="G124" s="74" t="s">
        <v>1977</v>
      </c>
      <c r="H124" s="21" t="s">
        <v>1978</v>
      </c>
      <c r="I124" s="2" t="s">
        <v>666</v>
      </c>
      <c r="J124" s="2" t="s">
        <v>666</v>
      </c>
      <c r="K124" s="75" t="s">
        <v>1979</v>
      </c>
      <c r="L124" s="74" t="s">
        <v>1980</v>
      </c>
      <c r="M124" s="2" t="s">
        <v>666</v>
      </c>
      <c r="N124" s="2" t="s">
        <v>666</v>
      </c>
      <c r="Q124" s="2">
        <v>10.0</v>
      </c>
      <c r="R124" s="2">
        <v>2.0</v>
      </c>
    </row>
    <row r="125">
      <c r="A125" s="2" t="s">
        <v>1981</v>
      </c>
      <c r="B125" s="3" t="s">
        <v>1967</v>
      </c>
      <c r="C125" s="2" t="s">
        <v>1982</v>
      </c>
      <c r="D125" s="2" t="s">
        <v>1983</v>
      </c>
      <c r="E125" s="72"/>
      <c r="F125" s="31" t="s">
        <v>1984</v>
      </c>
      <c r="G125" s="74" t="s">
        <v>1985</v>
      </c>
      <c r="H125" s="21" t="s">
        <v>1986</v>
      </c>
      <c r="I125" s="2" t="s">
        <v>666</v>
      </c>
      <c r="J125" s="2" t="s">
        <v>666</v>
      </c>
      <c r="K125" s="75" t="s">
        <v>1987</v>
      </c>
      <c r="L125" s="74" t="s">
        <v>1988</v>
      </c>
      <c r="M125" s="2" t="s">
        <v>666</v>
      </c>
      <c r="N125" s="2" t="s">
        <v>666</v>
      </c>
      <c r="Q125" s="2">
        <v>10.0</v>
      </c>
      <c r="R125" s="2">
        <v>3.0</v>
      </c>
    </row>
    <row r="126">
      <c r="A126" s="2" t="s">
        <v>1149</v>
      </c>
      <c r="B126" s="3" t="s">
        <v>1967</v>
      </c>
      <c r="C126" s="2" t="s">
        <v>1151</v>
      </c>
      <c r="D126" s="2" t="s">
        <v>1989</v>
      </c>
      <c r="E126" s="72"/>
      <c r="F126" s="31" t="s">
        <v>1990</v>
      </c>
      <c r="G126" s="74" t="s">
        <v>1991</v>
      </c>
      <c r="H126" s="21" t="s">
        <v>1992</v>
      </c>
      <c r="I126" s="2" t="s">
        <v>666</v>
      </c>
      <c r="J126" s="2" t="s">
        <v>666</v>
      </c>
      <c r="K126" s="75" t="s">
        <v>1993</v>
      </c>
      <c r="L126" s="74" t="s">
        <v>1994</v>
      </c>
      <c r="M126" s="2" t="s">
        <v>666</v>
      </c>
      <c r="N126" s="2" t="s">
        <v>666</v>
      </c>
      <c r="Q126" s="2">
        <v>11.0</v>
      </c>
      <c r="R126" s="2">
        <v>6.0</v>
      </c>
    </row>
    <row r="127">
      <c r="A127" s="2" t="s">
        <v>1179</v>
      </c>
      <c r="B127" s="3" t="s">
        <v>1967</v>
      </c>
      <c r="C127" s="2" t="s">
        <v>1181</v>
      </c>
      <c r="D127" s="2" t="s">
        <v>1995</v>
      </c>
      <c r="E127" s="72"/>
      <c r="F127" s="31" t="s">
        <v>1996</v>
      </c>
      <c r="G127" s="74" t="s">
        <v>1997</v>
      </c>
      <c r="H127" s="21" t="s">
        <v>1998</v>
      </c>
      <c r="I127" s="2" t="s">
        <v>666</v>
      </c>
      <c r="J127" s="2" t="s">
        <v>666</v>
      </c>
      <c r="K127" s="75" t="s">
        <v>1999</v>
      </c>
      <c r="L127" s="74" t="s">
        <v>2000</v>
      </c>
      <c r="M127" s="2" t="s">
        <v>666</v>
      </c>
      <c r="N127" s="2" t="s">
        <v>666</v>
      </c>
      <c r="Q127" s="2">
        <v>11.0</v>
      </c>
      <c r="R127" s="2">
        <v>1.0</v>
      </c>
    </row>
    <row r="128">
      <c r="A128" s="2" t="s">
        <v>2001</v>
      </c>
      <c r="B128" s="3" t="s">
        <v>1967</v>
      </c>
      <c r="C128" s="2" t="s">
        <v>2002</v>
      </c>
      <c r="D128" s="2" t="s">
        <v>2003</v>
      </c>
      <c r="E128" s="72"/>
      <c r="F128" s="31" t="s">
        <v>2004</v>
      </c>
      <c r="G128" s="74" t="s">
        <v>2005</v>
      </c>
      <c r="H128" s="21" t="s">
        <v>2006</v>
      </c>
      <c r="I128" s="2" t="s">
        <v>666</v>
      </c>
      <c r="J128" s="2" t="s">
        <v>666</v>
      </c>
      <c r="K128" s="75" t="s">
        <v>2007</v>
      </c>
      <c r="L128" s="74" t="s">
        <v>2008</v>
      </c>
      <c r="M128" s="2" t="s">
        <v>666</v>
      </c>
      <c r="N128" s="2" t="s">
        <v>666</v>
      </c>
      <c r="Q128" s="2">
        <v>11.0</v>
      </c>
      <c r="R128" s="2">
        <v>2.0</v>
      </c>
    </row>
    <row r="129">
      <c r="A129" s="2" t="s">
        <v>1018</v>
      </c>
      <c r="B129" s="3" t="s">
        <v>1967</v>
      </c>
      <c r="C129" s="2" t="s">
        <v>1020</v>
      </c>
      <c r="D129" s="2" t="s">
        <v>2009</v>
      </c>
      <c r="E129" s="72"/>
      <c r="F129" s="31" t="s">
        <v>2010</v>
      </c>
      <c r="G129" s="74" t="s">
        <v>2011</v>
      </c>
      <c r="H129" s="21" t="s">
        <v>2012</v>
      </c>
      <c r="I129" s="2" t="s">
        <v>666</v>
      </c>
      <c r="J129" s="2" t="s">
        <v>666</v>
      </c>
      <c r="K129" s="75" t="s">
        <v>2013</v>
      </c>
      <c r="L129" s="74" t="s">
        <v>2014</v>
      </c>
      <c r="M129" s="2" t="s">
        <v>666</v>
      </c>
      <c r="N129" s="2" t="s">
        <v>666</v>
      </c>
      <c r="Q129" s="2">
        <v>10.0</v>
      </c>
      <c r="R129" s="2">
        <v>4.0</v>
      </c>
    </row>
    <row r="130">
      <c r="A130" s="2" t="s">
        <v>2015</v>
      </c>
      <c r="B130" s="3" t="s">
        <v>1967</v>
      </c>
      <c r="C130" s="2" t="s">
        <v>2016</v>
      </c>
      <c r="D130" s="2" t="s">
        <v>2017</v>
      </c>
      <c r="E130" s="72"/>
      <c r="F130" s="31" t="s">
        <v>2018</v>
      </c>
      <c r="G130" s="74" t="s">
        <v>2019</v>
      </c>
      <c r="H130" s="21" t="s">
        <v>2020</v>
      </c>
      <c r="I130" s="2" t="s">
        <v>666</v>
      </c>
      <c r="J130" s="2" t="s">
        <v>666</v>
      </c>
      <c r="K130" s="75" t="s">
        <v>2021</v>
      </c>
      <c r="L130" s="74" t="s">
        <v>2022</v>
      </c>
      <c r="M130" s="2" t="s">
        <v>666</v>
      </c>
      <c r="N130" s="2" t="s">
        <v>666</v>
      </c>
      <c r="Q130" s="2">
        <v>10.0</v>
      </c>
      <c r="R130" s="2">
        <v>5.0</v>
      </c>
    </row>
    <row r="131">
      <c r="A131" s="2" t="s">
        <v>2023</v>
      </c>
      <c r="B131" s="3" t="s">
        <v>1967</v>
      </c>
      <c r="C131" s="2" t="s">
        <v>2024</v>
      </c>
      <c r="D131" s="2" t="s">
        <v>2025</v>
      </c>
      <c r="E131" s="72"/>
      <c r="F131" s="31" t="s">
        <v>2026</v>
      </c>
      <c r="G131" s="74" t="s">
        <v>2027</v>
      </c>
      <c r="H131" s="21" t="s">
        <v>2028</v>
      </c>
      <c r="I131" s="2" t="s">
        <v>666</v>
      </c>
      <c r="J131" s="2" t="s">
        <v>666</v>
      </c>
      <c r="K131" s="75" t="s">
        <v>2029</v>
      </c>
      <c r="L131" s="74" t="s">
        <v>2030</v>
      </c>
      <c r="M131" s="2" t="s">
        <v>666</v>
      </c>
      <c r="N131" s="2" t="s">
        <v>666</v>
      </c>
      <c r="Q131" s="2">
        <v>10.0</v>
      </c>
      <c r="R131" s="2">
        <v>6.0</v>
      </c>
    </row>
    <row r="132">
      <c r="A132" s="2" t="s">
        <v>2031</v>
      </c>
      <c r="B132" s="3" t="s">
        <v>1967</v>
      </c>
      <c r="C132" s="2" t="s">
        <v>2032</v>
      </c>
      <c r="D132" s="2" t="s">
        <v>2033</v>
      </c>
      <c r="E132" s="72"/>
      <c r="F132" s="31" t="s">
        <v>2034</v>
      </c>
      <c r="G132" s="74" t="s">
        <v>2035</v>
      </c>
      <c r="H132" s="21" t="s">
        <v>2036</v>
      </c>
      <c r="I132" s="2" t="s">
        <v>666</v>
      </c>
      <c r="J132" s="2" t="s">
        <v>666</v>
      </c>
      <c r="K132" s="75" t="s">
        <v>2037</v>
      </c>
      <c r="L132" s="74" t="s">
        <v>2038</v>
      </c>
      <c r="M132" s="2" t="s">
        <v>666</v>
      </c>
      <c r="N132" s="2" t="s">
        <v>666</v>
      </c>
      <c r="Q132" s="2">
        <v>11.0</v>
      </c>
      <c r="R132" s="2">
        <v>4.0</v>
      </c>
    </row>
    <row r="133">
      <c r="A133" s="2" t="s">
        <v>2039</v>
      </c>
      <c r="B133" s="3" t="s">
        <v>1967</v>
      </c>
      <c r="C133" s="2" t="s">
        <v>2040</v>
      </c>
      <c r="D133" s="2" t="s">
        <v>2041</v>
      </c>
      <c r="E133" s="72"/>
      <c r="F133" s="31" t="s">
        <v>2042</v>
      </c>
      <c r="G133" s="74" t="s">
        <v>2043</v>
      </c>
      <c r="H133" s="21" t="s">
        <v>2044</v>
      </c>
      <c r="I133" s="2" t="s">
        <v>666</v>
      </c>
      <c r="J133" s="2" t="s">
        <v>666</v>
      </c>
      <c r="K133" s="75" t="s">
        <v>2045</v>
      </c>
      <c r="L133" s="74" t="s">
        <v>2046</v>
      </c>
      <c r="M133" s="2" t="s">
        <v>666</v>
      </c>
      <c r="N133" s="2" t="s">
        <v>666</v>
      </c>
      <c r="Q133" s="2">
        <v>11.0</v>
      </c>
      <c r="R133" s="2">
        <v>5.0</v>
      </c>
    </row>
    <row r="134">
      <c r="A134" s="2" t="s">
        <v>2047</v>
      </c>
      <c r="B134" s="3" t="s">
        <v>1967</v>
      </c>
      <c r="C134" s="2" t="s">
        <v>2048</v>
      </c>
      <c r="D134" s="2" t="s">
        <v>2049</v>
      </c>
      <c r="E134" s="72"/>
      <c r="F134" s="31" t="s">
        <v>2050</v>
      </c>
      <c r="G134" s="74" t="s">
        <v>2051</v>
      </c>
      <c r="H134" s="21" t="s">
        <v>2052</v>
      </c>
      <c r="I134" s="2" t="s">
        <v>666</v>
      </c>
      <c r="J134" s="2" t="s">
        <v>666</v>
      </c>
      <c r="K134" s="75" t="s">
        <v>2053</v>
      </c>
      <c r="L134" s="74" t="s">
        <v>2054</v>
      </c>
      <c r="M134" s="2" t="s">
        <v>666</v>
      </c>
      <c r="N134" s="2" t="s">
        <v>666</v>
      </c>
      <c r="Q134" s="2">
        <v>11.0</v>
      </c>
      <c r="R134" s="2">
        <v>3.0</v>
      </c>
    </row>
    <row r="135">
      <c r="A135" s="2" t="s">
        <v>1155</v>
      </c>
      <c r="B135" s="3" t="s">
        <v>1967</v>
      </c>
      <c r="C135" s="2" t="s">
        <v>1157</v>
      </c>
      <c r="D135" s="2" t="s">
        <v>2055</v>
      </c>
      <c r="E135" s="72"/>
      <c r="F135" s="31" t="s">
        <v>1163</v>
      </c>
      <c r="G135" s="74" t="s">
        <v>2056</v>
      </c>
      <c r="H135" s="21" t="s">
        <v>2057</v>
      </c>
      <c r="I135" s="2" t="s">
        <v>666</v>
      </c>
      <c r="J135" s="2" t="s">
        <v>666</v>
      </c>
      <c r="K135" s="75" t="s">
        <v>1165</v>
      </c>
      <c r="L135" s="74" t="s">
        <v>1166</v>
      </c>
      <c r="M135" s="2" t="s">
        <v>666</v>
      </c>
      <c r="N135" s="2" t="s">
        <v>666</v>
      </c>
      <c r="Q135" s="2">
        <v>10.0</v>
      </c>
      <c r="R135" s="2">
        <v>7.0</v>
      </c>
    </row>
    <row r="136">
      <c r="A136" s="2" t="s">
        <v>2058</v>
      </c>
      <c r="B136" s="3" t="s">
        <v>1967</v>
      </c>
      <c r="C136" s="2" t="s">
        <v>2059</v>
      </c>
      <c r="D136" s="2" t="s">
        <v>2060</v>
      </c>
      <c r="E136" s="72"/>
      <c r="F136" s="31" t="s">
        <v>1163</v>
      </c>
      <c r="G136" s="74" t="s">
        <v>1164</v>
      </c>
      <c r="H136" s="21" t="s">
        <v>2057</v>
      </c>
      <c r="I136" s="2" t="s">
        <v>666</v>
      </c>
      <c r="J136" s="2" t="s">
        <v>666</v>
      </c>
      <c r="K136" s="75" t="s">
        <v>1165</v>
      </c>
      <c r="L136" s="74" t="s">
        <v>1166</v>
      </c>
      <c r="M136" s="2" t="s">
        <v>666</v>
      </c>
      <c r="N136" s="2" t="s">
        <v>666</v>
      </c>
      <c r="Q136" s="2">
        <v>10.0</v>
      </c>
      <c r="R136" s="2">
        <v>8.0</v>
      </c>
    </row>
    <row r="137">
      <c r="A137" s="2" t="s">
        <v>1168</v>
      </c>
      <c r="B137" s="3" t="s">
        <v>1967</v>
      </c>
      <c r="C137" s="2" t="s">
        <v>1170</v>
      </c>
      <c r="D137" s="2" t="s">
        <v>2061</v>
      </c>
      <c r="E137" s="72"/>
      <c r="F137" s="31" t="s">
        <v>2062</v>
      </c>
      <c r="G137" s="74" t="s">
        <v>2063</v>
      </c>
      <c r="H137" s="21" t="s">
        <v>1588</v>
      </c>
      <c r="I137" s="2" t="s">
        <v>666</v>
      </c>
      <c r="J137" s="2" t="s">
        <v>666</v>
      </c>
      <c r="K137" s="75" t="s">
        <v>2064</v>
      </c>
      <c r="L137" s="74" t="s">
        <v>2065</v>
      </c>
      <c r="M137" s="2" t="s">
        <v>666</v>
      </c>
      <c r="N137" s="2" t="s">
        <v>666</v>
      </c>
      <c r="Q137" s="2">
        <v>10.0</v>
      </c>
      <c r="R137" s="2">
        <v>9.0</v>
      </c>
    </row>
    <row r="138">
      <c r="A138" s="2" t="s">
        <v>2066</v>
      </c>
      <c r="B138" s="3" t="s">
        <v>1967</v>
      </c>
      <c r="C138" s="2" t="s">
        <v>2067</v>
      </c>
      <c r="D138" s="2" t="s">
        <v>2068</v>
      </c>
      <c r="E138" s="34"/>
      <c r="F138" s="67" t="s">
        <v>666</v>
      </c>
      <c r="G138" s="79"/>
      <c r="H138" s="21" t="s">
        <v>2069</v>
      </c>
      <c r="I138" s="2" t="s">
        <v>666</v>
      </c>
      <c r="J138" s="35" t="s">
        <v>2070</v>
      </c>
      <c r="K138" s="76" t="s">
        <v>666</v>
      </c>
      <c r="L138" s="77" t="s">
        <v>666</v>
      </c>
      <c r="M138" s="35" t="s">
        <v>2071</v>
      </c>
      <c r="N138" s="94" t="s">
        <v>2072</v>
      </c>
      <c r="O138" s="2" t="s">
        <v>666</v>
      </c>
      <c r="Q138" s="2">
        <v>10.0</v>
      </c>
      <c r="R138" s="2">
        <v>10.0</v>
      </c>
    </row>
    <row r="139">
      <c r="A139" s="2" t="s">
        <v>1173</v>
      </c>
      <c r="B139" s="3" t="s">
        <v>1967</v>
      </c>
      <c r="C139" s="2" t="s">
        <v>1175</v>
      </c>
      <c r="D139" s="2" t="s">
        <v>2073</v>
      </c>
      <c r="E139" s="72"/>
      <c r="F139" s="31" t="s">
        <v>2074</v>
      </c>
      <c r="G139" s="74" t="s">
        <v>2075</v>
      </c>
      <c r="H139" s="21" t="s">
        <v>2076</v>
      </c>
      <c r="I139" s="2" t="s">
        <v>666</v>
      </c>
      <c r="J139" s="2" t="s">
        <v>666</v>
      </c>
      <c r="K139" s="75" t="s">
        <v>2077</v>
      </c>
      <c r="L139" s="74" t="s">
        <v>2078</v>
      </c>
      <c r="M139" s="2" t="s">
        <v>666</v>
      </c>
      <c r="N139" s="2" t="s">
        <v>666</v>
      </c>
      <c r="Q139" s="2">
        <v>11.0</v>
      </c>
      <c r="R139" s="2">
        <v>7.0</v>
      </c>
    </row>
    <row r="140">
      <c r="A140" s="2" t="s">
        <v>2079</v>
      </c>
      <c r="B140" s="3" t="s">
        <v>1967</v>
      </c>
      <c r="C140" s="2" t="s">
        <v>2080</v>
      </c>
      <c r="D140" s="2" t="s">
        <v>2081</v>
      </c>
      <c r="E140" s="72"/>
      <c r="F140" s="31" t="s">
        <v>2082</v>
      </c>
      <c r="G140" s="74" t="s">
        <v>2083</v>
      </c>
      <c r="H140" s="21" t="s">
        <v>2084</v>
      </c>
      <c r="I140" s="2" t="s">
        <v>666</v>
      </c>
      <c r="J140" s="2" t="s">
        <v>666</v>
      </c>
      <c r="K140" s="75" t="s">
        <v>2085</v>
      </c>
      <c r="L140" s="74" t="s">
        <v>2086</v>
      </c>
      <c r="M140" s="2" t="s">
        <v>666</v>
      </c>
      <c r="N140" s="2" t="s">
        <v>666</v>
      </c>
      <c r="Q140" s="2">
        <v>11.0</v>
      </c>
      <c r="R140" s="2">
        <v>8.0</v>
      </c>
    </row>
    <row r="141">
      <c r="A141" s="2" t="s">
        <v>2087</v>
      </c>
      <c r="B141" s="3" t="s">
        <v>1967</v>
      </c>
      <c r="C141" s="2" t="s">
        <v>2088</v>
      </c>
      <c r="D141" s="2" t="s">
        <v>2089</v>
      </c>
      <c r="E141" s="72"/>
      <c r="F141" s="31" t="s">
        <v>2090</v>
      </c>
      <c r="G141" s="74" t="s">
        <v>2091</v>
      </c>
      <c r="H141" s="21" t="s">
        <v>2092</v>
      </c>
      <c r="I141" s="2" t="s">
        <v>666</v>
      </c>
      <c r="J141" s="2" t="s">
        <v>666</v>
      </c>
      <c r="K141" s="75" t="s">
        <v>2093</v>
      </c>
      <c r="L141" s="89" t="s">
        <v>2094</v>
      </c>
      <c r="M141" s="2" t="s">
        <v>666</v>
      </c>
      <c r="N141" s="2" t="s">
        <v>666</v>
      </c>
      <c r="Q141" s="2">
        <v>11.0</v>
      </c>
      <c r="R141" s="2">
        <v>9.0</v>
      </c>
    </row>
    <row r="142">
      <c r="A142" s="2" t="s">
        <v>2095</v>
      </c>
      <c r="B142" s="71"/>
      <c r="C142" s="71" t="s">
        <v>2096</v>
      </c>
      <c r="D142" s="28" t="s">
        <v>881</v>
      </c>
      <c r="F142" s="79"/>
      <c r="G142" s="2"/>
      <c r="H142" s="2"/>
      <c r="I142" s="77"/>
      <c r="J142" s="2"/>
      <c r="K142" s="77"/>
      <c r="L142" s="77"/>
      <c r="M142" s="80" t="s">
        <v>2097</v>
      </c>
      <c r="N142" s="2" t="s">
        <v>666</v>
      </c>
    </row>
    <row r="143">
      <c r="A143" s="2" t="s">
        <v>2095</v>
      </c>
      <c r="B143" s="95"/>
      <c r="C143" s="95" t="s">
        <v>2098</v>
      </c>
      <c r="D143" s="95" t="s">
        <v>2099</v>
      </c>
      <c r="E143" s="72"/>
      <c r="F143" s="72"/>
      <c r="G143" s="35"/>
      <c r="H143" s="2"/>
      <c r="I143" s="2"/>
      <c r="J143" s="2"/>
      <c r="K143" s="73"/>
      <c r="L143" s="35"/>
      <c r="M143" s="2"/>
      <c r="N143" s="2"/>
    </row>
    <row r="144">
      <c r="A144" s="2" t="s">
        <v>2100</v>
      </c>
      <c r="B144" s="3" t="s">
        <v>1967</v>
      </c>
      <c r="C144" s="2" t="s">
        <v>944</v>
      </c>
      <c r="D144" s="2" t="s">
        <v>945</v>
      </c>
      <c r="E144" s="72"/>
      <c r="F144" s="72" t="s">
        <v>946</v>
      </c>
      <c r="G144" s="35" t="s">
        <v>947</v>
      </c>
      <c r="H144" s="21" t="s">
        <v>948</v>
      </c>
      <c r="I144" s="2" t="s">
        <v>666</v>
      </c>
      <c r="J144" s="2" t="s">
        <v>666</v>
      </c>
      <c r="K144" s="73" t="s">
        <v>949</v>
      </c>
      <c r="L144" s="35" t="s">
        <v>950</v>
      </c>
      <c r="M144" s="2" t="s">
        <v>666</v>
      </c>
      <c r="N144" s="2" t="s">
        <v>666</v>
      </c>
      <c r="Q144" s="2">
        <v>12.0</v>
      </c>
      <c r="R144" s="2">
        <v>1.0</v>
      </c>
    </row>
    <row r="145">
      <c r="A145" s="2" t="s">
        <v>938</v>
      </c>
      <c r="B145" s="3" t="s">
        <v>1967</v>
      </c>
      <c r="C145" s="2" t="s">
        <v>940</v>
      </c>
      <c r="D145" s="2" t="s">
        <v>2101</v>
      </c>
      <c r="E145" s="72"/>
      <c r="F145" s="31" t="s">
        <v>2102</v>
      </c>
      <c r="G145" s="74" t="s">
        <v>2103</v>
      </c>
      <c r="H145" s="21" t="s">
        <v>2104</v>
      </c>
      <c r="I145" s="2" t="s">
        <v>666</v>
      </c>
      <c r="J145" s="2" t="s">
        <v>666</v>
      </c>
      <c r="K145" s="75" t="s">
        <v>2105</v>
      </c>
      <c r="L145" s="74" t="s">
        <v>2106</v>
      </c>
      <c r="M145" s="2" t="s">
        <v>666</v>
      </c>
      <c r="N145" s="2" t="s">
        <v>666</v>
      </c>
      <c r="Q145" s="2">
        <v>12.0</v>
      </c>
      <c r="R145" s="2">
        <v>2.0</v>
      </c>
    </row>
    <row r="146">
      <c r="A146" s="2" t="s">
        <v>2107</v>
      </c>
      <c r="B146" s="3" t="s">
        <v>1967</v>
      </c>
      <c r="C146" s="2" t="s">
        <v>2108</v>
      </c>
      <c r="D146" s="2" t="s">
        <v>2109</v>
      </c>
      <c r="E146" s="72"/>
      <c r="F146" s="31" t="s">
        <v>2110</v>
      </c>
      <c r="G146" s="74" t="s">
        <v>2111</v>
      </c>
      <c r="H146" s="21" t="s">
        <v>2112</v>
      </c>
      <c r="I146" s="2" t="s">
        <v>666</v>
      </c>
      <c r="J146" s="2" t="s">
        <v>666</v>
      </c>
      <c r="K146" s="75" t="s">
        <v>2113</v>
      </c>
      <c r="L146" s="74" t="s">
        <v>2114</v>
      </c>
      <c r="M146" s="2" t="s">
        <v>666</v>
      </c>
      <c r="N146" s="2" t="s">
        <v>666</v>
      </c>
      <c r="Q146" s="2">
        <v>13.0</v>
      </c>
      <c r="R146" s="2">
        <v>7.0</v>
      </c>
    </row>
    <row r="147">
      <c r="A147" s="2" t="s">
        <v>2115</v>
      </c>
      <c r="B147" s="3" t="s">
        <v>1967</v>
      </c>
      <c r="C147" s="2" t="s">
        <v>2116</v>
      </c>
      <c r="D147" s="2" t="s">
        <v>2117</v>
      </c>
      <c r="E147" s="72"/>
      <c r="F147" s="31" t="s">
        <v>922</v>
      </c>
      <c r="G147" s="74" t="s">
        <v>923</v>
      </c>
      <c r="H147" s="21" t="s">
        <v>2118</v>
      </c>
      <c r="I147" s="2" t="s">
        <v>666</v>
      </c>
      <c r="J147" s="2" t="s">
        <v>666</v>
      </c>
      <c r="K147" s="75" t="s">
        <v>924</v>
      </c>
      <c r="L147" s="74" t="s">
        <v>925</v>
      </c>
      <c r="M147" s="2" t="s">
        <v>666</v>
      </c>
      <c r="N147" s="2" t="s">
        <v>666</v>
      </c>
      <c r="Q147" s="2">
        <v>13.0</v>
      </c>
      <c r="R147" s="2">
        <v>1.0</v>
      </c>
    </row>
    <row r="148">
      <c r="A148" s="2" t="s">
        <v>2119</v>
      </c>
      <c r="B148" s="3" t="s">
        <v>1967</v>
      </c>
      <c r="C148" s="2" t="s">
        <v>2120</v>
      </c>
      <c r="D148" s="2" t="s">
        <v>2121</v>
      </c>
      <c r="E148" s="72"/>
      <c r="F148" s="31" t="s">
        <v>2122</v>
      </c>
      <c r="G148" s="74" t="s">
        <v>2123</v>
      </c>
      <c r="H148" s="21" t="s">
        <v>2124</v>
      </c>
      <c r="I148" s="2" t="s">
        <v>666</v>
      </c>
      <c r="J148" s="2" t="s">
        <v>666</v>
      </c>
      <c r="K148" s="76" t="s">
        <v>666</v>
      </c>
      <c r="L148" s="74" t="s">
        <v>2125</v>
      </c>
      <c r="M148" s="2" t="s">
        <v>666</v>
      </c>
      <c r="N148" s="2" t="s">
        <v>666</v>
      </c>
      <c r="Q148" s="2">
        <v>13.0</v>
      </c>
      <c r="R148" s="2">
        <v>2.0</v>
      </c>
    </row>
    <row r="149">
      <c r="A149" s="2" t="s">
        <v>2126</v>
      </c>
      <c r="B149" s="3" t="s">
        <v>1967</v>
      </c>
      <c r="C149" s="2" t="s">
        <v>2127</v>
      </c>
      <c r="D149" s="2" t="s">
        <v>2128</v>
      </c>
      <c r="E149" s="72"/>
      <c r="F149" s="31" t="s">
        <v>2129</v>
      </c>
      <c r="G149" s="74" t="s">
        <v>2130</v>
      </c>
      <c r="H149" s="21" t="s">
        <v>2131</v>
      </c>
      <c r="I149" s="2" t="s">
        <v>666</v>
      </c>
      <c r="J149" s="2" t="s">
        <v>666</v>
      </c>
      <c r="K149" s="75" t="s">
        <v>2132</v>
      </c>
      <c r="L149" s="74" t="s">
        <v>2133</v>
      </c>
      <c r="M149" s="2" t="s">
        <v>666</v>
      </c>
      <c r="N149" s="2" t="s">
        <v>666</v>
      </c>
      <c r="Q149" s="2">
        <v>13.0</v>
      </c>
      <c r="R149" s="2">
        <v>4.0</v>
      </c>
    </row>
    <row r="150">
      <c r="A150" s="2" t="s">
        <v>960</v>
      </c>
      <c r="B150" s="3" t="s">
        <v>1967</v>
      </c>
      <c r="C150" s="2" t="s">
        <v>961</v>
      </c>
      <c r="D150" s="2" t="s">
        <v>2134</v>
      </c>
      <c r="E150" s="72"/>
      <c r="F150" s="31" t="s">
        <v>2135</v>
      </c>
      <c r="G150" s="74" t="s">
        <v>2136</v>
      </c>
      <c r="H150" s="21" t="s">
        <v>2137</v>
      </c>
      <c r="I150" s="2" t="s">
        <v>666</v>
      </c>
      <c r="J150" s="2" t="s">
        <v>666</v>
      </c>
      <c r="K150" s="75" t="s">
        <v>2138</v>
      </c>
      <c r="L150" s="74" t="s">
        <v>2139</v>
      </c>
      <c r="M150" s="2" t="s">
        <v>666</v>
      </c>
      <c r="N150" s="2" t="s">
        <v>666</v>
      </c>
      <c r="Q150" s="2">
        <v>12.0</v>
      </c>
      <c r="R150" s="2">
        <v>4.0</v>
      </c>
    </row>
    <row r="151">
      <c r="A151" s="2" t="s">
        <v>2140</v>
      </c>
      <c r="B151" s="3" t="s">
        <v>1967</v>
      </c>
      <c r="C151" s="2" t="s">
        <v>2141</v>
      </c>
      <c r="D151" s="2" t="s">
        <v>2142</v>
      </c>
      <c r="E151" s="72"/>
      <c r="F151" s="31" t="s">
        <v>2143</v>
      </c>
      <c r="G151" s="74" t="s">
        <v>2144</v>
      </c>
      <c r="H151" s="21" t="s">
        <v>2145</v>
      </c>
      <c r="I151" s="2" t="s">
        <v>666</v>
      </c>
      <c r="J151" s="2" t="s">
        <v>666</v>
      </c>
      <c r="K151" s="75" t="s">
        <v>2146</v>
      </c>
      <c r="L151" s="74" t="s">
        <v>2147</v>
      </c>
      <c r="M151" s="2" t="s">
        <v>666</v>
      </c>
      <c r="N151" s="2" t="s">
        <v>666</v>
      </c>
      <c r="Q151" s="2">
        <v>12.0</v>
      </c>
      <c r="R151" s="2">
        <v>7.0</v>
      </c>
    </row>
    <row r="152">
      <c r="A152" s="2" t="s">
        <v>2148</v>
      </c>
      <c r="B152" s="3" t="s">
        <v>1967</v>
      </c>
      <c r="C152" s="2" t="s">
        <v>2149</v>
      </c>
      <c r="D152" s="2" t="s">
        <v>2150</v>
      </c>
      <c r="E152" s="72"/>
      <c r="F152" s="31" t="s">
        <v>2151</v>
      </c>
      <c r="G152" s="74" t="s">
        <v>2152</v>
      </c>
      <c r="H152" s="21" t="s">
        <v>2153</v>
      </c>
      <c r="I152" s="2" t="s">
        <v>666</v>
      </c>
      <c r="J152" s="2" t="s">
        <v>666</v>
      </c>
      <c r="K152" s="75" t="s">
        <v>2154</v>
      </c>
      <c r="L152" s="74" t="s">
        <v>2155</v>
      </c>
      <c r="M152" s="2" t="s">
        <v>666</v>
      </c>
      <c r="N152" s="2" t="s">
        <v>666</v>
      </c>
      <c r="Q152" s="2">
        <v>12.0</v>
      </c>
      <c r="R152" s="2">
        <v>6.0</v>
      </c>
    </row>
    <row r="153">
      <c r="A153" s="2" t="s">
        <v>915</v>
      </c>
      <c r="B153" s="3" t="s">
        <v>1967</v>
      </c>
      <c r="C153" s="2" t="s">
        <v>916</v>
      </c>
      <c r="D153" s="2" t="s">
        <v>2156</v>
      </c>
      <c r="E153" s="72"/>
      <c r="F153" s="31" t="s">
        <v>2157</v>
      </c>
      <c r="G153" s="74" t="s">
        <v>2158</v>
      </c>
      <c r="H153" s="21" t="s">
        <v>2159</v>
      </c>
      <c r="I153" s="2" t="s">
        <v>666</v>
      </c>
      <c r="J153" s="2" t="s">
        <v>666</v>
      </c>
      <c r="K153" s="75" t="s">
        <v>2160</v>
      </c>
      <c r="L153" s="74" t="s">
        <v>2161</v>
      </c>
      <c r="M153" s="2" t="s">
        <v>666</v>
      </c>
      <c r="N153" s="2" t="s">
        <v>666</v>
      </c>
      <c r="Q153" s="2">
        <v>13.0</v>
      </c>
      <c r="R153" s="2">
        <v>8.0</v>
      </c>
    </row>
    <row r="154">
      <c r="A154" s="2" t="s">
        <v>2162</v>
      </c>
      <c r="B154" s="3" t="s">
        <v>1967</v>
      </c>
      <c r="C154" s="2" t="s">
        <v>2163</v>
      </c>
      <c r="D154" s="2" t="s">
        <v>2164</v>
      </c>
      <c r="E154" s="72"/>
      <c r="F154" s="31" t="s">
        <v>2165</v>
      </c>
      <c r="G154" s="74" t="s">
        <v>2166</v>
      </c>
      <c r="H154" s="21" t="s">
        <v>2167</v>
      </c>
      <c r="I154" s="2" t="s">
        <v>666</v>
      </c>
      <c r="J154" s="2" t="s">
        <v>666</v>
      </c>
      <c r="K154" s="75" t="s">
        <v>2168</v>
      </c>
      <c r="L154" s="74" t="s">
        <v>2169</v>
      </c>
      <c r="M154" s="2" t="s">
        <v>666</v>
      </c>
      <c r="N154" s="2" t="s">
        <v>666</v>
      </c>
      <c r="Q154" s="2">
        <v>13.0</v>
      </c>
      <c r="R154" s="2">
        <v>5.0</v>
      </c>
    </row>
    <row r="155">
      <c r="A155" s="2" t="s">
        <v>2170</v>
      </c>
      <c r="B155" s="3" t="s">
        <v>1967</v>
      </c>
      <c r="C155" s="2" t="s">
        <v>2171</v>
      </c>
      <c r="D155" s="2" t="s">
        <v>2172</v>
      </c>
      <c r="E155" s="34"/>
      <c r="F155" s="67" t="s">
        <v>666</v>
      </c>
      <c r="G155" s="96" t="s">
        <v>666</v>
      </c>
      <c r="H155" s="21" t="s">
        <v>2167</v>
      </c>
      <c r="I155" s="2" t="s">
        <v>666</v>
      </c>
      <c r="J155" s="2" t="s">
        <v>666</v>
      </c>
      <c r="K155" s="76" t="s">
        <v>666</v>
      </c>
      <c r="L155" s="76" t="s">
        <v>666</v>
      </c>
      <c r="M155" s="2" t="s">
        <v>666</v>
      </c>
      <c r="N155" s="2" t="s">
        <v>666</v>
      </c>
      <c r="Q155" s="2">
        <v>13.0</v>
      </c>
      <c r="R155" s="2">
        <v>3.0</v>
      </c>
    </row>
    <row r="156">
      <c r="A156" s="2" t="s">
        <v>954</v>
      </c>
      <c r="B156" s="3" t="s">
        <v>1967</v>
      </c>
      <c r="C156" s="2" t="s">
        <v>956</v>
      </c>
      <c r="D156" s="2" t="s">
        <v>2173</v>
      </c>
      <c r="E156" s="72"/>
      <c r="F156" s="31" t="s">
        <v>2174</v>
      </c>
      <c r="G156" s="74" t="s">
        <v>2175</v>
      </c>
      <c r="H156" s="21" t="s">
        <v>2176</v>
      </c>
      <c r="I156" s="2" t="s">
        <v>666</v>
      </c>
      <c r="J156" s="2" t="s">
        <v>666</v>
      </c>
      <c r="K156" s="75" t="s">
        <v>2177</v>
      </c>
      <c r="L156" s="74" t="s">
        <v>2178</v>
      </c>
      <c r="M156" s="2" t="s">
        <v>666</v>
      </c>
      <c r="N156" s="2" t="s">
        <v>666</v>
      </c>
      <c r="Q156" s="2">
        <v>12.0</v>
      </c>
      <c r="R156" s="2">
        <v>8.0</v>
      </c>
    </row>
    <row r="157">
      <c r="A157" s="2" t="s">
        <v>2179</v>
      </c>
      <c r="B157" s="3" t="s">
        <v>1967</v>
      </c>
      <c r="C157" s="2" t="s">
        <v>2180</v>
      </c>
      <c r="D157" s="2" t="s">
        <v>2181</v>
      </c>
      <c r="E157" s="72"/>
      <c r="F157" s="31" t="s">
        <v>2182</v>
      </c>
      <c r="G157" s="74" t="s">
        <v>2183</v>
      </c>
      <c r="H157" s="21" t="s">
        <v>2184</v>
      </c>
      <c r="I157" s="2" t="s">
        <v>666</v>
      </c>
      <c r="J157" s="2" t="s">
        <v>666</v>
      </c>
      <c r="K157" s="75" t="s">
        <v>2185</v>
      </c>
      <c r="L157" s="74" t="s">
        <v>2186</v>
      </c>
      <c r="M157" s="2" t="s">
        <v>666</v>
      </c>
      <c r="N157" s="2" t="s">
        <v>666</v>
      </c>
      <c r="Q157" s="2">
        <v>12.0</v>
      </c>
      <c r="R157" s="2">
        <v>9.0</v>
      </c>
    </row>
    <row r="158">
      <c r="A158" s="2" t="s">
        <v>2187</v>
      </c>
      <c r="B158" s="3" t="s">
        <v>1967</v>
      </c>
      <c r="C158" s="2" t="s">
        <v>2188</v>
      </c>
      <c r="D158" s="2" t="s">
        <v>2189</v>
      </c>
      <c r="E158" s="37"/>
      <c r="F158" s="78" t="s">
        <v>2190</v>
      </c>
      <c r="G158" s="77" t="s">
        <v>666</v>
      </c>
      <c r="H158" s="2" t="s">
        <v>666</v>
      </c>
      <c r="I158" s="2" t="s">
        <v>666</v>
      </c>
      <c r="J158" s="38" t="s">
        <v>2191</v>
      </c>
      <c r="K158" s="78" t="s">
        <v>2192</v>
      </c>
      <c r="L158" s="78" t="s">
        <v>2193</v>
      </c>
      <c r="M158" s="2" t="s">
        <v>666</v>
      </c>
      <c r="N158" s="2" t="s">
        <v>666</v>
      </c>
      <c r="Q158" s="2">
        <v>12.0</v>
      </c>
      <c r="R158" s="2">
        <v>5.0</v>
      </c>
    </row>
    <row r="159">
      <c r="A159" s="2" t="s">
        <v>885</v>
      </c>
      <c r="B159" s="3" t="s">
        <v>1967</v>
      </c>
      <c r="C159" s="2" t="s">
        <v>886</v>
      </c>
      <c r="D159" s="2" t="s">
        <v>2194</v>
      </c>
      <c r="E159" s="72"/>
      <c r="F159" s="72" t="s">
        <v>2195</v>
      </c>
      <c r="G159" s="35" t="s">
        <v>2196</v>
      </c>
      <c r="H159" s="21" t="s">
        <v>2197</v>
      </c>
      <c r="I159" s="2" t="s">
        <v>666</v>
      </c>
      <c r="J159" s="2" t="s">
        <v>666</v>
      </c>
      <c r="K159" s="93" t="s">
        <v>2198</v>
      </c>
      <c r="L159" s="35" t="s">
        <v>2199</v>
      </c>
      <c r="M159" s="2" t="s">
        <v>666</v>
      </c>
      <c r="N159" s="2" t="s">
        <v>666</v>
      </c>
      <c r="Q159" s="2">
        <v>12.0</v>
      </c>
      <c r="R159" s="2">
        <v>3.0</v>
      </c>
    </row>
    <row r="160">
      <c r="A160" s="2" t="s">
        <v>2200</v>
      </c>
      <c r="B160" s="3" t="s">
        <v>1967</v>
      </c>
      <c r="C160" s="2" t="s">
        <v>2201</v>
      </c>
      <c r="D160" s="2" t="s">
        <v>2202</v>
      </c>
      <c r="E160" s="72"/>
      <c r="F160" s="72" t="s">
        <v>2203</v>
      </c>
      <c r="G160" s="2" t="s">
        <v>666</v>
      </c>
      <c r="H160" s="35" t="s">
        <v>2204</v>
      </c>
      <c r="I160" s="2" t="s">
        <v>666</v>
      </c>
      <c r="J160" s="2" t="s">
        <v>666</v>
      </c>
      <c r="K160" s="73" t="s">
        <v>2205</v>
      </c>
      <c r="L160" s="35" t="s">
        <v>2206</v>
      </c>
      <c r="M160" s="2" t="s">
        <v>666</v>
      </c>
      <c r="N160" s="2" t="s">
        <v>666</v>
      </c>
      <c r="Q160" s="2">
        <v>13.0</v>
      </c>
      <c r="R160" s="2">
        <v>9.0</v>
      </c>
    </row>
    <row r="161">
      <c r="A161" s="2" t="s">
        <v>891</v>
      </c>
      <c r="B161" s="3" t="s">
        <v>1967</v>
      </c>
      <c r="C161" s="2" t="s">
        <v>893</v>
      </c>
      <c r="D161" s="2" t="s">
        <v>2207</v>
      </c>
      <c r="E161" s="72"/>
      <c r="F161" s="31" t="s">
        <v>2208</v>
      </c>
      <c r="G161" s="74" t="s">
        <v>2209</v>
      </c>
      <c r="H161" s="21" t="s">
        <v>2210</v>
      </c>
      <c r="I161" s="2" t="s">
        <v>666</v>
      </c>
      <c r="J161" s="2" t="s">
        <v>666</v>
      </c>
      <c r="K161" s="75" t="s">
        <v>2211</v>
      </c>
      <c r="L161" s="35" t="s">
        <v>2212</v>
      </c>
      <c r="M161" s="77" t="s">
        <v>666</v>
      </c>
      <c r="N161" s="2" t="s">
        <v>666</v>
      </c>
      <c r="Q161" s="2">
        <v>13.0</v>
      </c>
      <c r="R161" s="2">
        <v>6.0</v>
      </c>
    </row>
    <row r="162">
      <c r="A162" s="2" t="s">
        <v>2213</v>
      </c>
      <c r="B162" s="71"/>
      <c r="C162" s="71" t="s">
        <v>2214</v>
      </c>
      <c r="D162" s="28" t="s">
        <v>967</v>
      </c>
      <c r="F162" s="79"/>
      <c r="G162" s="77" t="s">
        <v>666</v>
      </c>
      <c r="H162" s="2" t="s">
        <v>666</v>
      </c>
      <c r="I162" s="2" t="s">
        <v>666</v>
      </c>
      <c r="J162" s="2" t="s">
        <v>666</v>
      </c>
      <c r="K162" s="77" t="s">
        <v>666</v>
      </c>
      <c r="L162" s="77" t="s">
        <v>666</v>
      </c>
      <c r="M162" s="21" t="s">
        <v>2215</v>
      </c>
      <c r="N162" s="2" t="s">
        <v>666</v>
      </c>
    </row>
    <row r="163">
      <c r="A163" s="2" t="s">
        <v>2213</v>
      </c>
      <c r="B163" s="95"/>
      <c r="C163" s="95" t="s">
        <v>2216</v>
      </c>
      <c r="D163" s="95" t="s">
        <v>2217</v>
      </c>
      <c r="E163" s="73"/>
      <c r="F163" s="75"/>
      <c r="G163" s="74"/>
      <c r="H163" s="2"/>
      <c r="I163" s="2"/>
      <c r="J163" s="2"/>
      <c r="K163" s="75"/>
      <c r="L163" s="74"/>
      <c r="M163" s="2"/>
      <c r="N163" s="2"/>
    </row>
    <row r="164">
      <c r="A164" s="2" t="s">
        <v>2218</v>
      </c>
      <c r="B164" s="3" t="s">
        <v>1967</v>
      </c>
      <c r="C164" s="2" t="s">
        <v>2219</v>
      </c>
      <c r="D164" s="2" t="s">
        <v>2220</v>
      </c>
      <c r="E164" s="73"/>
      <c r="F164" s="75" t="s">
        <v>2221</v>
      </c>
      <c r="G164" s="74" t="s">
        <v>2222</v>
      </c>
      <c r="H164" s="21" t="s">
        <v>2223</v>
      </c>
      <c r="I164" s="2" t="s">
        <v>666</v>
      </c>
      <c r="J164" s="2" t="s">
        <v>666</v>
      </c>
      <c r="K164" s="75" t="s">
        <v>2224</v>
      </c>
      <c r="L164" s="74" t="s">
        <v>2225</v>
      </c>
      <c r="M164" s="2" t="s">
        <v>666</v>
      </c>
      <c r="N164" s="2" t="s">
        <v>666</v>
      </c>
      <c r="Q164" s="2">
        <v>14.0</v>
      </c>
      <c r="R164" s="2">
        <v>1.0</v>
      </c>
    </row>
    <row r="165">
      <c r="A165" s="2" t="s">
        <v>2226</v>
      </c>
      <c r="B165" s="3" t="s">
        <v>1967</v>
      </c>
      <c r="C165" s="2" t="s">
        <v>2227</v>
      </c>
      <c r="D165" s="2" t="s">
        <v>2228</v>
      </c>
      <c r="E165" s="72"/>
      <c r="F165" s="31" t="s">
        <v>2229</v>
      </c>
      <c r="G165" s="74" t="s">
        <v>2230</v>
      </c>
      <c r="H165" s="21" t="s">
        <v>2231</v>
      </c>
      <c r="I165" s="2" t="s">
        <v>666</v>
      </c>
      <c r="J165" s="2" t="s">
        <v>666</v>
      </c>
      <c r="K165" s="75" t="s">
        <v>2232</v>
      </c>
      <c r="L165" s="74" t="s">
        <v>2233</v>
      </c>
      <c r="M165" s="2" t="s">
        <v>666</v>
      </c>
      <c r="N165" s="2" t="s">
        <v>666</v>
      </c>
      <c r="Q165" s="2">
        <v>14.0</v>
      </c>
      <c r="R165" s="2">
        <v>2.0</v>
      </c>
    </row>
    <row r="166">
      <c r="A166" s="2" t="s">
        <v>1129</v>
      </c>
      <c r="B166" s="3" t="s">
        <v>1967</v>
      </c>
      <c r="C166" s="2" t="s">
        <v>1130</v>
      </c>
      <c r="D166" s="2" t="s">
        <v>2234</v>
      </c>
      <c r="E166" s="72"/>
      <c r="F166" s="31" t="s">
        <v>2235</v>
      </c>
      <c r="G166" s="35" t="s">
        <v>2236</v>
      </c>
      <c r="H166" s="80" t="s">
        <v>2237</v>
      </c>
      <c r="I166" s="2" t="s">
        <v>666</v>
      </c>
      <c r="J166" s="2" t="s">
        <v>666</v>
      </c>
      <c r="K166" s="75" t="s">
        <v>2238</v>
      </c>
      <c r="L166" s="74" t="s">
        <v>2239</v>
      </c>
      <c r="M166" s="2" t="s">
        <v>666</v>
      </c>
      <c r="N166" s="2" t="s">
        <v>666</v>
      </c>
      <c r="Q166" s="2">
        <v>14.0</v>
      </c>
      <c r="R166" s="2">
        <v>3.0</v>
      </c>
    </row>
    <row r="167">
      <c r="A167" s="2" t="s">
        <v>2240</v>
      </c>
      <c r="B167" s="3" t="s">
        <v>1967</v>
      </c>
      <c r="C167" s="2" t="s">
        <v>2241</v>
      </c>
      <c r="D167" s="2" t="s">
        <v>2242</v>
      </c>
      <c r="E167" s="72"/>
      <c r="F167" s="31" t="s">
        <v>2243</v>
      </c>
      <c r="G167" s="35" t="s">
        <v>2244</v>
      </c>
      <c r="H167" s="21" t="s">
        <v>2245</v>
      </c>
      <c r="I167" s="2" t="s">
        <v>666</v>
      </c>
      <c r="J167" s="77" t="s">
        <v>666</v>
      </c>
      <c r="K167" s="75" t="s">
        <v>2246</v>
      </c>
      <c r="L167" s="74" t="s">
        <v>2247</v>
      </c>
      <c r="M167" s="2" t="s">
        <v>666</v>
      </c>
      <c r="N167" s="2" t="s">
        <v>666</v>
      </c>
      <c r="Q167" s="2">
        <v>15.0</v>
      </c>
      <c r="R167" s="2">
        <v>1.0</v>
      </c>
    </row>
    <row r="168">
      <c r="A168" s="2" t="s">
        <v>971</v>
      </c>
      <c r="B168" s="3" t="s">
        <v>1967</v>
      </c>
      <c r="C168" s="2" t="s">
        <v>973</v>
      </c>
      <c r="D168" s="2" t="s">
        <v>2248</v>
      </c>
      <c r="E168" s="72"/>
      <c r="F168" s="72" t="s">
        <v>2249</v>
      </c>
      <c r="G168" s="35" t="s">
        <v>2250</v>
      </c>
      <c r="H168" s="21" t="s">
        <v>2251</v>
      </c>
      <c r="I168" s="2" t="s">
        <v>666</v>
      </c>
      <c r="J168" s="2" t="s">
        <v>666</v>
      </c>
      <c r="K168" s="73" t="s">
        <v>2252</v>
      </c>
      <c r="L168" s="35" t="s">
        <v>2253</v>
      </c>
      <c r="M168" s="2" t="s">
        <v>666</v>
      </c>
      <c r="N168" s="2" t="s">
        <v>666</v>
      </c>
      <c r="Q168" s="2">
        <v>15.0</v>
      </c>
      <c r="R168" s="2">
        <v>2.0</v>
      </c>
    </row>
    <row r="169">
      <c r="A169" s="2" t="s">
        <v>2254</v>
      </c>
      <c r="B169" s="3" t="s">
        <v>1967</v>
      </c>
      <c r="C169" s="2" t="s">
        <v>2255</v>
      </c>
      <c r="D169" s="2" t="s">
        <v>2256</v>
      </c>
      <c r="E169" s="72"/>
      <c r="F169" s="72" t="s">
        <v>983</v>
      </c>
      <c r="G169" s="35" t="s">
        <v>984</v>
      </c>
      <c r="H169" s="21" t="s">
        <v>2257</v>
      </c>
      <c r="I169" s="2" t="s">
        <v>666</v>
      </c>
      <c r="J169" s="2" t="s">
        <v>666</v>
      </c>
      <c r="K169" s="73" t="s">
        <v>985</v>
      </c>
      <c r="L169" s="35" t="s">
        <v>986</v>
      </c>
      <c r="M169" s="25" t="s">
        <v>987</v>
      </c>
      <c r="N169" s="2" t="s">
        <v>666</v>
      </c>
      <c r="Q169" s="2">
        <v>15.0</v>
      </c>
      <c r="R169" s="2">
        <v>3.0</v>
      </c>
    </row>
    <row r="170">
      <c r="A170" s="2" t="s">
        <v>2258</v>
      </c>
      <c r="B170" s="3" t="s">
        <v>1967</v>
      </c>
      <c r="C170" s="2" t="s">
        <v>2259</v>
      </c>
      <c r="D170" s="2" t="s">
        <v>2260</v>
      </c>
      <c r="E170" s="72"/>
      <c r="F170" s="31" t="s">
        <v>983</v>
      </c>
      <c r="G170" s="74" t="s">
        <v>984</v>
      </c>
      <c r="H170" s="21" t="s">
        <v>2257</v>
      </c>
      <c r="I170" s="2" t="s">
        <v>666</v>
      </c>
      <c r="J170" s="2" t="s">
        <v>666</v>
      </c>
      <c r="K170" s="75" t="s">
        <v>985</v>
      </c>
      <c r="L170" s="74" t="s">
        <v>986</v>
      </c>
      <c r="M170" s="2" t="s">
        <v>666</v>
      </c>
      <c r="N170" s="2" t="s">
        <v>666</v>
      </c>
      <c r="Q170" s="2">
        <v>15.0</v>
      </c>
      <c r="R170" s="2">
        <v>4.0</v>
      </c>
    </row>
    <row r="171">
      <c r="A171" s="2" t="s">
        <v>745</v>
      </c>
      <c r="B171" s="3" t="s">
        <v>1967</v>
      </c>
      <c r="C171" s="2" t="s">
        <v>746</v>
      </c>
      <c r="D171" s="2" t="s">
        <v>2261</v>
      </c>
      <c r="E171" s="72"/>
      <c r="F171" s="31" t="s">
        <v>2262</v>
      </c>
      <c r="G171" s="74" t="s">
        <v>2263</v>
      </c>
      <c r="H171" s="21" t="s">
        <v>2264</v>
      </c>
      <c r="I171" s="2" t="s">
        <v>666</v>
      </c>
      <c r="J171" s="2" t="s">
        <v>666</v>
      </c>
      <c r="K171" s="75" t="s">
        <v>2265</v>
      </c>
      <c r="L171" s="74" t="s">
        <v>2266</v>
      </c>
      <c r="M171" s="2" t="s">
        <v>666</v>
      </c>
      <c r="N171" s="2" t="s">
        <v>666</v>
      </c>
      <c r="Q171" s="2">
        <v>14.0</v>
      </c>
      <c r="R171" s="2">
        <v>5.0</v>
      </c>
    </row>
    <row r="172">
      <c r="A172" s="2" t="s">
        <v>739</v>
      </c>
      <c r="B172" s="3" t="s">
        <v>1967</v>
      </c>
      <c r="C172" s="2" t="s">
        <v>741</v>
      </c>
      <c r="D172" s="2" t="s">
        <v>2267</v>
      </c>
      <c r="E172" s="24"/>
      <c r="F172" s="90" t="s">
        <v>2268</v>
      </c>
      <c r="G172" s="90" t="s">
        <v>2269</v>
      </c>
      <c r="H172" s="21" t="s">
        <v>2270</v>
      </c>
      <c r="I172" s="2" t="s">
        <v>666</v>
      </c>
      <c r="J172" s="2" t="s">
        <v>666</v>
      </c>
      <c r="K172" s="90" t="s">
        <v>2271</v>
      </c>
      <c r="L172" s="90" t="s">
        <v>2272</v>
      </c>
      <c r="M172" s="2" t="s">
        <v>666</v>
      </c>
      <c r="N172" s="2" t="s">
        <v>666</v>
      </c>
      <c r="Q172" s="2">
        <v>14.0</v>
      </c>
      <c r="R172" s="2">
        <v>6.0</v>
      </c>
    </row>
    <row r="173">
      <c r="A173" s="2" t="s">
        <v>2273</v>
      </c>
      <c r="B173" s="3" t="s">
        <v>1967</v>
      </c>
      <c r="C173" s="2" t="s">
        <v>2274</v>
      </c>
      <c r="D173" s="2" t="s">
        <v>2275</v>
      </c>
      <c r="E173" s="72"/>
      <c r="F173" s="72" t="s">
        <v>2276</v>
      </c>
      <c r="G173" s="35" t="s">
        <v>2277</v>
      </c>
      <c r="H173" s="21" t="s">
        <v>2278</v>
      </c>
      <c r="I173" s="2" t="s">
        <v>666</v>
      </c>
      <c r="J173" s="2" t="s">
        <v>666</v>
      </c>
      <c r="K173" s="73" t="s">
        <v>2279</v>
      </c>
      <c r="L173" s="35" t="s">
        <v>2280</v>
      </c>
      <c r="M173" s="2" t="s">
        <v>666</v>
      </c>
      <c r="N173" s="2" t="s">
        <v>666</v>
      </c>
      <c r="Q173" s="2">
        <v>14.0</v>
      </c>
      <c r="R173" s="2">
        <v>4.0</v>
      </c>
    </row>
    <row r="174">
      <c r="A174" s="2" t="s">
        <v>2281</v>
      </c>
      <c r="B174" s="3" t="s">
        <v>1967</v>
      </c>
      <c r="C174" s="2" t="s">
        <v>2282</v>
      </c>
      <c r="D174" s="2" t="s">
        <v>2283</v>
      </c>
      <c r="E174" s="72"/>
      <c r="F174" s="72" t="s">
        <v>2284</v>
      </c>
      <c r="G174" s="35" t="s">
        <v>2285</v>
      </c>
      <c r="H174" s="21" t="s">
        <v>2286</v>
      </c>
      <c r="I174" s="2" t="s">
        <v>666</v>
      </c>
      <c r="J174" s="2" t="s">
        <v>666</v>
      </c>
      <c r="K174" s="73" t="s">
        <v>2287</v>
      </c>
      <c r="L174" s="35" t="s">
        <v>2288</v>
      </c>
      <c r="M174" s="2" t="s">
        <v>666</v>
      </c>
      <c r="N174" s="2" t="s">
        <v>666</v>
      </c>
      <c r="Q174" s="2">
        <v>15.0</v>
      </c>
      <c r="R174" s="2">
        <v>5.0</v>
      </c>
    </row>
    <row r="175">
      <c r="A175" s="2" t="s">
        <v>1000</v>
      </c>
      <c r="B175" s="3" t="s">
        <v>1967</v>
      </c>
      <c r="C175" s="2" t="s">
        <v>1002</v>
      </c>
      <c r="D175" s="2" t="s">
        <v>2289</v>
      </c>
      <c r="E175" s="72"/>
      <c r="F175" s="31" t="s">
        <v>2290</v>
      </c>
      <c r="G175" s="74" t="s">
        <v>2291</v>
      </c>
      <c r="H175" s="21" t="s">
        <v>2292</v>
      </c>
      <c r="I175" s="2" t="s">
        <v>666</v>
      </c>
      <c r="J175" s="2" t="s">
        <v>666</v>
      </c>
      <c r="K175" s="75" t="s">
        <v>2293</v>
      </c>
      <c r="L175" s="74" t="s">
        <v>2294</v>
      </c>
      <c r="M175" s="2" t="s">
        <v>666</v>
      </c>
      <c r="N175" s="2" t="s">
        <v>666</v>
      </c>
      <c r="Q175" s="2">
        <v>15.0</v>
      </c>
      <c r="R175" s="2">
        <v>6.0</v>
      </c>
    </row>
    <row r="176">
      <c r="A176" s="2" t="s">
        <v>2295</v>
      </c>
      <c r="B176" s="3" t="s">
        <v>1967</v>
      </c>
      <c r="C176" s="2" t="s">
        <v>2296</v>
      </c>
      <c r="D176" s="2" t="s">
        <v>2297</v>
      </c>
      <c r="E176" s="72"/>
      <c r="F176" s="31" t="s">
        <v>2298</v>
      </c>
      <c r="G176" s="74" t="s">
        <v>2299</v>
      </c>
      <c r="H176" s="21" t="s">
        <v>2300</v>
      </c>
      <c r="I176" s="2" t="s">
        <v>666</v>
      </c>
      <c r="J176" s="2" t="s">
        <v>666</v>
      </c>
      <c r="K176" s="75" t="s">
        <v>2301</v>
      </c>
      <c r="L176" s="74" t="s">
        <v>2302</v>
      </c>
      <c r="M176" s="2" t="s">
        <v>666</v>
      </c>
      <c r="N176" s="2" t="s">
        <v>666</v>
      </c>
      <c r="Q176" s="2">
        <v>15.0</v>
      </c>
      <c r="R176" s="2">
        <v>7.0</v>
      </c>
    </row>
    <row r="177">
      <c r="A177" s="2" t="s">
        <v>2303</v>
      </c>
      <c r="B177" s="3" t="s">
        <v>1967</v>
      </c>
      <c r="C177" s="2" t="s">
        <v>2304</v>
      </c>
      <c r="D177" s="2" t="s">
        <v>2305</v>
      </c>
      <c r="E177" s="72"/>
      <c r="F177" s="31" t="s">
        <v>2306</v>
      </c>
      <c r="G177" s="74" t="s">
        <v>2307</v>
      </c>
      <c r="H177" s="21" t="s">
        <v>2308</v>
      </c>
      <c r="I177" s="2" t="s">
        <v>666</v>
      </c>
      <c r="J177" s="2" t="s">
        <v>666</v>
      </c>
      <c r="K177" s="75" t="s">
        <v>2309</v>
      </c>
      <c r="L177" s="74" t="s">
        <v>2310</v>
      </c>
      <c r="M177" s="2" t="s">
        <v>666</v>
      </c>
      <c r="N177" s="2" t="s">
        <v>666</v>
      </c>
      <c r="Q177" s="2">
        <v>14.0</v>
      </c>
      <c r="R177" s="2">
        <v>7.0</v>
      </c>
    </row>
    <row r="178">
      <c r="A178" s="2" t="s">
        <v>994</v>
      </c>
      <c r="B178" s="3" t="s">
        <v>1967</v>
      </c>
      <c r="C178" s="2" t="s">
        <v>996</v>
      </c>
      <c r="D178" s="2" t="s">
        <v>2311</v>
      </c>
      <c r="E178" s="72"/>
      <c r="F178" s="31" t="s">
        <v>2312</v>
      </c>
      <c r="G178" s="74" t="s">
        <v>2313</v>
      </c>
      <c r="H178" s="21" t="s">
        <v>2314</v>
      </c>
      <c r="I178" s="2" t="s">
        <v>666</v>
      </c>
      <c r="J178" s="2" t="s">
        <v>666</v>
      </c>
      <c r="K178" s="75" t="s">
        <v>2315</v>
      </c>
      <c r="L178" s="74" t="s">
        <v>2316</v>
      </c>
      <c r="M178" s="2" t="s">
        <v>666</v>
      </c>
      <c r="N178" s="2" t="s">
        <v>666</v>
      </c>
      <c r="Q178" s="2">
        <v>14.0</v>
      </c>
      <c r="R178" s="2">
        <v>8.0</v>
      </c>
    </row>
    <row r="179">
      <c r="A179" s="2" t="s">
        <v>975</v>
      </c>
      <c r="B179" s="3" t="s">
        <v>1967</v>
      </c>
      <c r="C179" s="2" t="s">
        <v>976</v>
      </c>
      <c r="D179" s="2" t="s">
        <v>2317</v>
      </c>
      <c r="E179" s="72"/>
      <c r="F179" s="31" t="s">
        <v>2318</v>
      </c>
      <c r="G179" s="74" t="s">
        <v>2319</v>
      </c>
      <c r="H179" s="21" t="s">
        <v>2320</v>
      </c>
      <c r="I179" s="2" t="s">
        <v>666</v>
      </c>
      <c r="J179" s="2" t="s">
        <v>666</v>
      </c>
      <c r="K179" s="75" t="s">
        <v>2321</v>
      </c>
      <c r="L179" s="74" t="s">
        <v>2322</v>
      </c>
      <c r="M179" s="2" t="s">
        <v>666</v>
      </c>
      <c r="N179" s="2" t="s">
        <v>666</v>
      </c>
      <c r="Q179" s="2">
        <v>14.0</v>
      </c>
      <c r="R179" s="2">
        <v>9.0</v>
      </c>
    </row>
    <row r="180">
      <c r="A180" s="2" t="s">
        <v>2323</v>
      </c>
      <c r="B180" s="3" t="s">
        <v>1967</v>
      </c>
      <c r="C180" s="2" t="s">
        <v>2324</v>
      </c>
      <c r="D180" s="2" t="s">
        <v>2325</v>
      </c>
      <c r="E180" s="72"/>
      <c r="F180" s="31" t="s">
        <v>2326</v>
      </c>
      <c r="G180" s="74" t="s">
        <v>2327</v>
      </c>
      <c r="H180" s="2" t="s">
        <v>666</v>
      </c>
      <c r="I180" s="2" t="s">
        <v>666</v>
      </c>
      <c r="J180" s="2" t="s">
        <v>666</v>
      </c>
      <c r="K180" s="75" t="s">
        <v>2328</v>
      </c>
      <c r="L180" s="74" t="s">
        <v>2329</v>
      </c>
      <c r="M180" s="2" t="s">
        <v>666</v>
      </c>
      <c r="N180" s="2" t="s">
        <v>666</v>
      </c>
      <c r="Q180" s="2">
        <v>15.0</v>
      </c>
      <c r="R180" s="2">
        <v>8.0</v>
      </c>
    </row>
    <row r="181">
      <c r="A181" s="2" t="s">
        <v>2330</v>
      </c>
      <c r="B181" s="3" t="s">
        <v>1967</v>
      </c>
      <c r="C181" s="2" t="s">
        <v>2331</v>
      </c>
      <c r="D181" s="2" t="s">
        <v>2332</v>
      </c>
      <c r="E181" s="72"/>
      <c r="F181" s="31" t="s">
        <v>2333</v>
      </c>
      <c r="G181" s="74" t="s">
        <v>2334</v>
      </c>
      <c r="H181" s="21" t="s">
        <v>2335</v>
      </c>
      <c r="I181" s="2" t="s">
        <v>666</v>
      </c>
      <c r="J181" s="2" t="s">
        <v>666</v>
      </c>
      <c r="K181" s="75" t="s">
        <v>2336</v>
      </c>
      <c r="L181" s="74" t="s">
        <v>2337</v>
      </c>
      <c r="M181" s="2" t="s">
        <v>666</v>
      </c>
      <c r="N181" s="2" t="s">
        <v>666</v>
      </c>
      <c r="Q181" s="2">
        <v>15.0</v>
      </c>
      <c r="R181" s="2">
        <v>9.0</v>
      </c>
    </row>
    <row r="182">
      <c r="A182" s="2" t="s">
        <v>2338</v>
      </c>
      <c r="B182" s="3" t="s">
        <v>1967</v>
      </c>
      <c r="C182" s="2" t="s">
        <v>2339</v>
      </c>
      <c r="D182" s="2" t="s">
        <v>2340</v>
      </c>
      <c r="E182" s="72"/>
      <c r="F182" s="72" t="s">
        <v>2341</v>
      </c>
      <c r="G182" s="35" t="s">
        <v>2342</v>
      </c>
      <c r="H182" s="21" t="s">
        <v>2343</v>
      </c>
      <c r="I182" s="2" t="s">
        <v>666</v>
      </c>
      <c r="J182" s="2" t="s">
        <v>666</v>
      </c>
      <c r="K182" s="73" t="s">
        <v>2344</v>
      </c>
      <c r="L182" s="74" t="s">
        <v>2345</v>
      </c>
      <c r="M182" s="2" t="s">
        <v>666</v>
      </c>
      <c r="N182" s="2" t="s">
        <v>666</v>
      </c>
      <c r="Q182" s="2">
        <v>15.0</v>
      </c>
      <c r="R182" s="2">
        <v>10.0</v>
      </c>
    </row>
    <row r="183">
      <c r="D183" s="3"/>
      <c r="F183" s="79"/>
      <c r="G183" s="77"/>
      <c r="K183" s="77"/>
      <c r="L183" s="77"/>
    </row>
  </sheetData>
  <autoFilter ref="$A$2:$Y$183"/>
  <conditionalFormatting sqref="E1:E4 F1:F120 E6:E36 E38:E62 E64:E88 D89 E90:E120 E122:E141 F122:F308 E143:E161 E163:E308">
    <cfRule type="notContainsBlanks" dxfId="1" priority="1">
      <formula>LEN(TRIM(E1))&gt;0</formula>
    </cfRule>
  </conditionalFormatting>
  <conditionalFormatting sqref="K1:K308 L63">
    <cfRule type="notContainsBlanks" dxfId="1" priority="2">
      <formula>LEN(TRIM(K1))&gt;0</formula>
    </cfRule>
  </conditionalFormatting>
  <hyperlinks>
    <hyperlink r:id="rId1" ref="M5"/>
    <hyperlink r:id="rId2" ref="M6"/>
    <hyperlink r:id="rId3" ref="F7"/>
    <hyperlink r:id="rId4" ref="G7"/>
    <hyperlink r:id="rId5" location="/slide/1" ref="H7"/>
    <hyperlink r:id="rId6" ref="K7"/>
    <hyperlink r:id="rId7" ref="L7"/>
    <hyperlink r:id="rId8" ref="F8"/>
    <hyperlink r:id="rId9" ref="G8"/>
    <hyperlink r:id="rId10" ref="H8"/>
    <hyperlink r:id="rId11" ref="K8"/>
    <hyperlink r:id="rId12" ref="L8"/>
    <hyperlink r:id="rId13" ref="F9"/>
    <hyperlink r:id="rId14" ref="G9"/>
    <hyperlink r:id="rId15" ref="H9"/>
    <hyperlink r:id="rId16" ref="K9"/>
    <hyperlink r:id="rId17" ref="L9"/>
    <hyperlink r:id="rId18" ref="F10"/>
    <hyperlink r:id="rId19" ref="G10"/>
    <hyperlink r:id="rId20" ref="H10"/>
    <hyperlink r:id="rId21" ref="K10"/>
    <hyperlink r:id="rId22" ref="L10"/>
    <hyperlink r:id="rId23" ref="F11"/>
    <hyperlink r:id="rId24" ref="G11"/>
    <hyperlink r:id="rId25" ref="H11"/>
    <hyperlink r:id="rId26" ref="K11"/>
    <hyperlink r:id="rId27" ref="L11"/>
    <hyperlink r:id="rId28" ref="F12"/>
    <hyperlink r:id="rId29" ref="G12"/>
    <hyperlink r:id="rId30" ref="H12"/>
    <hyperlink r:id="rId31" ref="K12"/>
    <hyperlink r:id="rId32" ref="L12"/>
    <hyperlink r:id="rId33" ref="F13"/>
    <hyperlink r:id="rId34" ref="G13"/>
    <hyperlink r:id="rId35" ref="H13"/>
    <hyperlink r:id="rId36" ref="L13"/>
    <hyperlink r:id="rId37" ref="F14"/>
    <hyperlink r:id="rId38" ref="G14"/>
    <hyperlink r:id="rId39" location="/slide/1" ref="H14"/>
    <hyperlink r:id="rId40" ref="L14"/>
    <hyperlink r:id="rId41" ref="F15"/>
    <hyperlink r:id="rId42" ref="G15"/>
    <hyperlink r:id="rId43" ref="H15"/>
    <hyperlink r:id="rId44" ref="K15"/>
    <hyperlink r:id="rId45" ref="L15"/>
    <hyperlink r:id="rId46" ref="F16"/>
    <hyperlink r:id="rId47" ref="G16"/>
    <hyperlink r:id="rId48" ref="H16"/>
    <hyperlink r:id="rId49" ref="K16"/>
    <hyperlink r:id="rId50" ref="L16"/>
    <hyperlink r:id="rId51" ref="F17"/>
    <hyperlink r:id="rId52" ref="I17"/>
    <hyperlink r:id="rId53" ref="J17"/>
    <hyperlink r:id="rId54" ref="L17"/>
    <hyperlink r:id="rId55" ref="F18"/>
    <hyperlink r:id="rId56" ref="G18"/>
    <hyperlink r:id="rId57" ref="L18"/>
    <hyperlink r:id="rId58" ref="M18"/>
    <hyperlink r:id="rId59" ref="F19"/>
    <hyperlink r:id="rId60" ref="G19"/>
    <hyperlink r:id="rId61" ref="H19"/>
    <hyperlink r:id="rId62" ref="K19"/>
    <hyperlink r:id="rId63" ref="L19"/>
    <hyperlink r:id="rId64" ref="F20"/>
    <hyperlink r:id="rId65" ref="G20"/>
    <hyperlink r:id="rId66" ref="H20"/>
    <hyperlink r:id="rId67" ref="K20"/>
    <hyperlink r:id="rId68" ref="L20"/>
    <hyperlink r:id="rId69" ref="F21"/>
    <hyperlink r:id="rId70" ref="G21"/>
    <hyperlink r:id="rId71" ref="H21"/>
    <hyperlink r:id="rId72" ref="L21"/>
    <hyperlink r:id="rId73" ref="F22"/>
    <hyperlink r:id="rId74" ref="G22"/>
    <hyperlink r:id="rId75" ref="H22"/>
    <hyperlink r:id="rId76" ref="K22"/>
    <hyperlink r:id="rId77" ref="L22"/>
    <hyperlink r:id="rId78" ref="F23"/>
    <hyperlink r:id="rId79" ref="G23"/>
    <hyperlink r:id="rId80" ref="H23"/>
    <hyperlink r:id="rId81" ref="M23"/>
    <hyperlink r:id="rId82" ref="F24"/>
    <hyperlink r:id="rId83" ref="G24"/>
    <hyperlink r:id="rId84" location="/slide/1" ref="H24"/>
    <hyperlink r:id="rId85" ref="K24"/>
    <hyperlink r:id="rId86" ref="L24"/>
    <hyperlink r:id="rId87" ref="F25"/>
    <hyperlink r:id="rId88" ref="G25"/>
    <hyperlink r:id="rId89" location="/slide/1" ref="H25"/>
    <hyperlink r:id="rId90" ref="K25"/>
    <hyperlink r:id="rId91" ref="L25"/>
    <hyperlink r:id="rId92" ref="F26"/>
    <hyperlink r:id="rId93" ref="G26"/>
    <hyperlink r:id="rId94" ref="H26"/>
    <hyperlink r:id="rId95" ref="K26"/>
    <hyperlink r:id="rId96" ref="L26"/>
    <hyperlink r:id="rId97" ref="F27"/>
    <hyperlink r:id="rId98" ref="G27"/>
    <hyperlink r:id="rId99" location="/slide/1" ref="H27"/>
    <hyperlink r:id="rId100" ref="K27"/>
    <hyperlink r:id="rId101" ref="L27"/>
    <hyperlink r:id="rId102" ref="F28"/>
    <hyperlink r:id="rId103" ref="G28"/>
    <hyperlink r:id="rId104" location="/slide/1" ref="H28"/>
    <hyperlink r:id="rId105" ref="K28"/>
    <hyperlink r:id="rId106" ref="L28"/>
    <hyperlink r:id="rId107" ref="F29"/>
    <hyperlink r:id="rId108" ref="G29"/>
    <hyperlink r:id="rId109" ref="H29"/>
    <hyperlink r:id="rId110" ref="K29"/>
    <hyperlink r:id="rId111" ref="L29"/>
    <hyperlink r:id="rId112" ref="F30"/>
    <hyperlink r:id="rId113" ref="G30"/>
    <hyperlink r:id="rId114" location="/slide/1" ref="H30"/>
    <hyperlink r:id="rId115" ref="K30"/>
    <hyperlink r:id="rId116" ref="L30"/>
    <hyperlink r:id="rId117" ref="F31"/>
    <hyperlink r:id="rId118" ref="G31"/>
    <hyperlink r:id="rId119" location="/slide/1" ref="H31"/>
    <hyperlink r:id="rId120" ref="K31"/>
    <hyperlink r:id="rId121" ref="L31"/>
    <hyperlink r:id="rId122" ref="F32"/>
    <hyperlink r:id="rId123" ref="G32"/>
    <hyperlink r:id="rId124" location="/slide/1" ref="H32"/>
    <hyperlink r:id="rId125" ref="K32"/>
    <hyperlink r:id="rId126" ref="L32"/>
    <hyperlink r:id="rId127" ref="F33"/>
    <hyperlink r:id="rId128" ref="G33"/>
    <hyperlink r:id="rId129" ref="H33"/>
    <hyperlink r:id="rId130" ref="K33"/>
    <hyperlink r:id="rId131" ref="L33"/>
    <hyperlink r:id="rId132" ref="F34"/>
    <hyperlink r:id="rId133" ref="G34"/>
    <hyperlink r:id="rId134" location="/slide/1" ref="H34"/>
    <hyperlink r:id="rId135" ref="K34"/>
    <hyperlink r:id="rId136" ref="L34"/>
    <hyperlink r:id="rId137" ref="F35"/>
    <hyperlink r:id="rId138" ref="G35"/>
    <hyperlink r:id="rId139" location="/slide/1" ref="H35"/>
    <hyperlink r:id="rId140" ref="K35"/>
    <hyperlink r:id="rId141" ref="L35"/>
    <hyperlink r:id="rId142" ref="F36"/>
    <hyperlink r:id="rId143" ref="G36"/>
    <hyperlink r:id="rId144" ref="J36"/>
    <hyperlink r:id="rId145" ref="K36"/>
    <hyperlink r:id="rId146" ref="L36"/>
    <hyperlink r:id="rId147" ref="M37"/>
    <hyperlink r:id="rId148" ref="M38"/>
    <hyperlink r:id="rId149" ref="F39"/>
    <hyperlink r:id="rId150" ref="G39"/>
    <hyperlink r:id="rId151" ref="H39"/>
    <hyperlink r:id="rId152" ref="K39"/>
    <hyperlink r:id="rId153" ref="L39"/>
    <hyperlink r:id="rId154" ref="F40"/>
    <hyperlink r:id="rId155" ref="G40"/>
    <hyperlink r:id="rId156" location="/slide/1" ref="H40"/>
    <hyperlink r:id="rId157" ref="K40"/>
    <hyperlink r:id="rId158" ref="L40"/>
    <hyperlink r:id="rId159" ref="F41"/>
    <hyperlink r:id="rId160" ref="G41"/>
    <hyperlink r:id="rId161" ref="H41"/>
    <hyperlink r:id="rId162" ref="K41"/>
    <hyperlink r:id="rId163" ref="L41"/>
    <hyperlink r:id="rId164" ref="F42"/>
    <hyperlink r:id="rId165" ref="G42"/>
    <hyperlink r:id="rId166" ref="H42"/>
    <hyperlink r:id="rId167" ref="L42"/>
    <hyperlink r:id="rId168" ref="F43"/>
    <hyperlink r:id="rId169" ref="G43"/>
    <hyperlink r:id="rId170" location="/slide/1" ref="H43"/>
    <hyperlink r:id="rId171" ref="K43"/>
    <hyperlink r:id="rId172" ref="L43"/>
    <hyperlink r:id="rId173" ref="F44"/>
    <hyperlink r:id="rId174" ref="G44"/>
    <hyperlink r:id="rId175" location="/slide/1" ref="H44"/>
    <hyperlink r:id="rId176" ref="K44"/>
    <hyperlink r:id="rId177" ref="L44"/>
    <hyperlink r:id="rId178" ref="F45"/>
    <hyperlink r:id="rId179" ref="G45"/>
    <hyperlink r:id="rId180" location="/slide/1" ref="H45"/>
    <hyperlink r:id="rId181" ref="K45"/>
    <hyperlink r:id="rId182" ref="L45"/>
    <hyperlink r:id="rId183" ref="F46"/>
    <hyperlink r:id="rId184" location="/slide/1" ref="H46"/>
    <hyperlink r:id="rId185" ref="K46"/>
    <hyperlink r:id="rId186" ref="L46"/>
    <hyperlink r:id="rId187" ref="F47"/>
    <hyperlink r:id="rId188" ref="G47"/>
    <hyperlink r:id="rId189" location="/slide/1" ref="H47"/>
    <hyperlink r:id="rId190" ref="K47"/>
    <hyperlink r:id="rId191" ref="L47"/>
    <hyperlink r:id="rId192" ref="F48"/>
    <hyperlink r:id="rId193" ref="G48"/>
    <hyperlink r:id="rId194" location="/slide/1" ref="H48"/>
    <hyperlink r:id="rId195" ref="K48"/>
    <hyperlink r:id="rId196" ref="L48"/>
    <hyperlink r:id="rId197" ref="F49"/>
    <hyperlink r:id="rId198" ref="G49"/>
    <hyperlink r:id="rId199" location="/slide/1" ref="H49"/>
    <hyperlink r:id="rId200" ref="K49"/>
    <hyperlink r:id="rId201" ref="L49"/>
    <hyperlink r:id="rId202" ref="F50"/>
    <hyperlink r:id="rId203" ref="G50"/>
    <hyperlink r:id="rId204" ref="H50"/>
    <hyperlink r:id="rId205" ref="K50"/>
    <hyperlink r:id="rId206" ref="L50"/>
    <hyperlink r:id="rId207" ref="F51"/>
    <hyperlink r:id="rId208" ref="G51"/>
    <hyperlink r:id="rId209" location="/slide/1" ref="H51"/>
    <hyperlink r:id="rId210" ref="K51"/>
    <hyperlink r:id="rId211" ref="L51"/>
    <hyperlink r:id="rId212" ref="F52"/>
    <hyperlink r:id="rId213" ref="G52"/>
    <hyperlink r:id="rId214" location="/slide/1" ref="H52"/>
    <hyperlink r:id="rId215" ref="K52"/>
    <hyperlink r:id="rId216" ref="L52"/>
    <hyperlink r:id="rId217" ref="F53"/>
    <hyperlink r:id="rId218" ref="G53"/>
    <hyperlink r:id="rId219" location="/slide/1" ref="H53"/>
    <hyperlink r:id="rId220" ref="L53"/>
    <hyperlink r:id="rId221" ref="F54"/>
    <hyperlink r:id="rId222" ref="H54"/>
    <hyperlink r:id="rId223" ref="I54"/>
    <hyperlink r:id="rId224" ref="K54"/>
    <hyperlink r:id="rId225" ref="L54"/>
    <hyperlink r:id="rId226" ref="M54"/>
    <hyperlink r:id="rId227" ref="F55"/>
    <hyperlink r:id="rId228" ref="G55"/>
    <hyperlink r:id="rId229" location="/slide/1" ref="H55"/>
    <hyperlink r:id="rId230" ref="L55"/>
    <hyperlink r:id="rId231" ref="F56"/>
    <hyperlink r:id="rId232" ref="G56"/>
    <hyperlink r:id="rId233" location="/slide/1" ref="H56"/>
    <hyperlink r:id="rId234" ref="K56"/>
    <hyperlink r:id="rId235" ref="L56"/>
    <hyperlink r:id="rId236" ref="F57"/>
    <hyperlink r:id="rId237" ref="G57"/>
    <hyperlink r:id="rId238" ref="K57"/>
    <hyperlink r:id="rId239" ref="L57"/>
    <hyperlink r:id="rId240" ref="F58"/>
    <hyperlink r:id="rId241" ref="G58"/>
    <hyperlink r:id="rId242" location="/slide/1" ref="H58"/>
    <hyperlink r:id="rId243" ref="K58"/>
    <hyperlink r:id="rId244" ref="L58"/>
    <hyperlink r:id="rId245" ref="F59"/>
    <hyperlink r:id="rId246" ref="G59"/>
    <hyperlink r:id="rId247" location="/slide/1" ref="H59"/>
    <hyperlink r:id="rId248" ref="L59"/>
    <hyperlink r:id="rId249" ref="F60"/>
    <hyperlink r:id="rId250" ref="G60"/>
    <hyperlink r:id="rId251" location="/slide/1" ref="H60"/>
    <hyperlink r:id="rId252" ref="L60"/>
    <hyperlink r:id="rId253" ref="F61"/>
    <hyperlink r:id="rId254" ref="G61"/>
    <hyperlink r:id="rId255" location="/slide/1" ref="H61"/>
    <hyperlink r:id="rId256" ref="K61"/>
    <hyperlink r:id="rId257" ref="L61"/>
    <hyperlink r:id="rId258" ref="F62"/>
    <hyperlink r:id="rId259" ref="G62"/>
    <hyperlink r:id="rId260" ref="H62"/>
    <hyperlink r:id="rId261" ref="K62"/>
    <hyperlink r:id="rId262" ref="L62"/>
    <hyperlink r:id="rId263" ref="M63"/>
    <hyperlink r:id="rId264" ref="F65"/>
    <hyperlink r:id="rId265" ref="G65"/>
    <hyperlink r:id="rId266" location="/slide/1" ref="H65"/>
    <hyperlink r:id="rId267" ref="K65"/>
    <hyperlink r:id="rId268" ref="L65"/>
    <hyperlink r:id="rId269" ref="F66"/>
    <hyperlink r:id="rId270" ref="G66"/>
    <hyperlink r:id="rId271" location="/slide/1" ref="H66"/>
    <hyperlink r:id="rId272" ref="L66"/>
    <hyperlink r:id="rId273" ref="F67"/>
    <hyperlink r:id="rId274" ref="G67"/>
    <hyperlink r:id="rId275" ref="H67"/>
    <hyperlink r:id="rId276" ref="K67"/>
    <hyperlink r:id="rId277" ref="L67"/>
    <hyperlink r:id="rId278" ref="F68"/>
    <hyperlink r:id="rId279" ref="G68"/>
    <hyperlink r:id="rId280" location="/slide/1" ref="H68"/>
    <hyperlink r:id="rId281" ref="K68"/>
    <hyperlink r:id="rId282" ref="L68"/>
    <hyperlink r:id="rId283" ref="F69"/>
    <hyperlink r:id="rId284" ref="G69"/>
    <hyperlink r:id="rId285" location="/slide/1" ref="H69"/>
    <hyperlink r:id="rId286" ref="K69"/>
    <hyperlink r:id="rId287" ref="L69"/>
    <hyperlink r:id="rId288" ref="F70"/>
    <hyperlink r:id="rId289" ref="G70"/>
    <hyperlink r:id="rId290" location="/slide/1" ref="H70"/>
    <hyperlink r:id="rId291" ref="K70"/>
    <hyperlink r:id="rId292" ref="L70"/>
    <hyperlink r:id="rId293" ref="F71"/>
    <hyperlink r:id="rId294" ref="G71"/>
    <hyperlink r:id="rId295" location="/slide/1" ref="H71"/>
    <hyperlink r:id="rId296" ref="K71"/>
    <hyperlink r:id="rId297" ref="L71"/>
    <hyperlink r:id="rId298" ref="F72"/>
    <hyperlink r:id="rId299" ref="G72"/>
    <hyperlink r:id="rId300" location="/slide/1" ref="H72"/>
    <hyperlink r:id="rId301" ref="K72"/>
    <hyperlink r:id="rId302" ref="M72"/>
    <hyperlink r:id="rId303" ref="F73"/>
    <hyperlink r:id="rId304" ref="G73"/>
    <hyperlink r:id="rId305" ref="H73"/>
    <hyperlink r:id="rId306" ref="K73"/>
    <hyperlink r:id="rId307" ref="L73"/>
    <hyperlink r:id="rId308" ref="F74"/>
    <hyperlink r:id="rId309" ref="G74"/>
    <hyperlink r:id="rId310" location="/slide/1" ref="H74"/>
    <hyperlink r:id="rId311" ref="K74"/>
    <hyperlink r:id="rId312" ref="L74"/>
    <hyperlink r:id="rId313" ref="F75"/>
    <hyperlink r:id="rId314" ref="G75"/>
    <hyperlink r:id="rId315" location="/slide/1" ref="H75"/>
    <hyperlink r:id="rId316" ref="K75"/>
    <hyperlink r:id="rId317" ref="L75"/>
    <hyperlink r:id="rId318" ref="F76"/>
    <hyperlink r:id="rId319" ref="G76"/>
    <hyperlink r:id="rId320" location="/slide/1" ref="H76"/>
    <hyperlink r:id="rId321" ref="K76"/>
    <hyperlink r:id="rId322" ref="L76"/>
    <hyperlink r:id="rId323" ref="F77"/>
    <hyperlink r:id="rId324" ref="G77"/>
    <hyperlink r:id="rId325" location="/slide/1" ref="H77"/>
    <hyperlink r:id="rId326" ref="K77"/>
    <hyperlink r:id="rId327" ref="L77"/>
    <hyperlink r:id="rId328" ref="F78"/>
    <hyperlink r:id="rId329" ref="G78"/>
    <hyperlink r:id="rId330" ref="H78"/>
    <hyperlink r:id="rId331" ref="K78"/>
    <hyperlink r:id="rId332" ref="L78"/>
    <hyperlink r:id="rId333" ref="F79"/>
    <hyperlink r:id="rId334" ref="G79"/>
    <hyperlink r:id="rId335" ref="J79"/>
    <hyperlink r:id="rId336" ref="L79"/>
    <hyperlink r:id="rId337" ref="F80"/>
    <hyperlink r:id="rId338" ref="G80"/>
    <hyperlink r:id="rId339" location="/slide/1" ref="H80"/>
    <hyperlink r:id="rId340" ref="K80"/>
    <hyperlink r:id="rId341" ref="L80"/>
    <hyperlink r:id="rId342" ref="F81"/>
    <hyperlink r:id="rId343" ref="G81"/>
    <hyperlink r:id="rId344" location="/slide/1" ref="H81"/>
    <hyperlink r:id="rId345" ref="K81"/>
    <hyperlink r:id="rId346" ref="L81"/>
    <hyperlink r:id="rId347" ref="F82"/>
    <hyperlink r:id="rId348" ref="G82"/>
    <hyperlink r:id="rId349" location="/slide/1" ref="H82"/>
    <hyperlink r:id="rId350" ref="K82"/>
    <hyperlink r:id="rId351" ref="L82"/>
    <hyperlink r:id="rId352" ref="F83"/>
    <hyperlink r:id="rId353" ref="G83"/>
    <hyperlink r:id="rId354" location="/slide/1" ref="H83"/>
    <hyperlink r:id="rId355" ref="L83"/>
    <hyperlink r:id="rId356" ref="F84"/>
    <hyperlink r:id="rId357" ref="G84"/>
    <hyperlink r:id="rId358" location="/slide/1" ref="H84"/>
    <hyperlink r:id="rId359" ref="K84"/>
    <hyperlink r:id="rId360" ref="L84"/>
    <hyperlink r:id="rId361" ref="F85"/>
    <hyperlink r:id="rId362" ref="G85"/>
    <hyperlink r:id="rId363" location="/slide/1" ref="H85"/>
    <hyperlink r:id="rId364" ref="K85"/>
    <hyperlink r:id="rId365" ref="L85"/>
    <hyperlink r:id="rId366" ref="F86"/>
    <hyperlink r:id="rId367" ref="G86"/>
    <hyperlink r:id="rId368" location="/slide/1" ref="H86"/>
    <hyperlink r:id="rId369" ref="K86"/>
    <hyperlink r:id="rId370" ref="L86"/>
    <hyperlink r:id="rId371" ref="F87"/>
    <hyperlink r:id="rId372" ref="G87"/>
    <hyperlink r:id="rId373" location="/slide/1" ref="H87"/>
    <hyperlink r:id="rId374" ref="L87"/>
    <hyperlink r:id="rId375" ref="F88"/>
    <hyperlink r:id="rId376" ref="G88"/>
    <hyperlink r:id="rId377" ref="H88"/>
    <hyperlink r:id="rId378" ref="K88"/>
    <hyperlink r:id="rId379" ref="L88"/>
    <hyperlink r:id="rId380" ref="M89"/>
    <hyperlink r:id="rId381" ref="F91"/>
    <hyperlink r:id="rId382" ref="G91"/>
    <hyperlink r:id="rId383" location="/slide/1" ref="H91"/>
    <hyperlink r:id="rId384" ref="K91"/>
    <hyperlink r:id="rId385" ref="L91"/>
    <hyperlink r:id="rId386" ref="F92"/>
    <hyperlink r:id="rId387" ref="G92"/>
    <hyperlink r:id="rId388" ref="H92"/>
    <hyperlink r:id="rId389" ref="K92"/>
    <hyperlink r:id="rId390" ref="L92"/>
    <hyperlink r:id="rId391" ref="F93"/>
    <hyperlink r:id="rId392" ref="G93"/>
    <hyperlink r:id="rId393" location="/slide/1" ref="H93"/>
    <hyperlink r:id="rId394" ref="K93"/>
    <hyperlink r:id="rId395" ref="L93"/>
    <hyperlink r:id="rId396" ref="F94"/>
    <hyperlink r:id="rId397" ref="G94"/>
    <hyperlink r:id="rId398" location="/slide/1" ref="H94"/>
    <hyperlink r:id="rId399" ref="K94"/>
    <hyperlink r:id="rId400" ref="L94"/>
    <hyperlink r:id="rId401" ref="F95"/>
    <hyperlink r:id="rId402" ref="G95"/>
    <hyperlink r:id="rId403" location="/slide/1" ref="H95"/>
    <hyperlink r:id="rId404" ref="K95"/>
    <hyperlink r:id="rId405" ref="L95"/>
    <hyperlink r:id="rId406" ref="F96"/>
    <hyperlink r:id="rId407" ref="G96"/>
    <hyperlink r:id="rId408" location="/slide/1" ref="H96"/>
    <hyperlink r:id="rId409" ref="K96"/>
    <hyperlink r:id="rId410" ref="L96"/>
    <hyperlink r:id="rId411" ref="F97"/>
    <hyperlink r:id="rId412" ref="G97"/>
    <hyperlink r:id="rId413" location="/slide/1" ref="H97"/>
    <hyperlink r:id="rId414" ref="K97"/>
    <hyperlink r:id="rId415" ref="L97"/>
    <hyperlink r:id="rId416" ref="F98"/>
    <hyperlink r:id="rId417" ref="G98"/>
    <hyperlink r:id="rId418" location="/slide/1" ref="H98"/>
    <hyperlink r:id="rId419" ref="L98"/>
    <hyperlink r:id="rId420" ref="F99"/>
    <hyperlink r:id="rId421" ref="G99"/>
    <hyperlink r:id="rId422" ref="J99"/>
    <hyperlink r:id="rId423" ref="K99"/>
    <hyperlink r:id="rId424" ref="L99"/>
    <hyperlink r:id="rId425" ref="F100"/>
    <hyperlink r:id="rId426" ref="G100"/>
    <hyperlink r:id="rId427" ref="H100"/>
    <hyperlink r:id="rId428" ref="K100"/>
    <hyperlink r:id="rId429" ref="L100"/>
    <hyperlink r:id="rId430" ref="F101"/>
    <hyperlink r:id="rId431" ref="G101"/>
    <hyperlink r:id="rId432" location="/slide/1" ref="H101"/>
    <hyperlink r:id="rId433" ref="K101"/>
    <hyperlink r:id="rId434" ref="L101"/>
    <hyperlink r:id="rId435" ref="F102"/>
    <hyperlink r:id="rId436" ref="G102"/>
    <hyperlink r:id="rId437" location="/slide/1" ref="H102"/>
    <hyperlink r:id="rId438" ref="K102"/>
    <hyperlink r:id="rId439" ref="L102"/>
    <hyperlink r:id="rId440" ref="F103"/>
    <hyperlink r:id="rId441" ref="G103"/>
    <hyperlink r:id="rId442" location="/slide/1" ref="H103"/>
    <hyperlink r:id="rId443" ref="K103"/>
    <hyperlink r:id="rId444" ref="L103"/>
    <hyperlink r:id="rId445" ref="F104"/>
    <hyperlink r:id="rId446" ref="G104"/>
    <hyperlink r:id="rId447" location="/slide/1" ref="H104"/>
    <hyperlink r:id="rId448" ref="K104"/>
    <hyperlink r:id="rId449" ref="L104"/>
    <hyperlink r:id="rId450" ref="F105"/>
    <hyperlink r:id="rId451" ref="G105"/>
    <hyperlink r:id="rId452" location="/slide/1" ref="H105"/>
    <hyperlink r:id="rId453" ref="L105"/>
    <hyperlink r:id="rId454" ref="F106"/>
    <hyperlink r:id="rId455" ref="G106"/>
    <hyperlink r:id="rId456" location="/slide/1" ref="H106"/>
    <hyperlink r:id="rId457" ref="K106"/>
    <hyperlink r:id="rId458" ref="L106"/>
    <hyperlink r:id="rId459" ref="F107"/>
    <hyperlink r:id="rId460" ref="G107"/>
    <hyperlink r:id="rId461" location="/slide/1" ref="H107"/>
    <hyperlink r:id="rId462" ref="K107"/>
    <hyperlink r:id="rId463" ref="L107"/>
    <hyperlink r:id="rId464" ref="F108"/>
    <hyperlink r:id="rId465" ref="G108"/>
    <hyperlink r:id="rId466" location="/slide/1" ref="H108"/>
    <hyperlink r:id="rId467" ref="K108"/>
    <hyperlink r:id="rId468" ref="L108"/>
    <hyperlink r:id="rId469" ref="F109"/>
    <hyperlink r:id="rId470" ref="G109"/>
    <hyperlink r:id="rId471" ref="H109"/>
    <hyperlink r:id="rId472" ref="K109"/>
    <hyperlink r:id="rId473" ref="L109"/>
    <hyperlink r:id="rId474" ref="F110"/>
    <hyperlink r:id="rId475" ref="G110"/>
    <hyperlink r:id="rId476" location="/slide/1" ref="H110"/>
    <hyperlink r:id="rId477" ref="K110"/>
    <hyperlink r:id="rId478" ref="L110"/>
    <hyperlink r:id="rId479" ref="F111"/>
    <hyperlink r:id="rId480" ref="G111"/>
    <hyperlink r:id="rId481" location="/slide/1" ref="H111"/>
    <hyperlink r:id="rId482" ref="K111"/>
    <hyperlink r:id="rId483" ref="M111"/>
    <hyperlink r:id="rId484" ref="F112"/>
    <hyperlink r:id="rId485" ref="G112"/>
    <hyperlink r:id="rId486" location="/slide/1" ref="H112"/>
    <hyperlink r:id="rId487" ref="K112"/>
    <hyperlink r:id="rId488" ref="L112"/>
    <hyperlink r:id="rId489" ref="F113"/>
    <hyperlink r:id="rId490" ref="G113"/>
    <hyperlink r:id="rId491" ref="K113"/>
    <hyperlink r:id="rId492" ref="L113"/>
    <hyperlink r:id="rId493" ref="F114"/>
    <hyperlink r:id="rId494" ref="G114"/>
    <hyperlink r:id="rId495" location="/slide/1" ref="H114"/>
    <hyperlink r:id="rId496" ref="K114"/>
    <hyperlink r:id="rId497" ref="L114"/>
    <hyperlink r:id="rId498" ref="F115"/>
    <hyperlink r:id="rId499" ref="G115"/>
    <hyperlink r:id="rId500" ref="H115"/>
    <hyperlink r:id="rId501" ref="K115"/>
    <hyperlink r:id="rId502" ref="L115"/>
    <hyperlink r:id="rId503" ref="F116"/>
    <hyperlink r:id="rId504" ref="G116"/>
    <hyperlink r:id="rId505" location="/slide/1" ref="H116"/>
    <hyperlink r:id="rId506" ref="K116"/>
    <hyperlink r:id="rId507" ref="L116"/>
    <hyperlink r:id="rId508" ref="F117"/>
    <hyperlink r:id="rId509" ref="G117"/>
    <hyperlink r:id="rId510" location="/slide/1" ref="H117"/>
    <hyperlink r:id="rId511" ref="K117"/>
    <hyperlink r:id="rId512" ref="L117"/>
    <hyperlink r:id="rId513" ref="F118"/>
    <hyperlink r:id="rId514" ref="G118"/>
    <hyperlink r:id="rId515" location="/slide/1" ref="H118"/>
    <hyperlink r:id="rId516" ref="K118"/>
    <hyperlink r:id="rId517" ref="L118"/>
    <hyperlink r:id="rId518" ref="F119"/>
    <hyperlink r:id="rId519" ref="G119"/>
    <hyperlink r:id="rId520" location="/slide/1" ref="H119"/>
    <hyperlink r:id="rId521" ref="L119"/>
    <hyperlink r:id="rId522" ref="F120"/>
    <hyperlink r:id="rId523" ref="G120"/>
    <hyperlink r:id="rId524" location="/slide/1" ref="H120"/>
    <hyperlink r:id="rId525" ref="K120"/>
    <hyperlink r:id="rId526" ref="L120"/>
    <hyperlink r:id="rId527" ref="M121"/>
    <hyperlink r:id="rId528" ref="F123"/>
    <hyperlink r:id="rId529" ref="G123"/>
    <hyperlink r:id="rId530" location="/slide/1" ref="H123"/>
    <hyperlink r:id="rId531" ref="K123"/>
    <hyperlink r:id="rId532" ref="L123"/>
    <hyperlink r:id="rId533" ref="F124"/>
    <hyperlink r:id="rId534" ref="G124"/>
    <hyperlink r:id="rId535" location="/slide/1" ref="H124"/>
    <hyperlink r:id="rId536" ref="K124"/>
    <hyperlink r:id="rId537" ref="L124"/>
    <hyperlink r:id="rId538" ref="F125"/>
    <hyperlink r:id="rId539" ref="G125"/>
    <hyperlink r:id="rId540" location="/slide/1" ref="H125"/>
    <hyperlink r:id="rId541" ref="K125"/>
    <hyperlink r:id="rId542" ref="L125"/>
    <hyperlink r:id="rId543" ref="F126"/>
    <hyperlink r:id="rId544" ref="G126"/>
    <hyperlink r:id="rId545" location="/slide/1" ref="H126"/>
    <hyperlink r:id="rId546" ref="K126"/>
    <hyperlink r:id="rId547" ref="L126"/>
    <hyperlink r:id="rId548" ref="F127"/>
    <hyperlink r:id="rId549" ref="G127"/>
    <hyperlink r:id="rId550" location="/slide/1" ref="H127"/>
    <hyperlink r:id="rId551" ref="K127"/>
    <hyperlink r:id="rId552" ref="L127"/>
    <hyperlink r:id="rId553" ref="F128"/>
    <hyperlink r:id="rId554" ref="G128"/>
    <hyperlink r:id="rId555" location="/slide/1" ref="H128"/>
    <hyperlink r:id="rId556" ref="K128"/>
    <hyperlink r:id="rId557" ref="L128"/>
    <hyperlink r:id="rId558" ref="F129"/>
    <hyperlink r:id="rId559" ref="G129"/>
    <hyperlink r:id="rId560" location="/slide/1" ref="H129"/>
    <hyperlink r:id="rId561" ref="K129"/>
    <hyperlink r:id="rId562" ref="L129"/>
    <hyperlink r:id="rId563" ref="F130"/>
    <hyperlink r:id="rId564" ref="G130"/>
    <hyperlink r:id="rId565" location="/slide/1" ref="H130"/>
    <hyperlink r:id="rId566" ref="K130"/>
    <hyperlink r:id="rId567" ref="L130"/>
    <hyperlink r:id="rId568" ref="F131"/>
    <hyperlink r:id="rId569" ref="G131"/>
    <hyperlink r:id="rId570" location="/slide/1" ref="H131"/>
    <hyperlink r:id="rId571" ref="K131"/>
    <hyperlink r:id="rId572" ref="L131"/>
    <hyperlink r:id="rId573" ref="F132"/>
    <hyperlink r:id="rId574" ref="G132"/>
    <hyperlink r:id="rId575" location="/slide/1" ref="H132"/>
    <hyperlink r:id="rId576" ref="K132"/>
    <hyperlink r:id="rId577" ref="L132"/>
    <hyperlink r:id="rId578" ref="F133"/>
    <hyperlink r:id="rId579" ref="G133"/>
    <hyperlink r:id="rId580" location="/slide/1" ref="H133"/>
    <hyperlink r:id="rId581" ref="K133"/>
    <hyperlink r:id="rId582" ref="L133"/>
    <hyperlink r:id="rId583" ref="F134"/>
    <hyperlink r:id="rId584" ref="G134"/>
    <hyperlink r:id="rId585" location="/slide/1" ref="H134"/>
    <hyperlink r:id="rId586" ref="K134"/>
    <hyperlink r:id="rId587" ref="L134"/>
    <hyperlink r:id="rId588" ref="F135"/>
    <hyperlink r:id="rId589" ref="G135"/>
    <hyperlink r:id="rId590" ref="H135"/>
    <hyperlink r:id="rId591" ref="K135"/>
    <hyperlink r:id="rId592" ref="L135"/>
    <hyperlink r:id="rId593" ref="F136"/>
    <hyperlink r:id="rId594" ref="G136"/>
    <hyperlink r:id="rId595" ref="H136"/>
    <hyperlink r:id="rId596" ref="K136"/>
    <hyperlink r:id="rId597" ref="L136"/>
    <hyperlink r:id="rId598" ref="F137"/>
    <hyperlink r:id="rId599" ref="G137"/>
    <hyperlink r:id="rId600" ref="H137"/>
    <hyperlink r:id="rId601" ref="K137"/>
    <hyperlink r:id="rId602" ref="L137"/>
    <hyperlink r:id="rId603" location="/slide/1" ref="H138"/>
    <hyperlink r:id="rId604" ref="J138"/>
    <hyperlink r:id="rId605" ref="M138"/>
    <hyperlink r:id="rId606" ref="N138"/>
    <hyperlink r:id="rId607" ref="F139"/>
    <hyperlink r:id="rId608" ref="G139"/>
    <hyperlink r:id="rId609" location="/slide/1" ref="H139"/>
    <hyperlink r:id="rId610" ref="K139"/>
    <hyperlink r:id="rId611" ref="L139"/>
    <hyperlink r:id="rId612" ref="F140"/>
    <hyperlink r:id="rId613" ref="G140"/>
    <hyperlink r:id="rId614" location="/slide/1" ref="H140"/>
    <hyperlink r:id="rId615" ref="K140"/>
    <hyperlink r:id="rId616" ref="L140"/>
    <hyperlink r:id="rId617" ref="F141"/>
    <hyperlink r:id="rId618" ref="G141"/>
    <hyperlink r:id="rId619" location="/slide/1" ref="H141"/>
    <hyperlink r:id="rId620" ref="K141"/>
    <hyperlink r:id="rId621" ref="L141"/>
    <hyperlink r:id="rId622" ref="M142"/>
    <hyperlink r:id="rId623" ref="F144"/>
    <hyperlink r:id="rId624" ref="G144"/>
    <hyperlink r:id="rId625" location="/slide/1" ref="H144"/>
    <hyperlink r:id="rId626" ref="K144"/>
    <hyperlink r:id="rId627" ref="L144"/>
    <hyperlink r:id="rId628" ref="F145"/>
    <hyperlink r:id="rId629" ref="G145"/>
    <hyperlink r:id="rId630" location="/slide/1" ref="H145"/>
    <hyperlink r:id="rId631" ref="K145"/>
    <hyperlink r:id="rId632" ref="L145"/>
    <hyperlink r:id="rId633" ref="F146"/>
    <hyperlink r:id="rId634" ref="G146"/>
    <hyperlink r:id="rId635" location="/slide/1" ref="H146"/>
    <hyperlink r:id="rId636" ref="K146"/>
    <hyperlink r:id="rId637" ref="L146"/>
    <hyperlink r:id="rId638" ref="F147"/>
    <hyperlink r:id="rId639" ref="G147"/>
    <hyperlink r:id="rId640" location="/slide/1" ref="H147"/>
    <hyperlink r:id="rId641" ref="K147"/>
    <hyperlink r:id="rId642" ref="L147"/>
    <hyperlink r:id="rId643" ref="F148"/>
    <hyperlink r:id="rId644" ref="G148"/>
    <hyperlink r:id="rId645" location="/slide/1" ref="H148"/>
    <hyperlink r:id="rId646" ref="L148"/>
    <hyperlink r:id="rId647" ref="F149"/>
    <hyperlink r:id="rId648" ref="G149"/>
    <hyperlink r:id="rId649" location="/slide/1" ref="H149"/>
    <hyperlink r:id="rId650" ref="K149"/>
    <hyperlink r:id="rId651" ref="L149"/>
    <hyperlink r:id="rId652" ref="F150"/>
    <hyperlink r:id="rId653" ref="G150"/>
    <hyperlink r:id="rId654" location="/slide/1" ref="H150"/>
    <hyperlink r:id="rId655" ref="K150"/>
    <hyperlink r:id="rId656" ref="L150"/>
    <hyperlink r:id="rId657" ref="F151"/>
    <hyperlink r:id="rId658" ref="G151"/>
    <hyperlink r:id="rId659" location="/slide/1" ref="H151"/>
    <hyperlink r:id="rId660" ref="K151"/>
    <hyperlink r:id="rId661" ref="L151"/>
    <hyperlink r:id="rId662" ref="F152"/>
    <hyperlink r:id="rId663" ref="G152"/>
    <hyperlink r:id="rId664" location="/slide/1" ref="H152"/>
    <hyperlink r:id="rId665" ref="K152"/>
    <hyperlink r:id="rId666" ref="L152"/>
    <hyperlink r:id="rId667" ref="F153"/>
    <hyperlink r:id="rId668" ref="G153"/>
    <hyperlink r:id="rId669" location="/slide/1" ref="H153"/>
    <hyperlink r:id="rId670" ref="K153"/>
    <hyperlink r:id="rId671" ref="L153"/>
    <hyperlink r:id="rId672" ref="F154"/>
    <hyperlink r:id="rId673" ref="G154"/>
    <hyperlink r:id="rId674" location="/slide/1" ref="H154"/>
    <hyperlink r:id="rId675" ref="K154"/>
    <hyperlink r:id="rId676" ref="L154"/>
    <hyperlink r:id="rId677" location="/slide/1" ref="H155"/>
    <hyperlink r:id="rId678" ref="F156"/>
    <hyperlink r:id="rId679" ref="G156"/>
    <hyperlink r:id="rId680" location="/slide/1" ref="H156"/>
    <hyperlink r:id="rId681" ref="K156"/>
    <hyperlink r:id="rId682" ref="L156"/>
    <hyperlink r:id="rId683" ref="F157"/>
    <hyperlink r:id="rId684" ref="G157"/>
    <hyperlink r:id="rId685" location="/slide/1" ref="H157"/>
    <hyperlink r:id="rId686" ref="K157"/>
    <hyperlink r:id="rId687" ref="L157"/>
    <hyperlink r:id="rId688" ref="F158"/>
    <hyperlink r:id="rId689" ref="J158"/>
    <hyperlink r:id="rId690" ref="K158"/>
    <hyperlink r:id="rId691" ref="L158"/>
    <hyperlink r:id="rId692" ref="F159"/>
    <hyperlink r:id="rId693" ref="G159"/>
    <hyperlink r:id="rId694" location="/slide/1" ref="H159"/>
    <hyperlink r:id="rId695" ref="L159"/>
    <hyperlink r:id="rId696" ref="F160"/>
    <hyperlink r:id="rId697" ref="H160"/>
    <hyperlink r:id="rId698" ref="K160"/>
    <hyperlink r:id="rId699" ref="L160"/>
    <hyperlink r:id="rId700" ref="F161"/>
    <hyperlink r:id="rId701" ref="G161"/>
    <hyperlink r:id="rId702" location="/slide/1" ref="H161"/>
    <hyperlink r:id="rId703" ref="K161"/>
    <hyperlink r:id="rId704" ref="L161"/>
    <hyperlink r:id="rId705" ref="M162"/>
    <hyperlink r:id="rId706" ref="F164"/>
    <hyperlink r:id="rId707" ref="G164"/>
    <hyperlink r:id="rId708" location="/slide/1" ref="H164"/>
    <hyperlink r:id="rId709" ref="K164"/>
    <hyperlink r:id="rId710" ref="L164"/>
    <hyperlink r:id="rId711" ref="F165"/>
    <hyperlink r:id="rId712" ref="G165"/>
    <hyperlink r:id="rId713" location="/slide/1" ref="H165"/>
    <hyperlink r:id="rId714" ref="K165"/>
    <hyperlink r:id="rId715" ref="L165"/>
    <hyperlink r:id="rId716" ref="F166"/>
    <hyperlink r:id="rId717" ref="G166"/>
    <hyperlink r:id="rId718" location="/slide/1" ref="H166"/>
    <hyperlink r:id="rId719" ref="K166"/>
    <hyperlink r:id="rId720" ref="L166"/>
    <hyperlink r:id="rId721" ref="F167"/>
    <hyperlink r:id="rId722" ref="G167"/>
    <hyperlink r:id="rId723" location="/slide/1" ref="H167"/>
    <hyperlink r:id="rId724" ref="K167"/>
    <hyperlink r:id="rId725" ref="L167"/>
    <hyperlink r:id="rId726" ref="F168"/>
    <hyperlink r:id="rId727" ref="G168"/>
    <hyperlink r:id="rId728" location="/slide/1" ref="H168"/>
    <hyperlink r:id="rId729" ref="K168"/>
    <hyperlink r:id="rId730" ref="L168"/>
    <hyperlink r:id="rId731" ref="F169"/>
    <hyperlink r:id="rId732" ref="G169"/>
    <hyperlink r:id="rId733" location="/slide/1" ref="H169"/>
    <hyperlink r:id="rId734" ref="K169"/>
    <hyperlink r:id="rId735" ref="L169"/>
    <hyperlink r:id="rId736" ref="M169"/>
    <hyperlink r:id="rId737" ref="F170"/>
    <hyperlink r:id="rId738" ref="G170"/>
    <hyperlink r:id="rId739" location="/slide/1" ref="H170"/>
    <hyperlink r:id="rId740" ref="K170"/>
    <hyperlink r:id="rId741" ref="L170"/>
    <hyperlink r:id="rId742" ref="F171"/>
    <hyperlink r:id="rId743" ref="G171"/>
    <hyperlink r:id="rId744" location="/slide/1" ref="H171"/>
    <hyperlink r:id="rId745" ref="K171"/>
    <hyperlink r:id="rId746" ref="L171"/>
    <hyperlink r:id="rId747" ref="F172"/>
    <hyperlink r:id="rId748" ref="G172"/>
    <hyperlink r:id="rId749" location="/slide/1" ref="H172"/>
    <hyperlink r:id="rId750" ref="K172"/>
    <hyperlink r:id="rId751" ref="L172"/>
    <hyperlink r:id="rId752" ref="F173"/>
    <hyperlink r:id="rId753" ref="G173"/>
    <hyperlink r:id="rId754" location="/slide/1" ref="H173"/>
    <hyperlink r:id="rId755" ref="K173"/>
    <hyperlink r:id="rId756" ref="L173"/>
    <hyperlink r:id="rId757" ref="F174"/>
    <hyperlink r:id="rId758" ref="G174"/>
    <hyperlink r:id="rId759" location="/slide/1" ref="H174"/>
    <hyperlink r:id="rId760" ref="K174"/>
    <hyperlink r:id="rId761" ref="L174"/>
    <hyperlink r:id="rId762" ref="F175"/>
    <hyperlink r:id="rId763" ref="G175"/>
    <hyperlink r:id="rId764" location="/slide/1" ref="H175"/>
    <hyperlink r:id="rId765" ref="K175"/>
    <hyperlink r:id="rId766" ref="L175"/>
    <hyperlink r:id="rId767" ref="F176"/>
    <hyperlink r:id="rId768" ref="G176"/>
    <hyperlink r:id="rId769" location="/slide/1" ref="H176"/>
    <hyperlink r:id="rId770" ref="K176"/>
    <hyperlink r:id="rId771" ref="L176"/>
    <hyperlink r:id="rId772" ref="F177"/>
    <hyperlink r:id="rId773" ref="G177"/>
    <hyperlink r:id="rId774" location="/slide/1" ref="H177"/>
    <hyperlink r:id="rId775" ref="K177"/>
    <hyperlink r:id="rId776" ref="L177"/>
    <hyperlink r:id="rId777" ref="F178"/>
    <hyperlink r:id="rId778" ref="G178"/>
    <hyperlink r:id="rId779" location="/slide/1" ref="H178"/>
    <hyperlink r:id="rId780" ref="K178"/>
    <hyperlink r:id="rId781" ref="L178"/>
    <hyperlink r:id="rId782" ref="F179"/>
    <hyperlink r:id="rId783" ref="G179"/>
    <hyperlink r:id="rId784" location="/slide/1" ref="H179"/>
    <hyperlink r:id="rId785" ref="K179"/>
    <hyperlink r:id="rId786" ref="L179"/>
    <hyperlink r:id="rId787" ref="F180"/>
    <hyperlink r:id="rId788" ref="G180"/>
    <hyperlink r:id="rId789" ref="K180"/>
    <hyperlink r:id="rId790" ref="L180"/>
    <hyperlink r:id="rId791" ref="F181"/>
    <hyperlink r:id="rId792" ref="G181"/>
    <hyperlink r:id="rId793" location="/slide/1" ref="H181"/>
    <hyperlink r:id="rId794" ref="K181"/>
    <hyperlink r:id="rId795" ref="L181"/>
    <hyperlink r:id="rId796" ref="F182"/>
    <hyperlink r:id="rId797" ref="G182"/>
    <hyperlink r:id="rId798" location="/slide/1" ref="H182"/>
    <hyperlink r:id="rId799" ref="K182"/>
    <hyperlink r:id="rId800" ref="L182"/>
  </hyperlinks>
  <drawing r:id="rId801"/>
</worksheet>
</file>