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<sst xmlns="http://schemas.openxmlformats.org/spreadsheetml/2006/main" count="12" uniqueCount="7">
  <si>
    <t xml:space="preserve">Time </t>
  </si>
  <si>
    <t>Test 1</t>
  </si>
  <si>
    <t>Test 2</t>
  </si>
  <si>
    <t>Test 3</t>
  </si>
  <si>
    <t>AVG</t>
  </si>
  <si>
    <t>&lt;---PART 1</t>
  </si>
  <si>
    <t>PART 2---&gt;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</si>
</sst>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Sheet1!$A$2:$A$36</c:f>
            </c:strRef>
          </c:cat>
          <c:val>
            <c:numRef>
              <c:f>Sheet1!$C$2:$C$36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Sheet1!$A$2:$A$36</c:f>
            </c:strRef>
          </c:cat>
          <c:val>
            <c:numRef>
              <c:f>Sheet1!$B$2:$B$36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Sheet1!$A$2:$A$36</c:f>
            </c:strRef>
          </c:cat>
          <c:val>
            <c:numRef>
              <c:f>Sheet1!$D$2:$D$32</c:f>
              <c:numCache/>
            </c:numRef>
          </c:val>
          <c:smooth val="0"/>
        </c:ser>
        <c:axId val="923939571"/>
        <c:axId val="1987865156"/>
      </c:lineChart>
      <c:catAx>
        <c:axId val="923939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865156"/>
      </c:catAx>
      <c:valAx>
        <c:axId val="1987865156"/>
        <c:scaling>
          <c:orientation val="minMax"/>
          <c:min val="2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939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Sheet1!$H$2:$H$32</c:f>
            </c:strRef>
          </c:cat>
          <c:val>
            <c:numRef>
              <c:f>Sheet1!$I$2:$I$32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Sheet1!$H$2:$H$32</c:f>
            </c:strRef>
          </c:cat>
          <c:val>
            <c:numRef>
              <c:f>Sheet1!$J$2:$J$52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Sheet1!$H$2:$H$32</c:f>
            </c:strRef>
          </c:cat>
          <c:val>
            <c:numRef>
              <c:f>Sheet1!$K$2:$K$32</c:f>
              <c:numCache/>
            </c:numRef>
          </c:val>
          <c:smooth val="0"/>
        </c:ser>
        <c:axId val="844973864"/>
        <c:axId val="1024475795"/>
      </c:lineChart>
      <c:catAx>
        <c:axId val="84497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475795"/>
      </c:catAx>
      <c:valAx>
        <c:axId val="1024475795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973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Sheet1!$A$2:$A$36</c:f>
            </c:strRef>
          </c:cat>
          <c:val>
            <c:numRef>
              <c:f>Sheet1!$E$2:$E$32</c:f>
              <c:numCache/>
            </c:numRef>
          </c:val>
          <c:smooth val="0"/>
        </c:ser>
        <c:axId val="2088945646"/>
        <c:axId val="1582038332"/>
      </c:lineChart>
      <c:catAx>
        <c:axId val="2088945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038332"/>
      </c:catAx>
      <c:valAx>
        <c:axId val="1582038332"/>
        <c:scaling>
          <c:orientation val="minMax"/>
          <c:min val="2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945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Sheet1!$H$2:$H$32</c:f>
            </c:strRef>
          </c:cat>
          <c:val>
            <c:numRef>
              <c:f>Sheet1!$L$2:$L$32</c:f>
              <c:numCache/>
            </c:numRef>
          </c:val>
          <c:smooth val="0"/>
        </c:ser>
        <c:axId val="1278891941"/>
        <c:axId val="504139939"/>
      </c:lineChart>
      <c:catAx>
        <c:axId val="1278891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139939"/>
      </c:catAx>
      <c:valAx>
        <c:axId val="504139939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891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Sheet1!$H$2:$H$32</c:f>
            </c:strRef>
          </c:cat>
          <c:val>
            <c:numRef>
              <c:f>Sheet1!$L$2:$L$32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Sheet1!$H$2:$H$32</c:f>
            </c:strRef>
          </c:cat>
          <c:val>
            <c:numRef>
              <c:f>Sheet1!$N$2:$N$32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F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Sheet1!$H$2:$H$32</c:f>
            </c:strRef>
          </c:cat>
          <c:val>
            <c:numRef>
              <c:f>Sheet1!$O$2:$O$32</c:f>
              <c:numCache/>
            </c:numRef>
          </c:val>
          <c:smooth val="0"/>
        </c:ser>
        <c:axId val="1009542145"/>
        <c:axId val="964367990"/>
      </c:lineChart>
      <c:catAx>
        <c:axId val="1009542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367990"/>
      </c:catAx>
      <c:valAx>
        <c:axId val="964367990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54214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33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390525</xdr:colOff>
      <xdr:row>33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952500</xdr:colOff>
      <xdr:row>50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438150</xdr:colOff>
      <xdr:row>50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495300</xdr:colOff>
      <xdr:row>33</xdr:row>
      <xdr:rowOff>47625</xdr:rowOff>
    </xdr:from>
    <xdr:ext cx="4695825" cy="29051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>
      <c r="A2" s="1">
        <v>0.0</v>
      </c>
      <c r="B2" s="1">
        <v>24.43</v>
      </c>
      <c r="C2" s="1">
        <v>24.31</v>
      </c>
      <c r="D2" s="1">
        <v>25.0</v>
      </c>
      <c r="E2" s="2">
        <f t="shared" ref="E2:E32" si="1">(B2+C2+D2)/3</f>
        <v>24.58</v>
      </c>
      <c r="H2" s="1">
        <v>0.0</v>
      </c>
      <c r="I2" s="1">
        <v>26.0</v>
      </c>
      <c r="J2" s="1">
        <v>26.51</v>
      </c>
      <c r="K2" s="1">
        <v>26.89</v>
      </c>
      <c r="L2" s="2">
        <f t="shared" ref="L2:L32" si="2">(I2+J2+K2)/3</f>
        <v>26.46666667</v>
      </c>
      <c r="N2" s="2">
        <f t="shared" ref="N2:N32" si="3">$L$32-$P$2</f>
        <v>34.07766667</v>
      </c>
      <c r="O2" s="2">
        <f t="shared" ref="O2:O32" si="4">$L$32+$P$2</f>
        <v>35.769</v>
      </c>
      <c r="P2" s="3">
        <f>(L32-L2)*0.1</f>
        <v>0.8456666667</v>
      </c>
    </row>
    <row r="3">
      <c r="A3" s="3">
        <f t="shared" ref="A3:A32" si="5">A2+3</f>
        <v>3</v>
      </c>
      <c r="B3" s="1">
        <v>27.54</v>
      </c>
      <c r="C3" s="1">
        <v>27.93</v>
      </c>
      <c r="D3" s="1">
        <v>28.43</v>
      </c>
      <c r="E3" s="2">
        <f t="shared" si="1"/>
        <v>27.96666667</v>
      </c>
      <c r="H3" s="3">
        <f t="shared" ref="H3:H32" si="6">H2+3</f>
        <v>3</v>
      </c>
      <c r="I3" s="1">
        <v>28.22</v>
      </c>
      <c r="J3" s="1">
        <v>27.93</v>
      </c>
      <c r="K3" s="1">
        <v>30.65</v>
      </c>
      <c r="L3" s="2">
        <f t="shared" si="2"/>
        <v>28.93333333</v>
      </c>
      <c r="N3" s="2">
        <f t="shared" si="3"/>
        <v>34.07766667</v>
      </c>
      <c r="O3" s="2">
        <f t="shared" si="4"/>
        <v>35.769</v>
      </c>
      <c r="P3" s="2">
        <f>$L$32+$P$2</f>
        <v>35.769</v>
      </c>
    </row>
    <row r="4">
      <c r="A4" s="3">
        <f t="shared" si="5"/>
        <v>6</v>
      </c>
      <c r="B4" s="1">
        <v>31.26</v>
      </c>
      <c r="C4" s="1">
        <v>31.07</v>
      </c>
      <c r="D4" s="1">
        <v>31.71</v>
      </c>
      <c r="E4" s="2">
        <f t="shared" si="1"/>
        <v>31.34666667</v>
      </c>
      <c r="H4" s="3">
        <f t="shared" si="6"/>
        <v>6</v>
      </c>
      <c r="I4" s="1">
        <v>31.14</v>
      </c>
      <c r="J4" s="1">
        <v>31.11</v>
      </c>
      <c r="K4" s="1">
        <v>32.8</v>
      </c>
      <c r="L4" s="2">
        <f t="shared" si="2"/>
        <v>31.68333333</v>
      </c>
      <c r="N4" s="2">
        <f t="shared" si="3"/>
        <v>34.07766667</v>
      </c>
      <c r="O4" s="2">
        <f t="shared" si="4"/>
        <v>35.769</v>
      </c>
      <c r="P4" s="2">
        <f>$L$32-$P$2</f>
        <v>34.07766667</v>
      </c>
    </row>
    <row r="5">
      <c r="A5" s="3">
        <f t="shared" si="5"/>
        <v>9</v>
      </c>
      <c r="B5" s="1">
        <v>33.46</v>
      </c>
      <c r="C5" s="1">
        <v>33.24</v>
      </c>
      <c r="D5" s="1">
        <v>33.68</v>
      </c>
      <c r="E5" s="2">
        <f t="shared" si="1"/>
        <v>33.46</v>
      </c>
      <c r="H5" s="3">
        <f t="shared" si="6"/>
        <v>9</v>
      </c>
      <c r="I5" s="1">
        <v>33.79</v>
      </c>
      <c r="J5" s="1">
        <v>34.12</v>
      </c>
      <c r="K5" s="1">
        <v>35.29</v>
      </c>
      <c r="L5" s="2">
        <f t="shared" si="2"/>
        <v>34.4</v>
      </c>
      <c r="N5" s="2">
        <f t="shared" si="3"/>
        <v>34.07766667</v>
      </c>
      <c r="O5" s="2">
        <f t="shared" si="4"/>
        <v>35.769</v>
      </c>
    </row>
    <row r="6">
      <c r="A6" s="3">
        <f t="shared" si="5"/>
        <v>12</v>
      </c>
      <c r="B6" s="1">
        <v>34.68</v>
      </c>
      <c r="C6" s="1">
        <v>34.57</v>
      </c>
      <c r="D6" s="1">
        <v>34.57</v>
      </c>
      <c r="E6" s="2">
        <f t="shared" si="1"/>
        <v>34.60666667</v>
      </c>
      <c r="H6" s="3">
        <f t="shared" si="6"/>
        <v>12</v>
      </c>
      <c r="I6" s="1">
        <v>35.29</v>
      </c>
      <c r="J6" s="1">
        <v>35.74</v>
      </c>
      <c r="K6" s="1">
        <v>36.85</v>
      </c>
      <c r="L6" s="2">
        <f t="shared" si="2"/>
        <v>35.96</v>
      </c>
      <c r="N6" s="2">
        <f t="shared" si="3"/>
        <v>34.07766667</v>
      </c>
      <c r="O6" s="2">
        <f t="shared" si="4"/>
        <v>35.769</v>
      </c>
    </row>
    <row r="7">
      <c r="A7" s="3">
        <f t="shared" si="5"/>
        <v>15</v>
      </c>
      <c r="B7" s="1">
        <v>35.47</v>
      </c>
      <c r="C7" s="1">
        <v>35.58</v>
      </c>
      <c r="D7" s="1">
        <v>35.58</v>
      </c>
      <c r="E7" s="2">
        <f t="shared" si="1"/>
        <v>35.54333333</v>
      </c>
      <c r="H7" s="3">
        <f t="shared" si="6"/>
        <v>15</v>
      </c>
      <c r="I7" s="1">
        <v>36.6</v>
      </c>
      <c r="J7" s="1">
        <v>36.73</v>
      </c>
      <c r="K7" s="1">
        <v>37.93</v>
      </c>
      <c r="L7" s="2">
        <f t="shared" si="2"/>
        <v>37.08666667</v>
      </c>
      <c r="N7" s="2">
        <f t="shared" si="3"/>
        <v>34.07766667</v>
      </c>
      <c r="O7" s="2">
        <f t="shared" si="4"/>
        <v>35.769</v>
      </c>
    </row>
    <row r="8">
      <c r="A8" s="3">
        <f t="shared" si="5"/>
        <v>18</v>
      </c>
      <c r="B8" s="1">
        <v>35.95</v>
      </c>
      <c r="C8" s="1">
        <v>36.62</v>
      </c>
      <c r="D8" s="1">
        <v>36.04</v>
      </c>
      <c r="E8" s="2">
        <f t="shared" si="1"/>
        <v>36.20333333</v>
      </c>
      <c r="H8" s="3">
        <f t="shared" si="6"/>
        <v>18</v>
      </c>
      <c r="I8" s="1">
        <v>36.04</v>
      </c>
      <c r="J8" s="1">
        <v>35.93</v>
      </c>
      <c r="K8" s="1">
        <v>37.08</v>
      </c>
      <c r="L8" s="2">
        <f t="shared" si="2"/>
        <v>36.35</v>
      </c>
      <c r="N8" s="2">
        <f t="shared" si="3"/>
        <v>34.07766667</v>
      </c>
      <c r="O8" s="2">
        <f t="shared" si="4"/>
        <v>35.769</v>
      </c>
    </row>
    <row r="9">
      <c r="A9" s="3">
        <f t="shared" si="5"/>
        <v>21</v>
      </c>
      <c r="B9" s="1">
        <v>36.85</v>
      </c>
      <c r="C9" s="1">
        <v>37.51</v>
      </c>
      <c r="D9" s="1">
        <v>36.62</v>
      </c>
      <c r="E9" s="2">
        <f t="shared" si="1"/>
        <v>36.99333333</v>
      </c>
      <c r="H9" s="3">
        <f t="shared" si="6"/>
        <v>21</v>
      </c>
      <c r="I9" s="1">
        <v>34.95</v>
      </c>
      <c r="J9" s="1">
        <v>36.39</v>
      </c>
      <c r="K9" s="1">
        <v>36.64</v>
      </c>
      <c r="L9" s="2">
        <f t="shared" si="2"/>
        <v>35.99333333</v>
      </c>
      <c r="N9" s="2">
        <f t="shared" si="3"/>
        <v>34.07766667</v>
      </c>
      <c r="O9" s="2">
        <f t="shared" si="4"/>
        <v>35.769</v>
      </c>
    </row>
    <row r="10">
      <c r="A10" s="3">
        <f t="shared" si="5"/>
        <v>24</v>
      </c>
      <c r="B10" s="1">
        <v>37.55</v>
      </c>
      <c r="C10" s="1">
        <v>38.26</v>
      </c>
      <c r="D10" s="1">
        <v>37.55</v>
      </c>
      <c r="E10" s="2">
        <f t="shared" si="1"/>
        <v>37.78666667</v>
      </c>
      <c r="H10" s="3">
        <f t="shared" si="6"/>
        <v>24</v>
      </c>
      <c r="I10" s="1">
        <v>34.3</v>
      </c>
      <c r="J10" s="1">
        <v>36.78</v>
      </c>
      <c r="K10" s="1">
        <v>36.34</v>
      </c>
      <c r="L10" s="2">
        <f t="shared" si="2"/>
        <v>35.80666667</v>
      </c>
      <c r="N10" s="2">
        <f t="shared" si="3"/>
        <v>34.07766667</v>
      </c>
      <c r="O10" s="2">
        <f t="shared" si="4"/>
        <v>35.769</v>
      </c>
      <c r="Q10" s="2">
        <f t="shared" ref="Q10:Q32" si="7">L10-34</f>
        <v>1.806666667</v>
      </c>
    </row>
    <row r="11">
      <c r="A11" s="3">
        <f t="shared" si="5"/>
        <v>27</v>
      </c>
      <c r="B11" s="1">
        <v>38.5</v>
      </c>
      <c r="C11" s="1">
        <v>38.62</v>
      </c>
      <c r="D11" s="1">
        <v>38.38</v>
      </c>
      <c r="E11" s="2">
        <f t="shared" si="1"/>
        <v>38.5</v>
      </c>
      <c r="H11" s="3">
        <f t="shared" si="6"/>
        <v>27</v>
      </c>
      <c r="I11" s="1">
        <v>32.89</v>
      </c>
      <c r="J11" s="1">
        <v>35.9</v>
      </c>
      <c r="K11" s="1">
        <v>35.27</v>
      </c>
      <c r="L11" s="2">
        <f t="shared" si="2"/>
        <v>34.68666667</v>
      </c>
      <c r="N11" s="2">
        <f t="shared" si="3"/>
        <v>34.07766667</v>
      </c>
      <c r="O11" s="2">
        <f t="shared" si="4"/>
        <v>35.769</v>
      </c>
      <c r="Q11" s="2">
        <f t="shared" si="7"/>
        <v>0.6866666667</v>
      </c>
    </row>
    <row r="12">
      <c r="A12" s="3">
        <f t="shared" si="5"/>
        <v>30</v>
      </c>
      <c r="B12" s="1">
        <v>38.74</v>
      </c>
      <c r="C12" s="1">
        <v>38.74</v>
      </c>
      <c r="D12" s="1">
        <v>38.38</v>
      </c>
      <c r="E12" s="2">
        <f t="shared" si="1"/>
        <v>38.62</v>
      </c>
      <c r="H12" s="3">
        <f t="shared" si="6"/>
        <v>30</v>
      </c>
      <c r="I12" s="1">
        <v>33.46</v>
      </c>
      <c r="J12" s="1">
        <v>35.72</v>
      </c>
      <c r="K12" s="1">
        <v>34.75</v>
      </c>
      <c r="L12" s="2">
        <f t="shared" si="2"/>
        <v>34.64333333</v>
      </c>
      <c r="N12" s="2">
        <f t="shared" si="3"/>
        <v>34.07766667</v>
      </c>
      <c r="O12" s="2">
        <f t="shared" si="4"/>
        <v>35.769</v>
      </c>
      <c r="Q12" s="2">
        <f t="shared" si="7"/>
        <v>0.6433333333</v>
      </c>
    </row>
    <row r="13">
      <c r="A13" s="3">
        <f t="shared" si="5"/>
        <v>33</v>
      </c>
      <c r="B13" s="1">
        <v>38.45</v>
      </c>
      <c r="C13" s="1">
        <v>39.1</v>
      </c>
      <c r="D13" s="1">
        <v>38.38</v>
      </c>
      <c r="E13" s="2">
        <f t="shared" si="1"/>
        <v>38.64333333</v>
      </c>
      <c r="H13" s="3">
        <f t="shared" si="6"/>
        <v>33</v>
      </c>
      <c r="I13" s="1">
        <v>34.23</v>
      </c>
      <c r="J13" s="1">
        <v>35.68</v>
      </c>
      <c r="K13" s="1">
        <v>34.05</v>
      </c>
      <c r="L13" s="2">
        <f t="shared" si="2"/>
        <v>34.65333333</v>
      </c>
      <c r="N13" s="2">
        <f t="shared" si="3"/>
        <v>34.07766667</v>
      </c>
      <c r="O13" s="2">
        <f t="shared" si="4"/>
        <v>35.769</v>
      </c>
      <c r="Q13" s="2">
        <f t="shared" si="7"/>
        <v>0.6533333333</v>
      </c>
    </row>
    <row r="14">
      <c r="A14" s="3">
        <f t="shared" si="5"/>
        <v>36</v>
      </c>
      <c r="B14" s="1">
        <v>38.5</v>
      </c>
      <c r="C14" s="1">
        <v>39.68</v>
      </c>
      <c r="D14" s="1">
        <v>38.74</v>
      </c>
      <c r="E14" s="2">
        <f t="shared" si="1"/>
        <v>38.97333333</v>
      </c>
      <c r="H14" s="3">
        <f t="shared" si="6"/>
        <v>36</v>
      </c>
      <c r="I14" s="1">
        <v>34.3</v>
      </c>
      <c r="J14" s="1">
        <v>35.61</v>
      </c>
      <c r="K14" s="1">
        <v>35.02</v>
      </c>
      <c r="L14" s="2">
        <f t="shared" si="2"/>
        <v>34.97666667</v>
      </c>
      <c r="N14" s="2">
        <f t="shared" si="3"/>
        <v>34.07766667</v>
      </c>
      <c r="O14" s="2">
        <f t="shared" si="4"/>
        <v>35.769</v>
      </c>
      <c r="Q14" s="2">
        <f t="shared" si="7"/>
        <v>0.9766666667</v>
      </c>
    </row>
    <row r="15">
      <c r="A15" s="3">
        <f t="shared" si="5"/>
        <v>39</v>
      </c>
      <c r="B15" s="1">
        <v>38.6</v>
      </c>
      <c r="C15" s="1">
        <v>40.45</v>
      </c>
      <c r="D15" s="1">
        <v>39.22</v>
      </c>
      <c r="E15" s="2">
        <f t="shared" si="1"/>
        <v>39.42333333</v>
      </c>
      <c r="H15" s="3">
        <f t="shared" si="6"/>
        <v>39</v>
      </c>
      <c r="I15" s="1">
        <v>34.34</v>
      </c>
      <c r="J15" s="1">
        <v>35.2</v>
      </c>
      <c r="K15" s="1">
        <v>35.19</v>
      </c>
      <c r="L15" s="2">
        <f t="shared" si="2"/>
        <v>34.91</v>
      </c>
      <c r="N15" s="2">
        <f t="shared" si="3"/>
        <v>34.07766667</v>
      </c>
      <c r="O15" s="2">
        <f t="shared" si="4"/>
        <v>35.769</v>
      </c>
      <c r="Q15" s="2">
        <f t="shared" si="7"/>
        <v>0.91</v>
      </c>
    </row>
    <row r="16">
      <c r="A16" s="3">
        <f t="shared" si="5"/>
        <v>42</v>
      </c>
      <c r="B16" s="1">
        <v>38.86</v>
      </c>
      <c r="C16" s="1">
        <v>41.17</v>
      </c>
      <c r="D16" s="1">
        <v>39.71</v>
      </c>
      <c r="E16" s="2">
        <f t="shared" si="1"/>
        <v>39.91333333</v>
      </c>
      <c r="H16" s="3">
        <f t="shared" si="6"/>
        <v>42</v>
      </c>
      <c r="I16" s="1">
        <v>34.46</v>
      </c>
      <c r="J16" s="1">
        <v>34.91</v>
      </c>
      <c r="K16" s="1">
        <v>34.1</v>
      </c>
      <c r="L16" s="2">
        <f t="shared" si="2"/>
        <v>34.49</v>
      </c>
      <c r="N16" s="2">
        <f t="shared" si="3"/>
        <v>34.07766667</v>
      </c>
      <c r="O16" s="2">
        <f t="shared" si="4"/>
        <v>35.769</v>
      </c>
      <c r="Q16" s="2">
        <f t="shared" si="7"/>
        <v>0.49</v>
      </c>
    </row>
    <row r="17">
      <c r="A17" s="3">
        <f t="shared" si="5"/>
        <v>45</v>
      </c>
      <c r="B17" s="1">
        <v>39.34</v>
      </c>
      <c r="C17" s="1">
        <v>41.32</v>
      </c>
      <c r="D17" s="1">
        <v>39.95</v>
      </c>
      <c r="E17" s="2">
        <f t="shared" si="1"/>
        <v>40.20333333</v>
      </c>
      <c r="H17" s="3">
        <f t="shared" si="6"/>
        <v>45</v>
      </c>
      <c r="I17" s="1">
        <v>33.59</v>
      </c>
      <c r="J17" s="1">
        <v>34.55</v>
      </c>
      <c r="K17" s="1">
        <v>34.55</v>
      </c>
      <c r="L17" s="2">
        <f t="shared" si="2"/>
        <v>34.23</v>
      </c>
      <c r="N17" s="2">
        <f t="shared" si="3"/>
        <v>34.07766667</v>
      </c>
      <c r="O17" s="2">
        <f t="shared" si="4"/>
        <v>35.769</v>
      </c>
      <c r="Q17" s="2">
        <f t="shared" si="7"/>
        <v>0.23</v>
      </c>
    </row>
    <row r="18">
      <c r="A18" s="3">
        <f t="shared" si="5"/>
        <v>48</v>
      </c>
      <c r="B18" s="1">
        <v>39.88</v>
      </c>
      <c r="C18" s="1">
        <v>41.3</v>
      </c>
      <c r="D18" s="1">
        <v>39.95</v>
      </c>
      <c r="E18" s="2">
        <f t="shared" si="1"/>
        <v>40.37666667</v>
      </c>
      <c r="H18" s="3">
        <f t="shared" si="6"/>
        <v>48</v>
      </c>
      <c r="I18" s="1">
        <v>34.1</v>
      </c>
      <c r="J18" s="1">
        <v>34.19</v>
      </c>
      <c r="K18" s="1">
        <v>34.55</v>
      </c>
      <c r="L18" s="2">
        <f t="shared" si="2"/>
        <v>34.28</v>
      </c>
      <c r="N18" s="2">
        <f t="shared" si="3"/>
        <v>34.07766667</v>
      </c>
      <c r="O18" s="2">
        <f t="shared" si="4"/>
        <v>35.769</v>
      </c>
      <c r="Q18" s="2">
        <f t="shared" si="7"/>
        <v>0.28</v>
      </c>
    </row>
    <row r="19">
      <c r="A19" s="3">
        <f t="shared" si="5"/>
        <v>51</v>
      </c>
      <c r="B19" s="1">
        <v>40.2</v>
      </c>
      <c r="C19" s="1">
        <v>41.27</v>
      </c>
      <c r="D19" s="1">
        <v>40.0</v>
      </c>
      <c r="E19" s="2">
        <f t="shared" si="1"/>
        <v>40.49</v>
      </c>
      <c r="H19" s="3">
        <f t="shared" si="6"/>
        <v>51</v>
      </c>
      <c r="I19" s="1">
        <v>35.09</v>
      </c>
      <c r="J19" s="1">
        <v>34.12</v>
      </c>
      <c r="K19" s="1">
        <v>34.75</v>
      </c>
      <c r="L19" s="2">
        <f t="shared" si="2"/>
        <v>34.65333333</v>
      </c>
      <c r="N19" s="2">
        <f t="shared" si="3"/>
        <v>34.07766667</v>
      </c>
      <c r="O19" s="2">
        <f t="shared" si="4"/>
        <v>35.769</v>
      </c>
      <c r="Q19" s="2">
        <f t="shared" si="7"/>
        <v>0.6533333333</v>
      </c>
    </row>
    <row r="20">
      <c r="A20" s="3">
        <f t="shared" si="5"/>
        <v>54</v>
      </c>
      <c r="B20" s="1">
        <v>40.45</v>
      </c>
      <c r="C20" s="1">
        <v>41.55</v>
      </c>
      <c r="D20" s="1">
        <v>40.08</v>
      </c>
      <c r="E20" s="2">
        <f t="shared" si="1"/>
        <v>40.69333333</v>
      </c>
      <c r="H20" s="3">
        <f t="shared" si="6"/>
        <v>54</v>
      </c>
      <c r="I20" s="1">
        <v>35.02</v>
      </c>
      <c r="J20" s="1">
        <v>34.28</v>
      </c>
      <c r="K20" s="1">
        <v>34.88</v>
      </c>
      <c r="L20" s="2">
        <f t="shared" si="2"/>
        <v>34.72666667</v>
      </c>
      <c r="N20" s="2">
        <f t="shared" si="3"/>
        <v>34.07766667</v>
      </c>
      <c r="O20" s="2">
        <f t="shared" si="4"/>
        <v>35.769</v>
      </c>
      <c r="Q20" s="2">
        <f t="shared" si="7"/>
        <v>0.7266666667</v>
      </c>
    </row>
    <row r="21">
      <c r="A21" s="3">
        <f t="shared" si="5"/>
        <v>57</v>
      </c>
      <c r="B21" s="1">
        <v>40.82</v>
      </c>
      <c r="C21" s="1">
        <v>42.21</v>
      </c>
      <c r="D21" s="1">
        <v>40.32</v>
      </c>
      <c r="E21" s="2">
        <f t="shared" si="1"/>
        <v>41.11666667</v>
      </c>
      <c r="H21" s="3">
        <f t="shared" si="6"/>
        <v>57</v>
      </c>
      <c r="I21" s="1">
        <v>35.02</v>
      </c>
      <c r="J21" s="1">
        <v>33.92</v>
      </c>
      <c r="K21" s="1">
        <v>34.97</v>
      </c>
      <c r="L21" s="2">
        <f t="shared" si="2"/>
        <v>34.63666667</v>
      </c>
      <c r="N21" s="2">
        <f t="shared" si="3"/>
        <v>34.07766667</v>
      </c>
      <c r="O21" s="2">
        <f t="shared" si="4"/>
        <v>35.769</v>
      </c>
      <c r="Q21" s="2">
        <f t="shared" si="7"/>
        <v>0.6366666667</v>
      </c>
    </row>
    <row r="22">
      <c r="A22" s="3">
        <f t="shared" si="5"/>
        <v>60</v>
      </c>
      <c r="B22" s="1">
        <v>41.7</v>
      </c>
      <c r="C22" s="1">
        <v>42.59</v>
      </c>
      <c r="D22" s="1">
        <v>40.57</v>
      </c>
      <c r="E22" s="2">
        <f t="shared" si="1"/>
        <v>41.62</v>
      </c>
      <c r="H22" s="3">
        <f t="shared" si="6"/>
        <v>60</v>
      </c>
      <c r="I22" s="1">
        <v>35.11</v>
      </c>
      <c r="J22" s="1">
        <v>33.79</v>
      </c>
      <c r="K22" s="1">
        <v>34.59</v>
      </c>
      <c r="L22" s="2">
        <f t="shared" si="2"/>
        <v>34.49666667</v>
      </c>
      <c r="N22" s="2">
        <f t="shared" si="3"/>
        <v>34.07766667</v>
      </c>
      <c r="O22" s="2">
        <f t="shared" si="4"/>
        <v>35.769</v>
      </c>
      <c r="Q22" s="2">
        <f t="shared" si="7"/>
        <v>0.4966666667</v>
      </c>
    </row>
    <row r="23">
      <c r="A23" s="3">
        <f t="shared" si="5"/>
        <v>63</v>
      </c>
      <c r="B23" s="1">
        <v>42.85</v>
      </c>
      <c r="C23" s="1">
        <v>43.29</v>
      </c>
      <c r="D23" s="1">
        <v>40.57</v>
      </c>
      <c r="E23" s="2">
        <f t="shared" si="1"/>
        <v>42.23666667</v>
      </c>
      <c r="H23" s="3">
        <f t="shared" si="6"/>
        <v>63</v>
      </c>
      <c r="I23" s="1">
        <v>34.75</v>
      </c>
      <c r="J23" s="1">
        <v>34.52</v>
      </c>
      <c r="K23" s="1">
        <v>35.04</v>
      </c>
      <c r="L23" s="2">
        <f t="shared" si="2"/>
        <v>34.77</v>
      </c>
      <c r="N23" s="2">
        <f t="shared" si="3"/>
        <v>34.07766667</v>
      </c>
      <c r="O23" s="2">
        <f t="shared" si="4"/>
        <v>35.769</v>
      </c>
      <c r="Q23" s="2">
        <f t="shared" si="7"/>
        <v>0.77</v>
      </c>
    </row>
    <row r="24">
      <c r="A24" s="3">
        <f t="shared" si="5"/>
        <v>66</v>
      </c>
      <c r="B24" s="1">
        <v>43.22</v>
      </c>
      <c r="C24" s="1">
        <v>43.37</v>
      </c>
      <c r="D24" s="1">
        <v>40.69</v>
      </c>
      <c r="E24" s="2">
        <f t="shared" si="1"/>
        <v>42.42666667</v>
      </c>
      <c r="H24" s="3">
        <f t="shared" si="6"/>
        <v>66</v>
      </c>
      <c r="I24" s="1">
        <v>34.79</v>
      </c>
      <c r="J24" s="1">
        <v>34.59</v>
      </c>
      <c r="K24" s="1">
        <v>34.79</v>
      </c>
      <c r="L24" s="2">
        <f t="shared" si="2"/>
        <v>34.72333333</v>
      </c>
      <c r="N24" s="2">
        <f t="shared" si="3"/>
        <v>34.07766667</v>
      </c>
      <c r="O24" s="2">
        <f t="shared" si="4"/>
        <v>35.769</v>
      </c>
      <c r="Q24" s="2">
        <f t="shared" si="7"/>
        <v>0.7233333333</v>
      </c>
    </row>
    <row r="25">
      <c r="A25" s="3">
        <f t="shared" si="5"/>
        <v>69</v>
      </c>
      <c r="B25" s="1">
        <v>42.98</v>
      </c>
      <c r="C25" s="1">
        <v>43.37</v>
      </c>
      <c r="D25" s="1">
        <v>40.94</v>
      </c>
      <c r="E25" s="2">
        <f t="shared" si="1"/>
        <v>42.43</v>
      </c>
      <c r="H25" s="3">
        <f t="shared" si="6"/>
        <v>69</v>
      </c>
      <c r="I25" s="1">
        <v>35.52</v>
      </c>
      <c r="J25" s="1">
        <v>35.04</v>
      </c>
      <c r="K25" s="1">
        <v>35.0</v>
      </c>
      <c r="L25" s="2">
        <f t="shared" si="2"/>
        <v>35.18666667</v>
      </c>
      <c r="N25" s="2">
        <f t="shared" si="3"/>
        <v>34.07766667</v>
      </c>
      <c r="O25" s="2">
        <f t="shared" si="4"/>
        <v>35.769</v>
      </c>
      <c r="Q25" s="2">
        <f t="shared" si="7"/>
        <v>1.186666667</v>
      </c>
    </row>
    <row r="26">
      <c r="A26" s="3">
        <f t="shared" si="5"/>
        <v>72</v>
      </c>
      <c r="B26" s="1">
        <v>42.98</v>
      </c>
      <c r="C26" s="1">
        <v>44.16</v>
      </c>
      <c r="D26" s="1">
        <v>41.45</v>
      </c>
      <c r="E26" s="2">
        <f t="shared" si="1"/>
        <v>42.86333333</v>
      </c>
      <c r="H26" s="3">
        <f t="shared" si="6"/>
        <v>72</v>
      </c>
      <c r="I26" s="1">
        <v>36.0</v>
      </c>
      <c r="J26" s="1">
        <v>34.97</v>
      </c>
      <c r="K26" s="1">
        <v>34.91</v>
      </c>
      <c r="L26" s="2">
        <f t="shared" si="2"/>
        <v>35.29333333</v>
      </c>
      <c r="N26" s="2">
        <f t="shared" si="3"/>
        <v>34.07766667</v>
      </c>
      <c r="O26" s="2">
        <f t="shared" si="4"/>
        <v>35.769</v>
      </c>
      <c r="Q26" s="2">
        <f t="shared" si="7"/>
        <v>1.293333333</v>
      </c>
    </row>
    <row r="27">
      <c r="A27" s="3">
        <f t="shared" si="5"/>
        <v>75</v>
      </c>
      <c r="B27" s="1">
        <v>42.98</v>
      </c>
      <c r="C27" s="1">
        <v>43.77</v>
      </c>
      <c r="D27" s="1">
        <v>41.95</v>
      </c>
      <c r="E27" s="2">
        <f t="shared" si="1"/>
        <v>42.9</v>
      </c>
      <c r="H27" s="3">
        <f t="shared" si="6"/>
        <v>75</v>
      </c>
      <c r="I27" s="1">
        <v>35.81</v>
      </c>
      <c r="J27" s="1">
        <v>34.37</v>
      </c>
      <c r="K27" s="1">
        <v>34.91</v>
      </c>
      <c r="L27" s="2">
        <f t="shared" si="2"/>
        <v>35.03</v>
      </c>
      <c r="N27" s="2">
        <f t="shared" si="3"/>
        <v>34.07766667</v>
      </c>
      <c r="O27" s="2">
        <f t="shared" si="4"/>
        <v>35.769</v>
      </c>
      <c r="Q27" s="2">
        <f t="shared" si="7"/>
        <v>1.03</v>
      </c>
    </row>
    <row r="28">
      <c r="A28" s="3">
        <f t="shared" si="5"/>
        <v>78</v>
      </c>
      <c r="B28" s="1">
        <v>42.75</v>
      </c>
      <c r="C28" s="1">
        <v>43.63</v>
      </c>
      <c r="D28" s="1">
        <v>42.21</v>
      </c>
      <c r="E28" s="2">
        <f t="shared" si="1"/>
        <v>42.86333333</v>
      </c>
      <c r="H28" s="3">
        <f t="shared" si="6"/>
        <v>78</v>
      </c>
      <c r="I28" s="1">
        <v>34.68</v>
      </c>
      <c r="J28" s="1">
        <v>33.9</v>
      </c>
      <c r="K28" s="1">
        <v>33.52</v>
      </c>
      <c r="L28" s="2">
        <f t="shared" si="2"/>
        <v>34.03333333</v>
      </c>
      <c r="N28" s="2">
        <f t="shared" si="3"/>
        <v>34.07766667</v>
      </c>
      <c r="O28" s="2">
        <f t="shared" si="4"/>
        <v>35.769</v>
      </c>
      <c r="Q28" s="2">
        <f t="shared" si="7"/>
        <v>0.03333333333</v>
      </c>
    </row>
    <row r="29">
      <c r="A29" s="3">
        <f t="shared" si="5"/>
        <v>81</v>
      </c>
      <c r="B29" s="1">
        <v>42.98</v>
      </c>
      <c r="C29" s="1">
        <v>43.63</v>
      </c>
      <c r="D29" s="1">
        <v>42.21</v>
      </c>
      <c r="E29" s="2">
        <f t="shared" si="1"/>
        <v>42.94</v>
      </c>
      <c r="H29" s="3">
        <f t="shared" si="6"/>
        <v>81</v>
      </c>
      <c r="I29" s="1">
        <v>34.34</v>
      </c>
      <c r="J29" s="1">
        <v>34.03</v>
      </c>
      <c r="K29" s="1">
        <v>33.79</v>
      </c>
      <c r="L29" s="2">
        <f t="shared" si="2"/>
        <v>34.05333333</v>
      </c>
      <c r="N29" s="2">
        <f t="shared" si="3"/>
        <v>34.07766667</v>
      </c>
      <c r="O29" s="2">
        <f t="shared" si="4"/>
        <v>35.769</v>
      </c>
      <c r="Q29" s="2">
        <f t="shared" si="7"/>
        <v>0.05333333333</v>
      </c>
    </row>
    <row r="30">
      <c r="A30" s="3">
        <f t="shared" si="5"/>
        <v>84</v>
      </c>
      <c r="B30" s="1">
        <v>43.9</v>
      </c>
      <c r="C30" s="1">
        <v>43.48</v>
      </c>
      <c r="D30" s="1">
        <v>42.34</v>
      </c>
      <c r="E30" s="2">
        <f t="shared" si="1"/>
        <v>43.24</v>
      </c>
      <c r="H30" s="3">
        <f t="shared" si="6"/>
        <v>84</v>
      </c>
      <c r="I30" s="1">
        <v>34.19</v>
      </c>
      <c r="J30" s="1">
        <v>34.14</v>
      </c>
      <c r="K30" s="1">
        <v>34.46</v>
      </c>
      <c r="L30" s="2">
        <f t="shared" si="2"/>
        <v>34.26333333</v>
      </c>
      <c r="N30" s="2">
        <f t="shared" si="3"/>
        <v>34.07766667</v>
      </c>
      <c r="O30" s="2">
        <f t="shared" si="4"/>
        <v>35.769</v>
      </c>
      <c r="Q30" s="2">
        <f t="shared" si="7"/>
        <v>0.2633333333</v>
      </c>
    </row>
    <row r="31">
      <c r="A31" s="3">
        <f t="shared" si="5"/>
        <v>87</v>
      </c>
      <c r="B31" s="1">
        <v>43.5</v>
      </c>
      <c r="C31" s="1">
        <v>44.83</v>
      </c>
      <c r="D31" s="1">
        <v>42.41</v>
      </c>
      <c r="E31" s="2">
        <f t="shared" si="1"/>
        <v>43.58</v>
      </c>
      <c r="H31" s="3">
        <f t="shared" si="6"/>
        <v>87</v>
      </c>
      <c r="I31" s="1">
        <v>34.66</v>
      </c>
      <c r="J31" s="1">
        <v>34.14</v>
      </c>
      <c r="K31" s="1">
        <v>35.04</v>
      </c>
      <c r="L31" s="2">
        <f t="shared" si="2"/>
        <v>34.61333333</v>
      </c>
      <c r="N31" s="2">
        <f t="shared" si="3"/>
        <v>34.07766667</v>
      </c>
      <c r="O31" s="2">
        <f t="shared" si="4"/>
        <v>35.769</v>
      </c>
      <c r="Q31" s="2">
        <f t="shared" si="7"/>
        <v>0.6133333333</v>
      </c>
    </row>
    <row r="32">
      <c r="A32" s="3">
        <f t="shared" si="5"/>
        <v>90</v>
      </c>
      <c r="B32" s="1">
        <v>43.5</v>
      </c>
      <c r="C32" s="1">
        <v>45.24</v>
      </c>
      <c r="D32" s="1">
        <v>42.75</v>
      </c>
      <c r="E32" s="2">
        <f t="shared" si="1"/>
        <v>43.83</v>
      </c>
      <c r="H32" s="3">
        <f t="shared" si="6"/>
        <v>90</v>
      </c>
      <c r="I32" s="1">
        <v>35.15</v>
      </c>
      <c r="J32" s="1">
        <v>33.99</v>
      </c>
      <c r="K32" s="1">
        <v>35.63</v>
      </c>
      <c r="L32" s="2">
        <f t="shared" si="2"/>
        <v>34.92333333</v>
      </c>
      <c r="N32" s="2">
        <f t="shared" si="3"/>
        <v>34.07766667</v>
      </c>
      <c r="O32" s="2">
        <f t="shared" si="4"/>
        <v>35.769</v>
      </c>
      <c r="Q32" s="2">
        <f t="shared" si="7"/>
        <v>0.9233333333</v>
      </c>
    </row>
    <row r="33">
      <c r="Q33" s="3">
        <f>AVERAGEA(Q10:Q32)</f>
        <v>0.6991304348</v>
      </c>
    </row>
  </sheetData>
  <drawing r:id="rId1"/>
</worksheet>
</file>