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nisyd-my.sharepoint.com/personal/jian_sun_sydney_edu_au/Documents/SharingContents_AyeshaMeta/EleniandAyesha/"/>
    </mc:Choice>
  </mc:AlternateContent>
  <xr:revisionPtr revIDLastSave="85" documentId="13_ncr:1_{1ACF7E82-FBE8-450A-9D4C-4F83D9A5E520}" xr6:coauthVersionLast="47" xr6:coauthVersionMax="47" xr10:uidLastSave="{1909E737-8AE8-4FC4-87E6-C6507869A5D9}"/>
  <bookViews>
    <workbookView xWindow="13800" yWindow="-16320" windowWidth="29040" windowHeight="15720" tabRatio="330" xr2:uid="{12F235D1-61DA-4F29-8077-AD9ED329CD8B}"/>
  </bookViews>
  <sheets>
    <sheet name="Data Extraction Main Sheet" sheetId="1" r:id="rId1"/>
    <sheet name="Drop-down menu options" sheetId="2" r:id="rId2"/>
    <sheet name="study 6- combining adhd groups" sheetId="8" r:id="rId3"/>
    <sheet name="study 2 form to combine" sheetId="7" r:id="rId4"/>
    <sheet name="Sheet3" sheetId="3" r:id="rId5"/>
    <sheet name="Sheet1" sheetId="5" r:id="rId6"/>
    <sheet name="Sheet4" sheetId="4" r:id="rId7"/>
    <sheet name="Sheet2" sheetId="6" r:id="rId8"/>
  </sheets>
  <definedNames>
    <definedName name="_xlnm._FilterDatabase" localSheetId="0" hidden="1">'Data Extraction Main Sheet'!$A$1:$DQ$904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886" i="1"/>
  <c r="B887" i="1"/>
  <c r="B888" i="1"/>
  <c r="B881" i="1"/>
  <c r="B882" i="1"/>
  <c r="B883" i="1"/>
  <c r="B884" i="1"/>
  <c r="B885" i="1"/>
  <c r="B879" i="1"/>
  <c r="B880" i="1"/>
  <c r="B876" i="1"/>
  <c r="B877" i="1"/>
  <c r="B878" i="1"/>
  <c r="B869" i="1"/>
  <c r="B870" i="1"/>
  <c r="B871" i="1"/>
  <c r="B872" i="1"/>
  <c r="B873" i="1"/>
  <c r="B874" i="1"/>
  <c r="B875" i="1"/>
  <c r="B701" i="1"/>
  <c r="B702" i="1"/>
  <c r="B703" i="1"/>
  <c r="B704" i="1"/>
  <c r="B705" i="1"/>
  <c r="B706" i="1"/>
  <c r="B707" i="1"/>
  <c r="B861" i="1"/>
  <c r="B862" i="1"/>
  <c r="B863" i="1"/>
  <c r="B864" i="1"/>
  <c r="B865" i="1"/>
  <c r="B866" i="1"/>
  <c r="B867" i="1"/>
  <c r="B868" i="1"/>
  <c r="B857" i="1"/>
  <c r="B858" i="1"/>
  <c r="B859" i="1"/>
  <c r="B860" i="1"/>
  <c r="B844" i="1"/>
  <c r="B845" i="1"/>
  <c r="B846" i="1"/>
  <c r="B847" i="1"/>
  <c r="B848" i="1"/>
  <c r="B849" i="1"/>
  <c r="B850" i="1"/>
  <c r="B851" i="1"/>
  <c r="B852" i="1"/>
  <c r="B853" i="1"/>
  <c r="B854" i="1"/>
  <c r="B855" i="1"/>
  <c r="B856" i="1"/>
  <c r="B842" i="1"/>
  <c r="B843" i="1"/>
  <c r="B837" i="1"/>
  <c r="B838" i="1"/>
  <c r="B839" i="1"/>
  <c r="B840" i="1"/>
  <c r="B841" i="1"/>
  <c r="B835" i="1"/>
  <c r="B836" i="1"/>
  <c r="B832" i="1"/>
  <c r="B833" i="1"/>
  <c r="B834" i="1"/>
  <c r="B831" i="1"/>
  <c r="B827" i="1"/>
  <c r="B828" i="1"/>
  <c r="B829" i="1"/>
  <c r="B830" i="1"/>
  <c r="B824" i="1"/>
  <c r="B825" i="1"/>
  <c r="B826" i="1"/>
  <c r="B812" i="1"/>
  <c r="B813" i="1"/>
  <c r="B814" i="1"/>
  <c r="B815" i="1"/>
  <c r="B816" i="1"/>
  <c r="B817" i="1"/>
  <c r="B818" i="1"/>
  <c r="B819" i="1"/>
  <c r="B820" i="1"/>
  <c r="B821" i="1"/>
  <c r="B822" i="1"/>
  <c r="B823" i="1"/>
  <c r="B810" i="1"/>
  <c r="B811" i="1"/>
  <c r="B809" i="1"/>
  <c r="B708" i="1"/>
  <c r="B709" i="1"/>
  <c r="B710" i="1"/>
  <c r="B711" i="1"/>
  <c r="B712" i="1"/>
  <c r="B713" i="1"/>
  <c r="B714" i="1"/>
  <c r="B715" i="1"/>
  <c r="B716" i="1"/>
  <c r="B717" i="1"/>
  <c r="B718" i="1"/>
  <c r="B71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720" i="1"/>
  <c r="B721" i="1"/>
  <c r="B640" i="1"/>
  <c r="B641" i="1"/>
  <c r="B722" i="1"/>
  <c r="B723" i="1"/>
  <c r="B642" i="1"/>
  <c r="B643" i="1"/>
  <c r="B644" i="1"/>
  <c r="B645" i="1"/>
  <c r="B646" i="1"/>
  <c r="B647" i="1"/>
  <c r="B648" i="1"/>
  <c r="B649" i="1"/>
  <c r="B650" i="1"/>
  <c r="B651" i="1"/>
  <c r="B652" i="1"/>
  <c r="B653" i="1"/>
  <c r="B654" i="1"/>
  <c r="B655" i="1"/>
  <c r="B656" i="1"/>
  <c r="B657" i="1"/>
  <c r="B658" i="1"/>
  <c r="B659" i="1"/>
  <c r="B660" i="1"/>
  <c r="B661" i="1"/>
  <c r="B662" i="1"/>
  <c r="B663" i="1"/>
  <c r="B664" i="1"/>
  <c r="B665" i="1"/>
  <c r="B724"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725" i="1"/>
  <c r="B726" i="1"/>
  <c r="B727" i="1"/>
  <c r="B728" i="1"/>
  <c r="B729" i="1"/>
  <c r="B730" i="1"/>
  <c r="B731" i="1"/>
  <c r="B732" i="1"/>
  <c r="B733" i="1"/>
  <c r="B734" i="1"/>
  <c r="B735" i="1"/>
  <c r="B736" i="1"/>
  <c r="B737" i="1"/>
  <c r="B738" i="1"/>
  <c r="B739" i="1"/>
  <c r="B740" i="1"/>
  <c r="B741" i="1"/>
  <c r="B742" i="1"/>
  <c r="B743" i="1"/>
  <c r="B744" i="1"/>
  <c r="B745" i="1"/>
  <c r="B746" i="1"/>
  <c r="B747" i="1"/>
  <c r="B698" i="1"/>
  <c r="B699" i="1"/>
  <c r="B700" i="1"/>
  <c r="B748" i="1"/>
  <c r="B749" i="1"/>
  <c r="B750" i="1"/>
  <c r="B751" i="1"/>
  <c r="B752" i="1"/>
  <c r="B753" i="1"/>
  <c r="B754" i="1"/>
  <c r="B755" i="1"/>
  <c r="B756" i="1"/>
  <c r="B757" i="1"/>
  <c r="B758" i="1"/>
  <c r="B759" i="1"/>
  <c r="B760" i="1"/>
  <c r="B761" i="1"/>
  <c r="B889" i="1"/>
  <c r="B890" i="1"/>
  <c r="B891" i="1"/>
  <c r="B892" i="1"/>
  <c r="B893" i="1"/>
  <c r="B894" i="1"/>
  <c r="B895" i="1"/>
  <c r="B896"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97" i="1"/>
  <c r="B898" i="1"/>
  <c r="B899" i="1"/>
  <c r="B900" i="1"/>
  <c r="B901" i="1"/>
  <c r="B902" i="1"/>
  <c r="B903" i="1"/>
  <c r="B904" i="1"/>
  <c r="O27" i="8"/>
  <c r="I33" i="8"/>
  <c r="I32" i="8"/>
  <c r="I31" i="8"/>
  <c r="I30" i="8"/>
  <c r="I29" i="8"/>
  <c r="I28" i="8"/>
  <c r="I27" i="8"/>
  <c r="I26" i="8"/>
  <c r="I25" i="8"/>
  <c r="I24" i="8"/>
  <c r="P12" i="8" s="1"/>
  <c r="I23" i="8"/>
  <c r="I22" i="8"/>
  <c r="Q21" i="8"/>
  <c r="S21" i="8" s="1"/>
  <c r="O21" i="8" s="1"/>
  <c r="P21" i="8"/>
  <c r="I21" i="8"/>
  <c r="Q20" i="8"/>
  <c r="S20" i="8" s="1"/>
  <c r="I20" i="8"/>
  <c r="Q19" i="8"/>
  <c r="S19" i="8" s="1"/>
  <c r="I19" i="8"/>
  <c r="Q18" i="8"/>
  <c r="S18" i="8" s="1"/>
  <c r="O18" i="8" s="1"/>
  <c r="P18" i="8"/>
  <c r="I18" i="8"/>
  <c r="Q17" i="8"/>
  <c r="S17" i="8" s="1"/>
  <c r="I17" i="8"/>
  <c r="Q16" i="8"/>
  <c r="S16" i="8" s="1"/>
  <c r="I16" i="8"/>
  <c r="P20" i="8" s="1"/>
  <c r="Q15" i="8"/>
  <c r="S15" i="8" s="1"/>
  <c r="O15" i="8" s="1"/>
  <c r="P15" i="8"/>
  <c r="I15" i="8"/>
  <c r="S14" i="8"/>
  <c r="Q14" i="8"/>
  <c r="I14" i="8"/>
  <c r="Q13" i="8"/>
  <c r="S13" i="8" s="1"/>
  <c r="I13" i="8"/>
  <c r="P17" i="8" s="1"/>
  <c r="Q12" i="8"/>
  <c r="S12" i="8" s="1"/>
  <c r="I12" i="8"/>
  <c r="P16" i="8" s="1"/>
  <c r="Q11" i="8"/>
  <c r="S11" i="8" s="1"/>
  <c r="I11" i="8"/>
  <c r="Q10" i="8"/>
  <c r="S10" i="8" s="1"/>
  <c r="I10" i="8"/>
  <c r="P14" i="8" s="1"/>
  <c r="Q9" i="8"/>
  <c r="S9" i="8" s="1"/>
  <c r="I9" i="8"/>
  <c r="P13" i="8" s="1"/>
  <c r="Q8" i="8"/>
  <c r="S8" i="8" s="1"/>
  <c r="P8" i="8"/>
  <c r="I8" i="8"/>
  <c r="S7" i="8"/>
  <c r="Q7" i="8"/>
  <c r="I7" i="8"/>
  <c r="P11" i="8" s="1"/>
  <c r="Q6" i="8"/>
  <c r="S6" i="8" s="1"/>
  <c r="I6" i="8"/>
  <c r="P10" i="8" s="1"/>
  <c r="I5" i="8"/>
  <c r="P9" i="8" s="1"/>
  <c r="I4" i="8"/>
  <c r="I3" i="8"/>
  <c r="O7" i="8" s="1"/>
  <c r="I2" i="8"/>
  <c r="O19" i="8" l="1"/>
  <c r="O6" i="8"/>
  <c r="O8" i="8"/>
  <c r="O9" i="8"/>
  <c r="P6" i="8"/>
  <c r="P19" i="8"/>
  <c r="O13" i="8"/>
  <c r="O20" i="8"/>
  <c r="O17" i="8"/>
  <c r="O16" i="8"/>
  <c r="O10" i="8"/>
  <c r="P7" i="8"/>
  <c r="O14" i="8"/>
  <c r="O11" i="8"/>
  <c r="O12" i="8"/>
  <c r="O6" i="7"/>
  <c r="O5" i="7"/>
  <c r="D33" i="7"/>
  <c r="G20" i="7"/>
  <c r="I20" i="7" s="1"/>
  <c r="I19" i="7"/>
  <c r="G19" i="7"/>
  <c r="G18" i="7"/>
  <c r="I18" i="7" s="1"/>
  <c r="E18" i="7" s="1"/>
  <c r="F18" i="7"/>
  <c r="G17" i="7"/>
  <c r="I17" i="7" s="1"/>
  <c r="E17" i="7" s="1"/>
  <c r="F17" i="7"/>
  <c r="I9" i="7"/>
  <c r="I8" i="7"/>
  <c r="I7" i="7"/>
  <c r="I6" i="7"/>
  <c r="I5" i="7"/>
  <c r="F20" i="7" s="1"/>
  <c r="I4" i="7"/>
  <c r="F19" i="7" s="1"/>
  <c r="I3" i="7"/>
  <c r="I2" i="7"/>
  <c r="E19" i="7" l="1"/>
  <c r="E20" i="7"/>
  <c r="BX6" i="6" l="1"/>
  <c r="BX5" i="6"/>
  <c r="BX4" i="6"/>
  <c r="BX3" i="6"/>
  <c r="BX2" i="6"/>
  <c r="BX1" i="6"/>
  <c r="BX226" i="1" l="1"/>
  <c r="BX414" i="1"/>
  <c r="BX415" i="1"/>
  <c r="BX416" i="1"/>
  <c r="BX417" i="1"/>
  <c r="BX418" i="1"/>
  <c r="BX413" i="1"/>
  <c r="BX610" i="1"/>
  <c r="BX611" i="1"/>
  <c r="BX612" i="1"/>
  <c r="BX613" i="1"/>
  <c r="BX614" i="1"/>
  <c r="BX615" i="1"/>
  <c r="BX616" i="1"/>
  <c r="BX617" i="1"/>
  <c r="BX618" i="1"/>
  <c r="BX619" i="1"/>
  <c r="BX620" i="1"/>
  <c r="BX621" i="1"/>
  <c r="BX622" i="1"/>
  <c r="BX623" i="1"/>
  <c r="BX624" i="1"/>
  <c r="BX625" i="1"/>
  <c r="BX626" i="1"/>
  <c r="BX627" i="1"/>
  <c r="BX628" i="1"/>
  <c r="BX629" i="1"/>
  <c r="BX630" i="1"/>
  <c r="BX631" i="1"/>
  <c r="BX632" i="1"/>
  <c r="BX633" i="1"/>
  <c r="BX634" i="1"/>
  <c r="BX635" i="1"/>
  <c r="BX636" i="1"/>
  <c r="BX637" i="1"/>
  <c r="BX638" i="1"/>
  <c r="BX639" i="1"/>
  <c r="BX720" i="1"/>
  <c r="BX721" i="1"/>
  <c r="BX640" i="1"/>
  <c r="BX641" i="1"/>
  <c r="BX722" i="1"/>
  <c r="BX723" i="1"/>
  <c r="BX642" i="1"/>
  <c r="BX643" i="1"/>
  <c r="BX644" i="1"/>
  <c r="BX645" i="1"/>
  <c r="BX646" i="1"/>
  <c r="BX647" i="1"/>
  <c r="BX648" i="1"/>
  <c r="BX649" i="1"/>
  <c r="BX650" i="1"/>
  <c r="BX651" i="1"/>
  <c r="BX652" i="1"/>
  <c r="BX653" i="1"/>
  <c r="BX654" i="1"/>
  <c r="BX655" i="1"/>
  <c r="BX656" i="1"/>
  <c r="BX657" i="1"/>
  <c r="BX658" i="1"/>
  <c r="BX659" i="1"/>
  <c r="BX660" i="1"/>
  <c r="BX661" i="1"/>
  <c r="BX662" i="1"/>
  <c r="BX663" i="1"/>
  <c r="BX664" i="1"/>
  <c r="BX665" i="1"/>
  <c r="BX724" i="1"/>
  <c r="BX666" i="1"/>
  <c r="BX667" i="1"/>
  <c r="BX668" i="1"/>
  <c r="BX669" i="1"/>
  <c r="BX670" i="1"/>
  <c r="BX671" i="1"/>
  <c r="BX672" i="1"/>
  <c r="BX673" i="1"/>
  <c r="BX674" i="1"/>
  <c r="BX675" i="1"/>
  <c r="BX676" i="1"/>
  <c r="BX677" i="1"/>
  <c r="BX678" i="1"/>
  <c r="BX679" i="1"/>
  <c r="BX680" i="1"/>
  <c r="BX681" i="1"/>
  <c r="BX682" i="1"/>
  <c r="BX683" i="1"/>
  <c r="BX684" i="1"/>
  <c r="BX685" i="1"/>
  <c r="BX686" i="1"/>
  <c r="BX687" i="1"/>
  <c r="BX688" i="1"/>
  <c r="BX689" i="1"/>
  <c r="BX690" i="1"/>
  <c r="BX691" i="1"/>
  <c r="BX692" i="1"/>
  <c r="BX693" i="1"/>
  <c r="BX694" i="1"/>
  <c r="BX695" i="1"/>
  <c r="BX696" i="1"/>
  <c r="BX697" i="1"/>
  <c r="BX725" i="1"/>
  <c r="BX726" i="1"/>
  <c r="BX727" i="1"/>
  <c r="BX728" i="1"/>
  <c r="BX729" i="1"/>
  <c r="BX730" i="1"/>
  <c r="BX731" i="1"/>
  <c r="BX732" i="1"/>
  <c r="BX733" i="1"/>
  <c r="BX734" i="1"/>
  <c r="BX735" i="1"/>
  <c r="BX736" i="1"/>
  <c r="BX737" i="1"/>
  <c r="BX738" i="1"/>
  <c r="BX739" i="1"/>
  <c r="BX740" i="1"/>
  <c r="BX741" i="1"/>
  <c r="BX742" i="1"/>
  <c r="BX743" i="1"/>
  <c r="BX744" i="1"/>
  <c r="BX745" i="1"/>
  <c r="BX746" i="1"/>
  <c r="BX747" i="1"/>
  <c r="BX698" i="1"/>
  <c r="BX699" i="1"/>
  <c r="BX700" i="1"/>
  <c r="BX748" i="1"/>
  <c r="BX749" i="1"/>
  <c r="BX750" i="1"/>
  <c r="BX751" i="1"/>
  <c r="BX752" i="1"/>
  <c r="BX753" i="1"/>
  <c r="BX754" i="1"/>
  <c r="BX755" i="1"/>
  <c r="BX756" i="1"/>
  <c r="BX757" i="1"/>
  <c r="BX758" i="1"/>
  <c r="BX759" i="1"/>
  <c r="BX760" i="1"/>
  <c r="BX761" i="1"/>
  <c r="BX889" i="1"/>
  <c r="BX890" i="1"/>
  <c r="BX891" i="1"/>
  <c r="BX892" i="1"/>
  <c r="BX893" i="1"/>
  <c r="BX894" i="1"/>
  <c r="BX895" i="1"/>
  <c r="BX896" i="1"/>
  <c r="BX762" i="1"/>
  <c r="BX763" i="1"/>
  <c r="BX764" i="1"/>
  <c r="BX765" i="1"/>
  <c r="BX766" i="1"/>
  <c r="BX767" i="1"/>
  <c r="BX768" i="1"/>
  <c r="BX769" i="1"/>
  <c r="BX770" i="1"/>
  <c r="BX771" i="1"/>
  <c r="BX772" i="1"/>
  <c r="BX773" i="1"/>
  <c r="BX774" i="1"/>
  <c r="BX775" i="1"/>
  <c r="BX776" i="1"/>
  <c r="BX777" i="1"/>
  <c r="BX778" i="1"/>
  <c r="BX779" i="1"/>
  <c r="BX780" i="1"/>
  <c r="BX781" i="1"/>
  <c r="BX782" i="1"/>
  <c r="BX783" i="1"/>
  <c r="BX784" i="1"/>
  <c r="BX785" i="1"/>
  <c r="BX786" i="1"/>
  <c r="BX787" i="1"/>
  <c r="BX788" i="1"/>
  <c r="BX789" i="1"/>
  <c r="BX790" i="1"/>
  <c r="BX791" i="1"/>
  <c r="BX792" i="1"/>
  <c r="BX793" i="1"/>
  <c r="BX794" i="1"/>
  <c r="BX795" i="1"/>
  <c r="BX796" i="1"/>
  <c r="BX797" i="1"/>
  <c r="BX798" i="1"/>
  <c r="BX799" i="1"/>
  <c r="BX800" i="1"/>
  <c r="BX801" i="1"/>
  <c r="BX802" i="1"/>
  <c r="BX803" i="1"/>
  <c r="BX804" i="1"/>
  <c r="BX805" i="1"/>
  <c r="BX806" i="1"/>
  <c r="BX807" i="1"/>
  <c r="BX808" i="1"/>
  <c r="BX897" i="1"/>
  <c r="BX898" i="1"/>
  <c r="BX899" i="1"/>
  <c r="BX900" i="1"/>
  <c r="BX901" i="1"/>
  <c r="BX902" i="1"/>
  <c r="BX903" i="1"/>
  <c r="BX904" i="1"/>
  <c r="BX861" i="1"/>
  <c r="BX862" i="1"/>
  <c r="BX863" i="1"/>
  <c r="BX864" i="1"/>
  <c r="BX865" i="1"/>
  <c r="BX866" i="1"/>
  <c r="BX867" i="1"/>
  <c r="BX868" i="1"/>
  <c r="BX857" i="1"/>
  <c r="BX858" i="1"/>
  <c r="BX859" i="1"/>
  <c r="BX860" i="1"/>
  <c r="BX844" i="1"/>
  <c r="BX845" i="1"/>
  <c r="BX846" i="1"/>
  <c r="BX847" i="1"/>
  <c r="BX848" i="1"/>
  <c r="BX849" i="1"/>
  <c r="BX850" i="1"/>
  <c r="BX851" i="1"/>
  <c r="BX852" i="1"/>
  <c r="BX853" i="1"/>
  <c r="BX854" i="1"/>
  <c r="BX855" i="1"/>
  <c r="BX856" i="1"/>
  <c r="BX842" i="1"/>
  <c r="BX843" i="1"/>
  <c r="BX837" i="1"/>
  <c r="BX838" i="1"/>
  <c r="BX839" i="1"/>
  <c r="BX840" i="1"/>
  <c r="BX841" i="1"/>
  <c r="BX835" i="1"/>
  <c r="BX836" i="1"/>
  <c r="BX832" i="1"/>
  <c r="BX833" i="1"/>
  <c r="BX834" i="1"/>
  <c r="BX831" i="1"/>
  <c r="BX827" i="1"/>
  <c r="BX828" i="1"/>
  <c r="BX829" i="1"/>
  <c r="BX830" i="1"/>
  <c r="BX824" i="1"/>
  <c r="BX825" i="1"/>
  <c r="BX826" i="1"/>
  <c r="BX812" i="1"/>
  <c r="BX813" i="1"/>
  <c r="BX814" i="1"/>
  <c r="BX815" i="1"/>
  <c r="BX816" i="1"/>
  <c r="BX817" i="1"/>
  <c r="BX818" i="1"/>
  <c r="BX819" i="1"/>
  <c r="BX820" i="1"/>
  <c r="BX821" i="1"/>
  <c r="BX822" i="1"/>
  <c r="BX823" i="1"/>
  <c r="BX810" i="1"/>
  <c r="BX811" i="1"/>
  <c r="BX809" i="1"/>
  <c r="BX708" i="1"/>
  <c r="BX709" i="1"/>
  <c r="BX710" i="1"/>
  <c r="BX711" i="1"/>
  <c r="BX712" i="1"/>
  <c r="BX713" i="1"/>
  <c r="BX714" i="1"/>
  <c r="BX715" i="1"/>
  <c r="BX716" i="1"/>
  <c r="BX717" i="1"/>
  <c r="BX718" i="1"/>
  <c r="BX719" i="1"/>
  <c r="BX705" i="1"/>
  <c r="BX706" i="1"/>
  <c r="BX707" i="1"/>
  <c r="BX384" i="1"/>
  <c r="BX385" i="1"/>
  <c r="BX386" i="1"/>
  <c r="BX387" i="1"/>
  <c r="BX388" i="1"/>
  <c r="BX389" i="1"/>
  <c r="BX390" i="1"/>
  <c r="BX391" i="1"/>
  <c r="BX392" i="1"/>
  <c r="BX393" i="1"/>
  <c r="BX394" i="1"/>
  <c r="BX395" i="1"/>
  <c r="BX396" i="1"/>
  <c r="BX397" i="1"/>
  <c r="BX398" i="1"/>
  <c r="BX399" i="1"/>
  <c r="BX400" i="1"/>
  <c r="BX401" i="1"/>
  <c r="BX402" i="1"/>
  <c r="BX403" i="1"/>
  <c r="BX404" i="1"/>
  <c r="BX405" i="1"/>
  <c r="BX406" i="1"/>
  <c r="BX407" i="1"/>
  <c r="BX408" i="1"/>
  <c r="BX409" i="1"/>
  <c r="BX410" i="1"/>
  <c r="BX411" i="1"/>
  <c r="BX412" i="1"/>
  <c r="BX419" i="1"/>
  <c r="BX420" i="1"/>
  <c r="BX421" i="1"/>
  <c r="BX422" i="1"/>
  <c r="BX423" i="1"/>
  <c r="BX424" i="1"/>
  <c r="BX425" i="1"/>
  <c r="BX426" i="1"/>
  <c r="BX427" i="1"/>
  <c r="BX428" i="1"/>
  <c r="BX429" i="1"/>
  <c r="BX430" i="1"/>
  <c r="BX431" i="1"/>
  <c r="BX432" i="1"/>
  <c r="BX433" i="1"/>
  <c r="BX434" i="1"/>
  <c r="BX435" i="1"/>
  <c r="BX436" i="1"/>
  <c r="BX437" i="1"/>
  <c r="BX438" i="1"/>
  <c r="BX439" i="1"/>
  <c r="BX440" i="1"/>
  <c r="BX441" i="1"/>
  <c r="BX442" i="1"/>
  <c r="BX443" i="1"/>
  <c r="BX444" i="1"/>
  <c r="BX445" i="1"/>
  <c r="BX446" i="1"/>
  <c r="BX447" i="1"/>
  <c r="BX448" i="1"/>
  <c r="BX449" i="1"/>
  <c r="BX450" i="1"/>
  <c r="BX451" i="1"/>
  <c r="BX452" i="1"/>
  <c r="BX453" i="1"/>
  <c r="BX454" i="1"/>
  <c r="BX455" i="1"/>
  <c r="BX456" i="1"/>
  <c r="BX457" i="1"/>
  <c r="BX458" i="1"/>
  <c r="BX459" i="1"/>
  <c r="BX460" i="1"/>
  <c r="BX461" i="1"/>
  <c r="BX462" i="1"/>
  <c r="BX463" i="1"/>
  <c r="BX464" i="1"/>
  <c r="BX465" i="1"/>
  <c r="BX466" i="1"/>
  <c r="BX467" i="1"/>
  <c r="BX468" i="1"/>
  <c r="BX469" i="1"/>
  <c r="BX470" i="1"/>
  <c r="BX471" i="1"/>
  <c r="BX472" i="1"/>
  <c r="BX473" i="1"/>
  <c r="BX474" i="1"/>
  <c r="BX475" i="1"/>
  <c r="BX476" i="1"/>
  <c r="BX477" i="1"/>
  <c r="BX478" i="1"/>
  <c r="BX479" i="1"/>
  <c r="BX480" i="1"/>
  <c r="BX481" i="1"/>
  <c r="BX482" i="1"/>
  <c r="BX483" i="1"/>
  <c r="BX484" i="1"/>
  <c r="BX485" i="1"/>
  <c r="BX486" i="1"/>
  <c r="BX487" i="1"/>
  <c r="BX488" i="1"/>
  <c r="BX489" i="1"/>
  <c r="BX490" i="1"/>
  <c r="BX491" i="1"/>
  <c r="BX492" i="1"/>
  <c r="BX493" i="1"/>
  <c r="BX494" i="1"/>
  <c r="BX495" i="1"/>
  <c r="BX496" i="1"/>
  <c r="BX497" i="1"/>
  <c r="BX498" i="1"/>
  <c r="BX499" i="1"/>
  <c r="BX500" i="1"/>
  <c r="BX501" i="1"/>
  <c r="BX502" i="1"/>
  <c r="BX503" i="1"/>
  <c r="BX504" i="1"/>
  <c r="BX505" i="1"/>
  <c r="BX506" i="1"/>
  <c r="BX507" i="1"/>
  <c r="BX508" i="1"/>
  <c r="BX509" i="1"/>
  <c r="BX510" i="1"/>
  <c r="BX511" i="1"/>
  <c r="BX512" i="1"/>
  <c r="BX513" i="1"/>
  <c r="BX514" i="1"/>
  <c r="BX515" i="1"/>
  <c r="BX516" i="1"/>
  <c r="BX517" i="1"/>
  <c r="BX518" i="1"/>
  <c r="BX519" i="1"/>
  <c r="BX520" i="1"/>
  <c r="BX521" i="1"/>
  <c r="BX522" i="1"/>
  <c r="BX523" i="1"/>
  <c r="BX524" i="1"/>
  <c r="BX525" i="1"/>
  <c r="BX526" i="1"/>
  <c r="BX527" i="1"/>
  <c r="BX528" i="1"/>
  <c r="BX529" i="1"/>
  <c r="BX530" i="1"/>
  <c r="BX531" i="1"/>
  <c r="BX532" i="1"/>
  <c r="BX533" i="1"/>
  <c r="BX534" i="1"/>
  <c r="BX535" i="1"/>
  <c r="BX536" i="1"/>
  <c r="BX537" i="1"/>
  <c r="BX538" i="1"/>
  <c r="BX539" i="1"/>
  <c r="BX540" i="1"/>
  <c r="BX541" i="1"/>
  <c r="BX542" i="1"/>
  <c r="BX543" i="1"/>
  <c r="BX544" i="1"/>
  <c r="BX545" i="1"/>
  <c r="BX546" i="1"/>
  <c r="BX547" i="1"/>
  <c r="BX548" i="1"/>
  <c r="BX549" i="1"/>
  <c r="BX550" i="1"/>
  <c r="BX551" i="1"/>
  <c r="BX552" i="1"/>
  <c r="BX553" i="1"/>
  <c r="BX554" i="1"/>
  <c r="BX555" i="1"/>
  <c r="BX556" i="1"/>
  <c r="BX557" i="1"/>
  <c r="BX558" i="1"/>
  <c r="BX559" i="1"/>
  <c r="BX560" i="1"/>
  <c r="BX561" i="1"/>
  <c r="BX562" i="1"/>
  <c r="BX563" i="1"/>
  <c r="BX564" i="1"/>
  <c r="BX565" i="1"/>
  <c r="BX566" i="1"/>
  <c r="BX567" i="1"/>
  <c r="BX568" i="1"/>
  <c r="BX569" i="1"/>
  <c r="BX570" i="1"/>
  <c r="BX571" i="1"/>
  <c r="BX572" i="1"/>
  <c r="BX573" i="1"/>
  <c r="BX574" i="1"/>
  <c r="BX575" i="1"/>
  <c r="BX576" i="1"/>
  <c r="BX577" i="1"/>
  <c r="BX578" i="1"/>
  <c r="BX579" i="1"/>
  <c r="BX580" i="1"/>
  <c r="BX581" i="1"/>
  <c r="BX582" i="1"/>
  <c r="BX583" i="1"/>
  <c r="BX584" i="1"/>
  <c r="BX585" i="1"/>
  <c r="BX586" i="1"/>
  <c r="BX587" i="1"/>
  <c r="BX588" i="1"/>
  <c r="BX589" i="1"/>
  <c r="BX590" i="1"/>
  <c r="BX591" i="1"/>
  <c r="BX592" i="1"/>
  <c r="BX593" i="1"/>
  <c r="BX594" i="1"/>
  <c r="BX595" i="1"/>
  <c r="BX596" i="1"/>
  <c r="BX597" i="1"/>
  <c r="BX598" i="1"/>
  <c r="BX599" i="1"/>
  <c r="BX600" i="1"/>
  <c r="BX601" i="1"/>
  <c r="BX602" i="1"/>
  <c r="BX603" i="1"/>
  <c r="BX604" i="1"/>
  <c r="BX605" i="1"/>
  <c r="BX606" i="1"/>
  <c r="BX607" i="1"/>
  <c r="BX608" i="1"/>
  <c r="BX609" i="1"/>
  <c r="BX886" i="1"/>
  <c r="BX887" i="1"/>
  <c r="BX888" i="1"/>
  <c r="BX881" i="1"/>
  <c r="BX882" i="1"/>
  <c r="BX883" i="1"/>
  <c r="BX884" i="1"/>
  <c r="BX885" i="1"/>
  <c r="BX879" i="1"/>
  <c r="BX880" i="1"/>
  <c r="BX876" i="1"/>
  <c r="BX877" i="1"/>
  <c r="BX878" i="1"/>
  <c r="BX869" i="1"/>
  <c r="BX870" i="1"/>
  <c r="BX871" i="1"/>
  <c r="BX872" i="1"/>
  <c r="BX873" i="1"/>
  <c r="BX874" i="1"/>
  <c r="BX875" i="1"/>
  <c r="BX701" i="1"/>
  <c r="BX702" i="1"/>
  <c r="BX703" i="1"/>
  <c r="BX704" i="1"/>
  <c r="AR724" i="1"/>
  <c r="AO724" i="1"/>
  <c r="AN724" i="1"/>
  <c r="BX3" i="1" l="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X303" i="1"/>
  <c r="BX304" i="1"/>
  <c r="BX305" i="1"/>
  <c r="BX306" i="1"/>
  <c r="BX307" i="1"/>
  <c r="BX308" i="1"/>
  <c r="BX309" i="1"/>
  <c r="BX310" i="1"/>
  <c r="BX311" i="1"/>
  <c r="BX312" i="1"/>
  <c r="BX313" i="1"/>
  <c r="BX314" i="1"/>
  <c r="BX315" i="1"/>
  <c r="BX316" i="1"/>
  <c r="BX317" i="1"/>
  <c r="BX318" i="1"/>
  <c r="BX319" i="1"/>
  <c r="BX320" i="1"/>
  <c r="BX321" i="1"/>
  <c r="BX322" i="1"/>
  <c r="BX323" i="1"/>
  <c r="BX324" i="1"/>
  <c r="BX325" i="1"/>
  <c r="BX326" i="1"/>
  <c r="BX327" i="1"/>
  <c r="BX328" i="1"/>
  <c r="BX329" i="1"/>
  <c r="BX330" i="1"/>
  <c r="BX331" i="1"/>
  <c r="BX332" i="1"/>
  <c r="BX333" i="1"/>
  <c r="BX334" i="1"/>
  <c r="BX335" i="1"/>
  <c r="BX336" i="1"/>
  <c r="BX337" i="1"/>
  <c r="BX338" i="1"/>
  <c r="BX339" i="1"/>
  <c r="BX340" i="1"/>
  <c r="BX341" i="1"/>
  <c r="BX342" i="1"/>
  <c r="BX343" i="1"/>
  <c r="BX344" i="1"/>
  <c r="BX345" i="1"/>
  <c r="BX346" i="1"/>
  <c r="BX347" i="1"/>
  <c r="BX348" i="1"/>
  <c r="BX349" i="1"/>
  <c r="BX350" i="1"/>
  <c r="BX351" i="1"/>
  <c r="BX352" i="1"/>
  <c r="BX353" i="1"/>
  <c r="BX354" i="1"/>
  <c r="BX355" i="1"/>
  <c r="BX356" i="1"/>
  <c r="BX357" i="1"/>
  <c r="BX358" i="1"/>
  <c r="BX359" i="1"/>
  <c r="BX360" i="1"/>
  <c r="BX361" i="1"/>
  <c r="BX362" i="1"/>
  <c r="BX363" i="1"/>
  <c r="BX364" i="1"/>
  <c r="BX365" i="1"/>
  <c r="BX366" i="1"/>
  <c r="BX367" i="1"/>
  <c r="BX368" i="1"/>
  <c r="BX369" i="1"/>
  <c r="BX370" i="1"/>
  <c r="BX371" i="1"/>
  <c r="BX372" i="1"/>
  <c r="BX373" i="1"/>
  <c r="BX374" i="1"/>
  <c r="BX375" i="1"/>
  <c r="BX376" i="1"/>
  <c r="BX377" i="1"/>
  <c r="BX378" i="1"/>
  <c r="BX379" i="1"/>
  <c r="BX380" i="1"/>
  <c r="BX381" i="1"/>
  <c r="BX382" i="1"/>
  <c r="BX383" i="1"/>
  <c r="BX2" i="1"/>
  <c r="B5" i="1"/>
  <c r="B4" i="1"/>
  <c r="B3" i="1"/>
  <c r="B2" i="1"/>
  <c r="B6" i="1" l="1"/>
  <c r="B7" i="1"/>
  <c r="B8" i="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tc={80FC691D-FC4E-48B3-AC0D-D1822F66B230}</author>
    <author>tc={03145376-3279-43A2-9B7F-BFC687DDEDB9}</author>
    <author>tc={344310ED-A55E-4645-B692-ADAA1553E8E9}</author>
    <author>tc={D99F11AE-FD5B-45D6-9029-82D253D458AE}</author>
    <author>tc={B7404B5C-7B07-4423-9EF0-E255E2A215DB}</author>
    <author>tc={24717389-9BA5-4DEF-9201-031CB8DA4599}</author>
    <author>tc={9CA1F2B7-9B51-40CC-8135-C167D1100C6A}</author>
    <author>tc={53FDDBD9-8C2B-4AF8-B751-3C052A0E1414}</author>
    <author>tc={D27FFC3E-34A4-4B5C-A69A-F0CC32B36140}</author>
    <author>tc={46EC79D9-8010-4992-ADA5-264A8BB0A512}</author>
    <author>tc={EF1ECDCB-2B78-4948-A0CB-36C664A9B8D9}</author>
    <author>tc={D462DF56-0EF0-4872-81BA-759BB89737E5}</author>
    <author>tc={4A2EEDDB-408B-47E0-8D36-5340448E1D74}</author>
    <author>tc={253037DB-A58A-4F01-966A-FAAAD7F520DF}</author>
    <author>tc={76F909FB-6D49-4AA5-A254-8E5825F1CF82}</author>
    <author>tc={703A1487-0F3D-446D-898D-C8B08CBC17BF}</author>
    <author>tc={1F6B1CD6-E87C-4207-86BF-674A9B038BBD}</author>
    <author>tc={446E4872-CFCE-40A1-90DC-FFC8B06F4C31}</author>
    <author>tc={3A022CBC-7BE1-49E4-8D3A-D87A89149AE0}</author>
    <author>tc={EBBD1E20-1B51-47EE-AA35-09FE8045ABE2}</author>
    <author>tc={A23D6C82-2735-4CFF-9D05-CFF062D90B0A}</author>
    <author>tc={2D36473B-1832-422F-8C48-DC8EB137EE8E}</author>
    <author>tc={B9D78458-5EC7-4E3B-80B1-19D483FB079C}</author>
    <author>tc={D4D643FE-A2C3-47F5-BF78-FC9B6659E95A}</author>
    <author>tc={DD6E5FD4-E7BA-425A-907C-BAE512CE27D1}</author>
    <author>tc={33412B36-8A81-4DFC-B1F8-665D61442530}</author>
    <author>tc={2F7B9BC4-E3B5-4858-8CC0-A3A5BF77C3B4}</author>
    <author>tc={3D1B303D-36C9-4F65-9110-38CF1BF31C2E}</author>
    <author>tc={77319BAE-2872-4C00-9B6C-18E645B7F532}</author>
    <author>tc={D3FF5DE9-CB71-4ECE-8D2B-88FF4F8D3430}</author>
    <author>tc={67B93F32-0F40-4793-9EEA-A1A90A58CB3C}</author>
    <author>tc={8DF29C84-5737-4D54-846E-77B38FF7AF22}</author>
  </authors>
  <commentList>
    <comment ref="B32" authorId="0" shapeId="0" xr:uid="{80FC691D-FC4E-48B3-AC0D-D1822F66B230}">
      <text>
        <t>[Threaded comment]
Your version of Excel allows you to read this threaded comment; however, any edits to it will get removed if the file is opened in a newer version of Excel. Learn more: https://go.microsoft.com/fwlink/?linkid=870924
Comment:
    2 SLDs - combine these for effect size?</t>
      </text>
    </comment>
    <comment ref="A226" authorId="1" shapeId="0" xr:uid="{03145376-3279-43A2-9B7F-BFC687DDEDB9}">
      <text>
        <t>[Threaded comment]
Your version of Excel allows you to read this threaded comment; however, any edits to it will get removed if the file is opened in a newer version of Excel. Learn more: https://go.microsoft.com/fwlink/?linkid=870924
Comment:
    Added stroop data</t>
      </text>
    </comment>
    <comment ref="DR226" authorId="2" shapeId="0" xr:uid="{344310ED-A55E-4645-B692-ADAA1553E8E9}">
      <text>
        <t>[Threaded comment]
Your version of Excel allows you to read this threaded comment; however, any edits to it will get removed if the file is opened in a newer version of Excel. Learn more: https://go.microsoft.com/fwlink/?linkid=870924
Comment:
    Added stroop data</t>
      </text>
    </comment>
    <comment ref="A368" authorId="3" shapeId="0" xr:uid="{D99F11AE-FD5B-45D6-9029-82D253D458AE}">
      <text>
        <t>[Threaded comment]
Your version of Excel allows you to read this threaded comment; however, any edits to it will get removed if the file is opened in a newer version of Excel. Learn more: https://go.microsoft.com/fwlink/?linkid=870924
Comment:
    Ndd 1 data was wrong- updated</t>
      </text>
    </comment>
    <comment ref="DR368" authorId="4" shapeId="0" xr:uid="{B7404B5C-7B07-4423-9EF0-E255E2A215DB}">
      <text>
        <t>[Threaded comment]
Your version of Excel allows you to read this threaded comment; however, any edits to it will get removed if the file is opened in a newer version of Excel. Learn more: https://go.microsoft.com/fwlink/?linkid=870924
Comment:
    Ndd 1 data was wrong- updated</t>
      </text>
    </comment>
    <comment ref="DK377" authorId="5" shapeId="0" xr:uid="{24717389-9BA5-4DEF-9201-031CB8DA4599}">
      <text>
        <t>[Threaded comment]
Your version of Excel allows you to read this threaded comment; however, any edits to it will get removed if the file is opened in a newer version of Excel. Learn more: https://go.microsoft.com/fwlink/?linkid=870924
Comment:
    All groups have adhd</t>
      </text>
    </comment>
    <comment ref="A412" authorId="6" shapeId="0" xr:uid="{9CA1F2B7-9B51-40CC-8135-C167D1100C6A}">
      <text>
        <t>[Threaded comment]
Your version of Excel allows you to read this threaded comment; however, any edits to it will get removed if the file is opened in a newer version of Excel. Learn more: https://go.microsoft.com/fwlink/?linkid=870924
Comment:
    Error in control data, upated</t>
      </text>
    </comment>
    <comment ref="DR412" authorId="7" shapeId="0" xr:uid="{53FDDBD9-8C2B-4AF8-B751-3C052A0E1414}">
      <text>
        <t>[Threaded comment]
Your version of Excel allows you to read this threaded comment; however, any edits to it will get removed if the file is opened in a newer version of Excel. Learn more: https://go.microsoft.com/fwlink/?linkid=870924
Comment:
    Error in control data, upated</t>
      </text>
    </comment>
    <comment ref="A413" authorId="8" shapeId="0" xr:uid="{D27FFC3E-34A4-4B5C-A69A-F0CC32B36140}">
      <text>
        <t>[Threaded comment]
Your version of Excel allows you to read this threaded comment; however, any edits to it will get removed if the file is opened in a newer version of Excel. Learn more: https://go.microsoft.com/fwlink/?linkid=870924
Comment:
    Added cpt data, I don’t think eeg should be in?</t>
      </text>
    </comment>
    <comment ref="DR413" authorId="9" shapeId="0" xr:uid="{46EC79D9-8010-4992-ADA5-264A8BB0A512}">
      <text>
        <t>[Threaded comment]
Your version of Excel allows you to read this threaded comment; however, any edits to it will get removed if the file is opened in a newer version of Excel. Learn more: https://go.microsoft.com/fwlink/?linkid=870924
Comment:
    Added cpt data, I don’t think eeg should be in?</t>
      </text>
    </comment>
    <comment ref="CC701" authorId="10" shapeId="0" xr:uid="{EF1ECDCB-2B78-4948-A0CB-36C664A9B8D9}">
      <text>
        <t>[Threaded comment]
Your version of Excel allows you to read this threaded comment; however, any edits to it will get removed if the file is opened in a newer version of Excel. Learn more: https://go.microsoft.com/fwlink/?linkid=870924
Comment:
    Tanaka-Binet intelligence scale used to determine eligibility, IQ below 70 but not info on diagnostic tool used</t>
      </text>
    </comment>
    <comment ref="CA708" authorId="11" shapeId="0" xr:uid="{D462DF56-0EF0-4872-81BA-759BB89737E5}">
      <text>
        <t xml:space="preserve">[Threaded comment]
Your version of Excel allows you to read this threaded comment; however, any edits to it will get removed if the file is opened in a newer version of Excel. Learn more: https://go.microsoft.com/fwlink/?linkid=870924
Comment:
    no sig diff in FSIQ, sig difference in verbal comprehension domain, ADHD scored sig. higher
</t>
      </text>
    </comment>
    <comment ref="CD708" authorId="12" shapeId="0" xr:uid="{4A2EEDDB-408B-47E0-8D36-5340448E1D74}">
      <text>
        <t>[Threaded comment]
Your version of Excel allows you to read this threaded comment; however, any edits to it will get removed if the file is opened in a newer version of Excel. Learn more: https://go.microsoft.com/fwlink/?linkid=870924
Comment:
    dsm iv or 5 (both included)</t>
      </text>
    </comment>
    <comment ref="BP710" authorId="13" shapeId="0" xr:uid="{253037DB-A58A-4F01-966A-FAAAD7F520DF}">
      <text>
        <t>[Threaded comment]
Your version of Excel allows you to read this threaded comment; however, any edits to it will get removed if the file is opened in a newer version of Excel. Learn more: https://go.microsoft.com/fwlink/?linkid=870924
Comment:
    genetic testing- clin eval or standardised assessment?</t>
      </text>
    </comment>
    <comment ref="BQ710" authorId="14" shapeId="0" xr:uid="{76F909FB-6D49-4AA5-A254-8E5825F1CF82}">
      <text>
        <t>[Threaded comment]
Your version of Excel allows you to read this threaded comment; however, any edits to it will get removed if the file is opened in a newer version of Excel. Learn more: https://go.microsoft.com/fwlink/?linkid=870924
Comment:
    genetic testing clin eval or standardised?</t>
      </text>
    </comment>
    <comment ref="BP715" authorId="15" shapeId="0" xr:uid="{703A1487-0F3D-446D-898D-C8B08CBC17BF}">
      <text>
        <t>[Threaded comment]
Your version of Excel allows you to read this threaded comment; however, any edits to it will get removed if the file is opened in a newer version of Excel. Learn more: https://go.microsoft.com/fwlink/?linkid=870924
Comment:
    genetic testing- clin eval or standardised assessment?</t>
      </text>
    </comment>
    <comment ref="BQ715" authorId="16" shapeId="0" xr:uid="{1F6B1CD6-E87C-4207-86BF-674A9B038BBD}">
      <text>
        <t>[Threaded comment]
Your version of Excel allows you to read this threaded comment; however, any edits to it will get removed if the file is opened in a newer version of Excel. Learn more: https://go.microsoft.com/fwlink/?linkid=870924
Comment:
    genetic testing clin eval or standardised?</t>
      </text>
    </comment>
    <comment ref="B733" authorId="17" shapeId="0" xr:uid="{446E4872-CFCE-40A1-90DC-FFC8B06F4C31}">
      <text>
        <t>[Threaded comment]
Your version of Excel allows you to read this threaded comment; however, any edits to it will get removed if the file is opened in a newer version of Excel. Learn more: https://go.microsoft.com/fwlink/?linkid=870924
Comment:
    Duplicate</t>
      </text>
    </comment>
    <comment ref="CD733" authorId="18" shapeId="0" xr:uid="{3A022CBC-7BE1-49E4-8D3A-D87A89149AE0}">
      <text>
        <t>[Threaded comment]
Your version of Excel allows you to read this threaded comment; however, any edits to it will get removed if the file is opened in a newer version of Excel. Learn more: https://go.microsoft.com/fwlink/?linkid=870924
Comment:
    Dsm-4-tr or dsm-5 or ICD-10 criteria</t>
      </text>
    </comment>
    <comment ref="B736" authorId="19" shapeId="0" xr:uid="{EBBD1E20-1B51-47EE-AA35-09FE8045ABE2}">
      <text>
        <t>[Threaded comment]
Your version of Excel allows you to read this threaded comment; however, any edits to it will get removed if the file is opened in a newer version of Excel. Learn more: https://go.microsoft.com/fwlink/?linkid=870924
Comment:
    Duplicate</t>
      </text>
    </comment>
    <comment ref="P743" authorId="20" shapeId="0" xr:uid="{A23D6C82-2735-4CFF-9D05-CFF062D90B0A}">
      <text>
        <t>[Threaded comment]
Your version of Excel allows you to read this threaded comment; however, any edits to it will get removed if the file is opened in a newer version of Excel. Learn more: https://go.microsoft.com/fwlink/?linkid=870924
Comment:
    Error in manuscript reported as 0.115.24</t>
      </text>
    </comment>
    <comment ref="A762" authorId="21" shapeId="0" xr:uid="{2D36473B-1832-422F-8C48-DC8EB137EE8E}">
      <text>
        <t>[Threaded comment]
Your version of Excel allows you to read this threaded comment; however, any edits to it will get removed if the file is opened in a newer version of Excel. Learn more: https://go.microsoft.com/fwlink/?linkid=870924
Comment:
    Z scores only
Reply:
    Not in 3_Level_Table_NDDx_Control doc?</t>
      </text>
    </comment>
    <comment ref="DR762" authorId="22" shapeId="0" xr:uid="{B9D78458-5EC7-4E3B-80B1-19D483FB079C}">
      <text>
        <t>[Threaded comment]
Your version of Excel allows you to read this threaded comment; however, any edits to it will get removed if the file is opened in a newer version of Excel. Learn more: https://go.microsoft.com/fwlink/?linkid=870924
Comment:
    Z scores only
Reply:
    Not in 3_Level_Table_NDDx_Control doc?</t>
      </text>
    </comment>
    <comment ref="AH824" authorId="23" shapeId="0" xr:uid="{D4D643FE-A2C3-47F5-BF78-FC9B6659E95A}">
      <text>
        <t xml:space="preserve">[Threaded comment]
Your version of Excel allows you to read this threaded comment; however, any edits to it will get removed if the file is opened in a newer version of Excel. Learn more: https://go.microsoft.com/fwlink/?linkid=870924
Comment:
    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
      </text>
    </comment>
    <comment ref="AI824" authorId="24" shapeId="0" xr:uid="{DD6E5FD4-E7BA-425A-907C-BAE512CE27D1}">
      <text>
        <t xml:space="preserve">[Threaded comment]
Your version of Excel allows you to read this threaded comment; however, any edits to it will get removed if the file is opened in a newer version of Excel. Learn more: https://go.microsoft.com/fwlink/?linkid=870924
Comment:
    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
      </text>
    </comment>
    <comment ref="AH872" authorId="25" shapeId="0" xr:uid="{33412B36-8A81-4DFC-B1F8-665D61442530}">
      <text>
        <t xml:space="preserve">[Threaded comment]
Your version of Excel allows you to read this threaded comment; however, any edits to it will get removed if the file is opened in a newer version of Excel. Learn more: https://go.microsoft.com/fwlink/?linkid=870924
Comment:
    Unclear directionality-  A strategy score was also calculated to reflect how often a searching sequence was initiated from the same box during a trial (SWM-Strategy; range 1-37). F </t>
      </text>
    </comment>
    <comment ref="AI872" authorId="26" shapeId="0" xr:uid="{2F7B9BC4-E3B5-4858-8CC0-A3A5BF77C3B4}">
      <text>
        <t xml:space="preserve">[Threaded comment]
Your version of Excel allows you to read this threaded comment; however, any edits to it will get removed if the file is opened in a newer version of Excel. Learn more: https://go.microsoft.com/fwlink/?linkid=870924
Comment:
    Unclear directionality-  A strategy score was also calculated to reflect how often a searching sequence was initiated from the same box during a trial (SWM-Strategy; range 1-37). F </t>
      </text>
    </comment>
    <comment ref="DM876" authorId="27" shapeId="0" xr:uid="{3D1B303D-36C9-4F65-9110-38CF1BF31C2E}">
      <text>
        <t>[Threaded comment]
Your version of Excel allows you to read this threaded comment; however, any edits to it will get removed if the file is opened in a newer version of Excel. Learn more: https://go.microsoft.com/fwlink/?linkid=870924
Comment:
    No adhd sample size</t>
      </text>
    </comment>
    <comment ref="AH880" authorId="28" shapeId="0" xr:uid="{77319BAE-2872-4C00-9B6C-18E645B7F532}">
      <text>
        <t>[Threaded comment]
Your version of Excel allows you to read this threaded comment; however, any edits to it will get removed if the file is opened in a newer version of Excel. Learn more: https://go.microsoft.com/fwlink/?linkid=870924
Comment:
    No info on directionality- made up of trail making task (typically lower better) and goal neglect task</t>
      </text>
    </comment>
    <comment ref="AI880" authorId="29" shapeId="0" xr:uid="{D3FF5DE9-CB71-4ECE-8D2B-88FF4F8D3430}">
      <text>
        <t>[Threaded comment]
Your version of Excel allows you to read this threaded comment; however, any edits to it will get removed if the file is opened in a newer version of Excel. Learn more: https://go.microsoft.com/fwlink/?linkid=870924
Comment:
    No info on directionality- made up of trail making task (typically lower better) and goal neglect task</t>
      </text>
    </comment>
    <comment ref="AT881" authorId="30" shapeId="0" xr:uid="{67B93F32-0F40-4793-9EEA-A1A90A58CB3C}">
      <text>
        <t>[Threaded comment]
Your version of Excel allows you to read this threaded comment; however, any edits to it will get removed if the file is opened in a newer version of Excel. Learn more: https://go.microsoft.com/fwlink/?linkid=870924
Comment:
    Study includes WISC sub-scales not total average scores.</t>
      </text>
    </comment>
    <comment ref="CB881" authorId="31" shapeId="0" xr:uid="{8DF29C84-5737-4D54-846E-77B38FF7AF22}">
      <text>
        <t>[Threaded comment]
Your version of Excel allows you to read this threaded comment; however, any edits to it will get removed if the file is opened in a newer version of Excel. Learn more: https://go.microsoft.com/fwlink/?linkid=870924
Comment:
    +IQ</t>
      </text>
    </comment>
  </commentList>
</comments>
</file>

<file path=xl/sharedStrings.xml><?xml version="1.0" encoding="utf-8"?>
<sst xmlns="http://schemas.openxmlformats.org/spreadsheetml/2006/main" count="64015" uniqueCount="1663">
  <si>
    <t>Study_Year</t>
  </si>
  <si>
    <t>Author Name</t>
  </si>
  <si>
    <t>Year of Publication</t>
  </si>
  <si>
    <t>NDDx Groups</t>
  </si>
  <si>
    <t xml:space="preserve">EF Measure </t>
  </si>
  <si>
    <t>EF Domain</t>
  </si>
  <si>
    <t>EF_Domain_No</t>
  </si>
  <si>
    <t xml:space="preserve">Test presentation format </t>
  </si>
  <si>
    <t xml:space="preserve">Participant response format </t>
  </si>
  <si>
    <t>a. Clinical condition</t>
  </si>
  <si>
    <t xml:space="preserve">a. NDDx 1 Mean </t>
  </si>
  <si>
    <t xml:space="preserve">a. NDDx 1 Std-Dev </t>
  </si>
  <si>
    <t xml:space="preserve">a. NDDx 1 Sample size </t>
  </si>
  <si>
    <t>b. Clinical condition</t>
  </si>
  <si>
    <t xml:space="preserve">b. NDDx 2 Mean </t>
  </si>
  <si>
    <t xml:space="preserve">b. NDDx 2 Std-Dev </t>
  </si>
  <si>
    <t xml:space="preserve">b. NDDx 2 Sample size </t>
  </si>
  <si>
    <t>c. Clinical condition</t>
  </si>
  <si>
    <t xml:space="preserve">c. NDDx 3 Mean </t>
  </si>
  <si>
    <t xml:space="preserve">c. NDDx 3 Std-Dev </t>
  </si>
  <si>
    <t xml:space="preserve">c. NDDx 3 Sample size </t>
  </si>
  <si>
    <t>d. Clinical condition</t>
  </si>
  <si>
    <t>d. NDDx 4 Mean</t>
  </si>
  <si>
    <t>d. NDDx 4 Std-Dev</t>
  </si>
  <si>
    <t xml:space="preserve">d. NDDx 4 Sample size </t>
  </si>
  <si>
    <t>e. Clinical condition</t>
  </si>
  <si>
    <t>e. NDDx 5 Mean</t>
  </si>
  <si>
    <t>e. NDDx 5 Std-Dev</t>
  </si>
  <si>
    <t xml:space="preserve">e. NDDx 5 Sample size </t>
  </si>
  <si>
    <t xml:space="preserve">Control Mean </t>
  </si>
  <si>
    <t xml:space="preserve">Control Std-Dev </t>
  </si>
  <si>
    <t xml:space="preserve">Control Sample size </t>
  </si>
  <si>
    <t>Hedges's g</t>
  </si>
  <si>
    <t>Std Err</t>
  </si>
  <si>
    <t>Variance</t>
  </si>
  <si>
    <t>a. NDDx 1: Age Years (Mean)</t>
  </si>
  <si>
    <t>b. NDDx 2: Age Years (Mean)</t>
  </si>
  <si>
    <t>c. NDDx 3: Age Years (Mean)</t>
  </si>
  <si>
    <t>d. NDDx 4: Age Years (Mean)</t>
  </si>
  <si>
    <t>e. NDDx 5: Age Years (Mean)</t>
  </si>
  <si>
    <t xml:space="preserve">Control Mean Age </t>
  </si>
  <si>
    <t>Age Range</t>
  </si>
  <si>
    <t>a. NNDx 1: IQ All (Mean)</t>
  </si>
  <si>
    <t>b. NNDx 2: IQ All (Mean)</t>
  </si>
  <si>
    <t>c. NNDx 3: IQ All (Mean)</t>
  </si>
  <si>
    <t>d. NNDx 4: IQ All (Mean)</t>
  </si>
  <si>
    <t>e. NNDx 5: IQ All (Mean)</t>
  </si>
  <si>
    <t>a. NNDx 1: IQ Performance (Mean)</t>
  </si>
  <si>
    <t>b. NNDx 2: IQ Performance (Mean)</t>
  </si>
  <si>
    <t>c. NNDx 3: IQ Performance (Mean)</t>
  </si>
  <si>
    <t>d. NNDx 4: IQ Performance (Mean)</t>
  </si>
  <si>
    <t>a. NNDx 1: IQ Verbal (Mean)</t>
  </si>
  <si>
    <t>b. NNDx 2: IQ Verbal (Mean)</t>
  </si>
  <si>
    <t>c. NNDx 3: IQ Verbal (Mean)</t>
  </si>
  <si>
    <t>d. NNDx 4: IQ Verbal (Mean)</t>
  </si>
  <si>
    <t>Control IQ All (Mean)</t>
  </si>
  <si>
    <t>Control 2 IQ All (Mean)</t>
  </si>
  <si>
    <t>Control PIQ</t>
  </si>
  <si>
    <t>Control VIQ</t>
  </si>
  <si>
    <t>IQ Type</t>
  </si>
  <si>
    <t>Control Group/Type</t>
  </si>
  <si>
    <t>Gender</t>
  </si>
  <si>
    <t>Gender (Percentage of Males)</t>
  </si>
  <si>
    <t>NDDx 1: Diagnostic Tool</t>
  </si>
  <si>
    <t>NDDx 2: Diagnostic Tool</t>
  </si>
  <si>
    <t>NDDx 3: Diagnostic Tool</t>
  </si>
  <si>
    <t>NDDx 4: Diagnostic Tool</t>
  </si>
  <si>
    <t>Assessment Tool Type</t>
  </si>
  <si>
    <t>Assesment Tool Format</t>
  </si>
  <si>
    <t>Mode of Assessment</t>
  </si>
  <si>
    <t>Assessment Type_Old</t>
  </si>
  <si>
    <t>Assessment Type</t>
  </si>
  <si>
    <t>Country</t>
  </si>
  <si>
    <t>Geographical Location</t>
  </si>
  <si>
    <t>IQ Dt SIGNIFICANT</t>
  </si>
  <si>
    <t>Matched on Variables</t>
  </si>
  <si>
    <t>Name(s) of Diagnostic Tool</t>
  </si>
  <si>
    <t>DSM No</t>
  </si>
  <si>
    <t>DSM edition</t>
  </si>
  <si>
    <t>Date of Dx</t>
  </si>
  <si>
    <t>NDDx 1: Anxiety Measure Mean</t>
  </si>
  <si>
    <t>NDDx 1: Anxiety Measure SD</t>
  </si>
  <si>
    <t>NDDx 1: Anxiety Measure</t>
  </si>
  <si>
    <t>NDDx 2: Anxiety Measure Mean</t>
  </si>
  <si>
    <t>NDDx 2: Anxiety Measure SD</t>
  </si>
  <si>
    <t>NDDx 2: Anxiety Measure</t>
  </si>
  <si>
    <t>NDDx 3: Anxiety Measure Mean</t>
  </si>
  <si>
    <t>NDDx 3: Anxiety Measure SD</t>
  </si>
  <si>
    <t>NDDx 3: Anxiety Measure</t>
  </si>
  <si>
    <t>NDDx 1: Sensory Measure Mean</t>
  </si>
  <si>
    <t>NDDx 1: Sensory Measure SD</t>
  </si>
  <si>
    <t>NDDx 1: Sensory Measure</t>
  </si>
  <si>
    <t>NDDx 2: Sensory Measure Mean</t>
  </si>
  <si>
    <t>NDDx 2: Sensory Measure SD</t>
  </si>
  <si>
    <t>NDDx 2: Sensory Measure</t>
  </si>
  <si>
    <t>NDDx 3: Sensory Measure Mean</t>
  </si>
  <si>
    <t>NDDx 3: Sensory Measure SD</t>
  </si>
  <si>
    <t>NDDx 3: Sensory Measure</t>
  </si>
  <si>
    <t>NDDx 1: Repetitive Bx Measure Score</t>
  </si>
  <si>
    <t>NDDx 1: Repetitive Bx Measure SD</t>
  </si>
  <si>
    <t xml:space="preserve">NNDx 1: Repetitive Bx Measure </t>
  </si>
  <si>
    <t>NDDx 1: Social Bx Measure Mean</t>
  </si>
  <si>
    <t>NDDx 1: Social Bx Measure SD</t>
  </si>
  <si>
    <t xml:space="preserve">NDDx 1: Social Bx Measure </t>
  </si>
  <si>
    <t>NDDx 2: Social Bx Measure Mean</t>
  </si>
  <si>
    <t>NDDx 2: Social Bx Measure SD</t>
  </si>
  <si>
    <t xml:space="preserve">NDDx 2: Social Bx Measure </t>
  </si>
  <si>
    <t>NDDx 3: Social Bx Measure Mean</t>
  </si>
  <si>
    <t>NDDx 3: Social Bx Measure SD</t>
  </si>
  <si>
    <t xml:space="preserve">NDDx 3: Social Bx Measure </t>
  </si>
  <si>
    <t xml:space="preserve">Fernandez-Andres et al </t>
  </si>
  <si>
    <t xml:space="preserve">BRIEF_Teacher Rated_InhibtionScore </t>
  </si>
  <si>
    <t>Response Inhibition</t>
  </si>
  <si>
    <t xml:space="preserve">Non-verbal </t>
  </si>
  <si>
    <t>Informant rated</t>
  </si>
  <si>
    <t>ADHD</t>
  </si>
  <si>
    <t>ADHD+Dyslexia</t>
  </si>
  <si>
    <t>Blank</t>
  </si>
  <si>
    <t xml:space="preserve">Mixed </t>
  </si>
  <si>
    <t xml:space="preserve">Yes </t>
  </si>
  <si>
    <t>Combined</t>
  </si>
  <si>
    <t>ScreeningTool</t>
  </si>
  <si>
    <t>StandardisedAssessment</t>
  </si>
  <si>
    <t>ScreeningTool_StandardisedAssessment</t>
  </si>
  <si>
    <t>Questionnaire</t>
  </si>
  <si>
    <t xml:space="preserve">Assessor </t>
  </si>
  <si>
    <t>Teacher</t>
  </si>
  <si>
    <t>Spain</t>
  </si>
  <si>
    <t>Europe</t>
  </si>
  <si>
    <t>No</t>
  </si>
  <si>
    <t>Age, IQ + Gender</t>
  </si>
  <si>
    <t xml:space="preserve">Not reported </t>
  </si>
  <si>
    <t>DSM-V</t>
  </si>
  <si>
    <t xml:space="preserve">BRIEF_Teacher Rated_WMScore </t>
  </si>
  <si>
    <t>Working Memory</t>
  </si>
  <si>
    <t xml:space="preserve">BRIEF_Teacher Rated_PlanningScore </t>
  </si>
  <si>
    <t>Planning</t>
  </si>
  <si>
    <t xml:space="preserve">BRIEF_Teacher Rated_ShiftScore </t>
  </si>
  <si>
    <t>Set Shifting</t>
  </si>
  <si>
    <t xml:space="preserve">Gioia et al </t>
  </si>
  <si>
    <t xml:space="preserve">BRIEF_Parent Rated_InhibtionScore </t>
  </si>
  <si>
    <t>RD</t>
  </si>
  <si>
    <t>ASD</t>
  </si>
  <si>
    <t>ClinicianEvaluation</t>
  </si>
  <si>
    <t xml:space="preserve">DiagnosticInterview_ScreeningTool_StandardisedAssessment </t>
  </si>
  <si>
    <t>Parent</t>
  </si>
  <si>
    <t>USA</t>
  </si>
  <si>
    <t>North America</t>
  </si>
  <si>
    <t>Not reported</t>
  </si>
  <si>
    <t>IQ</t>
  </si>
  <si>
    <t xml:space="preserve">CBCL, Neuropsych measures </t>
  </si>
  <si>
    <t>DSM-IV</t>
  </si>
  <si>
    <t xml:space="preserve">BRIEF_Parent Rated_ShiftScore </t>
  </si>
  <si>
    <t xml:space="preserve">BRIEF_Parent Rated_WorkingMemoryScore </t>
  </si>
  <si>
    <t xml:space="preserve">BRIEF_Parent Rated_PlanningScore </t>
  </si>
  <si>
    <t xml:space="preserve">Greimel et al </t>
  </si>
  <si>
    <t>SustainedAttention_RT</t>
  </si>
  <si>
    <t>Attention</t>
  </si>
  <si>
    <t>TS</t>
  </si>
  <si>
    <t>Upto 17yrs</t>
  </si>
  <si>
    <t xml:space="preserve">ClinicanEvaluation_DiagnosticInterview_ScreeningTool_StandardisedAssessment </t>
  </si>
  <si>
    <t xml:space="preserve">Psychometric </t>
  </si>
  <si>
    <t>Performance based test</t>
  </si>
  <si>
    <t>Germany</t>
  </si>
  <si>
    <t>CBCL, Neuropsych measures, FBB-HKS (German measure of ADHD)</t>
  </si>
  <si>
    <t>ICD</t>
  </si>
  <si>
    <t>CBCL (Internalising)</t>
  </si>
  <si>
    <t xml:space="preserve">CBCL (externalising) </t>
  </si>
  <si>
    <t>SustainedAttention_Errors</t>
  </si>
  <si>
    <t>DividedAttention_RT</t>
  </si>
  <si>
    <t xml:space="preserve">Verbal </t>
  </si>
  <si>
    <t>DividedAttention_Errors</t>
  </si>
  <si>
    <t>Go/Nogo_RT</t>
  </si>
  <si>
    <t>Motor</t>
  </si>
  <si>
    <t>Go/Nogo_Errors</t>
  </si>
  <si>
    <t>SetShifting_RT(compatible)</t>
  </si>
  <si>
    <t>SetShifting_RT(incompatible)</t>
  </si>
  <si>
    <t>SetShifting_Errors(compatible)</t>
  </si>
  <si>
    <t>SetShifting_Errors(incompatible)</t>
  </si>
  <si>
    <t xml:space="preserve">Hovik et al </t>
  </si>
  <si>
    <t>TS and ADHD</t>
  </si>
  <si>
    <t>CWIT_Time1</t>
  </si>
  <si>
    <t>8-17yr</t>
  </si>
  <si>
    <t>Norway</t>
  </si>
  <si>
    <t>Yes</t>
  </si>
  <si>
    <t xml:space="preserve">Age + Ethnicity </t>
  </si>
  <si>
    <t>CWIT_Time2</t>
  </si>
  <si>
    <t>CWIT_Time3</t>
  </si>
  <si>
    <t>CWIT_Time3errors</t>
  </si>
  <si>
    <t>CWIT_Time3contrast</t>
  </si>
  <si>
    <t>CCPT_II_HitRate</t>
  </si>
  <si>
    <t>CCPT_II_Commissions</t>
  </si>
  <si>
    <t>CCPT_II_ResponseStyle</t>
  </si>
  <si>
    <t>Kuhn et al</t>
  </si>
  <si>
    <t>KITAP_Attention_Errors</t>
  </si>
  <si>
    <t>Dyscalculia</t>
  </si>
  <si>
    <t xml:space="preserve">Blank </t>
  </si>
  <si>
    <t xml:space="preserve">Germany </t>
  </si>
  <si>
    <t>None</t>
  </si>
  <si>
    <t>DSM-IV +ICD-10</t>
  </si>
  <si>
    <t>DSM+ICD</t>
  </si>
  <si>
    <t>KITAP_Attention_Omissions</t>
  </si>
  <si>
    <t>DSM-IV +ICD-11</t>
  </si>
  <si>
    <t>Working Memory_VisualMatrixSpan</t>
  </si>
  <si>
    <t>DSM-IV +ICD-12</t>
  </si>
  <si>
    <t>Working Memory_VerbalMatrixSpan</t>
  </si>
  <si>
    <t>DSM-IV +ICD-13</t>
  </si>
  <si>
    <t xml:space="preserve">Maehler et al </t>
  </si>
  <si>
    <t>WM_DigitSpan</t>
  </si>
  <si>
    <t>Dyslexia+ADHD</t>
  </si>
  <si>
    <t>Dyscalculia+ADHD</t>
  </si>
  <si>
    <t>DiagnosticInterview_ScreeningTool</t>
  </si>
  <si>
    <t>Age + IQ</t>
  </si>
  <si>
    <t>Kaufam Battery Ax, DEMAT 2</t>
  </si>
  <si>
    <t>Not Reported</t>
  </si>
  <si>
    <t>WM_1SylWordSpan</t>
  </si>
  <si>
    <t>Kaufam Battery Ax, DEMAT 3</t>
  </si>
  <si>
    <t>WM_3SylWordSpan</t>
  </si>
  <si>
    <t>Kaufam Battery Ax, DEMAT 4</t>
  </si>
  <si>
    <t>WM_1SylNWSpan</t>
  </si>
  <si>
    <t>Kaufam Battery Ax, DEMAT 5</t>
  </si>
  <si>
    <t>WM_3SylNWSpan</t>
  </si>
  <si>
    <t>Kaufam Battery Ax, DEMAT 6</t>
  </si>
  <si>
    <t>WM_ImagesSpan</t>
  </si>
  <si>
    <t>Kaufam Battery Ax, DEMAT 7</t>
  </si>
  <si>
    <t>WM_NWRep</t>
  </si>
  <si>
    <t>Kaufam Battery Ax, DEMAT 8</t>
  </si>
  <si>
    <t>WM_LocationSpan</t>
  </si>
  <si>
    <t>Kaufam Battery Ax, DEMAT 9</t>
  </si>
  <si>
    <t>WM_Corsi-block simple</t>
  </si>
  <si>
    <t>Kaufam Battery Ax, DEMAT 10</t>
  </si>
  <si>
    <t>WM_Corsi-block complex</t>
  </si>
  <si>
    <t>Kaufam Battery Ax, DEMAT 11</t>
  </si>
  <si>
    <t>WM_MatrixSpanSimple</t>
  </si>
  <si>
    <t>Kaufam Battery Ax, DEMAT 12</t>
  </si>
  <si>
    <t>WM_MatrixSpanComplex</t>
  </si>
  <si>
    <t>Kaufam Battery Ax, DEMAT 13</t>
  </si>
  <si>
    <t>WM_BackwardDS</t>
  </si>
  <si>
    <t>Kaufam Battery Ax, DEMAT 14</t>
  </si>
  <si>
    <t>WM_BackwardWS</t>
  </si>
  <si>
    <t>Kaufam Battery Ax, DEMAT 15</t>
  </si>
  <si>
    <t>WM_DoubleSpan</t>
  </si>
  <si>
    <t>Kaufam Battery Ax, DEMAT 16</t>
  </si>
  <si>
    <t>WM_CountingSpan</t>
  </si>
  <si>
    <t>Kaufam Battery Ax, DEMAT 17</t>
  </si>
  <si>
    <t xml:space="preserve">Martinussen et al </t>
  </si>
  <si>
    <t>WM_VerbalStorage</t>
  </si>
  <si>
    <t>ADHD/RD+LI</t>
  </si>
  <si>
    <t>Canada</t>
  </si>
  <si>
    <t xml:space="preserve">North America </t>
  </si>
  <si>
    <t>Parent Interview for Child Symptoms (PICS); Teacher Telephone Interview, (TTI); Wide Range Achievement Test-3 (WRAT-3;</t>
  </si>
  <si>
    <t>WM_VerbalCE</t>
  </si>
  <si>
    <t>WM_SpatialStorage</t>
  </si>
  <si>
    <t>WM_SpatialCE</t>
  </si>
  <si>
    <t>Marzocchi, J. Oosterlaan, A. Zuddas, P. Cavolina, H. Geurts, D. Redigolo, C. Vio and J. A. Sergeant</t>
  </si>
  <si>
    <t>Inhib_SSRTprepotent</t>
  </si>
  <si>
    <t>7-12yr</t>
  </si>
  <si>
    <t>Italy</t>
  </si>
  <si>
    <t xml:space="preserve">PICS-IV (Parent Interview for Child Symptoms; the Disruptive Behavior Disorder (DBD) Rating Scales for Parents and Teachers were completed, the Test ofText Reading </t>
  </si>
  <si>
    <t>Inhib_CircleTimeOngoing</t>
  </si>
  <si>
    <t>Interference_TEA-Ch</t>
  </si>
  <si>
    <t>WM_SoP Errors</t>
  </si>
  <si>
    <t>Planning_ToLTS</t>
  </si>
  <si>
    <t>Planning_planningTime/Item</t>
  </si>
  <si>
    <t>Planning_ToLminusTTandItem</t>
  </si>
  <si>
    <t>Flexibility_ChangeMRT</t>
  </si>
  <si>
    <t>Flexibility_ChangeErrors</t>
  </si>
  <si>
    <t>Flexibility_WCSTPerseverativeResponse</t>
  </si>
  <si>
    <t>Fluency_SemanticNoCorrect</t>
  </si>
  <si>
    <t>Fluency</t>
  </si>
  <si>
    <t>Fluency_LetterNoCorrect</t>
  </si>
  <si>
    <t xml:space="preserve">Moura et al </t>
  </si>
  <si>
    <t>VerbalWM_Arithmetic</t>
  </si>
  <si>
    <t>8-10yr</t>
  </si>
  <si>
    <t>1.5.5</t>
  </si>
  <si>
    <t xml:space="preserve">Portugal </t>
  </si>
  <si>
    <t xml:space="preserve">Europe </t>
  </si>
  <si>
    <t xml:space="preserve">DSM-V based interview, Connors, </t>
  </si>
  <si>
    <t>VerbalWM_DS</t>
  </si>
  <si>
    <t>1.5.6</t>
  </si>
  <si>
    <t>VerbalWM_Wllist</t>
  </si>
  <si>
    <t>1.5.7</t>
  </si>
  <si>
    <t>VerbalWM_CompositeScore</t>
  </si>
  <si>
    <t>1.5.8</t>
  </si>
  <si>
    <t>ReyComplexFigure</t>
  </si>
  <si>
    <t>1.5.9</t>
  </si>
  <si>
    <t>CorsiBlocks</t>
  </si>
  <si>
    <t>1.5.10</t>
  </si>
  <si>
    <t>VisuoSpatialCompositeScore</t>
  </si>
  <si>
    <t>1.5.11</t>
  </si>
  <si>
    <t>Shifting_TrailB</t>
  </si>
  <si>
    <t xml:space="preserve">Set Switching </t>
  </si>
  <si>
    <t>1.5.12</t>
  </si>
  <si>
    <t>VerbalFluency_Semantic</t>
  </si>
  <si>
    <t>1.5.13</t>
  </si>
  <si>
    <t>VerbalFluency_Phonemic</t>
  </si>
  <si>
    <t>1.5.14</t>
  </si>
  <si>
    <t>VerbalFluency_CompositeScore</t>
  </si>
  <si>
    <t>1.5.15</t>
  </si>
  <si>
    <t xml:space="preserve">Male </t>
  </si>
  <si>
    <t xml:space="preserve">Nyden et al </t>
  </si>
  <si>
    <t>Go-No-go_auditoryMRT</t>
  </si>
  <si>
    <t>ADHD-Inattentive</t>
  </si>
  <si>
    <t>6-18yr</t>
  </si>
  <si>
    <t xml:space="preserve">DiagnosticInterview </t>
  </si>
  <si>
    <t>Sweden</t>
  </si>
  <si>
    <t>DSM-IV, Swedish Diagnostic Reading and Writing Test</t>
  </si>
  <si>
    <t>Go-No-go_visualMRT</t>
  </si>
  <si>
    <t>WCST_NoCategories</t>
  </si>
  <si>
    <t>WM_Arithmetic</t>
  </si>
  <si>
    <t>WM_DS</t>
  </si>
  <si>
    <t xml:space="preserve">Huang et al </t>
  </si>
  <si>
    <t>BRIEF_InhibitionScore</t>
  </si>
  <si>
    <t>ADHD+LD</t>
  </si>
  <si>
    <t>6-14yr</t>
  </si>
  <si>
    <t>China</t>
  </si>
  <si>
    <t xml:space="preserve">Asia </t>
  </si>
  <si>
    <t>DSM-IV, CDISs</t>
  </si>
  <si>
    <t>BRIEF_Shiftfactor</t>
  </si>
  <si>
    <t xml:space="preserve">Pereira et al </t>
  </si>
  <si>
    <t>TrailB_TT-B</t>
  </si>
  <si>
    <t>ADHD/RD</t>
  </si>
  <si>
    <t>8-11yr</t>
  </si>
  <si>
    <t xml:space="preserve">Brazil </t>
  </si>
  <si>
    <t xml:space="preserve">South America </t>
  </si>
  <si>
    <t>Mental Age</t>
  </si>
  <si>
    <t xml:space="preserve">Swanson, Nolan and Pelham Questionnaire - IV (SNAP-IV); Colored progressive Matrices test of Raven </t>
  </si>
  <si>
    <t>Digits</t>
  </si>
  <si>
    <t>BlockofCorsi</t>
  </si>
  <si>
    <t>5DigitTest</t>
  </si>
  <si>
    <t>VerbalFluencyTFV-Phon</t>
  </si>
  <si>
    <t>VerbalFluencyTFV-Semantic</t>
  </si>
  <si>
    <t xml:space="preserve">Poon et al </t>
  </si>
  <si>
    <t>VisualMemory_BentonVisualRetention</t>
  </si>
  <si>
    <t>ADHD+RD</t>
  </si>
  <si>
    <t>12-18yr</t>
  </si>
  <si>
    <t>GAI</t>
  </si>
  <si>
    <t xml:space="preserve">Hong Kong </t>
  </si>
  <si>
    <t>Age + Gender</t>
  </si>
  <si>
    <t>Hong Kong Test of Specific Learning Difficulties in Reading and Writing for Junior Secondary School Students (HKT-JS); The TRF Attention Problems scales</t>
  </si>
  <si>
    <t>Inhibition</t>
  </si>
  <si>
    <t>Planning _ToL</t>
  </si>
  <si>
    <t xml:space="preserve">Pride et al </t>
  </si>
  <si>
    <t>ADHD and NF1</t>
  </si>
  <si>
    <t>TEA-Ch_SelectiveAttention</t>
  </si>
  <si>
    <t>NF1+ADHD</t>
  </si>
  <si>
    <t>NF1</t>
  </si>
  <si>
    <t xml:space="preserve">Sydney </t>
  </si>
  <si>
    <t xml:space="preserve">Australia </t>
  </si>
  <si>
    <t>Chronological Age</t>
  </si>
  <si>
    <t xml:space="preserve">WISC-IV, WIATT-3, BADS, BRIEF-P, </t>
  </si>
  <si>
    <t>TEA-Ch_SustainedAttention</t>
  </si>
  <si>
    <t>TEA-Ch_SwitchingAttention</t>
  </si>
  <si>
    <t>TEA-Ch_DividedAttention</t>
  </si>
  <si>
    <t>ToL_zscores</t>
  </si>
  <si>
    <t>COWAT_Verbal Fluency_zscores</t>
  </si>
  <si>
    <t xml:space="preserve">Roessner et al </t>
  </si>
  <si>
    <t>MFFT_MatchingFamiliarFiguresTest_score</t>
  </si>
  <si>
    <t>CBCL, TSSS</t>
  </si>
  <si>
    <t>DSM-III-R</t>
  </si>
  <si>
    <t>CBCL-Internal</t>
  </si>
  <si>
    <t>KFT_KognitiveFlexibilityTest_Perservat%</t>
  </si>
  <si>
    <t xml:space="preserve">Experimental </t>
  </si>
  <si>
    <t xml:space="preserve">Computer </t>
  </si>
  <si>
    <t>Semrud-Clikeman et al</t>
  </si>
  <si>
    <t>8-17.5 yr</t>
  </si>
  <si>
    <t>ADI-R, WASI, Woodcock-Johnson Achiev</t>
  </si>
  <si>
    <t>DSM-IV-TR</t>
  </si>
  <si>
    <t>DKEFS_FreeSort</t>
  </si>
  <si>
    <t>DKEFS_Description</t>
  </si>
  <si>
    <t>DKEFS_Recognition</t>
  </si>
  <si>
    <t>DKEFS_VerbalSort</t>
  </si>
  <si>
    <t>DKEFS_Trailmaking_VS</t>
  </si>
  <si>
    <t>DKEFS_Trailmaking_Sequencing</t>
  </si>
  <si>
    <t>DKEFS_Trailmaking_LetterSequencing</t>
  </si>
  <si>
    <t>DKEFS_Trailmaking_NumberLetterSequen</t>
  </si>
  <si>
    <t>D2Errors</t>
  </si>
  <si>
    <t>9-15 yr</t>
  </si>
  <si>
    <t>Socio-economic status</t>
  </si>
  <si>
    <t>DISC-IV-P, Connors, BASC, DASD, WIAT-II</t>
  </si>
  <si>
    <t>BASC Anxiety</t>
  </si>
  <si>
    <t>D2Total</t>
  </si>
  <si>
    <t>D2Concentration</t>
  </si>
  <si>
    <t>ToL_TowerErrors</t>
  </si>
  <si>
    <t>ToL_TowerMoves</t>
  </si>
  <si>
    <t>9-16 yr</t>
  </si>
  <si>
    <t>BASC-2, ADI-R, ADOS-2, SIDAC, WJ-Ach-3, WASI</t>
  </si>
  <si>
    <t>Social Skills Rating Scale</t>
  </si>
  <si>
    <t xml:space="preserve">Shalev et al </t>
  </si>
  <si>
    <t>ContPeformanceTask_Accuracy</t>
  </si>
  <si>
    <t>DS</t>
  </si>
  <si>
    <t>WS</t>
  </si>
  <si>
    <t>3-7 yr</t>
  </si>
  <si>
    <t>UK</t>
  </si>
  <si>
    <t>ContPeformanceTask_HR</t>
  </si>
  <si>
    <t>ContPeformanceTask_FalseAlarm</t>
  </si>
  <si>
    <t xml:space="preserve">Shin et al </t>
  </si>
  <si>
    <t>ReyComplexFigureCopy_OrgScore</t>
  </si>
  <si>
    <t>6-13 yr</t>
  </si>
  <si>
    <t xml:space="preserve">Korea </t>
  </si>
  <si>
    <t>Connors, Korean-normed Achievment Test, WISC-R</t>
  </si>
  <si>
    <t>ReyComplexFigureCopy_AccuracySE</t>
  </si>
  <si>
    <t>ReyComplexFigureCopy_AccuracyIE</t>
  </si>
  <si>
    <t xml:space="preserve">ReyComplexFigureCopy_Error </t>
  </si>
  <si>
    <t>SignalDetection_CR_No</t>
  </si>
  <si>
    <t>6-18 yr</t>
  </si>
  <si>
    <t>Korean CBCL, Yale Global Tic Severity Scale</t>
  </si>
  <si>
    <t>SignalDetection_CE_No</t>
  </si>
  <si>
    <t>SignalDetection_MRT_Secs</t>
  </si>
  <si>
    <t>SD_perceptualSensitivity</t>
  </si>
  <si>
    <t>SD_responsecriterion</t>
  </si>
  <si>
    <t>TrailMakingTaskB</t>
  </si>
  <si>
    <t xml:space="preserve">Stubenrauch et al </t>
  </si>
  <si>
    <t>Stroop_OPNnonidenticalColor_ms</t>
  </si>
  <si>
    <t>8-12 yr</t>
  </si>
  <si>
    <t>(FBB-HKS, DISYPS-KJ, “Zürcher Reading Test” (ZLT; Lindner &amp; Grisseman, 1996) or the “Salzburger Reading Test”)</t>
  </si>
  <si>
    <t>Stroop_nonidenticalWordColor_ms</t>
  </si>
  <si>
    <t>Stroop_Diffincon&amp;congr_ms</t>
  </si>
  <si>
    <t>Stroop_Diffcon&amp;incongr_ms</t>
  </si>
  <si>
    <t>Stroop_OPNnonidenticalColor_%</t>
  </si>
  <si>
    <t>Stroop_nonidenticalWordColor_%</t>
  </si>
  <si>
    <t>Stroop_Diffincon&amp;congr_%</t>
  </si>
  <si>
    <t>Stroop_Diffcon&amp;incongr_%</t>
  </si>
  <si>
    <t>Willcutt, et al</t>
  </si>
  <si>
    <t>StroopColourWord</t>
  </si>
  <si>
    <t>blank</t>
  </si>
  <si>
    <t>8-818 yr</t>
  </si>
  <si>
    <t>yes</t>
  </si>
  <si>
    <t>PIAT, DSM-IV, DBRS</t>
  </si>
  <si>
    <t>StroopWordInterferenceControl</t>
  </si>
  <si>
    <t>SentenceSpanTask</t>
  </si>
  <si>
    <t>CountingSpanTask</t>
  </si>
  <si>
    <t>DigitsSpanBackward</t>
  </si>
  <si>
    <t>SpatialWM</t>
  </si>
  <si>
    <t>TrailMakingB</t>
  </si>
  <si>
    <t>WCST_perseverativeErrors</t>
  </si>
  <si>
    <t>CPTcommissionErrors</t>
  </si>
  <si>
    <t>CPTommissionErrors</t>
  </si>
  <si>
    <t>TheStopSignalTask_gotrialRT</t>
  </si>
  <si>
    <t>TheStopSignalTask_gotrialRT_SD</t>
  </si>
  <si>
    <t>TheStopSignalTask_RT</t>
  </si>
  <si>
    <t xml:space="preserve">Zarchi, et al </t>
  </si>
  <si>
    <t>Heart&amp;FlowerTask_Congruent</t>
  </si>
  <si>
    <t>Velocardiofacial</t>
  </si>
  <si>
    <t>Dev. Disability</t>
  </si>
  <si>
    <t>Israel</t>
  </si>
  <si>
    <t>Heart&amp;FlowerTask_InCongruent</t>
  </si>
  <si>
    <t>Heart&amp;FlowerTask_Mixed</t>
  </si>
  <si>
    <t>Flanker&amp;ReverseFlankerTask_Blue</t>
  </si>
  <si>
    <t>Flanker&amp;ReverseFlankerTask_Pink</t>
  </si>
  <si>
    <t>Flanker&amp;ReverseFlankerTask_Mixed</t>
  </si>
  <si>
    <t>Happé, Francesca, Booth, Rhonda, Charlton, Rebecca &amp; Hughes, Claire</t>
  </si>
  <si>
    <t xml:space="preserve">ASD and ADHD </t>
  </si>
  <si>
    <t>Go-No-Go_%_CommissionErrors</t>
  </si>
  <si>
    <t>8-16 yrs</t>
  </si>
  <si>
    <t>VABS, PACS, DSM-IV, SDQs</t>
  </si>
  <si>
    <t>SDQ (Parent version)</t>
  </si>
  <si>
    <t>Go-No-Go_%_OmmissionErrors</t>
  </si>
  <si>
    <t>Go-No-Go_A'</t>
  </si>
  <si>
    <t>VerbalFluencyFAS_%</t>
  </si>
  <si>
    <t>VerbalFluency_Categories_%</t>
  </si>
  <si>
    <t>DesignFluency_Errors per design</t>
  </si>
  <si>
    <t>VerbalFluencyFAS_total correct</t>
  </si>
  <si>
    <t>VerbalFluency_Categories_categories correct</t>
  </si>
  <si>
    <t>DesignFluency_total correct</t>
  </si>
  <si>
    <t>ID_ED trials</t>
  </si>
  <si>
    <t>StockingofCambridge_moves</t>
  </si>
  <si>
    <t>Netherlands</t>
  </si>
  <si>
    <t xml:space="preserve">Openneer et al </t>
  </si>
  <si>
    <t>ResponseInhibition_RT</t>
  </si>
  <si>
    <t xml:space="preserve">blank </t>
  </si>
  <si>
    <t>DSM-IV-TR, YGTSS, CY-BOCS, K-SADS, ASEBA</t>
  </si>
  <si>
    <t>ResponseInhibition_ER</t>
  </si>
  <si>
    <t>AttentionalFlexibility_RT</t>
  </si>
  <si>
    <t>AttentionalFlexibility_ER</t>
  </si>
  <si>
    <t>WorkingMemoryScore</t>
  </si>
  <si>
    <t xml:space="preserve">Corbett, et al </t>
  </si>
  <si>
    <t>ASD and ADHD</t>
  </si>
  <si>
    <t>VisualRes_Quot</t>
  </si>
  <si>
    <t>ADOS, WASI, DISC</t>
  </si>
  <si>
    <t>AuditoryRes_Quot</t>
  </si>
  <si>
    <t>DKEFS_Inhibtion</t>
  </si>
  <si>
    <t>SpatialSpan</t>
  </si>
  <si>
    <t>SpatialWM_Errors</t>
  </si>
  <si>
    <t>SpatialWM_Strate</t>
  </si>
  <si>
    <t>ID_ED Shift</t>
  </si>
  <si>
    <t>DK T-switch</t>
  </si>
  <si>
    <t>ChildrensColorTrails</t>
  </si>
  <si>
    <t>SOC_Moves</t>
  </si>
  <si>
    <t>SOC_InitalThinking</t>
  </si>
  <si>
    <t>SOC_SubThinking</t>
  </si>
  <si>
    <t xml:space="preserve">DKEFS_Letter </t>
  </si>
  <si>
    <t>DKEFS_Category</t>
  </si>
  <si>
    <t>VAQ_Vigilence</t>
  </si>
  <si>
    <t xml:space="preserve">Geurts, et al </t>
  </si>
  <si>
    <t>StopSignalRT</t>
  </si>
  <si>
    <t>CCC, DBD, DSM-IV, ADI-R</t>
  </si>
  <si>
    <t>CircleTime</t>
  </si>
  <si>
    <t>TEA-Ch</t>
  </si>
  <si>
    <t>SelfOrderedPT</t>
  </si>
  <si>
    <t>ToL_Score</t>
  </si>
  <si>
    <t>ToL_decisionTime</t>
  </si>
  <si>
    <t>ToL_executionTime</t>
  </si>
  <si>
    <t>ChangeMRT</t>
  </si>
  <si>
    <t>ChangeNoErrors</t>
  </si>
  <si>
    <t>WCST_%</t>
  </si>
  <si>
    <t>SemanticNo_Correct</t>
  </si>
  <si>
    <t>LetterNo_Correct</t>
  </si>
  <si>
    <t xml:space="preserve">Goldberg, et al </t>
  </si>
  <si>
    <t>StroopColourWordTscore</t>
  </si>
  <si>
    <t>Age + Socio-economic status</t>
  </si>
  <si>
    <t>DICA-IV, CTRS-R, WISC-III, WISC-R, ADI-R</t>
  </si>
  <si>
    <t>StroopntereferenceScore</t>
  </si>
  <si>
    <t>StockingofCambridge_2moves</t>
  </si>
  <si>
    <t>StockingofCambridge_3moves</t>
  </si>
  <si>
    <t>StockingofCambridge_4moves</t>
  </si>
  <si>
    <t>StockingofCambridge_5moves</t>
  </si>
  <si>
    <t>FinalStages_ID_ED Task</t>
  </si>
  <si>
    <t>ID_Shift_TTC</t>
  </si>
  <si>
    <t>ID_ Shift_ETC</t>
  </si>
  <si>
    <t>ED Shift_TTC</t>
  </si>
  <si>
    <t>ED Shift_ETC</t>
  </si>
  <si>
    <t>SpatialWM_Total</t>
  </si>
  <si>
    <t xml:space="preserve">SpatialWM_Strategy </t>
  </si>
  <si>
    <t>Age</t>
  </si>
  <si>
    <t>DSM-4, YGTSS, K-SADS-PL, CBCL</t>
  </si>
  <si>
    <t xml:space="preserve">CBCL-Problems </t>
  </si>
  <si>
    <t xml:space="preserve">Kado,et al </t>
  </si>
  <si>
    <t>Keio_WCST_Categories</t>
  </si>
  <si>
    <t>PDD</t>
  </si>
  <si>
    <t>5-15 yr</t>
  </si>
  <si>
    <t>Japan</t>
  </si>
  <si>
    <t>Asia</t>
  </si>
  <si>
    <t>Keio_WCST_PerseverativeErrors</t>
  </si>
  <si>
    <t>Keio_WCST_MaintainingSet</t>
  </si>
  <si>
    <t>Keio_WCST_NUCA</t>
  </si>
  <si>
    <t>Keio_WCST_totalErrors</t>
  </si>
  <si>
    <t>Keio_WCST_NonperseverativeErrors</t>
  </si>
  <si>
    <t xml:space="preserve">Matsuura, et al </t>
  </si>
  <si>
    <t>RapidVisualInfoProcessing</t>
  </si>
  <si>
    <t>ASSQ, Brief-AQ, ADHD-RS-IV</t>
  </si>
  <si>
    <t>SpatialWorkingMemory_BetweenErrors</t>
  </si>
  <si>
    <t>SpatialWorkingMemory_StrategyScore</t>
  </si>
  <si>
    <t>DelayedMatchingtoSample_%correctalldelay</t>
  </si>
  <si>
    <t>DelayedMatchingtoSample_%correctsimult_delay</t>
  </si>
  <si>
    <t>DelayedMatchingtoSample_probabErrorGiven</t>
  </si>
  <si>
    <t xml:space="preserve">Ozonoff, et al </t>
  </si>
  <si>
    <t>WCST_group mean</t>
  </si>
  <si>
    <t xml:space="preserve">TS </t>
  </si>
  <si>
    <t>8-17 yr</t>
  </si>
  <si>
    <t>ADI-R, DISC, ADOS, IOWA Connors</t>
  </si>
  <si>
    <t>ToH_group mean</t>
  </si>
  <si>
    <t xml:space="preserve">Sinzig, et al </t>
  </si>
  <si>
    <t>Inhibition_MD</t>
  </si>
  <si>
    <t>ASD+ADHD</t>
  </si>
  <si>
    <t>ADOS, ADI-R, DCL-PDD, DISYPS</t>
  </si>
  <si>
    <t>Inhibition_SD</t>
  </si>
  <si>
    <t>Inhibition_Hits</t>
  </si>
  <si>
    <t>Inhibition_FA</t>
  </si>
  <si>
    <t>Inhibition_Omissions</t>
  </si>
  <si>
    <t>SustainAttention_MD</t>
  </si>
  <si>
    <t>SustainAttention_SD</t>
  </si>
  <si>
    <t>SustainAttention_Hits</t>
  </si>
  <si>
    <t>SustainAttention_FA</t>
  </si>
  <si>
    <t>SustainAttention_Omissions</t>
  </si>
  <si>
    <t>DividedAttention_MD</t>
  </si>
  <si>
    <t>DividedAttention_SD</t>
  </si>
  <si>
    <t>DividedAttention_Hits</t>
  </si>
  <si>
    <t>DividedAttention_FA</t>
  </si>
  <si>
    <t>DividedAttention_Omissions</t>
  </si>
  <si>
    <t>2008a</t>
  </si>
  <si>
    <t xml:space="preserve">Go-NoGo_MedianScore </t>
  </si>
  <si>
    <t>ADI-R, ADOS, DCL-SSV, (DISYPS-KJ), DCL-HKS</t>
  </si>
  <si>
    <t>Go-NoGo_Hits</t>
  </si>
  <si>
    <t>Go-NoGo_FalseAlarms</t>
  </si>
  <si>
    <t>Go-NoGo_Omissions</t>
  </si>
  <si>
    <t>ID/ED_Stages</t>
  </si>
  <si>
    <t>ID/ED_Errors</t>
  </si>
  <si>
    <t>ID/ED_Test Duration</t>
  </si>
  <si>
    <t>SWM_Errors</t>
  </si>
  <si>
    <t>SWM_Strategies</t>
  </si>
  <si>
    <t>SWM_Test Duration</t>
  </si>
  <si>
    <t>Planning_SOC_MITT</t>
  </si>
  <si>
    <t>Planning_SOC_MSTT</t>
  </si>
  <si>
    <t>Planning_SOC_ProblemSolved</t>
  </si>
  <si>
    <t>Planning_SOC_TestDuration</t>
  </si>
  <si>
    <t>Go/NoGo_Hits_N</t>
  </si>
  <si>
    <t>ADI-R, ADOS, DCL-HKS, DISYPS-KJ, K-SADS</t>
  </si>
  <si>
    <t>Go/NoGo_Hits_RT</t>
  </si>
  <si>
    <t>Go/NoGo_Omission</t>
  </si>
  <si>
    <t>Go/NoGo_FalseAlarms</t>
  </si>
  <si>
    <t>SSV_attentional_Compatible_Hits_RT</t>
  </si>
  <si>
    <t>SSV_attentional_Incompatible_Hits_RT</t>
  </si>
  <si>
    <t>SSV_attentional_Compatible_Errors_N</t>
  </si>
  <si>
    <t>SAO_MeanComTime</t>
  </si>
  <si>
    <t>SAO_Hits_N</t>
  </si>
  <si>
    <t>SAO_Hits_RT</t>
  </si>
  <si>
    <t>SAO_Omissions_N</t>
  </si>
  <si>
    <t>SAO_FalseAlarm_N</t>
  </si>
  <si>
    <t xml:space="preserve">Tsuchiya, et al </t>
  </si>
  <si>
    <t>ADHD and ASD</t>
  </si>
  <si>
    <t>WCST_CategoriesAchieved</t>
  </si>
  <si>
    <t>WCST_TotalErrors</t>
  </si>
  <si>
    <t>WCST_MilnerType</t>
  </si>
  <si>
    <t>WCST_NelsonType</t>
  </si>
  <si>
    <t>WCST_NonPerseverativeErrors</t>
  </si>
  <si>
    <t>Yang, et al</t>
  </si>
  <si>
    <t>SWM</t>
  </si>
  <si>
    <t>Stroop</t>
  </si>
  <si>
    <t>WCST_TotalTrials</t>
  </si>
  <si>
    <t>WCST_ErrorsTrials</t>
  </si>
  <si>
    <t xml:space="preserve">Glass et al </t>
  </si>
  <si>
    <t>DKEFS_Dfluency</t>
  </si>
  <si>
    <t>PAE</t>
  </si>
  <si>
    <t>ADHD+PAE</t>
  </si>
  <si>
    <t>C-DISC-4.0, DSM-IV</t>
  </si>
  <si>
    <t>DKEFS_ColorWordInhib</t>
  </si>
  <si>
    <t>DKEFS_ColorWordInhibSwitching</t>
  </si>
  <si>
    <t>DKEFS_TowerTask</t>
  </si>
  <si>
    <t>DKEFS_VerbalFluency</t>
  </si>
  <si>
    <t>DKEFS_TrailMaking</t>
  </si>
  <si>
    <t>CANTAB_DelayedMatchingSample</t>
  </si>
  <si>
    <t>CANTAB_IED_errors</t>
  </si>
  <si>
    <t>CANTAB_IED_stages_completed</t>
  </si>
  <si>
    <t>CANTAB_SWM</t>
  </si>
  <si>
    <t xml:space="preserve">Ware et al </t>
  </si>
  <si>
    <t>8-18 yr</t>
  </si>
  <si>
    <t>DSM-IV, VABS</t>
  </si>
  <si>
    <t>DKEFS_ColorWordInterference</t>
  </si>
  <si>
    <t xml:space="preserve">Gooch et al </t>
  </si>
  <si>
    <t>SSRT_meanRT_ms</t>
  </si>
  <si>
    <t>5-14 yr</t>
  </si>
  <si>
    <t>British Abilities Scales-II BAS II</t>
  </si>
  <si>
    <t>SSRT_SDRT_ms</t>
  </si>
  <si>
    <t>BAS-II</t>
  </si>
  <si>
    <t>SSRT_ms</t>
  </si>
  <si>
    <t>SSD_ms</t>
  </si>
  <si>
    <t>Probability of Inhibition</t>
  </si>
  <si>
    <t>SustainedAttention_RawScore</t>
  </si>
  <si>
    <t>Tiffin-Richards</t>
  </si>
  <si>
    <t>CE_manipulating_DSbackward</t>
  </si>
  <si>
    <t>10-14 yr</t>
  </si>
  <si>
    <t>DISYPS-KJ inventory, CBCL</t>
  </si>
  <si>
    <t>CE_switching_KFT</t>
  </si>
  <si>
    <t xml:space="preserve">Coles et al </t>
  </si>
  <si>
    <t>CPT_Hits</t>
  </si>
  <si>
    <t>7-8.8 yr</t>
  </si>
  <si>
    <t>82..62</t>
  </si>
  <si>
    <t>DISC, WISC-R, K-ABC</t>
  </si>
  <si>
    <t>CPT_FA_</t>
  </si>
  <si>
    <t>82..63</t>
  </si>
  <si>
    <t>CPT_MeanRTHits_msec</t>
  </si>
  <si>
    <t>82..64</t>
  </si>
  <si>
    <t>CPT_MeanRTFA_msec</t>
  </si>
  <si>
    <t>82..65</t>
  </si>
  <si>
    <t>82..66</t>
  </si>
  <si>
    <t>WCST_Correct</t>
  </si>
  <si>
    <t>82..67</t>
  </si>
  <si>
    <t>82..68</t>
  </si>
  <si>
    <t>WCST_PerseverativeResponses</t>
  </si>
  <si>
    <t>82..69</t>
  </si>
  <si>
    <t>82..70</t>
  </si>
  <si>
    <t>WCST_Non_perseverativeErrors</t>
  </si>
  <si>
    <t>82..71</t>
  </si>
  <si>
    <t xml:space="preserve">Van De Voorde et al </t>
  </si>
  <si>
    <t>RI_LowInhibition_%commission errors</t>
  </si>
  <si>
    <t>StandardisedAssessment_ScreeingTool</t>
  </si>
  <si>
    <t>Belgium</t>
  </si>
  <si>
    <t>DISC-IV, CBCL, DBDRS</t>
  </si>
  <si>
    <t>RI_LowInhibition_RT</t>
  </si>
  <si>
    <t>RI_LowInhibition_SD-RT</t>
  </si>
  <si>
    <t>RI_HighInhibition_%commission errors</t>
  </si>
  <si>
    <t>RI_HighInhibition_RT</t>
  </si>
  <si>
    <t>RI_HighInhibition_SD-RT</t>
  </si>
  <si>
    <t>Inhibition Diff Score</t>
  </si>
  <si>
    <t>WM_%Errors 0-back</t>
  </si>
  <si>
    <t>WM_%Errors 1-back</t>
  </si>
  <si>
    <t>WM_MemoryDiffScore</t>
  </si>
  <si>
    <t>WM_RT ms</t>
  </si>
  <si>
    <t>WM_SD-RT ms</t>
  </si>
  <si>
    <t>Go/No-Go Task_ComErrSymbols_LILM</t>
  </si>
  <si>
    <t>CBCL, SCQ, DBDRS, WISC-III</t>
  </si>
  <si>
    <t>Go/No-Go Task_ComErrSymbols_HILM</t>
  </si>
  <si>
    <t>Go/No-Go Task_ComErrSymbols_LIHM</t>
  </si>
  <si>
    <t>Go/No-Go Task_ComErrSymbols_HIHM</t>
  </si>
  <si>
    <t>Go/No-Go Task_ComErrLetters_LILM</t>
  </si>
  <si>
    <t>Go/No-Go Task_ComErrLetters_HILM</t>
  </si>
  <si>
    <t>Go/No-Go Task_ComErrLetters_LIHM</t>
  </si>
  <si>
    <t>Go/No-Go Task_ComErrLetters_HIHM</t>
  </si>
  <si>
    <t>Go/No-Go Task_ComErrDigits_LILM</t>
  </si>
  <si>
    <t>Go/No-Go Task_ComErrDigits_HILM</t>
  </si>
  <si>
    <t>Go/No-Go Task_ComErrDigits_LIHM</t>
  </si>
  <si>
    <t>Go/No-Go Task_ComErrDigits_HIHM</t>
  </si>
  <si>
    <t>Go/No-Go Task_OmErrSymbols_LILM</t>
  </si>
  <si>
    <t>Go/No-Go Task_OmErrSymbols_HILM</t>
  </si>
  <si>
    <t>Go/No-Go Task_OmErrSymbols_LIHM</t>
  </si>
  <si>
    <t>Go/No-Go Task_OmErrSymbols_HIHM</t>
  </si>
  <si>
    <t>Go/No-Go Task_OmErrLetters_LILM</t>
  </si>
  <si>
    <t>Go/No-Go Task_OmErrLetters_HILM</t>
  </si>
  <si>
    <t>Go/No-Go Task_OmErrLetters_LIHM</t>
  </si>
  <si>
    <t>Go/No-Go Task_OmErrLetters_HIHM</t>
  </si>
  <si>
    <t>Go/No-Go Task_OmErrDigits_LILM</t>
  </si>
  <si>
    <t>Go/No-Go Task_OmErrDigits_HILM</t>
  </si>
  <si>
    <t>Go/No-Go Task_OmErrDigits_LIHM</t>
  </si>
  <si>
    <t>Go/No-Go Task_OmErrDigits_HIHM</t>
  </si>
  <si>
    <t>Go/No-Go Task_MRT_Symbols_LILM</t>
  </si>
  <si>
    <t>Go/No-Go Task_MRT_Symbols_HILM</t>
  </si>
  <si>
    <t>Go/No-Go Task_MRT_Symbols_LIHM</t>
  </si>
  <si>
    <t>Go/No-Go Task_MRT_Symbols_HIHM</t>
  </si>
  <si>
    <t>Go/No-Go Task_MRT_Letters_LILM</t>
  </si>
  <si>
    <t>Go/No-Go Task_MRT_Letters_HILM</t>
  </si>
  <si>
    <t>Go/No-Go Task_MRT_Letters_LIHM</t>
  </si>
  <si>
    <t>Go/No-Go Task_MRT_Letters_HIHM</t>
  </si>
  <si>
    <t>Go/No-Go Task_MRT_Digits_LILM</t>
  </si>
  <si>
    <t>Go/No-Go Task_MRT_Digits_HILM</t>
  </si>
  <si>
    <t>Go/No-Go Task_MRT_Digits_LIHM</t>
  </si>
  <si>
    <t>Go/No-Go Task_MRT_Digits_HIHM</t>
  </si>
  <si>
    <t xml:space="preserve">Wang  et al </t>
  </si>
  <si>
    <t>AWM_score</t>
  </si>
  <si>
    <t>Hong Kong</t>
  </si>
  <si>
    <t>Raven's IQ Test</t>
  </si>
  <si>
    <t>VMW_score</t>
  </si>
  <si>
    <t>Beh Inhibition</t>
  </si>
  <si>
    <t>Cog Inhibition</t>
  </si>
  <si>
    <t xml:space="preserve">Kooistra et al </t>
  </si>
  <si>
    <t>ADHD and FASD</t>
  </si>
  <si>
    <t>Attention_RT</t>
  </si>
  <si>
    <t>FASD</t>
  </si>
  <si>
    <t>7-10 yr</t>
  </si>
  <si>
    <t>SAC, Connors, DICA-IV</t>
  </si>
  <si>
    <t>Attention Mean Scores_alerting</t>
  </si>
  <si>
    <t>Attention Mean Scores_orienting</t>
  </si>
  <si>
    <t xml:space="preserve">Mammarella et al </t>
  </si>
  <si>
    <t>Rey-O FT_Copy</t>
  </si>
  <si>
    <t>WISC-IV, ADI-R</t>
  </si>
  <si>
    <t>Rey-O FT_Recall</t>
  </si>
  <si>
    <t>VSWM_Min</t>
  </si>
  <si>
    <t>VSWM_Inter</t>
  </si>
  <si>
    <t>VSWM_Max</t>
  </si>
  <si>
    <t xml:space="preserve">Mohl, et al </t>
  </si>
  <si>
    <t>CPT_Mean Hit</t>
  </si>
  <si>
    <t>WIAT, DBDS</t>
  </si>
  <si>
    <t>CPT_% correct</t>
  </si>
  <si>
    <t>CPT_Sensitivity</t>
  </si>
  <si>
    <t>Narhi</t>
  </si>
  <si>
    <t>TrailMakingPartB</t>
  </si>
  <si>
    <t>Finland</t>
  </si>
  <si>
    <t>CBCL, WISC-R</t>
  </si>
  <si>
    <t xml:space="preserve">Seidman, et al </t>
  </si>
  <si>
    <t>StroopTest_ColorWordT</t>
  </si>
  <si>
    <t>Dyslexia+Dyscalculia</t>
  </si>
  <si>
    <t>Dyslexia</t>
  </si>
  <si>
    <t>6-17 yr</t>
  </si>
  <si>
    <t>WISC-R, WRAT-R</t>
  </si>
  <si>
    <t>StroopTest_InterferenceT</t>
  </si>
  <si>
    <t>WCST_Categories</t>
  </si>
  <si>
    <t>WCST_FailureMaintain</t>
  </si>
  <si>
    <t>WCST_PerseverativeErrors</t>
  </si>
  <si>
    <t>WRAML_ListLearning</t>
  </si>
  <si>
    <t>WRAML_SumTrials</t>
  </si>
  <si>
    <t>CVLT_Tscore</t>
  </si>
  <si>
    <t>CVLT_SemanticCluster</t>
  </si>
  <si>
    <t>AuditoryCPT_Omissions</t>
  </si>
  <si>
    <t>AuditoryCPT_Comissions</t>
  </si>
  <si>
    <t>AuditoryCPT_DisorganisedStrategy</t>
  </si>
  <si>
    <t>Rey-OTask_organisation</t>
  </si>
  <si>
    <t>Rey-OTask_CopyAccuracy</t>
  </si>
  <si>
    <t>Rey-OTask_IncidDelay</t>
  </si>
  <si>
    <t>Rey-OTask_Accuracy</t>
  </si>
  <si>
    <t xml:space="preserve">Shanahan, et al </t>
  </si>
  <si>
    <t>Trails B_F2</t>
  </si>
  <si>
    <t>RD+ADHD</t>
  </si>
  <si>
    <t>WISC-R, PIAT, RAN, CPS</t>
  </si>
  <si>
    <t>Schuchardt, et al</t>
  </si>
  <si>
    <t>Dyscalculia and Dyslexia</t>
  </si>
  <si>
    <t>DigitSpan</t>
  </si>
  <si>
    <t>Dyscalculia+Dyslexia</t>
  </si>
  <si>
    <t>DEMAT, WRT</t>
  </si>
  <si>
    <t>1-Syl WordSpan</t>
  </si>
  <si>
    <t>3-Syl WordSpan</t>
  </si>
  <si>
    <t>1-Syl NWordSpan</t>
  </si>
  <si>
    <t>3-Syl NWordSpan</t>
  </si>
  <si>
    <t>ImagesSpan</t>
  </si>
  <si>
    <t>Nonword Repetition</t>
  </si>
  <si>
    <t>LocationSpan</t>
  </si>
  <si>
    <t>Corsi-Block simple</t>
  </si>
  <si>
    <t>Corsi-Block complex</t>
  </si>
  <si>
    <t>Matrix span simple</t>
  </si>
  <si>
    <t>Matrix span complex</t>
  </si>
  <si>
    <t xml:space="preserve">Xiao, et al </t>
  </si>
  <si>
    <t>Go/No-go task_comission errors</t>
  </si>
  <si>
    <t>8-14 yr</t>
  </si>
  <si>
    <t>ADI-R, SNAP</t>
  </si>
  <si>
    <t>Go/No-go task_omission errors</t>
  </si>
  <si>
    <t>Go/No-go task_RTduringNo-go_ms</t>
  </si>
  <si>
    <t>Go/No-go task_RTduringGoblocks_ms</t>
  </si>
  <si>
    <t>Stroop task_reaction errors</t>
  </si>
  <si>
    <t>Stroop task_reaction time_incongruent_ms</t>
  </si>
  <si>
    <t xml:space="preserve">Tye, et al </t>
  </si>
  <si>
    <t>Go P3</t>
  </si>
  <si>
    <t>13-18 yr</t>
  </si>
  <si>
    <t>ADI-R, ADOS-G, PACS</t>
  </si>
  <si>
    <t>Go N2</t>
  </si>
  <si>
    <t>NoGo P3_Cz</t>
  </si>
  <si>
    <t>NoGo P3_Cpz</t>
  </si>
  <si>
    <t>NoGo P3_Pz</t>
  </si>
  <si>
    <t>No-Go n2_Fz</t>
  </si>
  <si>
    <t xml:space="preserve">Samyn, et al </t>
  </si>
  <si>
    <t>GoNoGo_%EOC</t>
  </si>
  <si>
    <t>10-15 yr</t>
  </si>
  <si>
    <t>DSM-IV, DISC-IV, SRS</t>
  </si>
  <si>
    <t>GoNoGo_MeanRT</t>
  </si>
  <si>
    <t>Stroop_interference control</t>
  </si>
  <si>
    <t>FAttention_RT</t>
  </si>
  <si>
    <t>Shifting_Attention_Flexibility time</t>
  </si>
  <si>
    <t>Shifting_Attention_Flexibility error</t>
  </si>
  <si>
    <t>Samyn, et al</t>
  </si>
  <si>
    <t>Flanker Test_congruent</t>
  </si>
  <si>
    <t>DISC-V, WISC-III</t>
  </si>
  <si>
    <t>Flanker Test_incongruent</t>
  </si>
  <si>
    <t>Flanker Test_RT</t>
  </si>
  <si>
    <t>Flanker Test_eoc_congruent</t>
  </si>
  <si>
    <t>Flanker Test_eoc_incongruent</t>
  </si>
  <si>
    <t>Flanker Test_%eoc</t>
  </si>
  <si>
    <t>Bayliss et al</t>
  </si>
  <si>
    <t>StarCountingTest_Normal</t>
  </si>
  <si>
    <t>Not reported in means</t>
  </si>
  <si>
    <t>Australia</t>
  </si>
  <si>
    <t>Oceania</t>
  </si>
  <si>
    <t>Connors, DSM-IV</t>
  </si>
  <si>
    <t>StarCountingTest_Reversed</t>
  </si>
  <si>
    <t>HaylingSentenceCompletionTest_sectionA</t>
  </si>
  <si>
    <t>HaylingSentenceCompletionTest_sectionB</t>
  </si>
  <si>
    <t>BrixtonSpatialAnticipationTest_Errors</t>
  </si>
  <si>
    <t>Bental et al</t>
  </si>
  <si>
    <t>Verbal Fluency</t>
  </si>
  <si>
    <t>7.9-11.7 yr</t>
  </si>
  <si>
    <t>Response Inhibition_visual search</t>
  </si>
  <si>
    <t>Planning_Porteus Maze</t>
  </si>
  <si>
    <t>Working memory_Span test</t>
  </si>
  <si>
    <t>Crippa, et al</t>
  </si>
  <si>
    <t>Inhinition_HonkT</t>
  </si>
  <si>
    <t>7-12 yr</t>
  </si>
  <si>
    <t>Connors, DSM-IV, WISC</t>
  </si>
  <si>
    <t>Planning_BatterseaMP</t>
  </si>
  <si>
    <t>EFQ_Parent_inhibition control</t>
  </si>
  <si>
    <t xml:space="preserve">EFQ_Parent_inhibition </t>
  </si>
  <si>
    <t>EFQ_Parent_shifting</t>
  </si>
  <si>
    <t>EFQ_Parent_attention</t>
  </si>
  <si>
    <t>EFQ_Parent_planning/orgnisation</t>
  </si>
  <si>
    <t xml:space="preserve">Greimel, et al </t>
  </si>
  <si>
    <t>Sustained Attention_RT</t>
  </si>
  <si>
    <t>CBCL, DSM-IV, WISC</t>
  </si>
  <si>
    <t>Sustained Attention_SD</t>
  </si>
  <si>
    <t>Sustained Attention_FA</t>
  </si>
  <si>
    <t>Sustained Attention_MIS</t>
  </si>
  <si>
    <t>Go/nogo_RT</t>
  </si>
  <si>
    <t>Go/nogo_SD</t>
  </si>
  <si>
    <t>Go/nogo_FA</t>
  </si>
  <si>
    <t>Go/nogo_MIS</t>
  </si>
  <si>
    <t>SetShifting_RT</t>
  </si>
  <si>
    <t>SetShifting_Errors</t>
  </si>
  <si>
    <t xml:space="preserve">Hall, et al </t>
  </si>
  <si>
    <t>CPT_Inattention</t>
  </si>
  <si>
    <t>PPVT, CBQ, DSM-3-R, WRAT</t>
  </si>
  <si>
    <t>CPT_Impulsivity</t>
  </si>
  <si>
    <t>Hovik, et al</t>
  </si>
  <si>
    <t>Focused Attention</t>
  </si>
  <si>
    <t>Norway/UK</t>
  </si>
  <si>
    <t>K-SADS. CBCL, Yale Tics Scale, DSM-IV-TR</t>
  </si>
  <si>
    <t>Children's Manifest Anxiety Scale</t>
  </si>
  <si>
    <t>Passolunghi, et al</t>
  </si>
  <si>
    <t>9-11 yr</t>
  </si>
  <si>
    <t>DSM-IV, WRAT, SDAI-SDAG</t>
  </si>
  <si>
    <t>DigitSpan_BackwardScore</t>
  </si>
  <si>
    <t xml:space="preserve">Pennington, et al </t>
  </si>
  <si>
    <t>TowerofHanoi</t>
  </si>
  <si>
    <t>CBCL, DICA-P, WRAT, DSM-III-R</t>
  </si>
  <si>
    <t>WCST_PersErrors</t>
  </si>
  <si>
    <t>WCST_CategoriesCompleted</t>
  </si>
  <si>
    <t>WCST_Failure to Maintain</t>
  </si>
  <si>
    <t>CPT_1stSequence%</t>
  </si>
  <si>
    <t>CPT_2ndSequence%</t>
  </si>
  <si>
    <t xml:space="preserve">Purvis et al </t>
  </si>
  <si>
    <t>SST_RT</t>
  </si>
  <si>
    <t>WISC-III, PIAT, WRAT-III</t>
  </si>
  <si>
    <t>SST_SD</t>
  </si>
  <si>
    <t>SST_%</t>
  </si>
  <si>
    <t>SST_Valid Trials</t>
  </si>
  <si>
    <t>CPT_RT</t>
  </si>
  <si>
    <t>CPT_SE</t>
  </si>
  <si>
    <t>CPT_Omission Errors</t>
  </si>
  <si>
    <t>SST_SSRT</t>
  </si>
  <si>
    <t>CPT_ComissionErrors</t>
  </si>
  <si>
    <t>CPT_CE_RT</t>
  </si>
  <si>
    <t xml:space="preserve">Kibby, et al </t>
  </si>
  <si>
    <t>6-15 yr</t>
  </si>
  <si>
    <t>CMS_AttentionMeasure_NumbersBackward</t>
  </si>
  <si>
    <t>WISC-III/IV, WIAT, WRAT-3, GORT-3, BASC-4</t>
  </si>
  <si>
    <t>CMS_AttentionMeasure_Sequences</t>
  </si>
  <si>
    <t>WISC-III/IV, WIAT, WRAT-3, GORT-3, BASC-5</t>
  </si>
  <si>
    <t>CMS_AttentionMeasure_PictureLocation</t>
  </si>
  <si>
    <t>WISC-III/IV, WIAT, WRAT-3, GORT-3, BASC-6</t>
  </si>
  <si>
    <t>Maghsoodloonejad et</t>
  </si>
  <si>
    <t>WechslerMemScale</t>
  </si>
  <si>
    <t>Iran</t>
  </si>
  <si>
    <t>CPT_Correct</t>
  </si>
  <si>
    <t>CPT_DeletingAns</t>
  </si>
  <si>
    <t>CPT_CorrectAns</t>
  </si>
  <si>
    <t>Stroop_InterferenceTime</t>
  </si>
  <si>
    <t>Stroop_InterferenceScore</t>
  </si>
  <si>
    <t xml:space="preserve">Schuerholz, et al </t>
  </si>
  <si>
    <t>TOVA_RT</t>
  </si>
  <si>
    <t>Connors, CBCL, DSM-III-R</t>
  </si>
  <si>
    <t>TOVA_SDRT</t>
  </si>
  <si>
    <t>ReyO_ComplexFigure</t>
  </si>
  <si>
    <t>LetterWordFluency</t>
  </si>
  <si>
    <t>Turker et al</t>
  </si>
  <si>
    <t>Austria</t>
  </si>
  <si>
    <t>CFT20-R, LLAMA language aptitude battery, DISYPS</t>
  </si>
  <si>
    <t>NonWordSpan</t>
  </si>
  <si>
    <t>Schuerholz, et al</t>
  </si>
  <si>
    <t>WIAT, WISC-III</t>
  </si>
  <si>
    <t>2010a</t>
  </si>
  <si>
    <t>DKEFS_TowerRuleViol.</t>
  </si>
  <si>
    <t>9-16.5 yr</t>
  </si>
  <si>
    <t>WASI, WJ Cog III, BRIEF, ADOS, BASC</t>
  </si>
  <si>
    <t>DKEFS_TowerTotalAchiev</t>
  </si>
  <si>
    <t>WASI, WJ Cog III, BRIEF, ADOS</t>
  </si>
  <si>
    <t>DKEFS_Inhibition</t>
  </si>
  <si>
    <t>DKEFS_Inhibition/Switching</t>
  </si>
  <si>
    <t>Brief_Inhibition</t>
  </si>
  <si>
    <t>Brief_Shift</t>
  </si>
  <si>
    <t>BRIEF_WorkingMemory</t>
  </si>
  <si>
    <t xml:space="preserve">Hwang-Gu et al </t>
  </si>
  <si>
    <t>CCPT_Omission Errors</t>
  </si>
  <si>
    <t>8-15 yr</t>
  </si>
  <si>
    <t>Taiwan</t>
  </si>
  <si>
    <t>K-SADS-E, ADI-R, DSM-IV-TR</t>
  </si>
  <si>
    <t>ADI-R</t>
  </si>
  <si>
    <t>Chinese SRS</t>
  </si>
  <si>
    <t>CCPT_Commission Errors</t>
  </si>
  <si>
    <t>CCPT_MeanRT</t>
  </si>
  <si>
    <t>Lundervold et al.</t>
  </si>
  <si>
    <t>CPT_index</t>
  </si>
  <si>
    <t xml:space="preserve">Norway </t>
  </si>
  <si>
    <t>K-SADS-E, DISCO, DSM-IV, WISC-III</t>
  </si>
  <si>
    <t>CCPT_Hit RT</t>
  </si>
  <si>
    <t>CCPT_HitS</t>
  </si>
  <si>
    <t>CCPT_Response style</t>
  </si>
  <si>
    <t>CCPT_Variablility_SE</t>
  </si>
  <si>
    <t>CCPT_ChangeBlockRT</t>
  </si>
  <si>
    <t>CCPT_SE block change</t>
  </si>
  <si>
    <t>CCPT_Hit RT ISI change</t>
  </si>
  <si>
    <t>CCPT_Hit SE ISI change</t>
  </si>
  <si>
    <t>Pitzianti et al</t>
  </si>
  <si>
    <t>ToL_TotalScore</t>
  </si>
  <si>
    <t>ADHD+ASD</t>
  </si>
  <si>
    <t>8-15 years</t>
  </si>
  <si>
    <t xml:space="preserve">Italy </t>
  </si>
  <si>
    <t>Conners, DSM-IV TR, K-SADS-PL, ADI-R, ADOS</t>
  </si>
  <si>
    <t>ToL_TotalTime</t>
  </si>
  <si>
    <t>DS_Backward</t>
  </si>
  <si>
    <t>Go/No-Go_omission errors</t>
  </si>
  <si>
    <t>Go/No-Go_Comission errors</t>
  </si>
  <si>
    <t>Go/No-Go_RT</t>
  </si>
  <si>
    <t xml:space="preserve">Saito et al </t>
  </si>
  <si>
    <t>CCPT_SD_RT</t>
  </si>
  <si>
    <t xml:space="preserve">Japan </t>
  </si>
  <si>
    <t>DSM-V, PARS-TR, SNAP-IV</t>
  </si>
  <si>
    <t>ODD (SNAP measure)</t>
  </si>
  <si>
    <t>CCPT_Variablility</t>
  </si>
  <si>
    <t>CCPT_Comission Errors</t>
  </si>
  <si>
    <t>CCPT_Ommission Errors</t>
  </si>
  <si>
    <t xml:space="preserve">Kado et al </t>
  </si>
  <si>
    <t>KWCST_CategoriesAchieved</t>
  </si>
  <si>
    <t>5-15 yrs</t>
  </si>
  <si>
    <t>KWCST_PerseverativeErrorsNelson</t>
  </si>
  <si>
    <t>KWCST_DiffMaintainingSet</t>
  </si>
  <si>
    <t>KWCST_NUCA_Response cardsCategoriesAchieved</t>
  </si>
  <si>
    <t>KWCST_TotalErrors</t>
  </si>
  <si>
    <t>KWCST_Non-perseverativeErrorsNelson</t>
  </si>
  <si>
    <t>KWCST_CategoriesAchieved_2ndStep</t>
  </si>
  <si>
    <t>KWCST_PerseverativeErrorsNelson_2ndStep</t>
  </si>
  <si>
    <t>KWCST_DiffMaintainingSet_2ndStep</t>
  </si>
  <si>
    <t>KWCST_NUCA_Response cardsCategoriesAchieved_2ndStep</t>
  </si>
  <si>
    <t>KWCST_TotalErrors_2ndStep</t>
  </si>
  <si>
    <t>KWCST_Non-perseverativeErrorsNelson_2ndStep</t>
  </si>
  <si>
    <t xml:space="preserve">Ozonoff et al </t>
  </si>
  <si>
    <t>Go-NoGo_Hit_NeutralInhibitionCond_msec</t>
  </si>
  <si>
    <t>8-16 yr</t>
  </si>
  <si>
    <t>WISC-III, DSM-III-R</t>
  </si>
  <si>
    <t>Go-NoGo_Hit_PrepotentInhibitionCond_msec</t>
  </si>
  <si>
    <t>Go-NoGo_Hit_FlexibilityCond_msec</t>
  </si>
  <si>
    <t>Go-NoGo_FA_NeutralInhibitionCond_msec</t>
  </si>
  <si>
    <t>Go-NoGo_FA_PrepotentInhibitionCond_msec</t>
  </si>
  <si>
    <t>Go-NoGo_FA_FlexibilityCond_msec</t>
  </si>
  <si>
    <t xml:space="preserve">Crisci et al </t>
  </si>
  <si>
    <t>Inhibition_NEPSY II</t>
  </si>
  <si>
    <t>SLD</t>
  </si>
  <si>
    <t>ADHD+SLD</t>
  </si>
  <si>
    <t>8-14 YR</t>
  </si>
  <si>
    <t xml:space="preserve">DSM-V, Connors </t>
  </si>
  <si>
    <t>Shifting_NEPSY II</t>
  </si>
  <si>
    <t>Fernandez-Andres et al</t>
  </si>
  <si>
    <t xml:space="preserve">BRIEF-Teacher Form_Inhibition </t>
  </si>
  <si>
    <t xml:space="preserve">Ecuador </t>
  </si>
  <si>
    <t>BRIEF-Teacher Form_Shift</t>
  </si>
  <si>
    <t>BRIEF-Teacher Form_WM</t>
  </si>
  <si>
    <t xml:space="preserve">BRIEF-Teacher Form_Planning </t>
  </si>
  <si>
    <t>Visual Attention Test</t>
  </si>
  <si>
    <t xml:space="preserve">Operto et al </t>
  </si>
  <si>
    <t xml:space="preserve">ASD, ADHD and SLD </t>
  </si>
  <si>
    <t>WISC-IV_WMI</t>
  </si>
  <si>
    <t xml:space="preserve">6-18 yrs </t>
  </si>
  <si>
    <t>CBCL</t>
  </si>
  <si>
    <t>Brandimonte et al 2011</t>
  </si>
  <si>
    <t>Go/No-Go</t>
  </si>
  <si>
    <t>6-12 yrs</t>
  </si>
  <si>
    <t>Maziero et al 2020</t>
  </si>
  <si>
    <t>Dyslexia+DCD (Coordination)</t>
  </si>
  <si>
    <t>7-12 yrs</t>
  </si>
  <si>
    <t>France</t>
  </si>
  <si>
    <t>Rhodes et al 2011</t>
  </si>
  <si>
    <t>ADHD, WS</t>
  </si>
  <si>
    <t>7-14 yrs</t>
  </si>
  <si>
    <t>SOC</t>
  </si>
  <si>
    <t>DMtS</t>
  </si>
  <si>
    <t>Sukhodolsky et al 2010</t>
  </si>
  <si>
    <t>CTP</t>
  </si>
  <si>
    <t>Termine et al 2016</t>
  </si>
  <si>
    <t>TowerofLondon</t>
  </si>
  <si>
    <t>6-15 yrs</t>
  </si>
  <si>
    <t>Unterrainer et al 2016</t>
  </si>
  <si>
    <t>6-14 yrs</t>
  </si>
  <si>
    <t>Crisci et al  (Unpub)</t>
  </si>
  <si>
    <t xml:space="preserve"> (Unpub)</t>
  </si>
  <si>
    <t>CPT_omissions</t>
  </si>
  <si>
    <t>CPT_comissions</t>
  </si>
  <si>
    <t>CPT_Accuracy</t>
  </si>
  <si>
    <t>Lievore et al   (Unpub)</t>
  </si>
  <si>
    <t>ASD and SLD</t>
  </si>
  <si>
    <t>WCST_Perseverative</t>
  </si>
  <si>
    <t>WCST_conceptualResponses</t>
  </si>
  <si>
    <t>AlbajaraSaenz et al</t>
  </si>
  <si>
    <t>8-12 yrs</t>
  </si>
  <si>
    <t>DSM-V, Kiddie-Sads-Present and Lifetime Version criteria (ADHD), ADHD Rating Scale-IV, ADI-R (ASD),ADOS (ASD), Childhood Autism Rating Scale (ASD)</t>
  </si>
  <si>
    <t>Successful_stoptrials(%)</t>
  </si>
  <si>
    <t>MRT_ms</t>
  </si>
  <si>
    <t>Omissions_Gotrials (%)</t>
  </si>
  <si>
    <t>Choice_errors_Gotrials(%)</t>
  </si>
  <si>
    <t>RT_Unsuccessful_stop_trials_ms</t>
  </si>
  <si>
    <t>Alloway et al</t>
  </si>
  <si>
    <t>VMM_Backward_digital_recall</t>
  </si>
  <si>
    <t>ASD: ADOS, ICD-10/DSM-IV, Dyslexia: The British Ability Scales I and II, WISC-IV, WIAT-II,Dyslexia Screener, Nelson-Denny reading test, and the Neale Analysis of Reading Ability)</t>
  </si>
  <si>
    <t>VWM_LetterRecall</t>
  </si>
  <si>
    <t>VWM_LetterRecall_processing</t>
  </si>
  <si>
    <t>VS_WM_ShapeRecall</t>
  </si>
  <si>
    <t>VS_WM_ShapeRecall_processing</t>
  </si>
  <si>
    <t>Attention_Accuracy</t>
  </si>
  <si>
    <t>Sustained Attention</t>
  </si>
  <si>
    <t>Attention_Commission_errors</t>
  </si>
  <si>
    <t>Attention_Omission_errors</t>
  </si>
  <si>
    <t>Attention_Response_time</t>
  </si>
  <si>
    <t xml:space="preserve">Xie et al </t>
  </si>
  <si>
    <t>WM_hearing</t>
  </si>
  <si>
    <t>ID</t>
  </si>
  <si>
    <t>7-16 yrs</t>
  </si>
  <si>
    <t>Self-Report</t>
  </si>
  <si>
    <t>WM_motor_imagery</t>
  </si>
  <si>
    <t>WM_enactment</t>
  </si>
  <si>
    <t xml:space="preserve">Motor </t>
  </si>
  <si>
    <t>Woodcock et al</t>
  </si>
  <si>
    <t>TEAch_sky_search_attention</t>
  </si>
  <si>
    <t>PWS</t>
  </si>
  <si>
    <t>FraX</t>
  </si>
  <si>
    <t>5-19 yrs</t>
  </si>
  <si>
    <t>Genetically confirmed</t>
  </si>
  <si>
    <t>TEAch_sky_search_DT</t>
  </si>
  <si>
    <t>TEAch_sky_search_walk_don't_walk</t>
  </si>
  <si>
    <t>TEAch_sky_search_opposite_worlds_task</t>
  </si>
  <si>
    <t>Simon_Spatial_Task_single_identity</t>
  </si>
  <si>
    <t xml:space="preserve">Wisdom et al </t>
  </si>
  <si>
    <t>DCD</t>
  </si>
  <si>
    <t xml:space="preserve">3-13 yrs </t>
  </si>
  <si>
    <t>Autism Diagnostic Interview—Revised</t>
  </si>
  <si>
    <t>Winsler et al</t>
  </si>
  <si>
    <t>7-18 yrs</t>
  </si>
  <si>
    <t xml:space="preserve">DSM-IV </t>
  </si>
  <si>
    <t>BRIEF_general</t>
  </si>
  <si>
    <t xml:space="preserve">Global domains of EF </t>
  </si>
  <si>
    <t xml:space="preserve">Williams et al </t>
  </si>
  <si>
    <t>TEA-Ch_score!_standard_score</t>
  </si>
  <si>
    <t>ADHD+DCD</t>
  </si>
  <si>
    <t>Performance</t>
  </si>
  <si>
    <t>spatial_span</t>
  </si>
  <si>
    <t>CANTAB_SWM_BSE</t>
  </si>
  <si>
    <t>CANTAB_SWM_strategy</t>
  </si>
  <si>
    <t>CANTAB_SWM_time_4s</t>
  </si>
  <si>
    <t>CANTAB_SWM_time_6s</t>
  </si>
  <si>
    <t>CANTAB_SWM_time_8s</t>
  </si>
  <si>
    <t>Ikeda et al</t>
  </si>
  <si>
    <t>RealAnimalSizeTest_control_errors</t>
  </si>
  <si>
    <t>ASD and ID</t>
  </si>
  <si>
    <t>7.5-18.08</t>
  </si>
  <si>
    <t>Psychometric</t>
  </si>
  <si>
    <t>RealAnimalSizeTest_incongruent_errors</t>
  </si>
  <si>
    <t>PictorialAnimalSizeTest_control_errors</t>
  </si>
  <si>
    <t>PictorialAnimalSizeTest_incongruent_errors</t>
  </si>
  <si>
    <t>Karalunas</t>
  </si>
  <si>
    <t>7-15 yrs</t>
  </si>
  <si>
    <t xml:space="preserve">Information Processing </t>
  </si>
  <si>
    <t>Weyandt et al</t>
  </si>
  <si>
    <t>Visual_search</t>
  </si>
  <si>
    <t>DLD</t>
  </si>
  <si>
    <t>DSM, Conners, Revised Conners Parent Rating Scale, ADHD Rating scale, speech pathologist diagnosis</t>
  </si>
  <si>
    <t>Verbal_fluency</t>
  </si>
  <si>
    <t>Wisconsin_card_sorting_test_errors</t>
  </si>
  <si>
    <t>Wisconsin_card_sorting_test_perseveration</t>
  </si>
  <si>
    <t>Matching_familiar_figures_test_errors</t>
  </si>
  <si>
    <t>Matching_familiar_figures_test_mean_latency</t>
  </si>
  <si>
    <t>Tower_of_Hanoi</t>
  </si>
  <si>
    <t>Mazes</t>
  </si>
  <si>
    <t xml:space="preserve">Wang et al </t>
  </si>
  <si>
    <t>WCST_completed</t>
  </si>
  <si>
    <t>WCST_errors</t>
  </si>
  <si>
    <t>WCST_reponse_perseverative_errors</t>
  </si>
  <si>
    <t>WCST_failure_to_maintain</t>
  </si>
  <si>
    <t xml:space="preserve">Vicari et al </t>
  </si>
  <si>
    <t>visual_perception_test</t>
  </si>
  <si>
    <t>spatial_perception_benton_task</t>
  </si>
  <si>
    <t>mental_colour_comp_test</t>
  </si>
  <si>
    <t>animal_tails</t>
  </si>
  <si>
    <t>spatial_imagery_stick_test</t>
  </si>
  <si>
    <t>spatial_and_visual_WM</t>
  </si>
  <si>
    <t xml:space="preserve">Female </t>
  </si>
  <si>
    <t>ICD-10</t>
  </si>
  <si>
    <t>Other</t>
  </si>
  <si>
    <t>Torres et al</t>
  </si>
  <si>
    <t>SSD+DLD</t>
  </si>
  <si>
    <t>WM_frequent_pseudowords</t>
  </si>
  <si>
    <t>higher score better</t>
  </si>
  <si>
    <t>5-6 yrs</t>
  </si>
  <si>
    <t>Chile</t>
  </si>
  <si>
    <t>South America</t>
  </si>
  <si>
    <t>WM_infrequent_pseudowords</t>
  </si>
  <si>
    <t>Thornton et al</t>
  </si>
  <si>
    <t>NoGo_Go_reaction_time_ms</t>
  </si>
  <si>
    <t>6.15.70</t>
  </si>
  <si>
    <t>8-17 yrs</t>
  </si>
  <si>
    <t>NoGo_Nogo_reaction_time_ms</t>
  </si>
  <si>
    <t>NoGo_commission_errors</t>
  </si>
  <si>
    <t>NoGo_omission_errors</t>
  </si>
  <si>
    <t>NoGo_total_errors</t>
  </si>
  <si>
    <t>Tager-Flusberg et al</t>
  </si>
  <si>
    <t>WMS</t>
  </si>
  <si>
    <t>5-11 yrs</t>
  </si>
  <si>
    <t>tapping_task</t>
  </si>
  <si>
    <t>stroop_task</t>
  </si>
  <si>
    <t>DSM-III</t>
  </si>
  <si>
    <t>Stanford et al</t>
  </si>
  <si>
    <t>Switzerland</t>
  </si>
  <si>
    <t>Digit_recall_task</t>
  </si>
  <si>
    <t>Opposite_worlds_task</t>
  </si>
  <si>
    <t>BRIEF_globalcomposite_index</t>
  </si>
  <si>
    <t>6-17 yrs</t>
  </si>
  <si>
    <t xml:space="preserve">Slaby et al </t>
  </si>
  <si>
    <t>DD</t>
  </si>
  <si>
    <t>ADHD+TD</t>
  </si>
  <si>
    <t>7-11 yrs</t>
  </si>
  <si>
    <t xml:space="preserve">Schuchardt et al </t>
  </si>
  <si>
    <t>DYS</t>
  </si>
  <si>
    <t>CDSS</t>
  </si>
  <si>
    <t>SLI+CDSS</t>
  </si>
  <si>
    <t>centralexecutive_backward_digit_span</t>
  </si>
  <si>
    <t>centralexecutive_backward_word_span</t>
  </si>
  <si>
    <t>centralexecutive_double_span</t>
  </si>
  <si>
    <t>centralexecutive_counting_span</t>
  </si>
  <si>
    <t xml:space="preserve">Samyn et al </t>
  </si>
  <si>
    <t>ANT_alerting</t>
  </si>
  <si>
    <t>10-15 yrs</t>
  </si>
  <si>
    <t>ANT_orienting</t>
  </si>
  <si>
    <t>ANT_executive attention</t>
  </si>
  <si>
    <t>Salunkhe et al</t>
  </si>
  <si>
    <t>Kim &amp; Song</t>
  </si>
  <si>
    <t>ASD, ADHD</t>
  </si>
  <si>
    <t>K-WISC-IV_WM</t>
  </si>
  <si>
    <t>PR: 94.39, WM: 96.04, PS: 85.16</t>
  </si>
  <si>
    <t>PR: 101.16, WM: 90.45, PS: 88.61</t>
  </si>
  <si>
    <t>Korea</t>
  </si>
  <si>
    <t>K-ARS, SRS, CARS, clinical observation, developmental history, parent interview and scales</t>
  </si>
  <si>
    <t>K-WISC-IV_ProcessingSpeed</t>
  </si>
  <si>
    <t>PR: 94.39, WM: 96.04, PS: 85.17</t>
  </si>
  <si>
    <t>PR: 101.16, WM: 90.45, PS: 88.62</t>
  </si>
  <si>
    <t xml:space="preserve">Kirk et al </t>
  </si>
  <si>
    <t>CNT_WM_TrialsToCriteria</t>
  </si>
  <si>
    <t>?lower better?</t>
  </si>
  <si>
    <t>Karyotype, DNA Southern Blot analysis</t>
  </si>
  <si>
    <t>CNT_WM_RT</t>
  </si>
  <si>
    <t>lower better</t>
  </si>
  <si>
    <t>CNT_WM_SelfCorrections</t>
  </si>
  <si>
    <t>CNT_WM_Errors</t>
  </si>
  <si>
    <t>CNT_WM_Efficiency</t>
  </si>
  <si>
    <t>higher better</t>
  </si>
  <si>
    <t xml:space="preserve">Ayyildiz et al </t>
  </si>
  <si>
    <t>BRIEF_Inhibition</t>
  </si>
  <si>
    <t>(86.5% in ADHD, 78.8% in ASD, 42.4% in TD)</t>
  </si>
  <si>
    <t>DSM-IV, ASSQ, CARS, K-SADS</t>
  </si>
  <si>
    <t>BRIEF_shifting</t>
  </si>
  <si>
    <t>BRIEF_emotional_control</t>
  </si>
  <si>
    <t>BRIEF_initiation</t>
  </si>
  <si>
    <t>BRIEF_workingmemory</t>
  </si>
  <si>
    <t>BRIEF_planning_organization</t>
  </si>
  <si>
    <t>BRIEF_organization_of_materials</t>
  </si>
  <si>
    <t>BRIEF_monitoring</t>
  </si>
  <si>
    <t>BRIEF_behavioral_regulation_index</t>
  </si>
  <si>
    <t>BRIEF_metacognitiveindex</t>
  </si>
  <si>
    <t>Benson et al</t>
  </si>
  <si>
    <t>not reported</t>
  </si>
  <si>
    <t>CARS, NST</t>
  </si>
  <si>
    <t>BRIEF_inhibition</t>
  </si>
  <si>
    <t>BRIEF_total</t>
  </si>
  <si>
    <t>Berenguer et al</t>
  </si>
  <si>
    <t>DSM-V, SDQ, SCQ, ADI-R</t>
  </si>
  <si>
    <t>Kuijper et al</t>
  </si>
  <si>
    <t>WM_n-back_task_2-back</t>
  </si>
  <si>
    <t>81 (92% ASD, 82% ADHD, 69% TD)</t>
  </si>
  <si>
    <t>DiagnosticInterview</t>
  </si>
  <si>
    <t>ADI-R, ADOS, PICS, Teacher telephone interview-IV</t>
  </si>
  <si>
    <t>StopTask_StopSignalReactionTime</t>
  </si>
  <si>
    <t>Brankaer et al</t>
  </si>
  <si>
    <t>22q11DS</t>
  </si>
  <si>
    <t>(0/24 TS, 11/25 22q11DS, 12/49 TD)</t>
  </si>
  <si>
    <t>Central_executive_digit_span_backward</t>
  </si>
  <si>
    <t>Central_executive_listening_span</t>
  </si>
  <si>
    <t>79 (87% ASD, 83% ADHD, 66% TD)</t>
  </si>
  <si>
    <t>80 (87% ASD, 83% ADHD, 66% TD)</t>
  </si>
  <si>
    <t>Breckenridge et al</t>
  </si>
  <si>
    <t>WS, DS</t>
  </si>
  <si>
    <t>Flanker</t>
  </si>
  <si>
    <t>Visual_sustained</t>
  </si>
  <si>
    <t>Auditory_Sustained</t>
  </si>
  <si>
    <t>Dual_Task</t>
  </si>
  <si>
    <t>Verbal_opposites</t>
  </si>
  <si>
    <t>Counterpointing</t>
  </si>
  <si>
    <t>Balloon_sorting</t>
  </si>
  <si>
    <t>Total_attention_score</t>
  </si>
  <si>
    <t>MD</t>
  </si>
  <si>
    <t>8-10 yrs</t>
  </si>
  <si>
    <t>Calub et al</t>
  </si>
  <si>
    <t>Carney et al</t>
  </si>
  <si>
    <t>Executive_loaded_working_memory_verbal_correct</t>
  </si>
  <si>
    <t>8-18 yrs</t>
  </si>
  <si>
    <t>49.3% (WS:11/24 male, DS: 10/25 male, TD: 16/26 male)</t>
  </si>
  <si>
    <t>Executive_loaded_working_memory_visuospatial_correct</t>
  </si>
  <si>
    <t>Inhibition_verbal_errors</t>
  </si>
  <si>
    <t>Inhibition_verbal_time_second</t>
  </si>
  <si>
    <t>Inhibition_visuospatial_errors</t>
  </si>
  <si>
    <t>Inhibition_visuospatial_time_second</t>
  </si>
  <si>
    <t>Fluency_verbal_correct</t>
  </si>
  <si>
    <t>Fluency_verbal_repetitions</t>
  </si>
  <si>
    <t>Fluency_visuospatial_correct</t>
  </si>
  <si>
    <t>Fluency_visuospatial_repetitions</t>
  </si>
  <si>
    <t>Setshifting_verbal_correct_cost</t>
  </si>
  <si>
    <t>Setshifting_verbal_repetition_cost</t>
  </si>
  <si>
    <t>Setshifting_visuospatial_correct_cost</t>
  </si>
  <si>
    <t>Setshifting_visuospatial_repetition_cost</t>
  </si>
  <si>
    <t xml:space="preserve">Landerl et al </t>
  </si>
  <si>
    <t>Dyslexia and Dyscalulia</t>
  </si>
  <si>
    <t>WISC-3, standardised classroom reading test, standardised classroom arithmetic test</t>
  </si>
  <si>
    <t>WISC-3_DigitSpan_backward</t>
  </si>
  <si>
    <t>CarterLeno et al</t>
  </si>
  <si>
    <t>Go_noGo_probability_of_inhibition</t>
  </si>
  <si>
    <t>10-16 yrs</t>
  </si>
  <si>
    <t>ADHD: 95.24%, ODD/CD: 65.38%, ASD:58.54%, TD: 83.72%</t>
  </si>
  <si>
    <t>CAPA, The Conners'ADHD Parent and Teacher Scales, DSM-IV,ADOS, ADI-R,SDQ,</t>
  </si>
  <si>
    <t>Switch_reaction_time_cost</t>
  </si>
  <si>
    <t>Switch_error_cost</t>
  </si>
  <si>
    <t>Go_noGo_prematureresponses</t>
  </si>
  <si>
    <t>Switch_premature_responses</t>
  </si>
  <si>
    <t>Go_noGo_ICV</t>
  </si>
  <si>
    <t>Switch_ICV</t>
  </si>
  <si>
    <t>Caspersen et al</t>
  </si>
  <si>
    <t>Theory_of_visual_attention_capacity_of_visual_short_term_memory</t>
  </si>
  <si>
    <t>Mixed</t>
  </si>
  <si>
    <t>ADHD:75%, PDD: 78.6%, TD: 52.6%</t>
  </si>
  <si>
    <t>WISC-IV, ICD-10, K-SADS P/L, the Test of Everyday Attention for Children, the Test of Variables of Attention, ados, ADHD-RS, the Revised Children's Anxiety and Depression Scale, CBCL,</t>
  </si>
  <si>
    <t>Theory_of_visual_attention_visual_processing_speed_elementspersecond</t>
  </si>
  <si>
    <t>Theory_of_visual_attention_threhold_ms_forvisual_processing</t>
  </si>
  <si>
    <t>Theory_of_visual_attention_relative_attention_weight_of_right_andleftsided_stimuli</t>
  </si>
  <si>
    <t>Dual_attention_to_response_task_commissions_max_25</t>
  </si>
  <si>
    <t>Dual_attention_to_response_task_omissions</t>
  </si>
  <si>
    <t>Dual_attention_to_response_task_premature_presses</t>
  </si>
  <si>
    <t>Dual_attention_to_response_task_reactiontime_go_trials</t>
  </si>
  <si>
    <t>Dual_attention_to_response_task_intra_indicidual_coefficientofvariance</t>
  </si>
  <si>
    <t>Chnstakou et al</t>
  </si>
  <si>
    <t>Sustained_attention_task_mean_reaction_time_0.5seconds_inmillisecond</t>
  </si>
  <si>
    <t>11-17 yrs</t>
  </si>
  <si>
    <t>DSM-IV,SDQ, the Conners' Parent Rating Scale-Revised, ICD-10,ADI-R,ADPS</t>
  </si>
  <si>
    <t>Sustained_attention_task_mean_reaction_time_2seconds_inmillisecond</t>
  </si>
  <si>
    <t>Sustained_attention_task_mean_reaction_time_5seconds_inmillisecond</t>
  </si>
  <si>
    <t>Sustained_attention_task_mean_reaction_time_8seconds_inmillisecond</t>
  </si>
  <si>
    <t>Sustained_attention_task_intrasubject_Variability_of_response_of_reaction_time_0.5seconds_inmillisecond</t>
  </si>
  <si>
    <t>Sustained_attention_task_intrasubject_Variability_of_response_of_reaction_time_2seconds_inmillisecond</t>
  </si>
  <si>
    <t>Sustained_attention_task_intrasubject_Variability_of_response_of_reaction_time_5seconds_inmillisecond</t>
  </si>
  <si>
    <t>Sustained_attention_task_intrasubject_Variability_of_response_of_reaction_time_8seconds_inmillisecond</t>
  </si>
  <si>
    <t>Sustained_attention_task_premature_errors_0.5seconds_inmillisecond</t>
  </si>
  <si>
    <t>Sustained_attention_task_premature_errors_2seconds_inmillisecond</t>
  </si>
  <si>
    <t>Sustained_attention_task_premature_errors_5seconds_inmillisecond</t>
  </si>
  <si>
    <t>Sustained_attention_task_premature_errors_8seconds_inmillisecond</t>
  </si>
  <si>
    <t>Sustained_attention_task_omission_errors_0.5seconds_inmillisecond</t>
  </si>
  <si>
    <t>Sustained_attention_task_omission_errors_2seconds_inmillisecond</t>
  </si>
  <si>
    <t>Sustained_attention_task_omission_errors_5seconds_inmillisecond</t>
  </si>
  <si>
    <t>Sustained_attention_task_omission_errors_8seconds_inmillisecond</t>
  </si>
  <si>
    <t>Lee</t>
  </si>
  <si>
    <t>AutomatedWorkingMemoryAssessment_VerbalShortTermMemory</t>
  </si>
  <si>
    <t>Hong Kong Test of Specific Learning Difficulties in Reading, Second Edition, Conners 3</t>
  </si>
  <si>
    <t>AutomatedWorkingMemoryAssessment_VerbalWorkingMemory</t>
  </si>
  <si>
    <t>Hong Kong Test of Specific Learning Difficulties in Reading, Second Edition, Conners 4</t>
  </si>
  <si>
    <t>AutomatedWorkingMemoryAssessment_VisuospatialShorttermMemory</t>
  </si>
  <si>
    <t>Non-verbal</t>
  </si>
  <si>
    <t>Hong Kong Test of Specific Learning Difficulties in Reading, Second Edition, Conners 5</t>
  </si>
  <si>
    <t>AutomatedWorkingMemoryAssessment_VisuospatialWorkingMemory</t>
  </si>
  <si>
    <t>Hong Kong Test of Specific Learning Difficulties in Reading, Second Edition, Conners 6</t>
  </si>
  <si>
    <t>NEPSY-2_Inhibition_InterferenceControl</t>
  </si>
  <si>
    <t>Hong Kong Test of Specific Learning Difficulties in Reading, Second Edition, Conners 7</t>
  </si>
  <si>
    <t>NEPSY-2_Inhibition_CognitiveFlexibility</t>
  </si>
  <si>
    <t>Hong Kong Test of Specific Learning Difficulties in Reading, Second Edition, Conners 8</t>
  </si>
  <si>
    <t>TestofVariablesofAttention_BehaviourInhibition</t>
  </si>
  <si>
    <t>Hong Kong Test of Specific Learning Difficulties in Reading, Second Edition, Conners 9</t>
  </si>
  <si>
    <t>Li et al</t>
  </si>
  <si>
    <t>6-16 yrs</t>
  </si>
  <si>
    <t>Autism Behavior Checklist, Conners parent symptom questionnaire, Kiddie-SADS- Present and lifetime</t>
  </si>
  <si>
    <t>WISC-4-WorkingMemoryIndex</t>
  </si>
  <si>
    <t>Lievore et al</t>
  </si>
  <si>
    <t>Go/No-Go_Task_errors</t>
  </si>
  <si>
    <t>ADI-R, AC-MT-3</t>
  </si>
  <si>
    <t>Updating_WM_task_accuracy</t>
  </si>
  <si>
    <t>Lundervold et al</t>
  </si>
  <si>
    <t>CCPT-2-RT</t>
  </si>
  <si>
    <t>DISCO, K-SADS-PL</t>
  </si>
  <si>
    <t>CCPT-2_hits</t>
  </si>
  <si>
    <t>CCPT-2_omissions</t>
  </si>
  <si>
    <t>CCPT-2_comissions</t>
  </si>
  <si>
    <t>CCPT-2_ResponseStyle</t>
  </si>
  <si>
    <t>CCPT-2_Variability</t>
  </si>
  <si>
    <t>lower better?</t>
  </si>
  <si>
    <t>CCPT-2_SustainedAttention</t>
  </si>
  <si>
    <t>CCPT-2_Consistency_HittRTSE</t>
  </si>
  <si>
    <t>0.115.24</t>
  </si>
  <si>
    <t>CCPT-2_Consistency_SEBlockChange</t>
  </si>
  <si>
    <t>CCPT-2_Consistency_HitRTISIChange</t>
  </si>
  <si>
    <t>CCPT-2_Consistency_HitSEISIChange</t>
  </si>
  <si>
    <t>CPT_Index</t>
  </si>
  <si>
    <t>?</t>
  </si>
  <si>
    <t>FXS</t>
  </si>
  <si>
    <t>Hutchison et al</t>
  </si>
  <si>
    <t>BRIEF</t>
  </si>
  <si>
    <t>ASD: 97% male, ADHD: 62%, TD: 69.2%</t>
  </si>
  <si>
    <t>WCST_numberof_categories_completed</t>
  </si>
  <si>
    <t>WCST_perseverative_errors</t>
  </si>
  <si>
    <t>Mattson et al</t>
  </si>
  <si>
    <t xml:space="preserve">Mettler et al </t>
  </si>
  <si>
    <t>Comprehensive_Assessment_Battey_for_Children_ Working_Memory_NonwordRepetition</t>
  </si>
  <si>
    <t>Dyslexia and DLD</t>
  </si>
  <si>
    <t>7-9 yrs</t>
  </si>
  <si>
    <t>TOWRE-2, CELF-4</t>
  </si>
  <si>
    <t>Comprehensive_Assessment_Battey_for_Children_ Working_Memory_DigitSpan</t>
  </si>
  <si>
    <t>Comprehensive_Assessment_Battey_for_Children_ Working_Memory_PhonologicalBindingSpan</t>
  </si>
  <si>
    <t>Jurgiel et al</t>
  </si>
  <si>
    <t>BRIEF_shift</t>
  </si>
  <si>
    <t>BRIEF_emotion_control</t>
  </si>
  <si>
    <t>BRIEF_planningororganization</t>
  </si>
  <si>
    <t>BRIEF_organizationofmaterials</t>
  </si>
  <si>
    <t>BRIEF_task_monitoring</t>
  </si>
  <si>
    <t>BRIEF_working_memory</t>
  </si>
  <si>
    <t>Micheletti et al</t>
  </si>
  <si>
    <t>CP, CP and SLD, SLD,</t>
  </si>
  <si>
    <t>Listening_Recall_Task</t>
  </si>
  <si>
    <t>CP</t>
  </si>
  <si>
    <t>CP and SLD</t>
  </si>
  <si>
    <t>neuropsychological assessment battery</t>
  </si>
  <si>
    <t>Mingozzi et al</t>
  </si>
  <si>
    <t>RD+MD</t>
  </si>
  <si>
    <t>TD: 45.56%, RD:49.18%, MD: 46.15%, RD+MD:35.71%</t>
  </si>
  <si>
    <t>Digital_span_backward</t>
  </si>
  <si>
    <t>Syllable_span_backward</t>
  </si>
  <si>
    <t>Corsi_block_backward</t>
  </si>
  <si>
    <t>Simutaneous_spatial_memory</t>
  </si>
  <si>
    <t>Stroop_unilateral_congruent_accuracy</t>
  </si>
  <si>
    <t>Stroop_unilateral_incongruent_accuracy</t>
  </si>
  <si>
    <t>Stroop_bilateral_congruent_accuracy</t>
  </si>
  <si>
    <t>Stroop_bilateral_incongruent_accuracy</t>
  </si>
  <si>
    <t>Stroop_unilateral_congruent_RT</t>
  </si>
  <si>
    <t>Stroop_unilateral_incongruent_RT</t>
  </si>
  <si>
    <t>Stroop_bilateral_congruent_RT</t>
  </si>
  <si>
    <t>Stroop_bilateral_incongruent_RT</t>
  </si>
  <si>
    <t>Mughal et al</t>
  </si>
  <si>
    <t>ASD: 80.95%, FASD: 55.17%, TD: 51.1%</t>
  </si>
  <si>
    <t>Choice_Reaction_time_CorrectResponse_count</t>
  </si>
  <si>
    <t>Choice_Reaction_time_Reaction_time_correct_ms</t>
  </si>
  <si>
    <t>Choice_Reaction_time_Reaction_time_incorrect_ms</t>
  </si>
  <si>
    <t>Choice_Reaction_time_Impulsivity</t>
  </si>
  <si>
    <t xml:space="preserve">EF Domain </t>
  </si>
  <si>
    <t xml:space="preserve">IQ Type </t>
  </si>
  <si>
    <t xml:space="preserve">NDDx Diagnostic Tool </t>
  </si>
  <si>
    <t xml:space="preserve">Gender </t>
  </si>
  <si>
    <t>DSM Edition</t>
  </si>
  <si>
    <t xml:space="preserve">IQ Dt Significant </t>
  </si>
  <si>
    <t xml:space="preserve">Assessment Type </t>
  </si>
  <si>
    <t>Informant</t>
  </si>
  <si>
    <t xml:space="preserve">Ethnicity </t>
  </si>
  <si>
    <t>Psychomotor Speed</t>
  </si>
  <si>
    <t>Divided Attention</t>
  </si>
  <si>
    <t>Effect Direction</t>
  </si>
  <si>
    <t>not relavent</t>
  </si>
  <si>
    <t xml:space="preserve">If exp group 1 better than group 2 (control)  </t>
  </si>
  <si>
    <t>If group 2 (control) better than group 1</t>
  </si>
  <si>
    <t xml:space="preserve">If same </t>
  </si>
  <si>
    <t>New effect direction with NDDx Vs Controls</t>
  </si>
  <si>
    <t xml:space="preserve">Control Better </t>
  </si>
  <si>
    <t>NDDxs Better</t>
  </si>
  <si>
    <t>DSM-IV &amp; DSM-IV-TR</t>
  </si>
  <si>
    <t>Not reported, ICD, DSM+ICD</t>
  </si>
  <si>
    <t>Peeters et al</t>
  </si>
  <si>
    <t xml:space="preserve">Rosello et al </t>
  </si>
  <si>
    <t>ASD, ASD+ADHD</t>
  </si>
  <si>
    <t>ASD, DLD</t>
  </si>
  <si>
    <t>Fluid_Reasoning</t>
  </si>
  <si>
    <t>Analogies_SON_R_6_40</t>
  </si>
  <si>
    <t>Categories_SON_R_6_40</t>
  </si>
  <si>
    <t>Processing_Speed</t>
  </si>
  <si>
    <t>Working_memory</t>
  </si>
  <si>
    <t>Digit_Span_CELF_4_NL</t>
  </si>
  <si>
    <t>NO</t>
  </si>
  <si>
    <t>ASD: 76%, DLD: 61.5%</t>
  </si>
  <si>
    <t>Flanders</t>
  </si>
  <si>
    <t>SRS,  ADI-R, ADOS-2, CELF-4-NL</t>
  </si>
  <si>
    <t>Piek et al</t>
  </si>
  <si>
    <t>trial_making_memory_updating_task_switch_trial_mean_time_ms</t>
  </si>
  <si>
    <t>trial_making_memory_updating_task_stay_trial_mean_time_ms</t>
  </si>
  <si>
    <t>trial_making_memory_updating_task_switch_trial_standarddivation_time_ms</t>
  </si>
  <si>
    <t>trial_making_memory_updating_task_stay_trial_standarddivation_time_ms</t>
  </si>
  <si>
    <t>trial_making_memory_updating_task_switch_trial_numbercorrect_time_ms</t>
  </si>
  <si>
    <t>trial_making_memory_updating_task_stay_trial_numbercorrect_time_ms</t>
  </si>
  <si>
    <t>visual_inspection_time_task_setshifting_trial_1_ms</t>
  </si>
  <si>
    <t>visual_inspection_time_task_setshifting_trial_2_ms</t>
  </si>
  <si>
    <t>visual_inspection_time_task_setshifting_trial_1_RT_forcorrect_trials_ms</t>
  </si>
  <si>
    <t>visual_inspection_time_task_setshifting_trial_2_RT_forcorrect_trials_ms</t>
  </si>
  <si>
    <t>visual_inspection_time_task_setshifting_trial_1_RT_forincorrect_trials_ms</t>
  </si>
  <si>
    <t>visual_inspection_time_task_setshifting_trial_2_RT_forincorrect_trials_ms</t>
  </si>
  <si>
    <t>ADHDI-I</t>
  </si>
  <si>
    <t>YES</t>
  </si>
  <si>
    <t>DCD: 66.67%, ADHD-I: 80%, ADHD-C: 78.95%, TD: 74.68%</t>
  </si>
  <si>
    <t>SWAN scales,MABC</t>
  </si>
  <si>
    <t>Perth</t>
  </si>
  <si>
    <t xml:space="preserve">Raldiris et al </t>
  </si>
  <si>
    <t>WISC_working memory</t>
  </si>
  <si>
    <t>Poon et al</t>
  </si>
  <si>
    <t>Behavioral_WM</t>
  </si>
  <si>
    <t>Verbal_WM</t>
  </si>
  <si>
    <t>Visual_spatial_WM</t>
  </si>
  <si>
    <t>ADHD-I+RD</t>
  </si>
  <si>
    <t>FASD+ADHD</t>
  </si>
  <si>
    <t>HKT-P(III), Conners Continuous Performance Test, Raven's Standard Progressive matrics</t>
  </si>
  <si>
    <t>Predescu et al</t>
  </si>
  <si>
    <t>Cognitive functions_visual_attention</t>
  </si>
  <si>
    <t>Cognitive functions_planning</t>
  </si>
  <si>
    <t>Cognitive functions_visuospatial_processing</t>
  </si>
  <si>
    <t>Borderline ID</t>
  </si>
  <si>
    <t>6-11 yrs</t>
  </si>
  <si>
    <t>Gherla, Cluj-Napoca</t>
  </si>
  <si>
    <t>Philadelphia</t>
  </si>
  <si>
    <t>Quintero et al</t>
  </si>
  <si>
    <t>22q11.2DS</t>
  </si>
  <si>
    <t>ANT_Error_rate</t>
  </si>
  <si>
    <t>ANT_Simple_motor_reaction_tim</t>
  </si>
  <si>
    <t>ANT_Processing_speed</t>
  </si>
  <si>
    <t>ANT_Perceptual_reasoning_index</t>
  </si>
  <si>
    <t>ANT_Verbal_comprehension_index</t>
  </si>
  <si>
    <t>Yasumura et al</t>
  </si>
  <si>
    <t>Stroop_Interference_%</t>
  </si>
  <si>
    <t>Reverse_Stroop_Interference_%</t>
  </si>
  <si>
    <t>Stroop_error_count</t>
  </si>
  <si>
    <t>Reverse_Stroop_error_count</t>
  </si>
  <si>
    <t>Reverse_Stroop_reaction_time_seconds</t>
  </si>
  <si>
    <t>Stroop_reaction_time_Seconds</t>
  </si>
  <si>
    <t>Stroop_Percentage_correct</t>
  </si>
  <si>
    <t>Reverse_Stroop_Percentage_Correct</t>
  </si>
  <si>
    <t>ADHD: 80%, ASD: 63,64%, TD:40%</t>
  </si>
  <si>
    <t>RCPM, SNAP</t>
  </si>
  <si>
    <t xml:space="preserve">higher better </t>
  </si>
  <si>
    <t xml:space="preserve">lower better </t>
  </si>
  <si>
    <t>Switching</t>
  </si>
  <si>
    <t>Working_Memory</t>
  </si>
  <si>
    <t>Response_Inhibition</t>
  </si>
  <si>
    <t>Gender_NDD (Percentage of Males)</t>
  </si>
  <si>
    <t>Modified_Go/No-Go_Response Inhibition</t>
  </si>
  <si>
    <t>spatial_imagery_orientation_test</t>
  </si>
  <si>
    <t>WCST_computerversion_percent_correct</t>
  </si>
  <si>
    <t>BST_computerversion_percent_correct</t>
  </si>
  <si>
    <t>N-back_task_incorrect responses</t>
  </si>
  <si>
    <t>N-back_task_omissions_errors</t>
  </si>
  <si>
    <t>N-back_task_mean_reaction_time</t>
  </si>
  <si>
    <t>N-back_task_Mu</t>
  </si>
  <si>
    <t>stop_signal_task_inhibition_accuracy</t>
  </si>
  <si>
    <t>stop_signal_task_incorrect_responses</t>
  </si>
  <si>
    <t>stop_signal_task_omission_errors</t>
  </si>
  <si>
    <t>stop_signal_task_mean_reaction_time</t>
  </si>
  <si>
    <t>stop_signal_task_Mu</t>
  </si>
  <si>
    <t>stop_signal_task_stop_signal_delay</t>
  </si>
  <si>
    <t>stop_signal_task_stop_reaction_time</t>
  </si>
  <si>
    <t>stop_signal_task_stop_signal_reaction_time</t>
  </si>
  <si>
    <t>Effect_direction</t>
  </si>
  <si>
    <t>higher better?</t>
  </si>
  <si>
    <t>WISC_digital_span_backward</t>
  </si>
  <si>
    <t>US</t>
  </si>
  <si>
    <t>CANTAB_DelayedMatchingSample_zscore</t>
  </si>
  <si>
    <t>CANTAB_intra_extra_dimensional_shift_stages_completed_zscore</t>
  </si>
  <si>
    <t>CANTAB_intra_extra_dimensional_shift_total_errors_zscore</t>
  </si>
  <si>
    <t>CANTAB_simple_reaction_time_percent_correct_trials_rawscore</t>
  </si>
  <si>
    <t>CANTAB_spatial_working_memory_total_errors_z_score</t>
  </si>
  <si>
    <t>AE with FAS</t>
  </si>
  <si>
    <t>Sky_search_task_TEA-ch_percent_correct</t>
  </si>
  <si>
    <t>full-text?</t>
  </si>
  <si>
    <t>DKEFS_color-word_interference_inhibition_or_switching_scaled_score</t>
  </si>
  <si>
    <t>DKEFS_trail_making_test_switching_scaled_score</t>
  </si>
  <si>
    <t>DKEFS_20questions_total_initialabstraction_scaled_score)</t>
  </si>
  <si>
    <t>DKEFS_tower_test_rule_violations_per_item_ratio_scaled_score</t>
  </si>
  <si>
    <t>DKEFS_verbal_fluency_total_correct_letter_scaled_score</t>
  </si>
  <si>
    <t>DKEFS_verbal_fluency_total_correct_switch_scaled_score</t>
  </si>
  <si>
    <t>new coding</t>
  </si>
  <si>
    <t>Effect_direction notes</t>
  </si>
  <si>
    <t>No effect</t>
  </si>
  <si>
    <t>Group 2 is better</t>
  </si>
  <si>
    <t>Group 1 better</t>
  </si>
  <si>
    <t>Same</t>
  </si>
  <si>
    <t>CPT_MRT</t>
  </si>
  <si>
    <t>CPT_withinsubjectvariabilityinRT</t>
  </si>
  <si>
    <t>CPT_coefficientofvariation</t>
  </si>
  <si>
    <t>CPT_totalcommissionerrors</t>
  </si>
  <si>
    <t>CPT_O-not-X_Commissionerrors</t>
  </si>
  <si>
    <t>CPT_Omissionerrors</t>
  </si>
  <si>
    <t>Group 1 = LEFT</t>
  </si>
  <si>
    <t>Group 2 = RIGHT</t>
  </si>
  <si>
    <t xml:space="preserve">1=negative effect size </t>
  </si>
  <si>
    <t xml:space="preserve">2=positive effect size </t>
  </si>
  <si>
    <t>ADHD_ASD</t>
  </si>
  <si>
    <t>Stroop_group mean</t>
  </si>
  <si>
    <t>Study No</t>
  </si>
  <si>
    <t>Current Label</t>
  </si>
  <si>
    <t>Group</t>
  </si>
  <si>
    <t>FASD, ADHD, FASD+ADHD</t>
  </si>
  <si>
    <t>ADHD, CTD and ADHD+CTD</t>
  </si>
  <si>
    <t>CTD</t>
  </si>
  <si>
    <t>ADHD+CTD</t>
  </si>
  <si>
    <t>CTD and ADHD</t>
  </si>
  <si>
    <t>CTD+ADHD</t>
  </si>
  <si>
    <t>ADHD and CTD</t>
  </si>
  <si>
    <t>PAE and ADHD</t>
  </si>
  <si>
    <t>ADHD and ADHD+CTD</t>
  </si>
  <si>
    <t>tourettes</t>
  </si>
  <si>
    <t>tourettes+ADHD</t>
  </si>
  <si>
    <t>ADHD, ASD</t>
  </si>
  <si>
    <t>ASD, ID</t>
  </si>
  <si>
    <t>PWS, FraX</t>
  </si>
  <si>
    <t>ADHD, DCD, ADHD+DCD</t>
  </si>
  <si>
    <t>ID, ID and ASD</t>
  </si>
  <si>
    <t>ADHD, DLD</t>
  </si>
  <si>
    <t>ASD, ADHD, ASD+ADHD</t>
  </si>
  <si>
    <t>PWS, WS</t>
  </si>
  <si>
    <t>DD, ADHD+DD</t>
  </si>
  <si>
    <t>ASD, ASD+ADHD, ADHD</t>
  </si>
  <si>
    <t>SLI+Dyslexia</t>
  </si>
  <si>
    <t xml:space="preserve">Turner </t>
  </si>
  <si>
    <t>Turner</t>
  </si>
  <si>
    <t>FASD,ASD</t>
  </si>
  <si>
    <t>ASD,ADHD,ASD+ADHD</t>
  </si>
  <si>
    <t>Turner, 22q11DS</t>
  </si>
  <si>
    <t>ASD, ASD+FraX</t>
  </si>
  <si>
    <t>ASD+FraX</t>
  </si>
  <si>
    <t>WS,DS</t>
  </si>
  <si>
    <t>Dyslexia, Dyscalculia, Dyslexia and Dyscalculia</t>
  </si>
  <si>
    <t>ASD, SLD</t>
  </si>
  <si>
    <t>ASD, ADHD, ASD and ADHD</t>
  </si>
  <si>
    <t>AE with FAS, ADHD</t>
  </si>
  <si>
    <t>Dyslexia, Dyslexia and DLD</t>
  </si>
  <si>
    <t>ADHD, ADHD+CTD, CTD</t>
  </si>
  <si>
    <t>ASD, FASD</t>
  </si>
  <si>
    <t>ADHD, Borderline ID</t>
  </si>
  <si>
    <t>22q11.2DS, FraX, Turner</t>
  </si>
  <si>
    <t>CTD and ASD</t>
  </si>
  <si>
    <t>New Label</t>
  </si>
  <si>
    <t>ADHD, TS and ADHD + TS</t>
  </si>
  <si>
    <t>chronic tic disorder (CTD)</t>
  </si>
  <si>
    <t>ADHD, CTD and ADHD +  CTD</t>
  </si>
  <si>
    <t>based off DSM V all tic disorders categorised as a Tic Disorder (CTD)</t>
  </si>
  <si>
    <t>Tourette's (tourettes)</t>
  </si>
  <si>
    <t>tic disorder</t>
  </si>
  <si>
    <t>chronic tic disorder and tourettes</t>
  </si>
  <si>
    <t>prenatal AE</t>
  </si>
  <si>
    <t>williams syndrome</t>
  </si>
  <si>
    <t>dyslexia</t>
  </si>
  <si>
    <t>Turner syndrome</t>
  </si>
  <si>
    <t>Fragile X</t>
  </si>
  <si>
    <t>reading disabilities</t>
  </si>
  <si>
    <t>persistent tic disorder</t>
  </si>
  <si>
    <t>ADHD_CTD</t>
  </si>
  <si>
    <t>ADHD_DCD</t>
  </si>
  <si>
    <t>DS_WS</t>
  </si>
  <si>
    <t>ASD_CTD</t>
  </si>
  <si>
    <t>ADHD_SLD</t>
  </si>
  <si>
    <t>ASD and ADHD and CTD</t>
  </si>
  <si>
    <t>CDSS and Dyslexia</t>
  </si>
  <si>
    <t>ADHD, SLD, ADHD+Dyslexia</t>
  </si>
  <si>
    <t>ADHD, ASD, SLD</t>
  </si>
  <si>
    <t>SLD and ADHD</t>
  </si>
  <si>
    <t xml:space="preserve">SLD, Dyslexia+ADHD, SLD, Dyscalculia+ADHD, ADHD </t>
  </si>
  <si>
    <t xml:space="preserve">ADHD, SLD, ADHD/RD+LI </t>
  </si>
  <si>
    <t>ADHD and SLD</t>
  </si>
  <si>
    <t>ADHD, SLD and ADHD/RD</t>
  </si>
  <si>
    <t xml:space="preserve">ADHD, SLD and ADHD + RD </t>
  </si>
  <si>
    <t>ASD, ADHD and SLD</t>
  </si>
  <si>
    <t>ASD, ADHD-inattention, SLD</t>
  </si>
  <si>
    <t>WS and DS</t>
  </si>
  <si>
    <t>ADHD, SLD and CTD</t>
  </si>
  <si>
    <t>Velocardiofacial (22q11.2 deletion) and WS</t>
  </si>
  <si>
    <t>ADHD, SLD, ADHD+RD</t>
  </si>
  <si>
    <t xml:space="preserve">SLD, Dyslexia+ADHD, ADHD </t>
  </si>
  <si>
    <t>DCD and SLD</t>
  </si>
  <si>
    <t>ASD, SLD, DCD</t>
  </si>
  <si>
    <t>MD and SLD</t>
  </si>
  <si>
    <t>ADHD, DCD</t>
  </si>
  <si>
    <t>ADHD, SLD, ADHD-I+RD</t>
  </si>
  <si>
    <t>ASD_SLD</t>
  </si>
  <si>
    <t>Raw Data</t>
  </si>
  <si>
    <t>Mean</t>
  </si>
  <si>
    <t>SD</t>
  </si>
  <si>
    <t>n</t>
  </si>
  <si>
    <t>G1</t>
  </si>
  <si>
    <t>Outcome 1</t>
  </si>
  <si>
    <t>inhibition</t>
  </si>
  <si>
    <t>Outcome 2</t>
  </si>
  <si>
    <t>shift</t>
  </si>
  <si>
    <t>Outcome 3</t>
  </si>
  <si>
    <t>working memory</t>
  </si>
  <si>
    <t>Outcome 4</t>
  </si>
  <si>
    <t>planning</t>
  </si>
  <si>
    <t>G2</t>
  </si>
  <si>
    <t>Method taken from here:</t>
  </si>
  <si>
    <t>http://handbook.cochrane.org/chapter_7/table_7_7_a_formulae_for_combining_groups.htm</t>
  </si>
  <si>
    <t>Combined ASD</t>
  </si>
  <si>
    <t>Weighted means (mainly for demongraphics)</t>
  </si>
  <si>
    <t>M1</t>
  </si>
  <si>
    <t>N1</t>
  </si>
  <si>
    <t>M2</t>
  </si>
  <si>
    <t>N2</t>
  </si>
  <si>
    <t xml:space="preserve">age </t>
  </si>
  <si>
    <t>combined age</t>
  </si>
  <si>
    <t>NDD1</t>
  </si>
  <si>
    <t>NDD3</t>
  </si>
  <si>
    <t xml:space="preserve">Kuijper et al </t>
  </si>
  <si>
    <t>Manuscript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</si>
</sst>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sz val="11"/>
      <name val="Calibri"/>
      <family val="2"/>
      <scheme val="minor"/>
    </font>
    <font>
      <b/>
      <i/>
      <sz val="11"/>
      <name val="Calibri"/>
      <family val="2"/>
      <scheme val="minor"/>
    </font>
    <font>
      <sz val="11"/>
      <color rgb="FF000000"/>
      <name val="Calibri"/>
      <family val="2"/>
      <scheme val="minor"/>
    </font>
    <font>
      <sz val="8"/>
      <name val="Calibri"/>
      <family val="2"/>
      <scheme val="minor"/>
    </font>
    <font>
      <sz val="11"/>
      <color rgb="FF000000"/>
      <name val="Calibri"/>
      <family val="2"/>
    </font>
    <font>
      <i/>
      <sz val="11"/>
      <color theme="1"/>
      <name val="Calibri"/>
      <family val="2"/>
      <scheme val="minor"/>
    </font>
    <font>
      <sz val="9"/>
      <color indexed="81"/>
      <name val="Tahoma"/>
      <charset val="1"/>
    </font>
  </fonts>
  <fills count="23">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FFEB9C"/>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CE4D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E2EFDA"/>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bgColor indexed="64"/>
      </patternFill>
    </fill>
    <fill>
      <patternFill patternType="solid">
        <fgColor theme="7"/>
        <bgColor indexed="64"/>
      </patternFill>
    </fill>
    <fill>
      <patternFill patternType="solid">
        <fgColor theme="5" tint="0.59999389629810485"/>
        <bgColor indexed="64"/>
      </patternFill>
    </fill>
    <fill>
      <patternFill patternType="solid">
        <fgColor rgb="FFCC99FF"/>
        <bgColor indexed="64"/>
      </patternFill>
    </fill>
    <fill>
      <patternFill patternType="solid">
        <fgColor rgb="FF00CCFF"/>
        <bgColor indexed="64"/>
      </patternFill>
    </fill>
    <fill>
      <patternFill patternType="solid">
        <fgColor theme="3" tint="0.79998168889431442"/>
        <bgColor indexed="64"/>
      </patternFill>
    </fill>
    <fill>
      <patternFill patternType="solid">
        <fgColor theme="5"/>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78">
    <xf numFmtId="0" fontId="0" fillId="0" borderId="0" xfId="0"/>
    <xf numFmtId="0" fontId="1" fillId="2" borderId="0" xfId="0" applyFont="1" applyFill="1"/>
    <xf numFmtId="0" fontId="3" fillId="0" borderId="0" xfId="2" applyFill="1"/>
    <xf numFmtId="0" fontId="4" fillId="0" borderId="0" xfId="2" applyFont="1" applyFill="1"/>
    <xf numFmtId="0" fontId="5" fillId="5" borderId="0" xfId="2" applyFont="1" applyFill="1"/>
    <xf numFmtId="0" fontId="5" fillId="2" borderId="0" xfId="0" applyFont="1" applyFill="1"/>
    <xf numFmtId="0" fontId="2" fillId="0" borderId="0" xfId="1" applyFill="1"/>
    <xf numFmtId="0" fontId="5" fillId="2" borderId="0" xfId="1" applyFont="1" applyFill="1"/>
    <xf numFmtId="0" fontId="4" fillId="0" borderId="0" xfId="0" applyFont="1"/>
    <xf numFmtId="0" fontId="5" fillId="2" borderId="0" xfId="2" applyFont="1" applyFill="1"/>
    <xf numFmtId="0" fontId="1" fillId="6" borderId="0" xfId="0" applyFont="1" applyFill="1"/>
    <xf numFmtId="0" fontId="0" fillId="6" borderId="0" xfId="0" applyFill="1"/>
    <xf numFmtId="0" fontId="7" fillId="0" borderId="0" xfId="0" applyFont="1"/>
    <xf numFmtId="0" fontId="0" fillId="7" borderId="0" xfId="0" applyFill="1"/>
    <xf numFmtId="16" fontId="0" fillId="0" borderId="0" xfId="0" applyNumberFormat="1"/>
    <xf numFmtId="0" fontId="6" fillId="6" borderId="0" xfId="0" applyFont="1" applyFill="1"/>
    <xf numFmtId="0" fontId="5" fillId="8" borderId="0" xfId="1" applyFont="1" applyFill="1"/>
    <xf numFmtId="0" fontId="2" fillId="8" borderId="0" xfId="1" applyFill="1"/>
    <xf numFmtId="0" fontId="0" fillId="8" borderId="0" xfId="0" applyFill="1"/>
    <xf numFmtId="0" fontId="0" fillId="9" borderId="0" xfId="0" applyFill="1"/>
    <xf numFmtId="0" fontId="7" fillId="0" borderId="0" xfId="1" applyFont="1" applyFill="1"/>
    <xf numFmtId="0" fontId="9" fillId="0" borderId="0" xfId="0" applyFont="1"/>
    <xf numFmtId="0" fontId="1" fillId="10" borderId="0" xfId="0" applyFont="1" applyFill="1"/>
    <xf numFmtId="0" fontId="0" fillId="11" borderId="0" xfId="0" applyFill="1"/>
    <xf numFmtId="17" fontId="0" fillId="0" borderId="0" xfId="0" applyNumberFormat="1"/>
    <xf numFmtId="0" fontId="9" fillId="0" borderId="0" xfId="0" applyFont="1" applyAlignment="1">
      <alignment wrapText="1"/>
    </xf>
    <xf numFmtId="0" fontId="0" fillId="0" borderId="0" xfId="0" applyAlignment="1">
      <alignment wrapText="1"/>
    </xf>
    <xf numFmtId="0" fontId="0" fillId="12" borderId="0" xfId="0" applyFill="1"/>
    <xf numFmtId="0" fontId="4" fillId="13" borderId="0" xfId="0" applyFont="1" applyFill="1"/>
    <xf numFmtId="0" fontId="0" fillId="14" borderId="0" xfId="0" applyFill="1"/>
    <xf numFmtId="0" fontId="4" fillId="14" borderId="0" xfId="0" applyFont="1" applyFill="1"/>
    <xf numFmtId="0" fontId="1" fillId="0" borderId="0" xfId="0" applyFont="1"/>
    <xf numFmtId="0" fontId="4" fillId="9" borderId="0" xfId="2" applyFont="1" applyFill="1"/>
    <xf numFmtId="0" fontId="3" fillId="9" borderId="0" xfId="2" applyFill="1"/>
    <xf numFmtId="0" fontId="2" fillId="9" borderId="0" xfId="1" applyFill="1"/>
    <xf numFmtId="4" fontId="0" fillId="0" borderId="0" xfId="0" applyNumberFormat="1"/>
    <xf numFmtId="0" fontId="0" fillId="15" borderId="0" xfId="0" applyFill="1"/>
    <xf numFmtId="0" fontId="0" fillId="0" borderId="0" xfId="0" applyAlignment="1">
      <alignment horizontal="right"/>
    </xf>
    <xf numFmtId="10" fontId="0" fillId="0" borderId="0" xfId="0" applyNumberFormat="1"/>
    <xf numFmtId="2" fontId="0" fillId="0" borderId="0" xfId="0" applyNumberFormat="1"/>
    <xf numFmtId="0" fontId="4" fillId="15" borderId="0" xfId="2" applyFont="1" applyFill="1"/>
    <xf numFmtId="0" fontId="3" fillId="15" borderId="0" xfId="2" applyFill="1"/>
    <xf numFmtId="0" fontId="2" fillId="15" borderId="0" xfId="1" applyFill="1"/>
    <xf numFmtId="0" fontId="4" fillId="15" borderId="0" xfId="0" applyFont="1" applyFill="1"/>
    <xf numFmtId="0" fontId="7" fillId="15" borderId="0" xfId="0" applyFont="1" applyFill="1"/>
    <xf numFmtId="0" fontId="1" fillId="2" borderId="0" xfId="0" applyFont="1" applyFill="1" applyAlignment="1">
      <alignment horizontal="left"/>
    </xf>
    <xf numFmtId="0" fontId="0" fillId="0" borderId="0" xfId="0" applyAlignment="1">
      <alignment horizontal="left"/>
    </xf>
    <xf numFmtId="0" fontId="0" fillId="9" borderId="0" xfId="0" applyFill="1" applyAlignment="1">
      <alignment horizontal="left"/>
    </xf>
    <xf numFmtId="9" fontId="0" fillId="0" borderId="0" xfId="0" applyNumberFormat="1" applyAlignment="1">
      <alignment horizontal="left"/>
    </xf>
    <xf numFmtId="10" fontId="0" fillId="0" borderId="0" xfId="0" applyNumberFormat="1" applyAlignment="1">
      <alignment horizontal="left"/>
    </xf>
    <xf numFmtId="0" fontId="1" fillId="16" borderId="0" xfId="0" applyFont="1" applyFill="1" applyAlignment="1">
      <alignment horizontal="left"/>
    </xf>
    <xf numFmtId="0" fontId="0" fillId="16" borderId="0" xfId="0" applyFill="1" applyAlignment="1">
      <alignment horizontal="left"/>
    </xf>
    <xf numFmtId="9" fontId="0" fillId="16" borderId="0" xfId="0" applyNumberFormat="1" applyFill="1" applyAlignment="1">
      <alignment horizontal="left"/>
    </xf>
    <xf numFmtId="10" fontId="0" fillId="16" borderId="0" xfId="0" applyNumberFormat="1" applyFill="1" applyAlignment="1">
      <alignment horizontal="left"/>
    </xf>
    <xf numFmtId="0" fontId="1" fillId="17" borderId="0" xfId="0" applyFont="1" applyFill="1" applyAlignment="1">
      <alignment wrapText="1"/>
    </xf>
    <xf numFmtId="0" fontId="0" fillId="17" borderId="0" xfId="0" applyFill="1"/>
    <xf numFmtId="9" fontId="0" fillId="15" borderId="0" xfId="0" applyNumberFormat="1" applyFill="1" applyAlignment="1">
      <alignment horizontal="left"/>
    </xf>
    <xf numFmtId="10" fontId="4" fillId="0" borderId="0" xfId="0" applyNumberFormat="1" applyFont="1" applyAlignment="1">
      <alignment horizontal="left"/>
    </xf>
    <xf numFmtId="0" fontId="4" fillId="0" borderId="0" xfId="1" applyFont="1" applyFill="1"/>
    <xf numFmtId="0" fontId="10" fillId="16" borderId="0" xfId="0" applyFont="1" applyFill="1" applyAlignment="1">
      <alignment horizontal="left"/>
    </xf>
    <xf numFmtId="0" fontId="5" fillId="16" borderId="0" xfId="0" applyFont="1" applyFill="1" applyAlignment="1">
      <alignment horizontal="left"/>
    </xf>
    <xf numFmtId="0" fontId="1" fillId="0" borderId="0" xfId="0" applyFont="1" applyAlignment="1">
      <alignment horizontal="left"/>
    </xf>
    <xf numFmtId="0" fontId="4" fillId="9" borderId="0" xfId="0" applyFont="1" applyFill="1"/>
    <xf numFmtId="0" fontId="0" fillId="18" borderId="0" xfId="0" applyFill="1"/>
    <xf numFmtId="0" fontId="0" fillId="19" borderId="0" xfId="0" applyFill="1"/>
    <xf numFmtId="0" fontId="0" fillId="20" borderId="0" xfId="0" applyFill="1" applyAlignment="1">
      <alignment vertical="top"/>
    </xf>
    <xf numFmtId="0" fontId="0" fillId="9" borderId="0" xfId="0" applyFill="1" applyAlignment="1">
      <alignment vertical="top"/>
    </xf>
    <xf numFmtId="0" fontId="0" fillId="2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2" borderId="0" xfId="0" applyFill="1"/>
    <xf numFmtId="0" fontId="0" fillId="22" borderId="5" xfId="0" applyFill="1" applyBorder="1"/>
    <xf numFmtId="0" fontId="0" fillId="0" borderId="6" xfId="0" applyBorder="1"/>
    <xf numFmtId="0" fontId="0" fillId="0" borderId="7" xfId="0" applyBorder="1"/>
    <xf numFmtId="164" fontId="0" fillId="9" borderId="8" xfId="0" applyNumberFormat="1" applyFill="1" applyBorder="1"/>
  </cellXfs>
  <cellStyles count="3">
    <cellStyle name="Bad" xfId="1" builtinId="27"/>
    <cellStyle name="Neutral" xfId="2" builtinId="28"/>
    <cellStyle name="Normal" xfId="0" builtinId="0"/>
  </cellStyles>
  <dxfs count="0"/>
  <tableStyles count="0" defaultTableStyle="TableStyleMedium2" defaultPivotStyle="PivotStyleLight16"/>
  <colors>
    <mruColors>
      <color rgb="FFCC99FF"/>
      <color rgb="FFAD7A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INA PERRY" id="{16B1A3E1-96C4-4BB8-A240-25CCC24355D5}" userId="S::nina.perry@sydney.edu.au::3f5a9827-2335-41ff-af3f-50d45e5277a4" providerId="AD"/>
  <person displayName="Martha Munro" id="{D642A7F6-5840-41FE-A040-CF347EB51136}" userId="S::martha.munro@sydney.edu.au::07926fec-ff93-4e85-a0d9-c2aa730f168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2" dT="2024-04-30T02:13:34.46" personId="{16B1A3E1-96C4-4BB8-A240-25CCC24355D5}" id="{80FC691D-FC4E-48B3-AC0D-D1822F66B230}">
    <text>2 SLDs - combine these for effect size?</text>
  </threadedComment>
  <threadedComment ref="A226" dT="2024-04-23T05:51:11.16" personId="{D642A7F6-5840-41FE-A040-CF347EB51136}" id="{03145376-3279-43A2-9B7F-BFC687DDEDB9}">
    <text>Added stroop data</text>
  </threadedComment>
  <threadedComment ref="DR226" dT="2024-04-23T05:51:11.16" personId="{D642A7F6-5840-41FE-A040-CF347EB51136}" id="{344310ED-A55E-4645-B692-ADAA1553E8E9}">
    <text>Added stroop data</text>
  </threadedComment>
  <threadedComment ref="A368" dT="2024-04-23T02:26:08.51" personId="{D642A7F6-5840-41FE-A040-CF347EB51136}" id="{D99F11AE-FD5B-45D6-9029-82D253D458AE}">
    <text>Ndd 1 data was wrong- updated</text>
  </threadedComment>
  <threadedComment ref="DR368" dT="2024-04-23T02:26:08.51" personId="{D642A7F6-5840-41FE-A040-CF347EB51136}" id="{B7404B5C-7B07-4423-9EF0-E255E2A215DB}">
    <text>Ndd 1 data was wrong- updated</text>
  </threadedComment>
  <threadedComment ref="DK377" dT="2024-05-01T04:56:04.60" personId="{D642A7F6-5840-41FE-A040-CF347EB51136}" id="{24717389-9BA5-4DEF-9201-031CB8DA4599}">
    <text>All groups have adhd</text>
  </threadedComment>
  <threadedComment ref="A412" dT="2024-04-23T04:31:53.47" personId="{D642A7F6-5840-41FE-A040-CF347EB51136}" id="{9CA1F2B7-9B51-40CC-8135-C167D1100C6A}">
    <text>Error in control data, upated</text>
  </threadedComment>
  <threadedComment ref="DR412" dT="2024-04-23T04:31:53.47" personId="{D642A7F6-5840-41FE-A040-CF347EB51136}" id="{53FDDBD9-8C2B-4AF8-B751-3C052A0E1414}">
    <text>Error in control data, upated</text>
  </threadedComment>
  <threadedComment ref="A413" dT="2024-04-23T05:36:16.95" personId="{D642A7F6-5840-41FE-A040-CF347EB51136}" id="{D27FFC3E-34A4-4B5C-A69A-F0CC32B36140}">
    <text>Added cpt data, I don’t think eeg should be in?</text>
  </threadedComment>
  <threadedComment ref="DR413" dT="2024-04-23T05:36:16.95" personId="{D642A7F6-5840-41FE-A040-CF347EB51136}" id="{46EC79D9-8010-4992-ADA5-264A8BB0A512}">
    <text>Added cpt data, I don’t think eeg should be in?</text>
  </threadedComment>
  <threadedComment ref="CC701" dT="2024-04-09T01:54:45.88" personId="{D642A7F6-5840-41FE-A040-CF347EB51136}" id="{EF1ECDCB-2B78-4948-A0CB-36C664A9B8D9}">
    <text>Tanaka-Binet intelligence scale used to determine eligibility, IQ below 70 but not info on diagnostic tool used</text>
  </threadedComment>
  <threadedComment ref="CA708" dT="2024-04-09T05:42:16.98" personId="{D642A7F6-5840-41FE-A040-CF347EB51136}" id="{D462DF56-0EF0-4872-81BA-759BB89737E5}">
    <text xml:space="preserve">no sig diff in FSIQ, sig difference in verbal comprehension domain, ADHD scored sig. higher
</text>
  </threadedComment>
  <threadedComment ref="CD708" dT="2024-04-09T05:44:45.41" personId="{D642A7F6-5840-41FE-A040-CF347EB51136}" id="{4A2EEDDB-408B-47E0-8D36-5340448E1D74}">
    <text>dsm iv or 5 (both included)</text>
  </threadedComment>
  <threadedComment ref="BP710" dT="2024-04-09T06:01:05.71" personId="{D642A7F6-5840-41FE-A040-CF347EB51136}" id="{253037DB-A58A-4F01-966A-FAAAD7F520DF}">
    <text>genetic testing- clin eval or standardised assessment?</text>
  </threadedComment>
  <threadedComment ref="BQ710" dT="2024-04-09T06:01:29.87" personId="{D642A7F6-5840-41FE-A040-CF347EB51136}" id="{76F909FB-6D49-4AA5-A254-8E5825F1CF82}">
    <text>genetic testing clin eval or standardised?</text>
  </threadedComment>
  <threadedComment ref="BP715" dT="2024-04-09T06:01:05.71" personId="{D642A7F6-5840-41FE-A040-CF347EB51136}" id="{703A1487-0F3D-446D-898D-C8B08CBC17BF}">
    <text>genetic testing- clin eval or standardised assessment?</text>
  </threadedComment>
  <threadedComment ref="BQ715" dT="2024-04-09T06:01:29.87" personId="{D642A7F6-5840-41FE-A040-CF347EB51136}" id="{1F6B1CD6-E87C-4207-86BF-674A9B038BBD}">
    <text>genetic testing clin eval or standardised?</text>
  </threadedComment>
  <threadedComment ref="B733" dT="2024-04-18T07:37:10.41" personId="{16B1A3E1-96C4-4BB8-A240-25CCC24355D5}" id="{446E4872-CFCE-40A1-90DC-FFC8B06F4C31}">
    <text>Duplicate</text>
  </threadedComment>
  <threadedComment ref="CD733" dT="2024-04-11T03:56:18.28" personId="{D642A7F6-5840-41FE-A040-CF347EB51136}" id="{3A022CBC-7BE1-49E4-8D3A-D87A89149AE0}">
    <text>Dsm-4-tr or dsm-5 or ICD-10 criteria</text>
  </threadedComment>
  <threadedComment ref="B736" dT="2024-04-18T07:38:33.03" personId="{16B1A3E1-96C4-4BB8-A240-25CCC24355D5}" id="{EBBD1E20-1B51-47EE-AA35-09FE8045ABE2}">
    <text>Duplicate</text>
  </threadedComment>
  <threadedComment ref="P743" dT="2024-04-11T04:20:30.85" personId="{D642A7F6-5840-41FE-A040-CF347EB51136}" id="{A23D6C82-2735-4CFF-9D05-CFF062D90B0A}">
    <text>Error in manuscript reported as 0.115.24</text>
  </threadedComment>
  <threadedComment ref="A762" dT="2024-04-11T06:32:28.59" personId="{D642A7F6-5840-41FE-A040-CF347EB51136}" id="{2D36473B-1832-422F-8C48-DC8EB137EE8E}">
    <text>Z scores only</text>
  </threadedComment>
  <threadedComment ref="A762" dT="2024-04-30T03:28:14.66" personId="{16B1A3E1-96C4-4BB8-A240-25CCC24355D5}" id="{1B16FD51-ECB0-49F5-BAFD-2B4D25DE2E8A}" parentId="{2D36473B-1832-422F-8C48-DC8EB137EE8E}">
    <text>Not in 3_Level_Table_NDDx_Control doc?</text>
  </threadedComment>
  <threadedComment ref="DR762" dT="2024-04-11T06:32:28.59" personId="{D642A7F6-5840-41FE-A040-CF347EB51136}" id="{B9D78458-5EC7-4E3B-80B1-19D483FB079C}">
    <text>Z scores only</text>
  </threadedComment>
  <threadedComment ref="DR762" dT="2024-04-30T03:28:14.66" personId="{16B1A3E1-96C4-4BB8-A240-25CCC24355D5}" id="{FF029764-1B50-48F2-9EEB-208D491F6D76}" parentId="{B9D78458-5EC7-4E3B-80B1-19D483FB079C}">
    <text>Not in 3_Level_Table_NDDx_Control doc?</text>
  </threadedComment>
  <threadedComment ref="AH824" dT="2024-04-18T07:06:10.12" personId="{D642A7F6-5840-41FE-A040-CF347EB51136}" id="{D4D643FE-A2C3-47F5-BF78-FC9B6659E95A}">
    <text xml:space="preserve">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ext>
  </threadedComment>
  <threadedComment ref="AI824" dT="2024-04-18T07:06:10.12" personId="{D642A7F6-5840-41FE-A040-CF347EB51136}" id="{DD6E5FD4-E7BA-425A-907C-BAE512CE27D1}">
    <text xml:space="preserve">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ext>
  </threadedComment>
  <threadedComment ref="AH872" dT="2024-04-18T05:11:18.48" personId="{D642A7F6-5840-41FE-A040-CF347EB51136}" id="{33412B36-8A81-4DFC-B1F8-665D61442530}">
    <text xml:space="preserve">Unclear directionality-  A strategy score was also calculated to reflect how often a searching sequence was initiated from the same box during a trial (SWM-Strategy; range 1-37). F </text>
  </threadedComment>
  <threadedComment ref="AI872" dT="2024-04-18T05:11:18.48" personId="{D642A7F6-5840-41FE-A040-CF347EB51136}" id="{2F7B9BC4-E3B5-4858-8CC0-A3A5BF77C3B4}">
    <text xml:space="preserve">Unclear directionality-  A strategy score was also calculated to reflect how often a searching sequence was initiated from the same box during a trial (SWM-Strategy; range 1-37). F </text>
  </threadedComment>
  <threadedComment ref="DM876" dT="2024-04-30T06:10:58.40" personId="{D642A7F6-5840-41FE-A040-CF347EB51136}" id="{3D1B303D-36C9-4F65-9110-38CF1BF31C2E}">
    <text>No adhd sample size</text>
  </threadedComment>
  <threadedComment ref="AH880" dT="2024-04-18T03:41:53.10" personId="{D642A7F6-5840-41FE-A040-CF347EB51136}" id="{77319BAE-2872-4C00-9B6C-18E645B7F532}">
    <text>No info on directionality- made up of trail making task (typically lower better) and goal neglect task</text>
  </threadedComment>
  <threadedComment ref="AI880" dT="2024-04-18T03:41:53.10" personId="{D642A7F6-5840-41FE-A040-CF347EB51136}" id="{D3FF5DE9-CB71-4ECE-8D2B-88FF4F8D3430}">
    <text>No info on directionality- made up of trail making task (typically lower better) and goal neglect task</text>
  </threadedComment>
  <threadedComment ref="AT881" dT="2024-04-09T04:30:23.96" personId="{16B1A3E1-96C4-4BB8-A240-25CCC24355D5}" id="{67B93F32-0F40-4793-9EEA-A1A90A58CB3C}">
    <text>Study includes WISC sub-scales not total average scores.</text>
  </threadedComment>
  <threadedComment ref="CB881" dT="2024-04-09T04:45:16.95" personId="{16B1A3E1-96C4-4BB8-A240-25CCC24355D5}" id="{8DF29C84-5737-4D54-846E-77B38FF7AF22}">
    <text>+IQ</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EE8C-4DDC-4879-976E-E0ABEAEDEC88}">
  <dimension ref="A1:DR904"/>
  <sheetViews>
    <sheetView tabSelected="1" zoomScale="85" zoomScaleNormal="85" workbookViewId="0">
      <pane xSplit="6" ySplit="1" topLeftCell="G2" activePane="bottomRight" state="frozen"/>
      <selection pane="topRight" activeCell="F1" sqref="F1"/>
      <selection pane="bottomLeft" activeCell="A2" sqref="A2"/>
      <selection pane="bottomRight" activeCell="E31" sqref="E31"/>
    </sheetView>
  </sheetViews>
  <sheetFormatPr defaultRowHeight="14.5" x14ac:dyDescent="0.35"/>
  <cols>
    <col min="2" max="2" width="29" customWidth="1"/>
    <col min="3" max="3" width="20.54296875" customWidth="1"/>
    <col min="4" max="4" width="11.81640625" customWidth="1"/>
    <col min="5" max="5" width="29.81640625" customWidth="1"/>
    <col min="6" max="6" width="75.54296875" customWidth="1"/>
    <col min="7" max="7" width="15.453125" customWidth="1"/>
    <col min="8" max="8" width="19.1796875" customWidth="1"/>
    <col min="9" max="9" width="15.1796875" customWidth="1"/>
    <col min="10" max="10" width="29.453125" customWidth="1"/>
    <col min="11" max="11" width="19.1796875" style="3" customWidth="1"/>
    <col min="12" max="12" width="19.453125" customWidth="1"/>
    <col min="13" max="13" width="18.7265625" customWidth="1"/>
    <col min="14" max="14" width="27.7265625" customWidth="1"/>
    <col min="15" max="15" width="17.81640625" customWidth="1"/>
    <col min="16" max="16" width="16.453125" customWidth="1"/>
    <col min="17" max="21" width="18.54296875" customWidth="1"/>
    <col min="22" max="30" width="21.1796875" customWidth="1"/>
    <col min="31" max="31" width="13.7265625" customWidth="1"/>
    <col min="32" max="32" width="16.54296875" customWidth="1"/>
    <col min="33" max="33" width="15.81640625" customWidth="1"/>
    <col min="34" max="35" width="15.26953125" style="55" customWidth="1"/>
    <col min="36" max="36" width="12.7265625" style="2" customWidth="1"/>
    <col min="37" max="38" width="9.1796875" style="2"/>
    <col min="39" max="39" width="31.26953125" customWidth="1"/>
    <col min="40" max="40" width="29.54296875" customWidth="1"/>
    <col min="41" max="41" width="15.81640625" customWidth="1"/>
    <col min="42" max="42" width="16.7265625" customWidth="1"/>
    <col min="43" max="43" width="12.7265625" customWidth="1"/>
    <col min="44" max="44" width="17.453125" customWidth="1"/>
    <col min="45" max="45" width="14" customWidth="1"/>
    <col min="46" max="46" width="18" customWidth="1"/>
    <col min="47" max="47" width="17.54296875" customWidth="1"/>
    <col min="48" max="49" width="13.81640625" customWidth="1"/>
    <col min="50" max="50" width="15.1796875" customWidth="1"/>
    <col min="51" max="51" width="17.7265625" customWidth="1"/>
    <col min="52" max="52" width="16.81640625" customWidth="1"/>
    <col min="53" max="53" width="17.81640625" customWidth="1"/>
    <col min="54" max="54" width="21.1796875" customWidth="1"/>
    <col min="55" max="55" width="20" customWidth="1"/>
    <col min="56" max="56" width="17.54296875" customWidth="1"/>
    <col min="57" max="57" width="18.1796875" customWidth="1"/>
    <col min="58" max="58" width="19.81640625" customWidth="1"/>
    <col min="59" max="62" width="16.81640625" customWidth="1"/>
    <col min="63" max="63" width="18.54296875" customWidth="1"/>
    <col min="64" max="64" width="18.1796875" bestFit="1" customWidth="1"/>
    <col min="65" max="65" width="14" customWidth="1"/>
    <col min="66" max="66" width="25.7265625" style="46" customWidth="1"/>
    <col min="67" max="67" width="14.453125" style="51" customWidth="1"/>
    <col min="68" max="68" width="35.453125" customWidth="1"/>
    <col min="69" max="70" width="39" customWidth="1"/>
    <col min="71" max="71" width="21.453125" customWidth="1"/>
    <col min="72" max="72" width="21.26953125" customWidth="1"/>
    <col min="73" max="75" width="22.1796875" customWidth="1"/>
    <col min="76" max="76" width="15.54296875" bestFit="1" customWidth="1"/>
    <col min="77" max="77" width="12" bestFit="1" customWidth="1"/>
    <col min="78" max="78" width="20.453125" customWidth="1"/>
    <col min="79" max="79" width="19.26953125" customWidth="1"/>
    <col min="80" max="80" width="17.1796875" customWidth="1"/>
    <col min="81" max="81" width="25.26953125" customWidth="1"/>
    <col min="82" max="83" width="13.1796875" customWidth="1"/>
    <col min="84" max="84" width="13.1796875" style="11" customWidth="1"/>
    <col min="85" max="85" width="24.26953125" style="6" customWidth="1"/>
    <col min="86" max="86" width="15.26953125" style="17" customWidth="1"/>
    <col min="87" max="87" width="24.81640625" customWidth="1"/>
    <col min="88" max="88" width="28.7265625" customWidth="1"/>
    <col min="89" max="89" width="18.1796875" style="18" customWidth="1"/>
    <col min="90" max="90" width="24.81640625" customWidth="1"/>
    <col min="91" max="91" width="28.7265625" customWidth="1"/>
    <col min="92" max="92" width="28.7265625" style="18" customWidth="1"/>
    <col min="93" max="93" width="28.7265625" customWidth="1"/>
    <col min="94" max="94" width="30.7265625" customWidth="1"/>
    <col min="95" max="95" width="30.7265625" style="18" customWidth="1"/>
    <col min="96" max="96" width="24.54296875" customWidth="1"/>
    <col min="97" max="97" width="23.54296875" customWidth="1"/>
    <col min="98" max="98" width="23.54296875" style="18" customWidth="1"/>
    <col min="99" max="99" width="24.1796875" customWidth="1"/>
    <col min="100" max="100" width="23.54296875" customWidth="1"/>
    <col min="101" max="101" width="23.54296875" style="18" customWidth="1"/>
    <col min="102" max="102" width="24.1796875" customWidth="1"/>
    <col min="103" max="103" width="28.26953125" customWidth="1"/>
    <col min="104" max="104" width="28.26953125" style="18" customWidth="1"/>
    <col min="105" max="105" width="28.81640625" customWidth="1"/>
    <col min="106" max="106" width="31" style="6" customWidth="1"/>
    <col min="107" max="107" width="31" style="17" customWidth="1"/>
    <col min="108" max="108" width="26.7265625" customWidth="1"/>
    <col min="109" max="109" width="39.54296875" customWidth="1"/>
    <col min="110" max="110" width="24.7265625" style="18" customWidth="1"/>
    <col min="111" max="111" width="27.7265625" customWidth="1"/>
    <col min="112" max="112" width="39.54296875" customWidth="1"/>
    <col min="113" max="113" width="24.81640625" style="18" customWidth="1"/>
    <col min="114" max="114" width="24.7265625" customWidth="1"/>
    <col min="115" max="115" width="11.453125" customWidth="1"/>
    <col min="116" max="117" width="14.26953125" customWidth="1"/>
    <col min="121" max="121" width="12.453125" customWidth="1"/>
    <col min="122" max="122" width="9.1796875" customWidth="1"/>
  </cols>
  <sheetData>
    <row r="1" spans="1:122" s="1" customFormat="1" ht="22.5" customHeight="1" x14ac:dyDescent="0.35">
      <c r="A1" s="1" t="s">
        <v>1549</v>
      </c>
      <c r="B1" s="22" t="s">
        <v>0</v>
      </c>
      <c r="C1" s="22" t="s">
        <v>1</v>
      </c>
      <c r="D1" s="22" t="s">
        <v>2</v>
      </c>
      <c r="E1" s="1" t="s">
        <v>3</v>
      </c>
      <c r="F1" s="1" t="s">
        <v>4</v>
      </c>
      <c r="G1" s="1" t="s">
        <v>5</v>
      </c>
      <c r="H1" s="10" t="s">
        <v>6</v>
      </c>
      <c r="I1" s="1" t="s">
        <v>7</v>
      </c>
      <c r="J1" s="1" t="s">
        <v>8</v>
      </c>
      <c r="K1" s="9" t="s">
        <v>9</v>
      </c>
      <c r="L1" s="1" t="s">
        <v>10</v>
      </c>
      <c r="M1" s="1" t="s">
        <v>11</v>
      </c>
      <c r="N1" s="1" t="s">
        <v>12</v>
      </c>
      <c r="O1" s="9"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54" t="s">
        <v>1513</v>
      </c>
      <c r="AI1" s="54" t="s">
        <v>1532</v>
      </c>
      <c r="AJ1" s="4" t="s">
        <v>32</v>
      </c>
      <c r="AK1" s="4" t="s">
        <v>33</v>
      </c>
      <c r="AL1" s="4"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45" t="s">
        <v>62</v>
      </c>
      <c r="BO1" s="50" t="s">
        <v>1496</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5" t="s">
        <v>79</v>
      </c>
      <c r="CG1" s="7" t="s">
        <v>80</v>
      </c>
      <c r="CH1" s="16" t="s">
        <v>81</v>
      </c>
      <c r="CI1" s="5" t="s">
        <v>82</v>
      </c>
      <c r="CJ1" s="7" t="s">
        <v>83</v>
      </c>
      <c r="CK1" s="16" t="s">
        <v>84</v>
      </c>
      <c r="CL1" s="5" t="s">
        <v>85</v>
      </c>
      <c r="CM1" s="7" t="s">
        <v>86</v>
      </c>
      <c r="CN1" s="16" t="s">
        <v>87</v>
      </c>
      <c r="CO1" s="5" t="s">
        <v>88</v>
      </c>
      <c r="CP1" s="7" t="s">
        <v>89</v>
      </c>
      <c r="CQ1" s="16" t="s">
        <v>90</v>
      </c>
      <c r="CR1" s="5" t="s">
        <v>91</v>
      </c>
      <c r="CS1" s="7" t="s">
        <v>92</v>
      </c>
      <c r="CT1" s="16" t="s">
        <v>93</v>
      </c>
      <c r="CU1" s="5" t="s">
        <v>94</v>
      </c>
      <c r="CV1" s="7" t="s">
        <v>95</v>
      </c>
      <c r="CW1" s="16" t="s">
        <v>96</v>
      </c>
      <c r="CX1" s="5" t="s">
        <v>97</v>
      </c>
      <c r="CY1" s="7" t="s">
        <v>98</v>
      </c>
      <c r="CZ1" s="16" t="s">
        <v>99</v>
      </c>
      <c r="DA1" s="5" t="s">
        <v>100</v>
      </c>
      <c r="DB1" s="7" t="s">
        <v>101</v>
      </c>
      <c r="DC1" s="7" t="s">
        <v>102</v>
      </c>
      <c r="DD1" s="5" t="s">
        <v>103</v>
      </c>
      <c r="DE1" s="7" t="s">
        <v>104</v>
      </c>
      <c r="DF1" s="16" t="s">
        <v>105</v>
      </c>
      <c r="DG1" s="5" t="s">
        <v>106</v>
      </c>
      <c r="DH1" s="7" t="s">
        <v>107</v>
      </c>
      <c r="DI1" s="16" t="s">
        <v>108</v>
      </c>
      <c r="DJ1" s="5" t="s">
        <v>109</v>
      </c>
      <c r="DK1" s="1" t="s">
        <v>1611</v>
      </c>
      <c r="DL1" s="1" t="s">
        <v>1608</v>
      </c>
      <c r="DM1" s="1" t="s">
        <v>1547</v>
      </c>
      <c r="DN1" s="1" t="s">
        <v>1609</v>
      </c>
      <c r="DO1" s="1" t="s">
        <v>1634</v>
      </c>
      <c r="DP1" s="1" t="s">
        <v>1610</v>
      </c>
      <c r="DQ1" s="1" t="s">
        <v>1607</v>
      </c>
      <c r="DR1" s="1" t="s">
        <v>1662</v>
      </c>
    </row>
    <row r="2" spans="1:122" x14ac:dyDescent="0.35">
      <c r="A2">
        <v>1</v>
      </c>
      <c r="B2" t="str">
        <f>CONCATENATE(C2, " ",D2)</f>
        <v>Fernandez-Andres et al  2019</v>
      </c>
      <c r="C2" t="s">
        <v>110</v>
      </c>
      <c r="D2">
        <v>2019</v>
      </c>
      <c r="E2" t="s">
        <v>1614</v>
      </c>
      <c r="F2" t="s">
        <v>111</v>
      </c>
      <c r="G2" t="s">
        <v>112</v>
      </c>
      <c r="H2">
        <v>4</v>
      </c>
      <c r="I2" t="s">
        <v>113</v>
      </c>
      <c r="J2" t="s">
        <v>114</v>
      </c>
      <c r="K2" s="3" t="s">
        <v>115</v>
      </c>
      <c r="L2">
        <v>73.2</v>
      </c>
      <c r="M2">
        <v>15.98</v>
      </c>
      <c r="N2">
        <v>35</v>
      </c>
      <c r="O2" t="s">
        <v>999</v>
      </c>
      <c r="P2">
        <v>51.29</v>
      </c>
      <c r="Q2">
        <v>9.4700000000000006</v>
      </c>
      <c r="R2">
        <v>35</v>
      </c>
      <c r="S2" t="s">
        <v>116</v>
      </c>
      <c r="T2">
        <v>64.31</v>
      </c>
      <c r="U2">
        <v>13.6</v>
      </c>
      <c r="V2">
        <v>35</v>
      </c>
      <c r="W2" t="s">
        <v>117</v>
      </c>
      <c r="X2" t="s">
        <v>117</v>
      </c>
      <c r="Y2" t="s">
        <v>117</v>
      </c>
      <c r="Z2" t="s">
        <v>117</v>
      </c>
      <c r="AA2" t="s">
        <v>117</v>
      </c>
      <c r="AB2" t="s">
        <v>117</v>
      </c>
      <c r="AC2" t="s">
        <v>117</v>
      </c>
      <c r="AD2" t="s">
        <v>117</v>
      </c>
      <c r="AE2">
        <v>50.17</v>
      </c>
      <c r="AF2">
        <v>10.95</v>
      </c>
      <c r="AG2">
        <v>35</v>
      </c>
      <c r="AH2" s="55">
        <v>3</v>
      </c>
      <c r="AI2" s="55">
        <v>3</v>
      </c>
      <c r="AM2">
        <v>9.1999999999999993</v>
      </c>
      <c r="AN2">
        <v>9.1</v>
      </c>
      <c r="AO2">
        <v>9.1999999999999993</v>
      </c>
      <c r="AP2" t="s">
        <v>117</v>
      </c>
      <c r="AQ2" t="s">
        <v>117</v>
      </c>
      <c r="AR2">
        <v>9</v>
      </c>
      <c r="AS2" t="s">
        <v>117</v>
      </c>
      <c r="AT2">
        <v>101.6</v>
      </c>
      <c r="AU2">
        <v>98.8</v>
      </c>
      <c r="AV2">
        <v>99.3</v>
      </c>
      <c r="AX2" t="s">
        <v>117</v>
      </c>
      <c r="AY2" t="s">
        <v>117</v>
      </c>
      <c r="AZ2" t="s">
        <v>117</v>
      </c>
      <c r="BA2" t="s">
        <v>117</v>
      </c>
      <c r="BB2" t="s">
        <v>117</v>
      </c>
      <c r="BC2" t="s">
        <v>117</v>
      </c>
      <c r="BD2" t="s">
        <v>117</v>
      </c>
      <c r="BE2" t="s">
        <v>117</v>
      </c>
      <c r="BF2" t="s">
        <v>117</v>
      </c>
      <c r="BG2">
        <v>100.1</v>
      </c>
      <c r="BH2" t="s">
        <v>117</v>
      </c>
      <c r="BI2" t="s">
        <v>117</v>
      </c>
      <c r="BJ2" t="s">
        <v>117</v>
      </c>
      <c r="BK2" t="s">
        <v>118</v>
      </c>
      <c r="BL2" t="s">
        <v>119</v>
      </c>
      <c r="BM2" t="s">
        <v>120</v>
      </c>
      <c r="BN2" s="46">
        <v>48.57</v>
      </c>
      <c r="BO2" s="50">
        <v>48.57</v>
      </c>
      <c r="BP2" t="s">
        <v>121</v>
      </c>
      <c r="BQ2" t="s">
        <v>122</v>
      </c>
      <c r="BR2" t="s">
        <v>123</v>
      </c>
      <c r="BS2" t="s">
        <v>117</v>
      </c>
      <c r="BT2" t="s">
        <v>124</v>
      </c>
      <c r="BU2" t="s">
        <v>125</v>
      </c>
      <c r="BV2" t="s">
        <v>126</v>
      </c>
      <c r="BW2">
        <v>2</v>
      </c>
      <c r="BX2">
        <f>BW2-1</f>
        <v>1</v>
      </c>
      <c r="BY2" t="s">
        <v>127</v>
      </c>
      <c r="BZ2" t="s">
        <v>128</v>
      </c>
      <c r="CA2" t="s">
        <v>129</v>
      </c>
      <c r="CB2" t="s">
        <v>130</v>
      </c>
      <c r="CC2" t="s">
        <v>131</v>
      </c>
      <c r="CD2">
        <v>3</v>
      </c>
      <c r="CE2" t="s">
        <v>132</v>
      </c>
      <c r="CF2"/>
      <c r="CG2" s="20" t="s">
        <v>117</v>
      </c>
      <c r="CH2" s="20" t="s">
        <v>117</v>
      </c>
      <c r="CI2" s="20" t="s">
        <v>117</v>
      </c>
      <c r="CJ2" s="20" t="s">
        <v>117</v>
      </c>
      <c r="CK2" s="20"/>
      <c r="CL2" s="20" t="s">
        <v>117</v>
      </c>
      <c r="CM2" s="20" t="s">
        <v>117</v>
      </c>
      <c r="CN2" s="20"/>
      <c r="CO2" s="20" t="s">
        <v>117</v>
      </c>
      <c r="CP2" s="20" t="s">
        <v>117</v>
      </c>
      <c r="CQ2" s="20"/>
      <c r="CR2" s="20" t="s">
        <v>117</v>
      </c>
      <c r="CS2" s="20" t="s">
        <v>117</v>
      </c>
      <c r="CT2" s="20"/>
      <c r="CU2" s="20" t="s">
        <v>117</v>
      </c>
      <c r="CV2" s="20" t="s">
        <v>117</v>
      </c>
      <c r="CW2" s="20"/>
      <c r="CX2" s="20" t="s">
        <v>117</v>
      </c>
      <c r="CY2" s="20" t="s">
        <v>117</v>
      </c>
      <c r="CZ2" s="20"/>
      <c r="DA2" s="20" t="s">
        <v>117</v>
      </c>
      <c r="DB2" s="20" t="s">
        <v>117</v>
      </c>
      <c r="DC2" s="20"/>
      <c r="DD2" s="20" t="s">
        <v>117</v>
      </c>
      <c r="DE2" s="20" t="s">
        <v>117</v>
      </c>
      <c r="DF2" s="20"/>
      <c r="DG2" s="20" t="s">
        <v>117</v>
      </c>
      <c r="DH2" s="20" t="s">
        <v>117</v>
      </c>
      <c r="DI2" s="20"/>
      <c r="DJ2" s="20" t="s">
        <v>117</v>
      </c>
      <c r="DK2">
        <v>2</v>
      </c>
      <c r="DL2">
        <v>0</v>
      </c>
      <c r="DM2">
        <v>0</v>
      </c>
      <c r="DN2">
        <v>0</v>
      </c>
      <c r="DO2">
        <v>0</v>
      </c>
      <c r="DP2">
        <v>0</v>
      </c>
      <c r="DQ2">
        <v>0</v>
      </c>
      <c r="DR2">
        <v>1</v>
      </c>
    </row>
    <row r="3" spans="1:122" x14ac:dyDescent="0.35">
      <c r="A3">
        <v>1</v>
      </c>
      <c r="B3" t="str">
        <f>CONCATENATE(C3, " ",D3)</f>
        <v>Fernandez-Andres et al  2019</v>
      </c>
      <c r="C3" t="s">
        <v>110</v>
      </c>
      <c r="D3">
        <v>2019</v>
      </c>
      <c r="E3" t="s">
        <v>1614</v>
      </c>
      <c r="F3" t="s">
        <v>133</v>
      </c>
      <c r="G3" t="s">
        <v>134</v>
      </c>
      <c r="H3">
        <v>6</v>
      </c>
      <c r="I3" t="s">
        <v>113</v>
      </c>
      <c r="J3" t="s">
        <v>114</v>
      </c>
      <c r="K3" s="3" t="s">
        <v>115</v>
      </c>
      <c r="L3">
        <v>70.69</v>
      </c>
      <c r="M3">
        <v>12.65</v>
      </c>
      <c r="N3">
        <v>35</v>
      </c>
      <c r="O3" t="s">
        <v>999</v>
      </c>
      <c r="P3">
        <v>55.37</v>
      </c>
      <c r="Q3">
        <v>14.47</v>
      </c>
      <c r="R3">
        <v>35</v>
      </c>
      <c r="S3" t="s">
        <v>116</v>
      </c>
      <c r="T3">
        <v>66.430000000000007</v>
      </c>
      <c r="U3">
        <v>11.64</v>
      </c>
      <c r="V3">
        <v>35</v>
      </c>
      <c r="W3" t="s">
        <v>117</v>
      </c>
      <c r="X3" t="s">
        <v>117</v>
      </c>
      <c r="Y3" t="s">
        <v>117</v>
      </c>
      <c r="Z3" t="s">
        <v>117</v>
      </c>
      <c r="AA3" t="s">
        <v>117</v>
      </c>
      <c r="AB3" t="s">
        <v>117</v>
      </c>
      <c r="AC3" t="s">
        <v>117</v>
      </c>
      <c r="AD3" t="s">
        <v>117</v>
      </c>
      <c r="AE3">
        <v>49.14</v>
      </c>
      <c r="AF3">
        <v>12.59</v>
      </c>
      <c r="AG3">
        <v>35</v>
      </c>
      <c r="AH3" s="55">
        <v>3</v>
      </c>
      <c r="AI3" s="55">
        <v>3</v>
      </c>
      <c r="AM3">
        <v>9.1999999999999993</v>
      </c>
      <c r="AN3">
        <v>9.1</v>
      </c>
      <c r="AO3">
        <v>9.1999999999999993</v>
      </c>
      <c r="AP3" t="s">
        <v>117</v>
      </c>
      <c r="AQ3" t="s">
        <v>117</v>
      </c>
      <c r="AR3">
        <v>9</v>
      </c>
      <c r="AS3" t="s">
        <v>117</v>
      </c>
      <c r="AT3">
        <v>101.6</v>
      </c>
      <c r="AU3">
        <v>98.8</v>
      </c>
      <c r="AV3">
        <v>99.3</v>
      </c>
      <c r="AX3" t="s">
        <v>117</v>
      </c>
      <c r="AY3" t="s">
        <v>117</v>
      </c>
      <c r="AZ3" t="s">
        <v>117</v>
      </c>
      <c r="BA3" t="s">
        <v>117</v>
      </c>
      <c r="BB3" t="s">
        <v>117</v>
      </c>
      <c r="BC3" t="s">
        <v>117</v>
      </c>
      <c r="BD3" t="s">
        <v>117</v>
      </c>
      <c r="BE3" t="s">
        <v>117</v>
      </c>
      <c r="BF3" t="s">
        <v>117</v>
      </c>
      <c r="BG3">
        <v>100.1</v>
      </c>
      <c r="BH3" t="s">
        <v>117</v>
      </c>
      <c r="BI3" t="s">
        <v>117</v>
      </c>
      <c r="BJ3" t="s">
        <v>117</v>
      </c>
      <c r="BK3" t="s">
        <v>118</v>
      </c>
      <c r="BL3" t="s">
        <v>119</v>
      </c>
      <c r="BM3" t="s">
        <v>120</v>
      </c>
      <c r="BN3" s="46">
        <v>48.57</v>
      </c>
      <c r="BO3" s="50">
        <v>48.57</v>
      </c>
      <c r="BP3" t="s">
        <v>121</v>
      </c>
      <c r="BQ3" t="s">
        <v>122</v>
      </c>
      <c r="BR3" t="s">
        <v>123</v>
      </c>
      <c r="BS3" t="s">
        <v>117</v>
      </c>
      <c r="BT3" t="s">
        <v>124</v>
      </c>
      <c r="BU3" t="s">
        <v>125</v>
      </c>
      <c r="BV3" t="s">
        <v>126</v>
      </c>
      <c r="BW3">
        <v>2</v>
      </c>
      <c r="BX3">
        <f>BW3-1</f>
        <v>1</v>
      </c>
      <c r="BY3" t="s">
        <v>127</v>
      </c>
      <c r="BZ3" t="s">
        <v>128</v>
      </c>
      <c r="CA3" t="s">
        <v>129</v>
      </c>
      <c r="CB3" t="s">
        <v>130</v>
      </c>
      <c r="CC3" t="s">
        <v>131</v>
      </c>
      <c r="CD3">
        <v>3</v>
      </c>
      <c r="CE3" t="s">
        <v>132</v>
      </c>
      <c r="CF3"/>
      <c r="CG3" s="20" t="s">
        <v>117</v>
      </c>
      <c r="CH3" s="20" t="s">
        <v>117</v>
      </c>
      <c r="CI3" s="20" t="s">
        <v>117</v>
      </c>
      <c r="CJ3" s="20" t="s">
        <v>117</v>
      </c>
      <c r="CK3" s="20"/>
      <c r="CL3" s="20" t="s">
        <v>117</v>
      </c>
      <c r="CM3" s="20" t="s">
        <v>117</v>
      </c>
      <c r="CN3" s="20"/>
      <c r="CO3" s="20" t="s">
        <v>117</v>
      </c>
      <c r="CP3" s="20" t="s">
        <v>117</v>
      </c>
      <c r="CQ3" s="20"/>
      <c r="CR3" s="20" t="s">
        <v>117</v>
      </c>
      <c r="CS3" s="20" t="s">
        <v>117</v>
      </c>
      <c r="CT3" s="20"/>
      <c r="CU3" s="20" t="s">
        <v>117</v>
      </c>
      <c r="CV3" s="20" t="s">
        <v>117</v>
      </c>
      <c r="CW3" s="20"/>
      <c r="CX3" s="20" t="s">
        <v>117</v>
      </c>
      <c r="CY3" s="20" t="s">
        <v>117</v>
      </c>
      <c r="CZ3" s="20"/>
      <c r="DA3" s="20" t="s">
        <v>117</v>
      </c>
      <c r="DB3" s="20" t="s">
        <v>117</v>
      </c>
      <c r="DC3" s="20"/>
      <c r="DD3" s="20" t="s">
        <v>117</v>
      </c>
      <c r="DE3" s="20" t="s">
        <v>117</v>
      </c>
      <c r="DF3" s="20"/>
      <c r="DG3" s="20" t="s">
        <v>117</v>
      </c>
      <c r="DH3" s="20" t="s">
        <v>117</v>
      </c>
      <c r="DI3" s="20"/>
      <c r="DJ3" s="20" t="s">
        <v>117</v>
      </c>
      <c r="DK3">
        <v>2</v>
      </c>
      <c r="DL3">
        <v>0</v>
      </c>
      <c r="DM3">
        <v>0</v>
      </c>
      <c r="DN3">
        <v>0</v>
      </c>
      <c r="DO3">
        <v>0</v>
      </c>
      <c r="DP3">
        <v>0</v>
      </c>
      <c r="DQ3">
        <v>0</v>
      </c>
      <c r="DR3">
        <v>1</v>
      </c>
    </row>
    <row r="4" spans="1:122" x14ac:dyDescent="0.35">
      <c r="A4">
        <v>1</v>
      </c>
      <c r="B4" t="str">
        <f>CONCATENATE(C4, " ",D4)</f>
        <v>Fernandez-Andres et al  2019</v>
      </c>
      <c r="C4" t="s">
        <v>110</v>
      </c>
      <c r="D4">
        <v>2019</v>
      </c>
      <c r="E4" t="s">
        <v>1614</v>
      </c>
      <c r="F4" t="s">
        <v>135</v>
      </c>
      <c r="G4" t="s">
        <v>136</v>
      </c>
      <c r="H4">
        <v>3</v>
      </c>
      <c r="I4" t="s">
        <v>113</v>
      </c>
      <c r="J4" t="s">
        <v>114</v>
      </c>
      <c r="K4" s="3" t="s">
        <v>115</v>
      </c>
      <c r="L4">
        <v>70.430000000000007</v>
      </c>
      <c r="M4">
        <v>12.65</v>
      </c>
      <c r="N4">
        <v>35</v>
      </c>
      <c r="O4" t="s">
        <v>999</v>
      </c>
      <c r="P4">
        <v>55.15</v>
      </c>
      <c r="Q4">
        <v>11.63</v>
      </c>
      <c r="R4">
        <v>35</v>
      </c>
      <c r="S4" t="s">
        <v>116</v>
      </c>
      <c r="T4">
        <v>62.86</v>
      </c>
      <c r="U4">
        <v>13.68</v>
      </c>
      <c r="V4">
        <v>35</v>
      </c>
      <c r="W4" t="s">
        <v>117</v>
      </c>
      <c r="X4" t="s">
        <v>117</v>
      </c>
      <c r="Y4" t="s">
        <v>117</v>
      </c>
      <c r="Z4" t="s">
        <v>117</v>
      </c>
      <c r="AA4" t="s">
        <v>117</v>
      </c>
      <c r="AB4" t="s">
        <v>117</v>
      </c>
      <c r="AC4" t="s">
        <v>117</v>
      </c>
      <c r="AD4" t="s">
        <v>117</v>
      </c>
      <c r="AE4">
        <v>48.97</v>
      </c>
      <c r="AF4">
        <v>10.27</v>
      </c>
      <c r="AG4">
        <v>35</v>
      </c>
      <c r="AH4" s="55">
        <v>3</v>
      </c>
      <c r="AI4" s="55">
        <v>3</v>
      </c>
      <c r="AM4">
        <v>9.1999999999999993</v>
      </c>
      <c r="AN4">
        <v>9.1</v>
      </c>
      <c r="AO4">
        <v>9.1999999999999993</v>
      </c>
      <c r="AP4" t="s">
        <v>117</v>
      </c>
      <c r="AQ4" t="s">
        <v>117</v>
      </c>
      <c r="AR4">
        <v>9</v>
      </c>
      <c r="AS4" t="s">
        <v>117</v>
      </c>
      <c r="AT4">
        <v>101.6</v>
      </c>
      <c r="AU4">
        <v>98.8</v>
      </c>
      <c r="AV4">
        <v>99.3</v>
      </c>
      <c r="AX4" t="s">
        <v>117</v>
      </c>
      <c r="AY4" t="s">
        <v>117</v>
      </c>
      <c r="AZ4" t="s">
        <v>117</v>
      </c>
      <c r="BA4" t="s">
        <v>117</v>
      </c>
      <c r="BB4" t="s">
        <v>117</v>
      </c>
      <c r="BC4" t="s">
        <v>117</v>
      </c>
      <c r="BD4" t="s">
        <v>117</v>
      </c>
      <c r="BE4" t="s">
        <v>117</v>
      </c>
      <c r="BF4" t="s">
        <v>117</v>
      </c>
      <c r="BG4">
        <v>100.1</v>
      </c>
      <c r="BH4" t="s">
        <v>117</v>
      </c>
      <c r="BI4" t="s">
        <v>117</v>
      </c>
      <c r="BJ4" t="s">
        <v>117</v>
      </c>
      <c r="BK4" t="s">
        <v>118</v>
      </c>
      <c r="BL4" t="s">
        <v>119</v>
      </c>
      <c r="BM4" t="s">
        <v>120</v>
      </c>
      <c r="BN4" s="46">
        <v>48.57</v>
      </c>
      <c r="BO4" s="50">
        <v>48.57</v>
      </c>
      <c r="BP4" t="s">
        <v>121</v>
      </c>
      <c r="BQ4" t="s">
        <v>122</v>
      </c>
      <c r="BR4" t="s">
        <v>123</v>
      </c>
      <c r="BS4" t="s">
        <v>117</v>
      </c>
      <c r="BT4" t="s">
        <v>124</v>
      </c>
      <c r="BU4" t="s">
        <v>125</v>
      </c>
      <c r="BV4" t="s">
        <v>126</v>
      </c>
      <c r="BW4">
        <v>2</v>
      </c>
      <c r="BX4">
        <f>BW4-1</f>
        <v>1</v>
      </c>
      <c r="BY4" t="s">
        <v>127</v>
      </c>
      <c r="BZ4" t="s">
        <v>128</v>
      </c>
      <c r="CA4" t="s">
        <v>129</v>
      </c>
      <c r="CB4" t="s">
        <v>130</v>
      </c>
      <c r="CC4" t="s">
        <v>131</v>
      </c>
      <c r="CD4">
        <v>3</v>
      </c>
      <c r="CE4" t="s">
        <v>132</v>
      </c>
      <c r="CF4"/>
      <c r="CG4" s="20" t="s">
        <v>117</v>
      </c>
      <c r="CH4" s="20" t="s">
        <v>117</v>
      </c>
      <c r="CI4" s="20" t="s">
        <v>117</v>
      </c>
      <c r="CJ4" s="20" t="s">
        <v>117</v>
      </c>
      <c r="CK4" s="20"/>
      <c r="CL4" s="20" t="s">
        <v>117</v>
      </c>
      <c r="CM4" s="20" t="s">
        <v>117</v>
      </c>
      <c r="CN4" s="20"/>
      <c r="CO4" s="20" t="s">
        <v>117</v>
      </c>
      <c r="CP4" s="20" t="s">
        <v>117</v>
      </c>
      <c r="CQ4" s="20"/>
      <c r="CR4" s="20" t="s">
        <v>117</v>
      </c>
      <c r="CS4" s="20" t="s">
        <v>117</v>
      </c>
      <c r="CT4" s="20"/>
      <c r="CU4" s="20" t="s">
        <v>117</v>
      </c>
      <c r="CV4" s="20" t="s">
        <v>117</v>
      </c>
      <c r="CW4" s="20"/>
      <c r="CX4" s="20" t="s">
        <v>117</v>
      </c>
      <c r="CY4" s="20" t="s">
        <v>117</v>
      </c>
      <c r="CZ4" s="20"/>
      <c r="DA4" s="20" t="s">
        <v>117</v>
      </c>
      <c r="DB4" s="20" t="s">
        <v>117</v>
      </c>
      <c r="DC4" s="20"/>
      <c r="DD4" s="20" t="s">
        <v>117</v>
      </c>
      <c r="DE4" s="20" t="s">
        <v>117</v>
      </c>
      <c r="DF4" s="20"/>
      <c r="DG4" s="20" t="s">
        <v>117</v>
      </c>
      <c r="DH4" s="20" t="s">
        <v>117</v>
      </c>
      <c r="DI4" s="20"/>
      <c r="DJ4" s="20" t="s">
        <v>117</v>
      </c>
      <c r="DK4">
        <v>2</v>
      </c>
      <c r="DL4">
        <v>0</v>
      </c>
      <c r="DM4">
        <v>0</v>
      </c>
      <c r="DN4">
        <v>0</v>
      </c>
      <c r="DO4">
        <v>0</v>
      </c>
      <c r="DP4">
        <v>0</v>
      </c>
      <c r="DQ4">
        <v>0</v>
      </c>
      <c r="DR4">
        <v>1</v>
      </c>
    </row>
    <row r="5" spans="1:122" x14ac:dyDescent="0.35">
      <c r="A5">
        <v>1</v>
      </c>
      <c r="B5" t="str">
        <f>CONCATENATE(C5, " ",D5)</f>
        <v>Fernandez-Andres et al  2019</v>
      </c>
      <c r="C5" t="s">
        <v>110</v>
      </c>
      <c r="D5">
        <v>2019</v>
      </c>
      <c r="E5" t="s">
        <v>1614</v>
      </c>
      <c r="F5" t="s">
        <v>137</v>
      </c>
      <c r="G5" t="s">
        <v>138</v>
      </c>
      <c r="H5">
        <v>1</v>
      </c>
      <c r="I5" t="s">
        <v>113</v>
      </c>
      <c r="J5" t="s">
        <v>114</v>
      </c>
      <c r="K5" s="3" t="s">
        <v>115</v>
      </c>
      <c r="L5">
        <v>70.94</v>
      </c>
      <c r="M5">
        <v>14.03</v>
      </c>
      <c r="N5">
        <v>35</v>
      </c>
      <c r="O5" t="s">
        <v>999</v>
      </c>
      <c r="P5">
        <v>53.8</v>
      </c>
      <c r="Q5">
        <v>11.83</v>
      </c>
      <c r="R5">
        <v>35</v>
      </c>
      <c r="S5" t="s">
        <v>116</v>
      </c>
      <c r="T5">
        <v>61.43</v>
      </c>
      <c r="U5">
        <v>12.6</v>
      </c>
      <c r="V5">
        <v>35</v>
      </c>
      <c r="W5" t="s">
        <v>117</v>
      </c>
      <c r="X5" t="s">
        <v>117</v>
      </c>
      <c r="Y5" t="s">
        <v>117</v>
      </c>
      <c r="Z5" t="s">
        <v>117</v>
      </c>
      <c r="AA5" t="s">
        <v>117</v>
      </c>
      <c r="AB5" t="s">
        <v>117</v>
      </c>
      <c r="AC5" t="s">
        <v>117</v>
      </c>
      <c r="AD5" t="s">
        <v>117</v>
      </c>
      <c r="AE5">
        <v>49.34</v>
      </c>
      <c r="AF5">
        <v>12.29</v>
      </c>
      <c r="AG5">
        <v>35</v>
      </c>
      <c r="AH5" s="55">
        <v>3</v>
      </c>
      <c r="AI5" s="55">
        <v>3</v>
      </c>
      <c r="AM5">
        <v>9.1999999999999993</v>
      </c>
      <c r="AN5">
        <v>9.1</v>
      </c>
      <c r="AO5">
        <v>9.1999999999999993</v>
      </c>
      <c r="AP5" t="s">
        <v>117</v>
      </c>
      <c r="AQ5" t="s">
        <v>117</v>
      </c>
      <c r="AR5">
        <v>9</v>
      </c>
      <c r="AS5" t="s">
        <v>117</v>
      </c>
      <c r="AT5">
        <v>101.6</v>
      </c>
      <c r="AU5">
        <v>98.8</v>
      </c>
      <c r="AV5">
        <v>99.3</v>
      </c>
      <c r="AX5" t="s">
        <v>117</v>
      </c>
      <c r="AY5" t="s">
        <v>117</v>
      </c>
      <c r="AZ5" t="s">
        <v>117</v>
      </c>
      <c r="BA5" t="s">
        <v>117</v>
      </c>
      <c r="BB5" t="s">
        <v>117</v>
      </c>
      <c r="BC5" t="s">
        <v>117</v>
      </c>
      <c r="BD5" t="s">
        <v>117</v>
      </c>
      <c r="BE5" t="s">
        <v>117</v>
      </c>
      <c r="BF5" t="s">
        <v>117</v>
      </c>
      <c r="BG5">
        <v>100.1</v>
      </c>
      <c r="BH5" t="s">
        <v>117</v>
      </c>
      <c r="BI5" t="s">
        <v>117</v>
      </c>
      <c r="BJ5" t="s">
        <v>117</v>
      </c>
      <c r="BK5" t="s">
        <v>118</v>
      </c>
      <c r="BL5" t="s">
        <v>119</v>
      </c>
      <c r="BM5" t="s">
        <v>120</v>
      </c>
      <c r="BN5" s="46">
        <v>48.57</v>
      </c>
      <c r="BO5" s="50">
        <v>48.57</v>
      </c>
      <c r="BP5" t="s">
        <v>121</v>
      </c>
      <c r="BQ5" t="s">
        <v>122</v>
      </c>
      <c r="BR5" t="s">
        <v>123</v>
      </c>
      <c r="BS5" t="s">
        <v>117</v>
      </c>
      <c r="BT5" t="s">
        <v>124</v>
      </c>
      <c r="BU5" t="s">
        <v>125</v>
      </c>
      <c r="BV5" t="s">
        <v>126</v>
      </c>
      <c r="BW5">
        <v>2</v>
      </c>
      <c r="BX5">
        <f>BW5-1</f>
        <v>1</v>
      </c>
      <c r="BY5" t="s">
        <v>127</v>
      </c>
      <c r="BZ5" t="s">
        <v>128</v>
      </c>
      <c r="CA5" t="s">
        <v>129</v>
      </c>
      <c r="CB5" t="s">
        <v>130</v>
      </c>
      <c r="CC5" t="s">
        <v>131</v>
      </c>
      <c r="CD5">
        <v>3</v>
      </c>
      <c r="CE5" t="s">
        <v>132</v>
      </c>
      <c r="CF5"/>
      <c r="CG5" s="20" t="s">
        <v>117</v>
      </c>
      <c r="CH5" s="20" t="s">
        <v>117</v>
      </c>
      <c r="CI5" s="20" t="s">
        <v>117</v>
      </c>
      <c r="CJ5" s="20" t="s">
        <v>117</v>
      </c>
      <c r="CK5" s="20"/>
      <c r="CL5" s="20" t="s">
        <v>117</v>
      </c>
      <c r="CM5" s="20" t="s">
        <v>117</v>
      </c>
      <c r="CN5" s="20"/>
      <c r="CO5" s="20" t="s">
        <v>117</v>
      </c>
      <c r="CP5" s="20" t="s">
        <v>117</v>
      </c>
      <c r="CQ5" s="20"/>
      <c r="CR5" s="20" t="s">
        <v>117</v>
      </c>
      <c r="CS5" s="20" t="s">
        <v>117</v>
      </c>
      <c r="CT5" s="20"/>
      <c r="CU5" s="20" t="s">
        <v>117</v>
      </c>
      <c r="CV5" s="20" t="s">
        <v>117</v>
      </c>
      <c r="CW5" s="20"/>
      <c r="CX5" s="20" t="s">
        <v>117</v>
      </c>
      <c r="CY5" s="20" t="s">
        <v>117</v>
      </c>
      <c r="CZ5" s="20"/>
      <c r="DA5" s="20" t="s">
        <v>117</v>
      </c>
      <c r="DB5" s="20" t="s">
        <v>117</v>
      </c>
      <c r="DC5" s="20"/>
      <c r="DD5" s="20" t="s">
        <v>117</v>
      </c>
      <c r="DE5" s="20" t="s">
        <v>117</v>
      </c>
      <c r="DF5" s="20"/>
      <c r="DG5" s="20" t="s">
        <v>117</v>
      </c>
      <c r="DH5" s="20" t="s">
        <v>117</v>
      </c>
      <c r="DI5" s="20"/>
      <c r="DJ5" s="20" t="s">
        <v>117</v>
      </c>
      <c r="DK5">
        <v>2</v>
      </c>
      <c r="DL5">
        <v>0</v>
      </c>
      <c r="DM5">
        <v>0</v>
      </c>
      <c r="DN5">
        <v>0</v>
      </c>
      <c r="DO5">
        <v>0</v>
      </c>
      <c r="DP5">
        <v>0</v>
      </c>
      <c r="DQ5">
        <v>0</v>
      </c>
      <c r="DR5">
        <v>1</v>
      </c>
    </row>
    <row r="6" spans="1:122" x14ac:dyDescent="0.35">
      <c r="A6" s="29">
        <v>2</v>
      </c>
      <c r="B6" t="str">
        <f>CONCATENATE(C6, " ",D6)</f>
        <v>Gioia et al  2002</v>
      </c>
      <c r="C6" t="s">
        <v>139</v>
      </c>
      <c r="D6">
        <v>2002</v>
      </c>
      <c r="E6" s="12" t="s">
        <v>1615</v>
      </c>
      <c r="F6" t="s">
        <v>140</v>
      </c>
      <c r="G6" t="s">
        <v>112</v>
      </c>
      <c r="H6">
        <v>4</v>
      </c>
      <c r="I6" t="s">
        <v>113</v>
      </c>
      <c r="J6" t="s">
        <v>114</v>
      </c>
      <c r="K6" s="3" t="s">
        <v>999</v>
      </c>
      <c r="L6">
        <v>56.35</v>
      </c>
      <c r="M6">
        <v>12.97</v>
      </c>
      <c r="N6">
        <v>34</v>
      </c>
      <c r="O6" t="s">
        <v>142</v>
      </c>
      <c r="P6">
        <v>64.22</v>
      </c>
      <c r="Q6">
        <v>13.49</v>
      </c>
      <c r="R6">
        <v>54</v>
      </c>
      <c r="S6" t="s">
        <v>115</v>
      </c>
      <c r="T6">
        <v>73.586226415094345</v>
      </c>
      <c r="U6">
        <v>15.756162253155114</v>
      </c>
      <c r="V6">
        <v>53</v>
      </c>
      <c r="W6" t="s">
        <v>117</v>
      </c>
      <c r="X6" t="s">
        <v>117</v>
      </c>
      <c r="Y6" t="s">
        <v>117</v>
      </c>
      <c r="Z6" t="s">
        <v>117</v>
      </c>
      <c r="AA6" t="s">
        <v>117</v>
      </c>
      <c r="AB6" t="s">
        <v>117</v>
      </c>
      <c r="AC6" t="s">
        <v>117</v>
      </c>
      <c r="AD6" t="s">
        <v>117</v>
      </c>
      <c r="AE6">
        <v>51.27</v>
      </c>
      <c r="AF6">
        <v>7.92</v>
      </c>
      <c r="AG6">
        <v>208</v>
      </c>
      <c r="AH6" s="55">
        <v>3</v>
      </c>
      <c r="AI6" s="55">
        <v>3</v>
      </c>
      <c r="AM6">
        <v>8.8000000000000007</v>
      </c>
      <c r="AN6">
        <v>10.8</v>
      </c>
      <c r="AO6" s="39">
        <v>8.3584905660377355</v>
      </c>
      <c r="AP6" t="s">
        <v>117</v>
      </c>
      <c r="AQ6" t="s">
        <v>117</v>
      </c>
      <c r="AR6">
        <v>10.9</v>
      </c>
      <c r="AS6" t="s">
        <v>117</v>
      </c>
      <c r="AT6">
        <v>101.3</v>
      </c>
      <c r="AU6">
        <v>102.7</v>
      </c>
      <c r="AV6">
        <v>97.1</v>
      </c>
      <c r="AW6">
        <v>96.4</v>
      </c>
      <c r="AX6" t="s">
        <v>117</v>
      </c>
      <c r="AY6" t="s">
        <v>117</v>
      </c>
      <c r="AZ6" t="s">
        <v>117</v>
      </c>
      <c r="BA6" t="s">
        <v>117</v>
      </c>
      <c r="BB6" t="s">
        <v>117</v>
      </c>
      <c r="BC6" t="s">
        <v>117</v>
      </c>
      <c r="BD6" t="s">
        <v>117</v>
      </c>
      <c r="BE6" t="s">
        <v>117</v>
      </c>
      <c r="BF6" t="s">
        <v>117</v>
      </c>
      <c r="BG6" t="s">
        <v>117</v>
      </c>
      <c r="BH6" t="s">
        <v>117</v>
      </c>
      <c r="BI6" t="s">
        <v>117</v>
      </c>
      <c r="BJ6" t="s">
        <v>117</v>
      </c>
      <c r="BK6" t="s">
        <v>118</v>
      </c>
      <c r="BL6" t="s">
        <v>119</v>
      </c>
      <c r="BM6" t="s">
        <v>120</v>
      </c>
      <c r="BN6" s="46">
        <v>72.400000000000006</v>
      </c>
      <c r="BO6" s="50">
        <v>67</v>
      </c>
      <c r="BP6" t="s">
        <v>123</v>
      </c>
      <c r="BQ6" t="s">
        <v>143</v>
      </c>
      <c r="BR6" t="s">
        <v>144</v>
      </c>
      <c r="BS6" t="s">
        <v>144</v>
      </c>
      <c r="BT6" t="s">
        <v>124</v>
      </c>
      <c r="BU6" t="s">
        <v>125</v>
      </c>
      <c r="BV6" t="s">
        <v>145</v>
      </c>
      <c r="BW6">
        <v>2</v>
      </c>
      <c r="BX6">
        <f>BW6-1</f>
        <v>1</v>
      </c>
      <c r="BY6" t="s">
        <v>146</v>
      </c>
      <c r="BZ6" t="s">
        <v>147</v>
      </c>
      <c r="CA6" t="s">
        <v>148</v>
      </c>
      <c r="CB6" t="s">
        <v>149</v>
      </c>
      <c r="CC6" t="s">
        <v>150</v>
      </c>
      <c r="CD6">
        <v>2</v>
      </c>
      <c r="CE6" t="s">
        <v>151</v>
      </c>
      <c r="CF6"/>
      <c r="CG6" s="20" t="s">
        <v>117</v>
      </c>
      <c r="CH6" s="20" t="s">
        <v>117</v>
      </c>
      <c r="CI6" s="20" t="s">
        <v>117</v>
      </c>
      <c r="CJ6" s="20" t="s">
        <v>117</v>
      </c>
      <c r="CK6" s="20"/>
      <c r="CL6" s="20" t="s">
        <v>117</v>
      </c>
      <c r="CM6" s="20" t="s">
        <v>117</v>
      </c>
      <c r="CN6" s="20"/>
      <c r="CO6" s="20" t="s">
        <v>117</v>
      </c>
      <c r="CP6" s="20" t="s">
        <v>117</v>
      </c>
      <c r="CQ6" s="20"/>
      <c r="CR6" s="20" t="s">
        <v>117</v>
      </c>
      <c r="CS6" s="20" t="s">
        <v>117</v>
      </c>
      <c r="CT6" s="20"/>
      <c r="CU6" s="20" t="s">
        <v>117</v>
      </c>
      <c r="CV6" s="20" t="s">
        <v>117</v>
      </c>
      <c r="CW6" s="20"/>
      <c r="CX6" s="20" t="s">
        <v>117</v>
      </c>
      <c r="CY6" s="20" t="s">
        <v>117</v>
      </c>
      <c r="CZ6" s="20"/>
      <c r="DA6" s="20" t="s">
        <v>117</v>
      </c>
      <c r="DB6" s="20" t="s">
        <v>117</v>
      </c>
      <c r="DC6" s="20"/>
      <c r="DD6" s="20" t="s">
        <v>117</v>
      </c>
      <c r="DE6" s="20" t="s">
        <v>117</v>
      </c>
      <c r="DF6" s="20"/>
      <c r="DG6" s="20" t="s">
        <v>117</v>
      </c>
      <c r="DH6" s="20" t="s">
        <v>117</v>
      </c>
      <c r="DI6" s="20"/>
      <c r="DJ6" s="20" t="s">
        <v>117</v>
      </c>
      <c r="DK6">
        <v>2</v>
      </c>
      <c r="DL6">
        <v>0</v>
      </c>
      <c r="DM6">
        <v>2</v>
      </c>
      <c r="DN6">
        <v>0</v>
      </c>
      <c r="DO6">
        <v>2</v>
      </c>
      <c r="DP6">
        <v>0</v>
      </c>
      <c r="DQ6">
        <v>0</v>
      </c>
      <c r="DR6" s="29">
        <v>2</v>
      </c>
    </row>
    <row r="7" spans="1:122" x14ac:dyDescent="0.35">
      <c r="A7" s="29">
        <v>2</v>
      </c>
      <c r="B7" t="str">
        <f>CONCATENATE(C7, " ",D7)</f>
        <v>Gioia et al  2002</v>
      </c>
      <c r="C7" t="s">
        <v>139</v>
      </c>
      <c r="D7">
        <v>2002</v>
      </c>
      <c r="E7" s="12" t="s">
        <v>1615</v>
      </c>
      <c r="F7" t="s">
        <v>152</v>
      </c>
      <c r="G7" t="s">
        <v>138</v>
      </c>
      <c r="H7">
        <v>1</v>
      </c>
      <c r="I7" t="s">
        <v>113</v>
      </c>
      <c r="J7" t="s">
        <v>114</v>
      </c>
      <c r="K7" s="3" t="s">
        <v>999</v>
      </c>
      <c r="L7">
        <v>54.44</v>
      </c>
      <c r="M7">
        <v>10.42</v>
      </c>
      <c r="N7">
        <v>34</v>
      </c>
      <c r="O7" t="s">
        <v>142</v>
      </c>
      <c r="P7">
        <v>70.52</v>
      </c>
      <c r="Q7">
        <v>13.3</v>
      </c>
      <c r="R7">
        <v>54</v>
      </c>
      <c r="S7" t="s">
        <v>115</v>
      </c>
      <c r="T7">
        <v>59.888113207547164</v>
      </c>
      <c r="U7">
        <v>11.4654538064107</v>
      </c>
      <c r="V7">
        <v>53</v>
      </c>
      <c r="W7" t="s">
        <v>117</v>
      </c>
      <c r="X7" t="s">
        <v>117</v>
      </c>
      <c r="Y7" t="s">
        <v>117</v>
      </c>
      <c r="Z7" t="s">
        <v>117</v>
      </c>
      <c r="AA7" t="s">
        <v>117</v>
      </c>
      <c r="AB7" t="s">
        <v>117</v>
      </c>
      <c r="AC7" t="s">
        <v>117</v>
      </c>
      <c r="AD7" t="s">
        <v>117</v>
      </c>
      <c r="AE7">
        <v>49.36</v>
      </c>
      <c r="AF7">
        <v>7.87</v>
      </c>
      <c r="AG7">
        <v>208</v>
      </c>
      <c r="AH7" s="55">
        <v>3</v>
      </c>
      <c r="AI7" s="55">
        <v>3</v>
      </c>
      <c r="AM7">
        <v>8.8000000000000007</v>
      </c>
      <c r="AN7">
        <v>10.8</v>
      </c>
      <c r="AO7" s="39">
        <v>8.3584905660377355</v>
      </c>
      <c r="AP7" t="s">
        <v>117</v>
      </c>
      <c r="AQ7" t="s">
        <v>117</v>
      </c>
      <c r="AR7">
        <v>10.9</v>
      </c>
      <c r="AS7" t="s">
        <v>117</v>
      </c>
      <c r="AT7">
        <v>101.3</v>
      </c>
      <c r="AU7">
        <v>102.7</v>
      </c>
      <c r="AV7">
        <v>97.1</v>
      </c>
      <c r="AW7">
        <v>96.4</v>
      </c>
      <c r="AX7" t="s">
        <v>117</v>
      </c>
      <c r="AY7" t="s">
        <v>117</v>
      </c>
      <c r="AZ7" t="s">
        <v>117</v>
      </c>
      <c r="BA7" t="s">
        <v>117</v>
      </c>
      <c r="BB7" t="s">
        <v>117</v>
      </c>
      <c r="BC7" t="s">
        <v>117</v>
      </c>
      <c r="BD7" t="s">
        <v>117</v>
      </c>
      <c r="BE7" t="s">
        <v>117</v>
      </c>
      <c r="BF7" t="s">
        <v>117</v>
      </c>
      <c r="BG7" t="s">
        <v>117</v>
      </c>
      <c r="BH7" t="s">
        <v>117</v>
      </c>
      <c r="BI7" t="s">
        <v>117</v>
      </c>
      <c r="BJ7" t="s">
        <v>117</v>
      </c>
      <c r="BK7" t="s">
        <v>118</v>
      </c>
      <c r="BL7" t="s">
        <v>119</v>
      </c>
      <c r="BM7" t="s">
        <v>120</v>
      </c>
      <c r="BN7" s="46">
        <v>72.400000000000006</v>
      </c>
      <c r="BO7" s="50">
        <v>67</v>
      </c>
      <c r="BP7" t="s">
        <v>123</v>
      </c>
      <c r="BQ7" t="s">
        <v>143</v>
      </c>
      <c r="BR7" t="s">
        <v>144</v>
      </c>
      <c r="BS7" t="s">
        <v>144</v>
      </c>
      <c r="BT7" t="s">
        <v>124</v>
      </c>
      <c r="BU7" t="s">
        <v>125</v>
      </c>
      <c r="BV7" t="s">
        <v>145</v>
      </c>
      <c r="BW7">
        <v>2</v>
      </c>
      <c r="BX7">
        <f>BW7-1</f>
        <v>1</v>
      </c>
      <c r="BY7" t="s">
        <v>146</v>
      </c>
      <c r="BZ7" t="s">
        <v>147</v>
      </c>
      <c r="CA7" t="s">
        <v>148</v>
      </c>
      <c r="CB7" t="s">
        <v>149</v>
      </c>
      <c r="CC7" t="s">
        <v>150</v>
      </c>
      <c r="CD7">
        <v>2</v>
      </c>
      <c r="CE7" t="s">
        <v>151</v>
      </c>
      <c r="CF7"/>
      <c r="CG7" s="20" t="s">
        <v>117</v>
      </c>
      <c r="CH7" s="20" t="s">
        <v>117</v>
      </c>
      <c r="CI7" s="20" t="s">
        <v>117</v>
      </c>
      <c r="CJ7" s="20" t="s">
        <v>117</v>
      </c>
      <c r="CK7" s="20"/>
      <c r="CL7" s="20" t="s">
        <v>117</v>
      </c>
      <c r="CM7" s="20" t="s">
        <v>117</v>
      </c>
      <c r="CN7" s="20"/>
      <c r="CO7" s="20" t="s">
        <v>117</v>
      </c>
      <c r="CP7" s="20" t="s">
        <v>117</v>
      </c>
      <c r="CQ7" s="20"/>
      <c r="CR7" s="20" t="s">
        <v>117</v>
      </c>
      <c r="CS7" s="20" t="s">
        <v>117</v>
      </c>
      <c r="CT7" s="20"/>
      <c r="CU7" s="20" t="s">
        <v>117</v>
      </c>
      <c r="CV7" s="20" t="s">
        <v>117</v>
      </c>
      <c r="CW7" s="20"/>
      <c r="CX7" s="20" t="s">
        <v>117</v>
      </c>
      <c r="CY7" s="20" t="s">
        <v>117</v>
      </c>
      <c r="CZ7" s="20"/>
      <c r="DA7" s="20" t="s">
        <v>117</v>
      </c>
      <c r="DB7" s="20" t="s">
        <v>117</v>
      </c>
      <c r="DC7" s="20"/>
      <c r="DD7" s="20" t="s">
        <v>117</v>
      </c>
      <c r="DE7" s="20" t="s">
        <v>117</v>
      </c>
      <c r="DF7" s="20"/>
      <c r="DG7" s="20" t="s">
        <v>117</v>
      </c>
      <c r="DH7" s="20" t="s">
        <v>117</v>
      </c>
      <c r="DI7" s="20"/>
      <c r="DJ7" s="20" t="s">
        <v>117</v>
      </c>
      <c r="DK7">
        <v>2</v>
      </c>
      <c r="DL7">
        <v>0</v>
      </c>
      <c r="DM7">
        <v>1</v>
      </c>
      <c r="DN7">
        <v>0</v>
      </c>
      <c r="DO7">
        <v>2</v>
      </c>
      <c r="DP7">
        <v>0</v>
      </c>
      <c r="DQ7">
        <v>0</v>
      </c>
      <c r="DR7" s="29">
        <v>2</v>
      </c>
    </row>
    <row r="8" spans="1:122" x14ac:dyDescent="0.35">
      <c r="A8" s="29">
        <v>2</v>
      </c>
      <c r="B8" t="str">
        <f>CONCATENATE(C8, " ",D8)</f>
        <v>Gioia et al  2002</v>
      </c>
      <c r="C8" t="s">
        <v>139</v>
      </c>
      <c r="D8">
        <v>2002</v>
      </c>
      <c r="E8" s="12" t="s">
        <v>1615</v>
      </c>
      <c r="F8" t="s">
        <v>153</v>
      </c>
      <c r="G8" t="s">
        <v>134</v>
      </c>
      <c r="H8">
        <v>6</v>
      </c>
      <c r="I8" t="s">
        <v>113</v>
      </c>
      <c r="J8" t="s">
        <v>114</v>
      </c>
      <c r="K8" s="3" t="s">
        <v>999</v>
      </c>
      <c r="L8">
        <v>66.97</v>
      </c>
      <c r="M8">
        <v>12.76</v>
      </c>
      <c r="N8">
        <v>34</v>
      </c>
      <c r="O8" t="s">
        <v>142</v>
      </c>
      <c r="P8">
        <v>67.87</v>
      </c>
      <c r="Q8">
        <v>11.77</v>
      </c>
      <c r="R8">
        <v>54</v>
      </c>
      <c r="S8" t="s">
        <v>115</v>
      </c>
      <c r="T8">
        <v>77.510188679245289</v>
      </c>
      <c r="U8">
        <v>9.7609310500441229</v>
      </c>
      <c r="V8">
        <v>53</v>
      </c>
      <c r="W8" t="s">
        <v>117</v>
      </c>
      <c r="X8" t="s">
        <v>117</v>
      </c>
      <c r="Y8" t="s">
        <v>117</v>
      </c>
      <c r="Z8" t="s">
        <v>117</v>
      </c>
      <c r="AA8" t="s">
        <v>117</v>
      </c>
      <c r="AB8" t="s">
        <v>117</v>
      </c>
      <c r="AC8" t="s">
        <v>117</v>
      </c>
      <c r="AD8" t="s">
        <v>117</v>
      </c>
      <c r="AE8">
        <v>52.69</v>
      </c>
      <c r="AF8">
        <v>9.41</v>
      </c>
      <c r="AG8">
        <v>208</v>
      </c>
      <c r="AH8" s="55">
        <v>3</v>
      </c>
      <c r="AI8" s="55">
        <v>3</v>
      </c>
      <c r="AM8">
        <v>8.8000000000000007</v>
      </c>
      <c r="AN8">
        <v>10.8</v>
      </c>
      <c r="AO8" s="39">
        <v>8.3584905660377355</v>
      </c>
      <c r="AP8" t="s">
        <v>117</v>
      </c>
      <c r="AQ8" t="s">
        <v>117</v>
      </c>
      <c r="AR8">
        <v>10.9</v>
      </c>
      <c r="AS8" t="s">
        <v>117</v>
      </c>
      <c r="AT8">
        <v>101.3</v>
      </c>
      <c r="AU8">
        <v>102.7</v>
      </c>
      <c r="AV8">
        <v>97.1</v>
      </c>
      <c r="AW8">
        <v>96.4</v>
      </c>
      <c r="AX8" t="s">
        <v>117</v>
      </c>
      <c r="AY8" t="s">
        <v>117</v>
      </c>
      <c r="AZ8" t="s">
        <v>117</v>
      </c>
      <c r="BA8" t="s">
        <v>117</v>
      </c>
      <c r="BB8" t="s">
        <v>117</v>
      </c>
      <c r="BC8" t="s">
        <v>117</v>
      </c>
      <c r="BD8" t="s">
        <v>117</v>
      </c>
      <c r="BE8" t="s">
        <v>117</v>
      </c>
      <c r="BF8" t="s">
        <v>117</v>
      </c>
      <c r="BG8" t="s">
        <v>117</v>
      </c>
      <c r="BH8" t="s">
        <v>117</v>
      </c>
      <c r="BI8" t="s">
        <v>117</v>
      </c>
      <c r="BJ8" t="s">
        <v>117</v>
      </c>
      <c r="BK8" t="s">
        <v>118</v>
      </c>
      <c r="BL8" t="s">
        <v>119</v>
      </c>
      <c r="BM8" t="s">
        <v>120</v>
      </c>
      <c r="BN8" s="46">
        <v>72.400000000000006</v>
      </c>
      <c r="BO8" s="50">
        <v>67</v>
      </c>
      <c r="BP8" t="s">
        <v>123</v>
      </c>
      <c r="BQ8" t="s">
        <v>143</v>
      </c>
      <c r="BR8" t="s">
        <v>144</v>
      </c>
      <c r="BS8" t="s">
        <v>144</v>
      </c>
      <c r="BT8" t="s">
        <v>124</v>
      </c>
      <c r="BU8" t="s">
        <v>125</v>
      </c>
      <c r="BV8" t="s">
        <v>145</v>
      </c>
      <c r="BW8">
        <v>2</v>
      </c>
      <c r="BX8">
        <f>BW8-1</f>
        <v>1</v>
      </c>
      <c r="BY8" t="s">
        <v>146</v>
      </c>
      <c r="BZ8" t="s">
        <v>147</v>
      </c>
      <c r="CA8" t="s">
        <v>148</v>
      </c>
      <c r="CB8" t="s">
        <v>149</v>
      </c>
      <c r="CC8" t="s">
        <v>150</v>
      </c>
      <c r="CD8">
        <v>2</v>
      </c>
      <c r="CE8" t="s">
        <v>151</v>
      </c>
      <c r="CF8"/>
      <c r="CG8" s="20" t="s">
        <v>117</v>
      </c>
      <c r="CH8" s="20" t="s">
        <v>117</v>
      </c>
      <c r="CI8" s="20" t="s">
        <v>117</v>
      </c>
      <c r="CJ8" s="20" t="s">
        <v>117</v>
      </c>
      <c r="CK8" s="20"/>
      <c r="CL8" s="20" t="s">
        <v>117</v>
      </c>
      <c r="CM8" s="20" t="s">
        <v>117</v>
      </c>
      <c r="CN8" s="20"/>
      <c r="CO8" s="20" t="s">
        <v>117</v>
      </c>
      <c r="CP8" s="20" t="s">
        <v>117</v>
      </c>
      <c r="CQ8" s="20"/>
      <c r="CR8" s="20" t="s">
        <v>117</v>
      </c>
      <c r="CS8" s="20" t="s">
        <v>117</v>
      </c>
      <c r="CT8" s="20"/>
      <c r="CU8" s="20" t="s">
        <v>117</v>
      </c>
      <c r="CV8" s="20" t="s">
        <v>117</v>
      </c>
      <c r="CW8" s="20"/>
      <c r="CX8" s="20" t="s">
        <v>117</v>
      </c>
      <c r="CY8" s="20" t="s">
        <v>117</v>
      </c>
      <c r="CZ8" s="20"/>
      <c r="DA8" s="20" t="s">
        <v>117</v>
      </c>
      <c r="DB8" s="20" t="s">
        <v>117</v>
      </c>
      <c r="DC8" s="20"/>
      <c r="DD8" s="20" t="s">
        <v>117</v>
      </c>
      <c r="DE8" s="20" t="s">
        <v>117</v>
      </c>
      <c r="DF8" s="20"/>
      <c r="DG8" s="20" t="s">
        <v>117</v>
      </c>
      <c r="DH8" s="20" t="s">
        <v>117</v>
      </c>
      <c r="DI8" s="20"/>
      <c r="DJ8" s="20" t="s">
        <v>117</v>
      </c>
      <c r="DK8">
        <v>2</v>
      </c>
      <c r="DL8">
        <v>0</v>
      </c>
      <c r="DM8">
        <v>2</v>
      </c>
      <c r="DN8">
        <v>0</v>
      </c>
      <c r="DO8">
        <v>2</v>
      </c>
      <c r="DP8">
        <v>0</v>
      </c>
      <c r="DQ8">
        <v>0</v>
      </c>
      <c r="DR8" s="29">
        <v>2</v>
      </c>
    </row>
    <row r="9" spans="1:122" x14ac:dyDescent="0.35">
      <c r="A9" s="29">
        <v>2</v>
      </c>
      <c r="B9" t="str">
        <f>CONCATENATE(C9, " ",D9)</f>
        <v>Gioia et al  2002</v>
      </c>
      <c r="C9" t="s">
        <v>139</v>
      </c>
      <c r="D9">
        <v>2002</v>
      </c>
      <c r="E9" s="12" t="s">
        <v>1615</v>
      </c>
      <c r="F9" t="s">
        <v>154</v>
      </c>
      <c r="G9" t="s">
        <v>136</v>
      </c>
      <c r="H9">
        <v>3</v>
      </c>
      <c r="I9" t="s">
        <v>113</v>
      </c>
      <c r="J9" t="s">
        <v>114</v>
      </c>
      <c r="K9" s="3" t="s">
        <v>999</v>
      </c>
      <c r="L9">
        <v>62.12</v>
      </c>
      <c r="M9">
        <v>8.8800000000000008</v>
      </c>
      <c r="N9">
        <v>34</v>
      </c>
      <c r="O9" t="s">
        <v>142</v>
      </c>
      <c r="P9">
        <v>66.59</v>
      </c>
      <c r="Q9">
        <v>12.83</v>
      </c>
      <c r="R9">
        <v>54</v>
      </c>
      <c r="S9" t="s">
        <v>115</v>
      </c>
      <c r="T9">
        <v>70.846415094339619</v>
      </c>
      <c r="U9">
        <v>11.784024321470088</v>
      </c>
      <c r="V9">
        <v>53</v>
      </c>
      <c r="W9" t="s">
        <v>117</v>
      </c>
      <c r="X9" t="s">
        <v>117</v>
      </c>
      <c r="Y9" t="s">
        <v>117</v>
      </c>
      <c r="Z9" t="s">
        <v>117</v>
      </c>
      <c r="AA9" t="s">
        <v>117</v>
      </c>
      <c r="AB9" t="s">
        <v>117</v>
      </c>
      <c r="AC9" t="s">
        <v>117</v>
      </c>
      <c r="AD9" t="s">
        <v>117</v>
      </c>
      <c r="AE9">
        <v>52.91</v>
      </c>
      <c r="AF9">
        <v>9.36</v>
      </c>
      <c r="AG9">
        <v>208</v>
      </c>
      <c r="AH9" s="55">
        <v>3</v>
      </c>
      <c r="AI9" s="55">
        <v>3</v>
      </c>
      <c r="AM9">
        <v>8.8000000000000007</v>
      </c>
      <c r="AN9">
        <v>10.8</v>
      </c>
      <c r="AO9" s="39">
        <v>8.3584905660377355</v>
      </c>
      <c r="AP9" t="s">
        <v>117</v>
      </c>
      <c r="AQ9" t="s">
        <v>117</v>
      </c>
      <c r="AR9">
        <v>10.9</v>
      </c>
      <c r="AS9" t="s">
        <v>117</v>
      </c>
      <c r="AT9">
        <v>101.3</v>
      </c>
      <c r="AU9">
        <v>102.7</v>
      </c>
      <c r="AV9">
        <v>97.1</v>
      </c>
      <c r="AW9">
        <v>96.4</v>
      </c>
      <c r="AX9" t="s">
        <v>117</v>
      </c>
      <c r="AY9" t="s">
        <v>117</v>
      </c>
      <c r="AZ9" t="s">
        <v>117</v>
      </c>
      <c r="BA9" t="s">
        <v>117</v>
      </c>
      <c r="BB9" t="s">
        <v>117</v>
      </c>
      <c r="BC9" t="s">
        <v>117</v>
      </c>
      <c r="BD9" t="s">
        <v>117</v>
      </c>
      <c r="BE9" t="s">
        <v>117</v>
      </c>
      <c r="BF9" t="s">
        <v>117</v>
      </c>
      <c r="BG9" t="s">
        <v>117</v>
      </c>
      <c r="BH9" t="s">
        <v>117</v>
      </c>
      <c r="BI9" t="s">
        <v>117</v>
      </c>
      <c r="BJ9" t="s">
        <v>117</v>
      </c>
      <c r="BK9" t="s">
        <v>118</v>
      </c>
      <c r="BL9" t="s">
        <v>119</v>
      </c>
      <c r="BM9" t="s">
        <v>120</v>
      </c>
      <c r="BN9" s="46">
        <v>72.400000000000006</v>
      </c>
      <c r="BO9" s="50">
        <v>67</v>
      </c>
      <c r="BP9" t="s">
        <v>123</v>
      </c>
      <c r="BQ9" t="s">
        <v>143</v>
      </c>
      <c r="BR9" t="s">
        <v>144</v>
      </c>
      <c r="BS9" t="s">
        <v>144</v>
      </c>
      <c r="BT9" t="s">
        <v>124</v>
      </c>
      <c r="BU9" t="s">
        <v>125</v>
      </c>
      <c r="BV9" t="s">
        <v>145</v>
      </c>
      <c r="BW9">
        <v>2</v>
      </c>
      <c r="BX9">
        <f>BW9-1</f>
        <v>1</v>
      </c>
      <c r="BY9" t="s">
        <v>146</v>
      </c>
      <c r="BZ9" t="s">
        <v>147</v>
      </c>
      <c r="CA9" t="s">
        <v>148</v>
      </c>
      <c r="CB9" t="s">
        <v>149</v>
      </c>
      <c r="CC9" t="s">
        <v>150</v>
      </c>
      <c r="CD9">
        <v>2</v>
      </c>
      <c r="CE9" t="s">
        <v>151</v>
      </c>
      <c r="CF9"/>
      <c r="CG9" s="20" t="s">
        <v>117</v>
      </c>
      <c r="CH9" s="20" t="s">
        <v>117</v>
      </c>
      <c r="CI9" s="20" t="s">
        <v>117</v>
      </c>
      <c r="CJ9" s="20" t="s">
        <v>117</v>
      </c>
      <c r="CK9" s="20"/>
      <c r="CL9" s="20" t="s">
        <v>117</v>
      </c>
      <c r="CM9" s="20" t="s">
        <v>117</v>
      </c>
      <c r="CN9" s="20"/>
      <c r="CO9" s="20" t="s">
        <v>117</v>
      </c>
      <c r="CP9" s="20" t="s">
        <v>117</v>
      </c>
      <c r="CQ9" s="20"/>
      <c r="CR9" s="20" t="s">
        <v>117</v>
      </c>
      <c r="CS9" s="20" t="s">
        <v>117</v>
      </c>
      <c r="CT9" s="20"/>
      <c r="CU9" s="20" t="s">
        <v>117</v>
      </c>
      <c r="CV9" s="20" t="s">
        <v>117</v>
      </c>
      <c r="CW9" s="20"/>
      <c r="CX9" s="20" t="s">
        <v>117</v>
      </c>
      <c r="CY9" s="20" t="s">
        <v>117</v>
      </c>
      <c r="CZ9" s="20"/>
      <c r="DA9" s="20" t="s">
        <v>117</v>
      </c>
      <c r="DB9" s="20" t="s">
        <v>117</v>
      </c>
      <c r="DC9" s="20"/>
      <c r="DD9" s="20" t="s">
        <v>117</v>
      </c>
      <c r="DE9" s="20" t="s">
        <v>117</v>
      </c>
      <c r="DF9" s="20"/>
      <c r="DG9" s="20" t="s">
        <v>117</v>
      </c>
      <c r="DH9" s="20" t="s">
        <v>117</v>
      </c>
      <c r="DI9" s="20"/>
      <c r="DJ9" s="20" t="s">
        <v>117</v>
      </c>
      <c r="DK9">
        <v>2</v>
      </c>
      <c r="DL9">
        <v>0</v>
      </c>
      <c r="DM9">
        <v>2</v>
      </c>
      <c r="DN9">
        <v>0</v>
      </c>
      <c r="DO9">
        <v>2</v>
      </c>
      <c r="DP9">
        <v>0</v>
      </c>
      <c r="DQ9">
        <v>0</v>
      </c>
      <c r="DR9" s="29">
        <v>2</v>
      </c>
    </row>
    <row r="10" spans="1:122" x14ac:dyDescent="0.35">
      <c r="A10">
        <v>3</v>
      </c>
      <c r="B10" t="str">
        <f>CONCATENATE(C10, " ",D10)</f>
        <v>Greimel et al  2011</v>
      </c>
      <c r="C10" t="s">
        <v>155</v>
      </c>
      <c r="D10">
        <v>2011</v>
      </c>
      <c r="E10" s="12" t="s">
        <v>1553</v>
      </c>
      <c r="F10" t="s">
        <v>156</v>
      </c>
      <c r="G10" t="s">
        <v>157</v>
      </c>
      <c r="H10">
        <v>7</v>
      </c>
      <c r="I10" t="s">
        <v>113</v>
      </c>
      <c r="J10" t="s">
        <v>113</v>
      </c>
      <c r="K10" s="3" t="s">
        <v>115</v>
      </c>
      <c r="L10">
        <v>1126.9000000000001</v>
      </c>
      <c r="M10">
        <v>337.5</v>
      </c>
      <c r="N10">
        <v>23</v>
      </c>
      <c r="O10" t="s">
        <v>1554</v>
      </c>
      <c r="P10">
        <v>1019.9</v>
      </c>
      <c r="Q10">
        <v>231.8</v>
      </c>
      <c r="R10">
        <v>21</v>
      </c>
      <c r="S10" t="s">
        <v>1555</v>
      </c>
      <c r="T10">
        <v>1112.3</v>
      </c>
      <c r="U10">
        <v>305.10000000000002</v>
      </c>
      <c r="V10">
        <v>25</v>
      </c>
      <c r="W10" t="s">
        <v>117</v>
      </c>
      <c r="X10" t="s">
        <v>117</v>
      </c>
      <c r="Y10" t="s">
        <v>117</v>
      </c>
      <c r="Z10" t="s">
        <v>117</v>
      </c>
      <c r="AA10" t="s">
        <v>117</v>
      </c>
      <c r="AB10" t="s">
        <v>117</v>
      </c>
      <c r="AC10" t="s">
        <v>117</v>
      </c>
      <c r="AD10" t="s">
        <v>117</v>
      </c>
      <c r="AE10">
        <v>1073</v>
      </c>
      <c r="AF10">
        <v>183.1</v>
      </c>
      <c r="AG10">
        <v>27</v>
      </c>
      <c r="AH10" s="55">
        <v>3</v>
      </c>
      <c r="AI10" s="55">
        <v>3</v>
      </c>
      <c r="AM10">
        <v>11.9</v>
      </c>
      <c r="AN10">
        <v>11.3</v>
      </c>
      <c r="AO10">
        <v>11.7</v>
      </c>
      <c r="AP10" t="s">
        <v>117</v>
      </c>
      <c r="AQ10" t="s">
        <v>117</v>
      </c>
      <c r="AR10">
        <v>12</v>
      </c>
      <c r="AS10" t="s">
        <v>159</v>
      </c>
      <c r="AT10">
        <v>101</v>
      </c>
      <c r="AU10">
        <v>105.8</v>
      </c>
      <c r="AV10">
        <v>99.8</v>
      </c>
      <c r="AW10" t="s">
        <v>117</v>
      </c>
      <c r="AX10" t="s">
        <v>117</v>
      </c>
      <c r="AY10" t="s">
        <v>117</v>
      </c>
      <c r="AZ10" t="s">
        <v>117</v>
      </c>
      <c r="BA10" t="s">
        <v>117</v>
      </c>
      <c r="BB10" t="s">
        <v>117</v>
      </c>
      <c r="BC10" t="s">
        <v>117</v>
      </c>
      <c r="BD10" t="s">
        <v>117</v>
      </c>
      <c r="BE10" t="s">
        <v>117</v>
      </c>
      <c r="BF10" t="s">
        <v>117</v>
      </c>
      <c r="BG10">
        <v>104.8</v>
      </c>
      <c r="BH10" t="s">
        <v>117</v>
      </c>
      <c r="BI10" t="s">
        <v>117</v>
      </c>
      <c r="BJ10" t="s">
        <v>117</v>
      </c>
      <c r="BK10" t="s">
        <v>118</v>
      </c>
      <c r="BL10" t="s">
        <v>119</v>
      </c>
      <c r="BM10" t="s">
        <v>120</v>
      </c>
      <c r="BN10" s="46">
        <v>78.099999999999994</v>
      </c>
      <c r="BO10" s="50">
        <v>76.599999999999994</v>
      </c>
      <c r="BP10" t="s">
        <v>160</v>
      </c>
      <c r="BQ10" t="s">
        <v>160</v>
      </c>
      <c r="BR10" t="s">
        <v>160</v>
      </c>
      <c r="BT10" t="s">
        <v>161</v>
      </c>
      <c r="BU10" t="s">
        <v>125</v>
      </c>
      <c r="BV10" t="s">
        <v>162</v>
      </c>
      <c r="BW10">
        <v>1</v>
      </c>
      <c r="BX10">
        <f>BW10-1</f>
        <v>0</v>
      </c>
      <c r="BY10" t="s">
        <v>163</v>
      </c>
      <c r="BZ10" t="s">
        <v>128</v>
      </c>
      <c r="CA10" t="s">
        <v>129</v>
      </c>
      <c r="CB10" t="s">
        <v>130</v>
      </c>
      <c r="CC10" t="s">
        <v>164</v>
      </c>
      <c r="CD10" t="s">
        <v>117</v>
      </c>
      <c r="CE10" t="s">
        <v>165</v>
      </c>
      <c r="CF10"/>
      <c r="CG10" s="20">
        <v>57.6</v>
      </c>
      <c r="CH10" s="20"/>
      <c r="CI10" s="12" t="s">
        <v>166</v>
      </c>
      <c r="CJ10" s="12">
        <v>51.7</v>
      </c>
      <c r="CK10" s="12"/>
      <c r="CL10" s="12" t="s">
        <v>166</v>
      </c>
      <c r="CM10" s="12">
        <v>61.2</v>
      </c>
      <c r="CN10" s="12"/>
      <c r="CO10" s="12" t="s">
        <v>166</v>
      </c>
      <c r="CP10" s="12" t="s">
        <v>117</v>
      </c>
      <c r="CQ10" s="12"/>
      <c r="CR10" s="12" t="s">
        <v>117</v>
      </c>
      <c r="CS10" s="12" t="s">
        <v>117</v>
      </c>
      <c r="CT10" s="12"/>
      <c r="CU10" s="12" t="s">
        <v>117</v>
      </c>
      <c r="CV10" s="12" t="s">
        <v>117</v>
      </c>
      <c r="CW10" s="12"/>
      <c r="CX10" s="12" t="s">
        <v>117</v>
      </c>
      <c r="CY10" s="12" t="s">
        <v>117</v>
      </c>
      <c r="CZ10" s="12"/>
      <c r="DA10" s="12" t="s">
        <v>117</v>
      </c>
      <c r="DB10" s="20">
        <v>59.4</v>
      </c>
      <c r="DC10" s="20"/>
      <c r="DD10" s="12" t="s">
        <v>167</v>
      </c>
      <c r="DE10" s="12">
        <v>48.1</v>
      </c>
      <c r="DF10" s="12"/>
      <c r="DG10" s="12" t="s">
        <v>167</v>
      </c>
      <c r="DH10" s="12">
        <v>61.9</v>
      </c>
      <c r="DI10" s="12"/>
      <c r="DJ10" s="12" t="s">
        <v>167</v>
      </c>
      <c r="DK10">
        <v>0</v>
      </c>
      <c r="DL10">
        <v>0</v>
      </c>
      <c r="DM10">
        <v>0</v>
      </c>
      <c r="DN10">
        <v>0</v>
      </c>
      <c r="DO10">
        <v>0</v>
      </c>
      <c r="DP10">
        <v>0</v>
      </c>
      <c r="DQ10">
        <v>2</v>
      </c>
      <c r="DR10">
        <v>3</v>
      </c>
    </row>
    <row r="11" spans="1:122" x14ac:dyDescent="0.35">
      <c r="A11">
        <v>3</v>
      </c>
      <c r="B11" t="str">
        <f>CONCATENATE(C11, " ",D11)</f>
        <v>Greimel et al  2011</v>
      </c>
      <c r="C11" t="s">
        <v>155</v>
      </c>
      <c r="D11">
        <v>2011</v>
      </c>
      <c r="E11" s="12" t="s">
        <v>1553</v>
      </c>
      <c r="F11" t="s">
        <v>168</v>
      </c>
      <c r="G11" t="s">
        <v>157</v>
      </c>
      <c r="H11">
        <v>7</v>
      </c>
      <c r="I11" t="s">
        <v>113</v>
      </c>
      <c r="J11" t="s">
        <v>113</v>
      </c>
      <c r="K11" s="3" t="s">
        <v>115</v>
      </c>
      <c r="L11">
        <v>64.7</v>
      </c>
      <c r="M11">
        <v>32.4</v>
      </c>
      <c r="N11">
        <v>23</v>
      </c>
      <c r="O11" t="s">
        <v>1554</v>
      </c>
      <c r="P11">
        <v>51.7</v>
      </c>
      <c r="Q11">
        <v>28.4</v>
      </c>
      <c r="R11">
        <v>21</v>
      </c>
      <c r="S11" t="s">
        <v>1555</v>
      </c>
      <c r="T11">
        <v>61.7</v>
      </c>
      <c r="U11">
        <v>32</v>
      </c>
      <c r="V11">
        <v>25</v>
      </c>
      <c r="W11" t="s">
        <v>117</v>
      </c>
      <c r="X11" t="s">
        <v>117</v>
      </c>
      <c r="Y11" t="s">
        <v>117</v>
      </c>
      <c r="Z11" t="s">
        <v>117</v>
      </c>
      <c r="AA11" t="s">
        <v>117</v>
      </c>
      <c r="AB11" t="s">
        <v>117</v>
      </c>
      <c r="AC11" t="s">
        <v>117</v>
      </c>
      <c r="AD11" t="s">
        <v>117</v>
      </c>
      <c r="AE11">
        <v>42.3</v>
      </c>
      <c r="AF11">
        <v>26.4</v>
      </c>
      <c r="AG11">
        <v>27</v>
      </c>
      <c r="AH11" s="55">
        <v>3</v>
      </c>
      <c r="AI11" s="55">
        <v>3</v>
      </c>
      <c r="AM11">
        <v>11.9</v>
      </c>
      <c r="AN11">
        <v>11.3</v>
      </c>
      <c r="AO11">
        <v>11.7</v>
      </c>
      <c r="AP11" t="s">
        <v>117</v>
      </c>
      <c r="AQ11" t="s">
        <v>117</v>
      </c>
      <c r="AR11">
        <v>12</v>
      </c>
      <c r="AS11" t="s">
        <v>159</v>
      </c>
      <c r="AT11">
        <v>101</v>
      </c>
      <c r="AU11">
        <v>105.8</v>
      </c>
      <c r="AV11">
        <v>99.8</v>
      </c>
      <c r="AW11" t="s">
        <v>117</v>
      </c>
      <c r="AX11" t="s">
        <v>117</v>
      </c>
      <c r="AY11" t="s">
        <v>117</v>
      </c>
      <c r="AZ11" t="s">
        <v>117</v>
      </c>
      <c r="BA11" t="s">
        <v>117</v>
      </c>
      <c r="BB11" t="s">
        <v>117</v>
      </c>
      <c r="BC11" t="s">
        <v>117</v>
      </c>
      <c r="BD11" t="s">
        <v>117</v>
      </c>
      <c r="BE11" t="s">
        <v>117</v>
      </c>
      <c r="BF11" t="s">
        <v>117</v>
      </c>
      <c r="BG11">
        <v>104.8</v>
      </c>
      <c r="BH11" t="s">
        <v>117</v>
      </c>
      <c r="BI11" t="s">
        <v>117</v>
      </c>
      <c r="BJ11" t="s">
        <v>117</v>
      </c>
      <c r="BK11" t="s">
        <v>118</v>
      </c>
      <c r="BL11" t="s">
        <v>119</v>
      </c>
      <c r="BM11" t="s">
        <v>120</v>
      </c>
      <c r="BN11" s="46">
        <v>78.099999999999994</v>
      </c>
      <c r="BO11" s="50">
        <v>76.599999999999994</v>
      </c>
      <c r="BP11" t="s">
        <v>160</v>
      </c>
      <c r="BQ11" t="s">
        <v>160</v>
      </c>
      <c r="BR11" t="s">
        <v>160</v>
      </c>
      <c r="BT11" t="s">
        <v>161</v>
      </c>
      <c r="BU11" t="s">
        <v>125</v>
      </c>
      <c r="BV11" t="s">
        <v>162</v>
      </c>
      <c r="BW11">
        <v>1</v>
      </c>
      <c r="BX11">
        <f>BW11-1</f>
        <v>0</v>
      </c>
      <c r="BY11" t="s">
        <v>163</v>
      </c>
      <c r="BZ11" t="s">
        <v>128</v>
      </c>
      <c r="CA11" t="s">
        <v>129</v>
      </c>
      <c r="CB11" t="s">
        <v>130</v>
      </c>
      <c r="CC11" t="s">
        <v>164</v>
      </c>
      <c r="CD11" t="s">
        <v>117</v>
      </c>
      <c r="CE11" t="s">
        <v>165</v>
      </c>
      <c r="CF11"/>
      <c r="CG11" s="20">
        <v>57.6</v>
      </c>
      <c r="CH11" s="20"/>
      <c r="CI11" s="12" t="s">
        <v>166</v>
      </c>
      <c r="CJ11" s="12">
        <v>51.7</v>
      </c>
      <c r="CK11" s="12"/>
      <c r="CL11" s="12" t="s">
        <v>166</v>
      </c>
      <c r="CM11" s="12">
        <v>61.2</v>
      </c>
      <c r="CN11" s="12"/>
      <c r="CO11" s="12" t="s">
        <v>166</v>
      </c>
      <c r="CP11" s="12" t="s">
        <v>117</v>
      </c>
      <c r="CQ11" s="12"/>
      <c r="CR11" s="12" t="s">
        <v>117</v>
      </c>
      <c r="CS11" s="12" t="s">
        <v>117</v>
      </c>
      <c r="CT11" s="12"/>
      <c r="CU11" s="12" t="s">
        <v>117</v>
      </c>
      <c r="CV11" s="12" t="s">
        <v>117</v>
      </c>
      <c r="CW11" s="12"/>
      <c r="CX11" s="12" t="s">
        <v>117</v>
      </c>
      <c r="CY11" s="12" t="s">
        <v>117</v>
      </c>
      <c r="CZ11" s="12"/>
      <c r="DA11" s="12" t="s">
        <v>117</v>
      </c>
      <c r="DB11" s="20">
        <v>59.4</v>
      </c>
      <c r="DC11" s="20"/>
      <c r="DD11" s="12" t="s">
        <v>167</v>
      </c>
      <c r="DE11" s="12">
        <v>48.1</v>
      </c>
      <c r="DF11" s="12"/>
      <c r="DG11" s="12" t="s">
        <v>167</v>
      </c>
      <c r="DH11" s="12">
        <v>61.9</v>
      </c>
      <c r="DI11" s="12"/>
      <c r="DJ11" s="12" t="s">
        <v>167</v>
      </c>
      <c r="DK11">
        <v>0</v>
      </c>
      <c r="DL11">
        <v>0</v>
      </c>
      <c r="DM11">
        <v>0</v>
      </c>
      <c r="DN11">
        <v>0</v>
      </c>
      <c r="DO11">
        <v>0</v>
      </c>
      <c r="DP11">
        <v>0</v>
      </c>
      <c r="DQ11">
        <v>2</v>
      </c>
      <c r="DR11">
        <v>3</v>
      </c>
    </row>
    <row r="12" spans="1:122" x14ac:dyDescent="0.35">
      <c r="A12">
        <v>3</v>
      </c>
      <c r="B12" t="str">
        <f>CONCATENATE(C12, " ",D12)</f>
        <v>Greimel et al  2011</v>
      </c>
      <c r="C12" t="s">
        <v>155</v>
      </c>
      <c r="D12">
        <v>2011</v>
      </c>
      <c r="E12" s="12" t="s">
        <v>1553</v>
      </c>
      <c r="F12" t="s">
        <v>169</v>
      </c>
      <c r="G12" t="s">
        <v>157</v>
      </c>
      <c r="H12">
        <v>7</v>
      </c>
      <c r="I12" t="s">
        <v>113</v>
      </c>
      <c r="J12" t="s">
        <v>170</v>
      </c>
      <c r="K12" s="3" t="s">
        <v>115</v>
      </c>
      <c r="L12">
        <v>780.4</v>
      </c>
      <c r="M12">
        <v>146.30000000000001</v>
      </c>
      <c r="N12">
        <v>23</v>
      </c>
      <c r="O12" t="s">
        <v>1554</v>
      </c>
      <c r="P12">
        <v>733.3</v>
      </c>
      <c r="Q12">
        <v>109.9</v>
      </c>
      <c r="R12">
        <v>21</v>
      </c>
      <c r="S12" t="s">
        <v>1555</v>
      </c>
      <c r="T12">
        <v>790.6</v>
      </c>
      <c r="U12">
        <v>162.19999999999999</v>
      </c>
      <c r="V12">
        <v>25</v>
      </c>
      <c r="W12" t="s">
        <v>117</v>
      </c>
      <c r="X12" t="s">
        <v>117</v>
      </c>
      <c r="Y12" t="s">
        <v>117</v>
      </c>
      <c r="Z12" t="s">
        <v>117</v>
      </c>
      <c r="AA12" t="s">
        <v>117</v>
      </c>
      <c r="AB12" t="s">
        <v>117</v>
      </c>
      <c r="AC12" t="s">
        <v>117</v>
      </c>
      <c r="AD12" t="s">
        <v>117</v>
      </c>
      <c r="AE12">
        <v>731.9</v>
      </c>
      <c r="AF12">
        <v>68.5</v>
      </c>
      <c r="AG12">
        <v>27</v>
      </c>
      <c r="AH12" s="55">
        <v>3</v>
      </c>
      <c r="AI12" s="55">
        <v>3</v>
      </c>
      <c r="AM12">
        <v>11.9</v>
      </c>
      <c r="AN12">
        <v>11.3</v>
      </c>
      <c r="AO12">
        <v>11.7</v>
      </c>
      <c r="AP12" t="s">
        <v>117</v>
      </c>
      <c r="AQ12" t="s">
        <v>117</v>
      </c>
      <c r="AR12">
        <v>12</v>
      </c>
      <c r="AS12" t="s">
        <v>159</v>
      </c>
      <c r="AT12">
        <v>101</v>
      </c>
      <c r="AU12">
        <v>105.8</v>
      </c>
      <c r="AV12">
        <v>99.8</v>
      </c>
      <c r="AW12" t="s">
        <v>117</v>
      </c>
      <c r="AX12" t="s">
        <v>117</v>
      </c>
      <c r="AY12" t="s">
        <v>117</v>
      </c>
      <c r="AZ12" t="s">
        <v>117</v>
      </c>
      <c r="BA12" t="s">
        <v>117</v>
      </c>
      <c r="BB12" t="s">
        <v>117</v>
      </c>
      <c r="BC12" t="s">
        <v>117</v>
      </c>
      <c r="BD12" t="s">
        <v>117</v>
      </c>
      <c r="BE12" t="s">
        <v>117</v>
      </c>
      <c r="BF12" t="s">
        <v>117</v>
      </c>
      <c r="BG12">
        <v>104.8</v>
      </c>
      <c r="BH12" t="s">
        <v>117</v>
      </c>
      <c r="BI12" t="s">
        <v>117</v>
      </c>
      <c r="BJ12" t="s">
        <v>117</v>
      </c>
      <c r="BK12" t="s">
        <v>118</v>
      </c>
      <c r="BL12" t="s">
        <v>119</v>
      </c>
      <c r="BM12" t="s">
        <v>120</v>
      </c>
      <c r="BN12" s="46">
        <v>78.099999999999994</v>
      </c>
      <c r="BO12" s="50">
        <v>76.599999999999994</v>
      </c>
      <c r="BP12" t="s">
        <v>160</v>
      </c>
      <c r="BQ12" t="s">
        <v>160</v>
      </c>
      <c r="BR12" t="s">
        <v>160</v>
      </c>
      <c r="BT12" t="s">
        <v>161</v>
      </c>
      <c r="BU12" t="s">
        <v>125</v>
      </c>
      <c r="BV12" t="s">
        <v>162</v>
      </c>
      <c r="BW12">
        <v>1</v>
      </c>
      <c r="BX12">
        <f>BW12-1</f>
        <v>0</v>
      </c>
      <c r="BY12" t="s">
        <v>163</v>
      </c>
      <c r="BZ12" t="s">
        <v>128</v>
      </c>
      <c r="CA12" t="s">
        <v>129</v>
      </c>
      <c r="CB12" t="s">
        <v>130</v>
      </c>
      <c r="CC12" t="s">
        <v>164</v>
      </c>
      <c r="CD12" t="s">
        <v>117</v>
      </c>
      <c r="CE12" t="s">
        <v>165</v>
      </c>
      <c r="CF12"/>
      <c r="CG12" s="20">
        <v>57.6</v>
      </c>
      <c r="CH12" s="20"/>
      <c r="CI12" s="12" t="s">
        <v>166</v>
      </c>
      <c r="CJ12" s="12">
        <v>51.7</v>
      </c>
      <c r="CK12" s="12"/>
      <c r="CL12" s="12" t="s">
        <v>166</v>
      </c>
      <c r="CM12" s="12">
        <v>61.2</v>
      </c>
      <c r="CN12" s="12"/>
      <c r="CO12" s="12" t="s">
        <v>166</v>
      </c>
      <c r="CP12" s="12" t="s">
        <v>117</v>
      </c>
      <c r="CQ12" s="12"/>
      <c r="CR12" s="12" t="s">
        <v>117</v>
      </c>
      <c r="CS12" s="12" t="s">
        <v>117</v>
      </c>
      <c r="CT12" s="12"/>
      <c r="CU12" s="12" t="s">
        <v>117</v>
      </c>
      <c r="CV12" s="12" t="s">
        <v>117</v>
      </c>
      <c r="CW12" s="12"/>
      <c r="CX12" s="12" t="s">
        <v>117</v>
      </c>
      <c r="CY12" s="12" t="s">
        <v>117</v>
      </c>
      <c r="CZ12" s="12"/>
      <c r="DA12" s="12" t="s">
        <v>117</v>
      </c>
      <c r="DB12" s="20">
        <v>59.4</v>
      </c>
      <c r="DC12" s="20"/>
      <c r="DD12" s="12" t="s">
        <v>167</v>
      </c>
      <c r="DE12" s="12">
        <v>48.1</v>
      </c>
      <c r="DF12" s="12"/>
      <c r="DG12" s="12" t="s">
        <v>167</v>
      </c>
      <c r="DH12" s="12">
        <v>61.9</v>
      </c>
      <c r="DI12" s="12"/>
      <c r="DJ12" s="12" t="s">
        <v>167</v>
      </c>
      <c r="DK12">
        <v>0</v>
      </c>
      <c r="DL12">
        <v>0</v>
      </c>
      <c r="DM12">
        <v>0</v>
      </c>
      <c r="DN12">
        <v>0</v>
      </c>
      <c r="DO12">
        <v>0</v>
      </c>
      <c r="DP12">
        <v>0</v>
      </c>
      <c r="DQ12">
        <v>2</v>
      </c>
      <c r="DR12">
        <v>3</v>
      </c>
    </row>
    <row r="13" spans="1:122" x14ac:dyDescent="0.35">
      <c r="A13">
        <v>3</v>
      </c>
      <c r="B13" t="str">
        <f>CONCATENATE(C13, " ",D13)</f>
        <v>Greimel et al  2011</v>
      </c>
      <c r="C13" t="s">
        <v>155</v>
      </c>
      <c r="D13">
        <v>2011</v>
      </c>
      <c r="E13" s="12" t="s">
        <v>1553</v>
      </c>
      <c r="F13" t="s">
        <v>171</v>
      </c>
      <c r="G13" t="s">
        <v>157</v>
      </c>
      <c r="H13">
        <v>7</v>
      </c>
      <c r="I13" t="s">
        <v>113</v>
      </c>
      <c r="J13" t="s">
        <v>170</v>
      </c>
      <c r="K13" s="3" t="s">
        <v>115</v>
      </c>
      <c r="L13">
        <v>8.1999999999999993</v>
      </c>
      <c r="M13">
        <v>5.0999999999999996</v>
      </c>
      <c r="N13">
        <v>23</v>
      </c>
      <c r="O13" t="s">
        <v>1554</v>
      </c>
      <c r="P13">
        <v>6.9</v>
      </c>
      <c r="Q13">
        <v>4.3</v>
      </c>
      <c r="R13">
        <v>21</v>
      </c>
      <c r="S13" t="s">
        <v>1555</v>
      </c>
      <c r="T13">
        <v>8.6</v>
      </c>
      <c r="U13">
        <v>8.9</v>
      </c>
      <c r="V13">
        <v>25</v>
      </c>
      <c r="W13" t="s">
        <v>117</v>
      </c>
      <c r="X13" t="s">
        <v>117</v>
      </c>
      <c r="Y13" t="s">
        <v>117</v>
      </c>
      <c r="Z13" t="s">
        <v>117</v>
      </c>
      <c r="AA13" t="s">
        <v>117</v>
      </c>
      <c r="AB13" t="s">
        <v>117</v>
      </c>
      <c r="AC13" t="s">
        <v>117</v>
      </c>
      <c r="AD13" t="s">
        <v>117</v>
      </c>
      <c r="AE13">
        <v>6.5</v>
      </c>
      <c r="AF13">
        <v>2.5</v>
      </c>
      <c r="AG13">
        <v>27</v>
      </c>
      <c r="AH13" s="55">
        <v>3</v>
      </c>
      <c r="AI13" s="55">
        <v>3</v>
      </c>
      <c r="AM13">
        <v>11.9</v>
      </c>
      <c r="AN13">
        <v>11.3</v>
      </c>
      <c r="AO13">
        <v>11.7</v>
      </c>
      <c r="AP13" t="s">
        <v>117</v>
      </c>
      <c r="AQ13" t="s">
        <v>117</v>
      </c>
      <c r="AR13">
        <v>12</v>
      </c>
      <c r="AS13" t="s">
        <v>159</v>
      </c>
      <c r="AT13">
        <v>101</v>
      </c>
      <c r="AU13">
        <v>105.8</v>
      </c>
      <c r="AV13">
        <v>99.8</v>
      </c>
      <c r="AW13" t="s">
        <v>117</v>
      </c>
      <c r="AX13" t="s">
        <v>117</v>
      </c>
      <c r="AY13" t="s">
        <v>117</v>
      </c>
      <c r="AZ13" t="s">
        <v>117</v>
      </c>
      <c r="BA13" t="s">
        <v>117</v>
      </c>
      <c r="BB13" t="s">
        <v>117</v>
      </c>
      <c r="BC13" t="s">
        <v>117</v>
      </c>
      <c r="BD13" t="s">
        <v>117</v>
      </c>
      <c r="BE13" t="s">
        <v>117</v>
      </c>
      <c r="BF13" t="s">
        <v>117</v>
      </c>
      <c r="BG13">
        <v>104.8</v>
      </c>
      <c r="BH13" t="s">
        <v>117</v>
      </c>
      <c r="BI13" t="s">
        <v>117</v>
      </c>
      <c r="BJ13" t="s">
        <v>117</v>
      </c>
      <c r="BK13" t="s">
        <v>118</v>
      </c>
      <c r="BL13" t="s">
        <v>119</v>
      </c>
      <c r="BM13" t="s">
        <v>120</v>
      </c>
      <c r="BN13" s="46">
        <v>78.099999999999994</v>
      </c>
      <c r="BO13" s="50">
        <v>76.599999999999994</v>
      </c>
      <c r="BP13" t="s">
        <v>160</v>
      </c>
      <c r="BQ13" t="s">
        <v>160</v>
      </c>
      <c r="BR13" t="s">
        <v>160</v>
      </c>
      <c r="BT13" t="s">
        <v>161</v>
      </c>
      <c r="BU13" t="s">
        <v>125</v>
      </c>
      <c r="BV13" t="s">
        <v>162</v>
      </c>
      <c r="BW13">
        <v>1</v>
      </c>
      <c r="BX13">
        <f>BW13-1</f>
        <v>0</v>
      </c>
      <c r="BY13" t="s">
        <v>163</v>
      </c>
      <c r="BZ13" t="s">
        <v>128</v>
      </c>
      <c r="CA13" t="s">
        <v>129</v>
      </c>
      <c r="CB13" t="s">
        <v>130</v>
      </c>
      <c r="CC13" t="s">
        <v>164</v>
      </c>
      <c r="CD13" t="s">
        <v>117</v>
      </c>
      <c r="CE13" t="s">
        <v>165</v>
      </c>
      <c r="CF13"/>
      <c r="CG13" s="20">
        <v>57.6</v>
      </c>
      <c r="CH13" s="20"/>
      <c r="CI13" s="12" t="s">
        <v>166</v>
      </c>
      <c r="CJ13" s="12">
        <v>51.7</v>
      </c>
      <c r="CK13" s="12"/>
      <c r="CL13" s="12" t="s">
        <v>166</v>
      </c>
      <c r="CM13" s="12">
        <v>61.2</v>
      </c>
      <c r="CN13" s="12"/>
      <c r="CO13" s="12" t="s">
        <v>166</v>
      </c>
      <c r="CP13" s="12" t="s">
        <v>117</v>
      </c>
      <c r="CQ13" s="12"/>
      <c r="CR13" s="12" t="s">
        <v>117</v>
      </c>
      <c r="CS13" s="12" t="s">
        <v>117</v>
      </c>
      <c r="CT13" s="12"/>
      <c r="CU13" s="12" t="s">
        <v>117</v>
      </c>
      <c r="CV13" s="12" t="s">
        <v>117</v>
      </c>
      <c r="CW13" s="12"/>
      <c r="CX13" s="12" t="s">
        <v>117</v>
      </c>
      <c r="CY13" s="12" t="s">
        <v>117</v>
      </c>
      <c r="CZ13" s="12"/>
      <c r="DA13" s="12" t="s">
        <v>117</v>
      </c>
      <c r="DB13" s="20">
        <v>59.4</v>
      </c>
      <c r="DC13" s="20"/>
      <c r="DD13" s="12" t="s">
        <v>167</v>
      </c>
      <c r="DE13" s="12">
        <v>48.1</v>
      </c>
      <c r="DF13" s="12"/>
      <c r="DG13" s="12" t="s">
        <v>167</v>
      </c>
      <c r="DH13" s="12">
        <v>61.9</v>
      </c>
      <c r="DI13" s="12"/>
      <c r="DJ13" s="12" t="s">
        <v>167</v>
      </c>
      <c r="DK13">
        <v>0</v>
      </c>
      <c r="DL13">
        <v>0</v>
      </c>
      <c r="DM13">
        <v>0</v>
      </c>
      <c r="DN13">
        <v>0</v>
      </c>
      <c r="DO13">
        <v>0</v>
      </c>
      <c r="DP13">
        <v>0</v>
      </c>
      <c r="DQ13">
        <v>2</v>
      </c>
      <c r="DR13">
        <v>3</v>
      </c>
    </row>
    <row r="14" spans="1:122" x14ac:dyDescent="0.35">
      <c r="A14">
        <v>3</v>
      </c>
      <c r="B14" t="str">
        <f>CONCATENATE(C14, " ",D14)</f>
        <v>Greimel et al  2011</v>
      </c>
      <c r="C14" t="s">
        <v>155</v>
      </c>
      <c r="D14">
        <v>2011</v>
      </c>
      <c r="E14" s="12" t="s">
        <v>1553</v>
      </c>
      <c r="F14" t="s">
        <v>172</v>
      </c>
      <c r="G14" t="s">
        <v>112</v>
      </c>
      <c r="H14">
        <v>4</v>
      </c>
      <c r="I14" t="s">
        <v>113</v>
      </c>
      <c r="J14" t="s">
        <v>173</v>
      </c>
      <c r="K14" s="3" t="s">
        <v>115</v>
      </c>
      <c r="L14">
        <v>452.7</v>
      </c>
      <c r="M14">
        <v>114.4</v>
      </c>
      <c r="N14">
        <v>23</v>
      </c>
      <c r="O14" t="s">
        <v>1554</v>
      </c>
      <c r="P14">
        <v>404.5</v>
      </c>
      <c r="Q14">
        <v>89.7</v>
      </c>
      <c r="R14">
        <v>21</v>
      </c>
      <c r="S14" t="s">
        <v>1555</v>
      </c>
      <c r="T14">
        <v>456.9</v>
      </c>
      <c r="U14">
        <v>103.4</v>
      </c>
      <c r="V14">
        <v>25</v>
      </c>
      <c r="W14" t="s">
        <v>117</v>
      </c>
      <c r="X14" t="s">
        <v>117</v>
      </c>
      <c r="Y14" t="s">
        <v>117</v>
      </c>
      <c r="Z14" t="s">
        <v>117</v>
      </c>
      <c r="AA14" t="s">
        <v>117</v>
      </c>
      <c r="AB14" t="s">
        <v>117</v>
      </c>
      <c r="AC14" t="s">
        <v>117</v>
      </c>
      <c r="AD14" t="s">
        <v>117</v>
      </c>
      <c r="AE14">
        <v>427.5</v>
      </c>
      <c r="AF14">
        <v>67.8</v>
      </c>
      <c r="AG14">
        <v>27</v>
      </c>
      <c r="AH14" s="55">
        <v>3</v>
      </c>
      <c r="AI14" s="55">
        <v>3</v>
      </c>
      <c r="AM14">
        <v>11.9</v>
      </c>
      <c r="AN14">
        <v>11.3</v>
      </c>
      <c r="AO14">
        <v>11.7</v>
      </c>
      <c r="AP14" t="s">
        <v>117</v>
      </c>
      <c r="AQ14" t="s">
        <v>117</v>
      </c>
      <c r="AR14">
        <v>12</v>
      </c>
      <c r="AS14" t="s">
        <v>159</v>
      </c>
      <c r="AT14">
        <v>101</v>
      </c>
      <c r="AU14">
        <v>105.8</v>
      </c>
      <c r="AV14">
        <v>99.8</v>
      </c>
      <c r="AW14" t="s">
        <v>117</v>
      </c>
      <c r="AX14" t="s">
        <v>117</v>
      </c>
      <c r="AY14" t="s">
        <v>117</v>
      </c>
      <c r="AZ14" t="s">
        <v>117</v>
      </c>
      <c r="BA14" t="s">
        <v>117</v>
      </c>
      <c r="BB14" t="s">
        <v>117</v>
      </c>
      <c r="BC14" t="s">
        <v>117</v>
      </c>
      <c r="BD14" t="s">
        <v>117</v>
      </c>
      <c r="BE14" t="s">
        <v>117</v>
      </c>
      <c r="BF14" t="s">
        <v>117</v>
      </c>
      <c r="BG14">
        <v>104.8</v>
      </c>
      <c r="BH14" t="s">
        <v>117</v>
      </c>
      <c r="BI14" t="s">
        <v>117</v>
      </c>
      <c r="BJ14" t="s">
        <v>117</v>
      </c>
      <c r="BK14" t="s">
        <v>118</v>
      </c>
      <c r="BL14" t="s">
        <v>119</v>
      </c>
      <c r="BM14" t="s">
        <v>120</v>
      </c>
      <c r="BN14" s="46">
        <v>78.099999999999994</v>
      </c>
      <c r="BO14" s="50">
        <v>76.599999999999994</v>
      </c>
      <c r="BP14" t="s">
        <v>160</v>
      </c>
      <c r="BQ14" t="s">
        <v>160</v>
      </c>
      <c r="BR14" t="s">
        <v>160</v>
      </c>
      <c r="BT14" t="s">
        <v>161</v>
      </c>
      <c r="BU14" t="s">
        <v>125</v>
      </c>
      <c r="BV14" t="s">
        <v>162</v>
      </c>
      <c r="BW14">
        <v>1</v>
      </c>
      <c r="BX14">
        <f>BW14-1</f>
        <v>0</v>
      </c>
      <c r="BY14" t="s">
        <v>163</v>
      </c>
      <c r="BZ14" t="s">
        <v>128</v>
      </c>
      <c r="CA14" t="s">
        <v>129</v>
      </c>
      <c r="CB14" t="s">
        <v>130</v>
      </c>
      <c r="CC14" t="s">
        <v>164</v>
      </c>
      <c r="CD14" t="s">
        <v>117</v>
      </c>
      <c r="CE14" t="s">
        <v>165</v>
      </c>
      <c r="CF14"/>
      <c r="CG14" s="20">
        <v>57.6</v>
      </c>
      <c r="CH14" s="20"/>
      <c r="CI14" s="12" t="s">
        <v>166</v>
      </c>
      <c r="CJ14" s="12">
        <v>51.7</v>
      </c>
      <c r="CK14" s="12"/>
      <c r="CL14" s="12" t="s">
        <v>166</v>
      </c>
      <c r="CM14" s="12">
        <v>61.2</v>
      </c>
      <c r="CN14" s="12"/>
      <c r="CO14" s="12" t="s">
        <v>166</v>
      </c>
      <c r="CP14" s="12" t="s">
        <v>117</v>
      </c>
      <c r="CQ14" s="12"/>
      <c r="CR14" s="12" t="s">
        <v>117</v>
      </c>
      <c r="CS14" s="12" t="s">
        <v>117</v>
      </c>
      <c r="CT14" s="12"/>
      <c r="CU14" s="12" t="s">
        <v>117</v>
      </c>
      <c r="CV14" s="12" t="s">
        <v>117</v>
      </c>
      <c r="CW14" s="12"/>
      <c r="CX14" s="12" t="s">
        <v>117</v>
      </c>
      <c r="CY14" s="12" t="s">
        <v>117</v>
      </c>
      <c r="CZ14" s="12"/>
      <c r="DA14" s="12" t="s">
        <v>117</v>
      </c>
      <c r="DB14" s="20">
        <v>59.4</v>
      </c>
      <c r="DC14" s="20"/>
      <c r="DD14" s="12" t="s">
        <v>167</v>
      </c>
      <c r="DE14" s="12">
        <v>48.1</v>
      </c>
      <c r="DF14" s="12"/>
      <c r="DG14" s="12" t="s">
        <v>167</v>
      </c>
      <c r="DH14" s="12">
        <v>61.9</v>
      </c>
      <c r="DI14" s="12"/>
      <c r="DJ14" s="12" t="s">
        <v>167</v>
      </c>
      <c r="DK14">
        <v>0</v>
      </c>
      <c r="DL14">
        <v>0</v>
      </c>
      <c r="DM14">
        <v>0</v>
      </c>
      <c r="DN14">
        <v>0</v>
      </c>
      <c r="DO14">
        <v>0</v>
      </c>
      <c r="DP14">
        <v>0</v>
      </c>
      <c r="DQ14">
        <v>2</v>
      </c>
      <c r="DR14">
        <v>3</v>
      </c>
    </row>
    <row r="15" spans="1:122" x14ac:dyDescent="0.35">
      <c r="A15">
        <v>3</v>
      </c>
      <c r="B15" t="str">
        <f>CONCATENATE(C15, " ",D15)</f>
        <v>Greimel et al  2011</v>
      </c>
      <c r="C15" t="s">
        <v>155</v>
      </c>
      <c r="D15">
        <v>2011</v>
      </c>
      <c r="E15" s="12" t="s">
        <v>1553</v>
      </c>
      <c r="F15" t="s">
        <v>174</v>
      </c>
      <c r="G15" t="s">
        <v>112</v>
      </c>
      <c r="H15">
        <v>4</v>
      </c>
      <c r="I15" t="s">
        <v>113</v>
      </c>
      <c r="J15" t="s">
        <v>173</v>
      </c>
      <c r="K15" s="3" t="s">
        <v>115</v>
      </c>
      <c r="L15">
        <v>12.6</v>
      </c>
      <c r="M15">
        <v>10.7</v>
      </c>
      <c r="N15">
        <v>23</v>
      </c>
      <c r="O15" t="s">
        <v>1554</v>
      </c>
      <c r="P15">
        <v>13.2</v>
      </c>
      <c r="Q15">
        <v>9.8000000000000007</v>
      </c>
      <c r="R15">
        <v>21</v>
      </c>
      <c r="S15" t="s">
        <v>1555</v>
      </c>
      <c r="T15">
        <v>12</v>
      </c>
      <c r="U15">
        <v>10.199999999999999</v>
      </c>
      <c r="V15">
        <v>25</v>
      </c>
      <c r="W15" t="s">
        <v>117</v>
      </c>
      <c r="X15" t="s">
        <v>117</v>
      </c>
      <c r="Y15" t="s">
        <v>117</v>
      </c>
      <c r="Z15" t="s">
        <v>117</v>
      </c>
      <c r="AA15" t="s">
        <v>117</v>
      </c>
      <c r="AB15" t="s">
        <v>117</v>
      </c>
      <c r="AC15" t="s">
        <v>117</v>
      </c>
      <c r="AD15" t="s">
        <v>117</v>
      </c>
      <c r="AE15">
        <v>8.8000000000000007</v>
      </c>
      <c r="AF15">
        <v>5.5</v>
      </c>
      <c r="AG15">
        <v>27</v>
      </c>
      <c r="AH15" s="55">
        <v>3</v>
      </c>
      <c r="AI15" s="55">
        <v>3</v>
      </c>
      <c r="AM15">
        <v>11.9</v>
      </c>
      <c r="AN15">
        <v>11.3</v>
      </c>
      <c r="AO15">
        <v>11.7</v>
      </c>
      <c r="AP15" t="s">
        <v>117</v>
      </c>
      <c r="AQ15" t="s">
        <v>117</v>
      </c>
      <c r="AR15">
        <v>12</v>
      </c>
      <c r="AS15" t="s">
        <v>159</v>
      </c>
      <c r="AT15">
        <v>101</v>
      </c>
      <c r="AU15">
        <v>105.8</v>
      </c>
      <c r="AV15">
        <v>99.8</v>
      </c>
      <c r="AW15" t="s">
        <v>117</v>
      </c>
      <c r="AX15" t="s">
        <v>117</v>
      </c>
      <c r="AY15" t="s">
        <v>117</v>
      </c>
      <c r="AZ15" t="s">
        <v>117</v>
      </c>
      <c r="BA15" t="s">
        <v>117</v>
      </c>
      <c r="BB15" t="s">
        <v>117</v>
      </c>
      <c r="BC15" t="s">
        <v>117</v>
      </c>
      <c r="BD15" t="s">
        <v>117</v>
      </c>
      <c r="BE15" t="s">
        <v>117</v>
      </c>
      <c r="BF15" t="s">
        <v>117</v>
      </c>
      <c r="BG15">
        <v>104.8</v>
      </c>
      <c r="BH15" t="s">
        <v>117</v>
      </c>
      <c r="BI15" t="s">
        <v>117</v>
      </c>
      <c r="BJ15" t="s">
        <v>117</v>
      </c>
      <c r="BK15" t="s">
        <v>118</v>
      </c>
      <c r="BL15" t="s">
        <v>119</v>
      </c>
      <c r="BM15" t="s">
        <v>120</v>
      </c>
      <c r="BN15" s="46">
        <v>78.099999999999994</v>
      </c>
      <c r="BO15" s="50">
        <v>76.599999999999994</v>
      </c>
      <c r="BP15" t="s">
        <v>160</v>
      </c>
      <c r="BQ15" t="s">
        <v>160</v>
      </c>
      <c r="BR15" t="s">
        <v>160</v>
      </c>
      <c r="BT15" t="s">
        <v>161</v>
      </c>
      <c r="BU15" t="s">
        <v>125</v>
      </c>
      <c r="BV15" t="s">
        <v>162</v>
      </c>
      <c r="BW15">
        <v>1</v>
      </c>
      <c r="BX15">
        <f>BW15-1</f>
        <v>0</v>
      </c>
      <c r="BY15" t="s">
        <v>163</v>
      </c>
      <c r="BZ15" t="s">
        <v>128</v>
      </c>
      <c r="CA15" t="s">
        <v>129</v>
      </c>
      <c r="CB15" t="s">
        <v>130</v>
      </c>
      <c r="CC15" t="s">
        <v>164</v>
      </c>
      <c r="CD15" t="s">
        <v>117</v>
      </c>
      <c r="CE15" t="s">
        <v>165</v>
      </c>
      <c r="CF15"/>
      <c r="CG15" s="20">
        <v>57.6</v>
      </c>
      <c r="CH15" s="20"/>
      <c r="CI15" s="12" t="s">
        <v>166</v>
      </c>
      <c r="CJ15" s="12">
        <v>51.7</v>
      </c>
      <c r="CK15" s="12"/>
      <c r="CL15" s="12" t="s">
        <v>166</v>
      </c>
      <c r="CM15" s="12">
        <v>61.2</v>
      </c>
      <c r="CN15" s="12"/>
      <c r="CO15" s="12" t="s">
        <v>166</v>
      </c>
      <c r="CP15" s="12" t="s">
        <v>117</v>
      </c>
      <c r="CQ15" s="12"/>
      <c r="CR15" s="12" t="s">
        <v>117</v>
      </c>
      <c r="CS15" s="12" t="s">
        <v>117</v>
      </c>
      <c r="CT15" s="12"/>
      <c r="CU15" s="12" t="s">
        <v>117</v>
      </c>
      <c r="CV15" s="12" t="s">
        <v>117</v>
      </c>
      <c r="CW15" s="12"/>
      <c r="CX15" s="12" t="s">
        <v>117</v>
      </c>
      <c r="CY15" s="12" t="s">
        <v>117</v>
      </c>
      <c r="CZ15" s="12"/>
      <c r="DA15" s="12" t="s">
        <v>117</v>
      </c>
      <c r="DB15" s="20">
        <v>59.4</v>
      </c>
      <c r="DC15" s="20"/>
      <c r="DD15" s="12" t="s">
        <v>167</v>
      </c>
      <c r="DE15" s="12">
        <v>48.1</v>
      </c>
      <c r="DF15" s="12"/>
      <c r="DG15" s="12" t="s">
        <v>167</v>
      </c>
      <c r="DH15" s="12">
        <v>61.9</v>
      </c>
      <c r="DI15" s="12"/>
      <c r="DJ15" s="12" t="s">
        <v>167</v>
      </c>
      <c r="DK15">
        <v>0</v>
      </c>
      <c r="DL15">
        <v>0</v>
      </c>
      <c r="DM15">
        <v>0</v>
      </c>
      <c r="DN15">
        <v>0</v>
      </c>
      <c r="DO15">
        <v>0</v>
      </c>
      <c r="DP15">
        <v>0</v>
      </c>
      <c r="DQ15">
        <v>1</v>
      </c>
      <c r="DR15">
        <v>3</v>
      </c>
    </row>
    <row r="16" spans="1:122" x14ac:dyDescent="0.35">
      <c r="A16">
        <v>3</v>
      </c>
      <c r="B16" t="str">
        <f>CONCATENATE(C16, " ",D16)</f>
        <v>Greimel et al  2011</v>
      </c>
      <c r="C16" t="s">
        <v>155</v>
      </c>
      <c r="D16">
        <v>2011</v>
      </c>
      <c r="E16" s="12" t="s">
        <v>1553</v>
      </c>
      <c r="F16" t="s">
        <v>175</v>
      </c>
      <c r="G16" t="s">
        <v>138</v>
      </c>
      <c r="H16">
        <v>1</v>
      </c>
      <c r="I16" t="s">
        <v>113</v>
      </c>
      <c r="J16" t="s">
        <v>173</v>
      </c>
      <c r="K16" s="3" t="s">
        <v>115</v>
      </c>
      <c r="L16">
        <v>1083.7</v>
      </c>
      <c r="M16">
        <v>263.3</v>
      </c>
      <c r="N16">
        <v>23</v>
      </c>
      <c r="O16" t="s">
        <v>1554</v>
      </c>
      <c r="P16">
        <v>956.2</v>
      </c>
      <c r="Q16">
        <v>306.8</v>
      </c>
      <c r="R16">
        <v>21</v>
      </c>
      <c r="S16" t="s">
        <v>1555</v>
      </c>
      <c r="T16">
        <v>1062</v>
      </c>
      <c r="U16">
        <v>343.2</v>
      </c>
      <c r="V16">
        <v>25</v>
      </c>
      <c r="W16" t="s">
        <v>117</v>
      </c>
      <c r="X16" t="s">
        <v>117</v>
      </c>
      <c r="Y16" t="s">
        <v>117</v>
      </c>
      <c r="Z16" t="s">
        <v>117</v>
      </c>
      <c r="AA16" t="s">
        <v>117</v>
      </c>
      <c r="AB16" t="s">
        <v>117</v>
      </c>
      <c r="AC16" t="s">
        <v>117</v>
      </c>
      <c r="AD16" t="s">
        <v>117</v>
      </c>
      <c r="AE16">
        <v>1085.5</v>
      </c>
      <c r="AF16">
        <v>352.7</v>
      </c>
      <c r="AG16">
        <v>27</v>
      </c>
      <c r="AH16" s="55">
        <v>3</v>
      </c>
      <c r="AI16" s="55">
        <v>3</v>
      </c>
      <c r="AM16">
        <v>11.9</v>
      </c>
      <c r="AN16">
        <v>11.3</v>
      </c>
      <c r="AO16">
        <v>11.7</v>
      </c>
      <c r="AP16" t="s">
        <v>117</v>
      </c>
      <c r="AQ16" t="s">
        <v>117</v>
      </c>
      <c r="AR16">
        <v>12</v>
      </c>
      <c r="AS16" t="s">
        <v>159</v>
      </c>
      <c r="AT16">
        <v>101</v>
      </c>
      <c r="AU16">
        <v>105.8</v>
      </c>
      <c r="AV16">
        <v>99.8</v>
      </c>
      <c r="AW16" t="s">
        <v>117</v>
      </c>
      <c r="AX16" t="s">
        <v>117</v>
      </c>
      <c r="AY16" t="s">
        <v>117</v>
      </c>
      <c r="AZ16" t="s">
        <v>117</v>
      </c>
      <c r="BA16" t="s">
        <v>117</v>
      </c>
      <c r="BB16" t="s">
        <v>117</v>
      </c>
      <c r="BC16" t="s">
        <v>117</v>
      </c>
      <c r="BD16" t="s">
        <v>117</v>
      </c>
      <c r="BE16" t="s">
        <v>117</v>
      </c>
      <c r="BF16" t="s">
        <v>117</v>
      </c>
      <c r="BG16">
        <v>104.8</v>
      </c>
      <c r="BH16" t="s">
        <v>117</v>
      </c>
      <c r="BI16" t="s">
        <v>117</v>
      </c>
      <c r="BJ16" t="s">
        <v>117</v>
      </c>
      <c r="BK16" t="s">
        <v>118</v>
      </c>
      <c r="BL16" t="s">
        <v>119</v>
      </c>
      <c r="BM16" t="s">
        <v>120</v>
      </c>
      <c r="BN16" s="46">
        <v>78.099999999999994</v>
      </c>
      <c r="BO16" s="50">
        <v>76.599999999999994</v>
      </c>
      <c r="BP16" t="s">
        <v>160</v>
      </c>
      <c r="BQ16" t="s">
        <v>160</v>
      </c>
      <c r="BR16" t="s">
        <v>160</v>
      </c>
      <c r="BT16" t="s">
        <v>161</v>
      </c>
      <c r="BU16" t="s">
        <v>125</v>
      </c>
      <c r="BV16" t="s">
        <v>162</v>
      </c>
      <c r="BW16">
        <v>1</v>
      </c>
      <c r="BX16">
        <f>BW16-1</f>
        <v>0</v>
      </c>
      <c r="BY16" t="s">
        <v>163</v>
      </c>
      <c r="BZ16" t="s">
        <v>128</v>
      </c>
      <c r="CA16" t="s">
        <v>129</v>
      </c>
      <c r="CB16" t="s">
        <v>130</v>
      </c>
      <c r="CC16" t="s">
        <v>164</v>
      </c>
      <c r="CD16" t="s">
        <v>117</v>
      </c>
      <c r="CE16" t="s">
        <v>165</v>
      </c>
      <c r="CF16"/>
      <c r="CG16" s="20">
        <v>57.6</v>
      </c>
      <c r="CH16" s="20"/>
      <c r="CI16" s="12" t="s">
        <v>166</v>
      </c>
      <c r="CJ16" s="12">
        <v>51.7</v>
      </c>
      <c r="CK16" s="12"/>
      <c r="CL16" s="12" t="s">
        <v>166</v>
      </c>
      <c r="CM16" s="12">
        <v>61.2</v>
      </c>
      <c r="CN16" s="12"/>
      <c r="CO16" s="12" t="s">
        <v>166</v>
      </c>
      <c r="CP16" s="12" t="s">
        <v>117</v>
      </c>
      <c r="CQ16" s="12"/>
      <c r="CR16" s="12" t="s">
        <v>117</v>
      </c>
      <c r="CS16" s="12" t="s">
        <v>117</v>
      </c>
      <c r="CT16" s="12"/>
      <c r="CU16" s="12" t="s">
        <v>117</v>
      </c>
      <c r="CV16" s="12" t="s">
        <v>117</v>
      </c>
      <c r="CW16" s="12"/>
      <c r="CX16" s="12" t="s">
        <v>117</v>
      </c>
      <c r="CY16" s="12" t="s">
        <v>117</v>
      </c>
      <c r="CZ16" s="12"/>
      <c r="DA16" s="12" t="s">
        <v>117</v>
      </c>
      <c r="DB16" s="20">
        <v>59.4</v>
      </c>
      <c r="DC16" s="20"/>
      <c r="DD16" s="12" t="s">
        <v>167</v>
      </c>
      <c r="DE16" s="12">
        <v>48.1</v>
      </c>
      <c r="DF16" s="12"/>
      <c r="DG16" s="12" t="s">
        <v>167</v>
      </c>
      <c r="DH16" s="12">
        <v>61.9</v>
      </c>
      <c r="DI16" s="12"/>
      <c r="DJ16" s="12" t="s">
        <v>167</v>
      </c>
      <c r="DK16">
        <v>0</v>
      </c>
      <c r="DL16">
        <v>0</v>
      </c>
      <c r="DM16">
        <v>0</v>
      </c>
      <c r="DN16">
        <v>0</v>
      </c>
      <c r="DO16">
        <v>0</v>
      </c>
      <c r="DP16">
        <v>0</v>
      </c>
      <c r="DQ16">
        <v>2</v>
      </c>
      <c r="DR16">
        <v>3</v>
      </c>
    </row>
    <row r="17" spans="1:122" x14ac:dyDescent="0.35">
      <c r="A17">
        <v>3</v>
      </c>
      <c r="B17" t="str">
        <f>CONCATENATE(C17, " ",D17)</f>
        <v>Greimel et al  2011</v>
      </c>
      <c r="C17" t="s">
        <v>155</v>
      </c>
      <c r="D17">
        <v>2011</v>
      </c>
      <c r="E17" s="12" t="s">
        <v>1553</v>
      </c>
      <c r="F17" t="s">
        <v>176</v>
      </c>
      <c r="G17" t="s">
        <v>138</v>
      </c>
      <c r="H17">
        <v>1</v>
      </c>
      <c r="I17" t="s">
        <v>113</v>
      </c>
      <c r="J17" t="s">
        <v>173</v>
      </c>
      <c r="K17" s="3" t="s">
        <v>115</v>
      </c>
      <c r="L17">
        <v>1165.7</v>
      </c>
      <c r="M17">
        <v>295</v>
      </c>
      <c r="N17">
        <v>23</v>
      </c>
      <c r="O17" t="s">
        <v>1554</v>
      </c>
      <c r="P17">
        <v>955.2</v>
      </c>
      <c r="Q17">
        <v>344.8</v>
      </c>
      <c r="R17">
        <v>21</v>
      </c>
      <c r="S17" t="s">
        <v>1555</v>
      </c>
      <c r="T17">
        <v>1086.0999999999999</v>
      </c>
      <c r="U17">
        <v>333.5</v>
      </c>
      <c r="V17">
        <v>25</v>
      </c>
      <c r="W17" t="s">
        <v>117</v>
      </c>
      <c r="X17" t="s">
        <v>117</v>
      </c>
      <c r="Y17" t="s">
        <v>117</v>
      </c>
      <c r="Z17" t="s">
        <v>117</v>
      </c>
      <c r="AA17" t="s">
        <v>117</v>
      </c>
      <c r="AB17" t="s">
        <v>117</v>
      </c>
      <c r="AC17" t="s">
        <v>117</v>
      </c>
      <c r="AD17" t="s">
        <v>117</v>
      </c>
      <c r="AE17">
        <v>1107.7</v>
      </c>
      <c r="AF17">
        <v>344.8</v>
      </c>
      <c r="AG17">
        <v>27</v>
      </c>
      <c r="AH17" s="55">
        <v>3</v>
      </c>
      <c r="AI17" s="55">
        <v>3</v>
      </c>
      <c r="AM17">
        <v>11.9</v>
      </c>
      <c r="AN17">
        <v>11.3</v>
      </c>
      <c r="AO17">
        <v>11.7</v>
      </c>
      <c r="AP17" t="s">
        <v>117</v>
      </c>
      <c r="AQ17" t="s">
        <v>117</v>
      </c>
      <c r="AR17">
        <v>13</v>
      </c>
      <c r="AS17" t="s">
        <v>159</v>
      </c>
      <c r="AT17">
        <v>101</v>
      </c>
      <c r="AU17">
        <v>105.8</v>
      </c>
      <c r="AV17">
        <v>99.8</v>
      </c>
      <c r="AW17" t="s">
        <v>117</v>
      </c>
      <c r="AX17" t="s">
        <v>117</v>
      </c>
      <c r="AY17" t="s">
        <v>117</v>
      </c>
      <c r="AZ17" t="s">
        <v>117</v>
      </c>
      <c r="BA17" t="s">
        <v>117</v>
      </c>
      <c r="BB17" t="s">
        <v>117</v>
      </c>
      <c r="BC17" t="s">
        <v>117</v>
      </c>
      <c r="BD17" t="s">
        <v>117</v>
      </c>
      <c r="BE17" t="s">
        <v>117</v>
      </c>
      <c r="BF17" t="s">
        <v>117</v>
      </c>
      <c r="BG17">
        <v>105.8</v>
      </c>
      <c r="BH17" t="s">
        <v>117</v>
      </c>
      <c r="BI17" t="s">
        <v>117</v>
      </c>
      <c r="BJ17" t="s">
        <v>117</v>
      </c>
      <c r="BK17" t="s">
        <v>118</v>
      </c>
      <c r="BL17" t="s">
        <v>119</v>
      </c>
      <c r="BM17" t="s">
        <v>120</v>
      </c>
      <c r="BN17" s="46">
        <v>79.099999999999994</v>
      </c>
      <c r="BO17" s="50">
        <v>76.599999999999994</v>
      </c>
      <c r="BP17" t="s">
        <v>160</v>
      </c>
      <c r="BQ17" t="s">
        <v>160</v>
      </c>
      <c r="BR17" t="s">
        <v>160</v>
      </c>
      <c r="BT17" t="s">
        <v>161</v>
      </c>
      <c r="BU17" t="s">
        <v>125</v>
      </c>
      <c r="BV17" t="s">
        <v>162</v>
      </c>
      <c r="BW17">
        <v>1</v>
      </c>
      <c r="BX17">
        <f>BW17-1</f>
        <v>0</v>
      </c>
      <c r="BY17" t="s">
        <v>163</v>
      </c>
      <c r="BZ17" t="s">
        <v>128</v>
      </c>
      <c r="CA17" t="s">
        <v>129</v>
      </c>
      <c r="CB17" t="s">
        <v>130</v>
      </c>
      <c r="CC17" t="s">
        <v>164</v>
      </c>
      <c r="CD17" t="s">
        <v>117</v>
      </c>
      <c r="CE17" t="s">
        <v>165</v>
      </c>
      <c r="CF17"/>
      <c r="CG17" s="20">
        <v>58.6</v>
      </c>
      <c r="CH17" s="20"/>
      <c r="CI17" s="12" t="s">
        <v>166</v>
      </c>
      <c r="CJ17" s="12">
        <v>52.7</v>
      </c>
      <c r="CK17" s="12"/>
      <c r="CL17" s="12" t="s">
        <v>166</v>
      </c>
      <c r="CM17" s="12">
        <v>62.2</v>
      </c>
      <c r="CN17" s="12"/>
      <c r="CO17" s="12" t="s">
        <v>166</v>
      </c>
      <c r="CP17" s="12" t="s">
        <v>117</v>
      </c>
      <c r="CQ17" s="12"/>
      <c r="CR17" s="12" t="s">
        <v>117</v>
      </c>
      <c r="CS17" s="12" t="s">
        <v>117</v>
      </c>
      <c r="CT17" s="12"/>
      <c r="CU17" s="12" t="s">
        <v>117</v>
      </c>
      <c r="CV17" s="12" t="s">
        <v>117</v>
      </c>
      <c r="CW17" s="12"/>
      <c r="CX17" s="12" t="s">
        <v>117</v>
      </c>
      <c r="CY17" s="12" t="s">
        <v>117</v>
      </c>
      <c r="CZ17" s="12"/>
      <c r="DA17" s="12" t="s">
        <v>117</v>
      </c>
      <c r="DB17" s="20">
        <v>60.4</v>
      </c>
      <c r="DC17" s="20"/>
      <c r="DD17" s="12" t="s">
        <v>167</v>
      </c>
      <c r="DE17" s="12">
        <v>49.1</v>
      </c>
      <c r="DF17" s="12"/>
      <c r="DG17" s="12" t="s">
        <v>167</v>
      </c>
      <c r="DH17" s="12">
        <v>62.9</v>
      </c>
      <c r="DI17" s="12"/>
      <c r="DJ17" s="12" t="s">
        <v>167</v>
      </c>
      <c r="DK17">
        <v>0</v>
      </c>
      <c r="DL17">
        <v>0</v>
      </c>
      <c r="DM17">
        <v>0</v>
      </c>
      <c r="DN17">
        <v>0</v>
      </c>
      <c r="DO17">
        <v>0</v>
      </c>
      <c r="DP17">
        <v>0</v>
      </c>
      <c r="DQ17">
        <v>2</v>
      </c>
      <c r="DR17">
        <v>3</v>
      </c>
    </row>
    <row r="18" spans="1:122" x14ac:dyDescent="0.35">
      <c r="A18">
        <v>3</v>
      </c>
      <c r="B18" t="str">
        <f>CONCATENATE(C18, " ",D18)</f>
        <v>Greimel et al  2011</v>
      </c>
      <c r="C18" t="s">
        <v>155</v>
      </c>
      <c r="D18">
        <v>2011</v>
      </c>
      <c r="E18" s="12" t="s">
        <v>1553</v>
      </c>
      <c r="F18" t="s">
        <v>177</v>
      </c>
      <c r="G18" t="s">
        <v>138</v>
      </c>
      <c r="H18">
        <v>1</v>
      </c>
      <c r="I18" t="s">
        <v>113</v>
      </c>
      <c r="J18" t="s">
        <v>173</v>
      </c>
      <c r="K18" s="3" t="s">
        <v>115</v>
      </c>
      <c r="L18">
        <v>7.6</v>
      </c>
      <c r="M18">
        <v>6.2</v>
      </c>
      <c r="N18">
        <v>23</v>
      </c>
      <c r="O18" t="s">
        <v>1554</v>
      </c>
      <c r="P18">
        <v>9.3000000000000007</v>
      </c>
      <c r="Q18">
        <v>7.4</v>
      </c>
      <c r="R18">
        <v>21</v>
      </c>
      <c r="S18" t="s">
        <v>1555</v>
      </c>
      <c r="T18">
        <v>9</v>
      </c>
      <c r="U18">
        <v>5.4</v>
      </c>
      <c r="V18">
        <v>25</v>
      </c>
      <c r="W18" t="s">
        <v>117</v>
      </c>
      <c r="X18" t="s">
        <v>117</v>
      </c>
      <c r="Y18" t="s">
        <v>117</v>
      </c>
      <c r="Z18" t="s">
        <v>117</v>
      </c>
      <c r="AA18" t="s">
        <v>117</v>
      </c>
      <c r="AB18" t="s">
        <v>117</v>
      </c>
      <c r="AC18" t="s">
        <v>117</v>
      </c>
      <c r="AD18" t="s">
        <v>117</v>
      </c>
      <c r="AE18">
        <v>7.1</v>
      </c>
      <c r="AF18">
        <v>5.0999999999999996</v>
      </c>
      <c r="AG18">
        <v>27</v>
      </c>
      <c r="AH18" s="55">
        <v>3</v>
      </c>
      <c r="AI18" s="55">
        <v>3</v>
      </c>
      <c r="AM18">
        <v>11.9</v>
      </c>
      <c r="AN18">
        <v>11.3</v>
      </c>
      <c r="AO18">
        <v>11.7</v>
      </c>
      <c r="AP18" t="s">
        <v>117</v>
      </c>
      <c r="AQ18" t="s">
        <v>117</v>
      </c>
      <c r="AR18">
        <v>14</v>
      </c>
      <c r="AS18" t="s">
        <v>159</v>
      </c>
      <c r="AT18">
        <v>101</v>
      </c>
      <c r="AU18">
        <v>105.8</v>
      </c>
      <c r="AV18">
        <v>99.8</v>
      </c>
      <c r="AW18" t="s">
        <v>117</v>
      </c>
      <c r="AX18" t="s">
        <v>117</v>
      </c>
      <c r="AY18" t="s">
        <v>117</v>
      </c>
      <c r="AZ18" t="s">
        <v>117</v>
      </c>
      <c r="BA18" t="s">
        <v>117</v>
      </c>
      <c r="BB18" t="s">
        <v>117</v>
      </c>
      <c r="BC18" t="s">
        <v>117</v>
      </c>
      <c r="BD18" t="s">
        <v>117</v>
      </c>
      <c r="BE18" t="s">
        <v>117</v>
      </c>
      <c r="BF18" t="s">
        <v>117</v>
      </c>
      <c r="BG18">
        <v>106.8</v>
      </c>
      <c r="BH18" t="s">
        <v>117</v>
      </c>
      <c r="BI18" t="s">
        <v>117</v>
      </c>
      <c r="BJ18" t="s">
        <v>117</v>
      </c>
      <c r="BK18" t="s">
        <v>118</v>
      </c>
      <c r="BL18" t="s">
        <v>119</v>
      </c>
      <c r="BM18" t="s">
        <v>120</v>
      </c>
      <c r="BN18" s="46">
        <v>80.099999999999994</v>
      </c>
      <c r="BO18" s="50">
        <v>76.599999999999994</v>
      </c>
      <c r="BP18" t="s">
        <v>160</v>
      </c>
      <c r="BQ18" t="s">
        <v>160</v>
      </c>
      <c r="BR18" t="s">
        <v>160</v>
      </c>
      <c r="BT18" t="s">
        <v>161</v>
      </c>
      <c r="BU18" t="s">
        <v>125</v>
      </c>
      <c r="BV18" t="s">
        <v>162</v>
      </c>
      <c r="BW18">
        <v>1</v>
      </c>
      <c r="BX18">
        <f>BW18-1</f>
        <v>0</v>
      </c>
      <c r="BY18" t="s">
        <v>163</v>
      </c>
      <c r="BZ18" t="s">
        <v>128</v>
      </c>
      <c r="CA18" t="s">
        <v>129</v>
      </c>
      <c r="CB18" t="s">
        <v>130</v>
      </c>
      <c r="CC18" t="s">
        <v>164</v>
      </c>
      <c r="CD18" t="s">
        <v>117</v>
      </c>
      <c r="CE18" t="s">
        <v>165</v>
      </c>
      <c r="CF18"/>
      <c r="CG18" s="20">
        <v>59.6</v>
      </c>
      <c r="CH18" s="20"/>
      <c r="CI18" s="12" t="s">
        <v>166</v>
      </c>
      <c r="CJ18" s="12">
        <v>53.7</v>
      </c>
      <c r="CK18" s="12"/>
      <c r="CL18" s="12" t="s">
        <v>166</v>
      </c>
      <c r="CM18" s="12">
        <v>63.2</v>
      </c>
      <c r="CN18" s="12"/>
      <c r="CO18" s="12" t="s">
        <v>166</v>
      </c>
      <c r="CP18" s="12" t="s">
        <v>117</v>
      </c>
      <c r="CQ18" s="12"/>
      <c r="CR18" s="12" t="s">
        <v>117</v>
      </c>
      <c r="CS18" s="12" t="s">
        <v>117</v>
      </c>
      <c r="CT18" s="12"/>
      <c r="CU18" s="12" t="s">
        <v>117</v>
      </c>
      <c r="CV18" s="12" t="s">
        <v>117</v>
      </c>
      <c r="CW18" s="12"/>
      <c r="CX18" s="12" t="s">
        <v>117</v>
      </c>
      <c r="CY18" s="12" t="s">
        <v>117</v>
      </c>
      <c r="CZ18" s="12"/>
      <c r="DA18" s="12" t="s">
        <v>117</v>
      </c>
      <c r="DB18" s="20">
        <v>61.4</v>
      </c>
      <c r="DC18" s="20"/>
      <c r="DD18" s="12" t="s">
        <v>167</v>
      </c>
      <c r="DE18" s="12">
        <v>50.1</v>
      </c>
      <c r="DF18" s="12"/>
      <c r="DG18" s="12" t="s">
        <v>167</v>
      </c>
      <c r="DH18" s="12">
        <v>63.9</v>
      </c>
      <c r="DI18" s="12"/>
      <c r="DJ18" s="12" t="s">
        <v>167</v>
      </c>
      <c r="DK18">
        <v>0</v>
      </c>
      <c r="DL18">
        <v>0</v>
      </c>
      <c r="DM18">
        <v>0</v>
      </c>
      <c r="DN18">
        <v>0</v>
      </c>
      <c r="DO18">
        <v>0</v>
      </c>
      <c r="DP18">
        <v>0</v>
      </c>
      <c r="DQ18">
        <v>1</v>
      </c>
      <c r="DR18">
        <v>3</v>
      </c>
    </row>
    <row r="19" spans="1:122" x14ac:dyDescent="0.35">
      <c r="A19">
        <v>3</v>
      </c>
      <c r="B19" t="str">
        <f>CONCATENATE(C19, " ",D19)</f>
        <v>Greimel et al  2011</v>
      </c>
      <c r="C19" t="s">
        <v>155</v>
      </c>
      <c r="D19">
        <v>2011</v>
      </c>
      <c r="E19" s="12" t="s">
        <v>1553</v>
      </c>
      <c r="F19" t="s">
        <v>178</v>
      </c>
      <c r="G19" t="s">
        <v>138</v>
      </c>
      <c r="H19">
        <v>1</v>
      </c>
      <c r="I19" t="s">
        <v>113</v>
      </c>
      <c r="J19" t="s">
        <v>173</v>
      </c>
      <c r="K19" s="3" t="s">
        <v>115</v>
      </c>
      <c r="L19">
        <v>9.3000000000000007</v>
      </c>
      <c r="M19">
        <v>7.4</v>
      </c>
      <c r="N19">
        <v>23</v>
      </c>
      <c r="O19" t="s">
        <v>1554</v>
      </c>
      <c r="P19">
        <v>8.6999999999999993</v>
      </c>
      <c r="Q19">
        <v>7.1</v>
      </c>
      <c r="R19">
        <v>21</v>
      </c>
      <c r="S19" t="s">
        <v>1555</v>
      </c>
      <c r="T19">
        <v>10.9</v>
      </c>
      <c r="U19">
        <v>6.7</v>
      </c>
      <c r="V19">
        <v>25</v>
      </c>
      <c r="W19" t="s">
        <v>117</v>
      </c>
      <c r="X19" t="s">
        <v>117</v>
      </c>
      <c r="Y19" t="s">
        <v>117</v>
      </c>
      <c r="Z19" t="s">
        <v>117</v>
      </c>
      <c r="AA19" t="s">
        <v>117</v>
      </c>
      <c r="AB19" t="s">
        <v>117</v>
      </c>
      <c r="AC19" t="s">
        <v>117</v>
      </c>
      <c r="AD19" t="s">
        <v>117</v>
      </c>
      <c r="AE19">
        <v>7.3</v>
      </c>
      <c r="AF19">
        <v>4.3</v>
      </c>
      <c r="AG19">
        <v>27</v>
      </c>
      <c r="AH19" s="55">
        <v>3</v>
      </c>
      <c r="AI19" s="55">
        <v>3</v>
      </c>
      <c r="AM19">
        <v>11.9</v>
      </c>
      <c r="AN19">
        <v>11.3</v>
      </c>
      <c r="AO19">
        <v>11.7</v>
      </c>
      <c r="AP19" t="s">
        <v>117</v>
      </c>
      <c r="AQ19" t="s">
        <v>117</v>
      </c>
      <c r="AR19">
        <v>12</v>
      </c>
      <c r="AS19" t="s">
        <v>159</v>
      </c>
      <c r="AT19">
        <v>101</v>
      </c>
      <c r="AU19">
        <v>105.8</v>
      </c>
      <c r="AV19">
        <v>99.8</v>
      </c>
      <c r="AW19" t="s">
        <v>117</v>
      </c>
      <c r="AX19" t="s">
        <v>117</v>
      </c>
      <c r="AY19" t="s">
        <v>117</v>
      </c>
      <c r="AZ19" t="s">
        <v>117</v>
      </c>
      <c r="BA19" t="s">
        <v>117</v>
      </c>
      <c r="BB19" t="s">
        <v>117</v>
      </c>
      <c r="BC19" t="s">
        <v>117</v>
      </c>
      <c r="BD19" t="s">
        <v>117</v>
      </c>
      <c r="BE19" t="s">
        <v>117</v>
      </c>
      <c r="BF19" t="s">
        <v>117</v>
      </c>
      <c r="BG19">
        <v>104.8</v>
      </c>
      <c r="BH19" t="s">
        <v>117</v>
      </c>
      <c r="BI19" t="s">
        <v>117</v>
      </c>
      <c r="BJ19" t="s">
        <v>117</v>
      </c>
      <c r="BK19" t="s">
        <v>118</v>
      </c>
      <c r="BL19" t="s">
        <v>119</v>
      </c>
      <c r="BM19" t="s">
        <v>120</v>
      </c>
      <c r="BN19" s="46">
        <v>78.099999999999994</v>
      </c>
      <c r="BO19" s="50">
        <v>76.599999999999994</v>
      </c>
      <c r="BP19" t="s">
        <v>160</v>
      </c>
      <c r="BQ19" t="s">
        <v>160</v>
      </c>
      <c r="BR19" t="s">
        <v>160</v>
      </c>
      <c r="BT19" t="s">
        <v>161</v>
      </c>
      <c r="BU19" t="s">
        <v>125</v>
      </c>
      <c r="BV19" t="s">
        <v>162</v>
      </c>
      <c r="BW19">
        <v>1</v>
      </c>
      <c r="BX19">
        <f>BW19-1</f>
        <v>0</v>
      </c>
      <c r="BY19" t="s">
        <v>163</v>
      </c>
      <c r="BZ19" t="s">
        <v>128</v>
      </c>
      <c r="CA19" t="s">
        <v>129</v>
      </c>
      <c r="CB19" t="s">
        <v>130</v>
      </c>
      <c r="CC19" t="s">
        <v>164</v>
      </c>
      <c r="CD19" t="s">
        <v>117</v>
      </c>
      <c r="CE19" t="s">
        <v>165</v>
      </c>
      <c r="CF19"/>
      <c r="CG19" s="20">
        <v>57.6</v>
      </c>
      <c r="CH19" s="20"/>
      <c r="CI19" s="12" t="s">
        <v>166</v>
      </c>
      <c r="CJ19" s="12">
        <v>51.7</v>
      </c>
      <c r="CK19" s="12"/>
      <c r="CL19" s="12" t="s">
        <v>166</v>
      </c>
      <c r="CM19" s="12">
        <v>61.2</v>
      </c>
      <c r="CN19" s="12"/>
      <c r="CO19" s="12" t="s">
        <v>166</v>
      </c>
      <c r="CP19" s="12" t="s">
        <v>117</v>
      </c>
      <c r="CQ19" s="12"/>
      <c r="CR19" s="12" t="s">
        <v>117</v>
      </c>
      <c r="CS19" s="12" t="s">
        <v>117</v>
      </c>
      <c r="CT19" s="12"/>
      <c r="CU19" s="12" t="s">
        <v>117</v>
      </c>
      <c r="CV19" s="12" t="s">
        <v>117</v>
      </c>
      <c r="CW19" s="12"/>
      <c r="CX19" s="12" t="s">
        <v>117</v>
      </c>
      <c r="CY19" s="12" t="s">
        <v>117</v>
      </c>
      <c r="CZ19" s="12"/>
      <c r="DA19" s="12" t="s">
        <v>117</v>
      </c>
      <c r="DB19" s="20">
        <v>59.4</v>
      </c>
      <c r="DC19" s="20"/>
      <c r="DD19" s="12" t="s">
        <v>167</v>
      </c>
      <c r="DE19" s="12">
        <v>48.1</v>
      </c>
      <c r="DF19" s="12"/>
      <c r="DG19" s="12" t="s">
        <v>167</v>
      </c>
      <c r="DH19" s="12">
        <v>61.9</v>
      </c>
      <c r="DI19" s="12"/>
      <c r="DJ19" s="12" t="s">
        <v>167</v>
      </c>
      <c r="DK19">
        <v>0</v>
      </c>
      <c r="DL19">
        <v>0</v>
      </c>
      <c r="DM19">
        <v>0</v>
      </c>
      <c r="DN19">
        <v>0</v>
      </c>
      <c r="DO19">
        <v>0</v>
      </c>
      <c r="DP19">
        <v>0</v>
      </c>
      <c r="DQ19">
        <v>2</v>
      </c>
      <c r="DR19">
        <v>3</v>
      </c>
    </row>
    <row r="20" spans="1:122" x14ac:dyDescent="0.35">
      <c r="A20">
        <v>4</v>
      </c>
      <c r="B20" t="str">
        <f>CONCATENATE(C20, " ",D20)</f>
        <v>Hovik et al  2016</v>
      </c>
      <c r="C20" t="s">
        <v>179</v>
      </c>
      <c r="D20">
        <v>2016</v>
      </c>
      <c r="E20" t="s">
        <v>1556</v>
      </c>
      <c r="F20" t="s">
        <v>181</v>
      </c>
      <c r="G20" t="s">
        <v>112</v>
      </c>
      <c r="H20">
        <v>4</v>
      </c>
      <c r="I20" t="s">
        <v>113</v>
      </c>
      <c r="J20" t="s">
        <v>170</v>
      </c>
      <c r="K20" s="3" t="s">
        <v>1554</v>
      </c>
      <c r="L20">
        <v>44.3</v>
      </c>
      <c r="M20">
        <v>11.5</v>
      </c>
      <c r="N20">
        <v>19</v>
      </c>
      <c r="O20" t="s">
        <v>115</v>
      </c>
      <c r="P20">
        <v>45.8</v>
      </c>
      <c r="Q20">
        <v>14.1</v>
      </c>
      <c r="R20">
        <v>79</v>
      </c>
      <c r="S20" t="s">
        <v>117</v>
      </c>
      <c r="T20" t="s">
        <v>117</v>
      </c>
      <c r="U20" t="s">
        <v>117</v>
      </c>
      <c r="V20" t="s">
        <v>117</v>
      </c>
      <c r="W20" t="s">
        <v>117</v>
      </c>
      <c r="X20" t="s">
        <v>117</v>
      </c>
      <c r="Y20" t="s">
        <v>117</v>
      </c>
      <c r="Z20" t="s">
        <v>117</v>
      </c>
      <c r="AA20" t="s">
        <v>117</v>
      </c>
      <c r="AB20" t="s">
        <v>117</v>
      </c>
      <c r="AC20" t="s">
        <v>117</v>
      </c>
      <c r="AD20" t="s">
        <v>117</v>
      </c>
      <c r="AE20">
        <v>39.6</v>
      </c>
      <c r="AF20">
        <v>8.6</v>
      </c>
      <c r="AG20">
        <v>50</v>
      </c>
      <c r="AH20" s="55">
        <v>3</v>
      </c>
      <c r="AI20" s="55">
        <v>3</v>
      </c>
      <c r="AM20">
        <v>11.8</v>
      </c>
      <c r="AN20">
        <v>11.7</v>
      </c>
      <c r="AO20" t="s">
        <v>117</v>
      </c>
      <c r="AP20" t="s">
        <v>117</v>
      </c>
      <c r="AQ20" t="s">
        <v>117</v>
      </c>
      <c r="AR20">
        <v>11.6</v>
      </c>
      <c r="AS20" t="s">
        <v>182</v>
      </c>
      <c r="AT20">
        <v>101.9</v>
      </c>
      <c r="AU20">
        <v>95.2</v>
      </c>
      <c r="AW20" t="s">
        <v>117</v>
      </c>
      <c r="AX20" t="s">
        <v>117</v>
      </c>
      <c r="AY20">
        <v>107.7</v>
      </c>
      <c r="AZ20">
        <v>96.5</v>
      </c>
      <c r="BA20" t="s">
        <v>117</v>
      </c>
      <c r="BB20" t="s">
        <v>117</v>
      </c>
      <c r="BC20" t="s">
        <v>117</v>
      </c>
      <c r="BD20" t="s">
        <v>117</v>
      </c>
      <c r="BE20" t="s">
        <v>117</v>
      </c>
      <c r="BF20" t="s">
        <v>117</v>
      </c>
      <c r="BG20" t="s">
        <v>117</v>
      </c>
      <c r="BH20" t="s">
        <v>117</v>
      </c>
      <c r="BI20" t="s">
        <v>117</v>
      </c>
      <c r="BJ20" t="s">
        <v>117</v>
      </c>
      <c r="BK20" t="s">
        <v>118</v>
      </c>
      <c r="BL20" t="s">
        <v>119</v>
      </c>
      <c r="BM20" t="s">
        <v>120</v>
      </c>
      <c r="BN20" s="46">
        <v>60</v>
      </c>
      <c r="BO20" s="50">
        <v>68.7</v>
      </c>
      <c r="BP20" t="s">
        <v>160</v>
      </c>
      <c r="BQ20" t="s">
        <v>160</v>
      </c>
      <c r="BR20" t="s">
        <v>117</v>
      </c>
      <c r="BS20" t="s">
        <v>117</v>
      </c>
      <c r="BT20" t="s">
        <v>161</v>
      </c>
      <c r="BU20" t="s">
        <v>125</v>
      </c>
      <c r="BV20" t="s">
        <v>162</v>
      </c>
      <c r="BW20">
        <v>1</v>
      </c>
      <c r="BX20">
        <f>BW20-1</f>
        <v>0</v>
      </c>
      <c r="BY20" t="s">
        <v>183</v>
      </c>
      <c r="BZ20" t="s">
        <v>128</v>
      </c>
      <c r="CA20" t="s">
        <v>184</v>
      </c>
      <c r="CB20" t="s">
        <v>185</v>
      </c>
      <c r="CC20" t="s">
        <v>131</v>
      </c>
      <c r="CD20">
        <v>2</v>
      </c>
      <c r="CE20" t="s">
        <v>151</v>
      </c>
      <c r="CF20"/>
      <c r="CG20" s="20" t="s">
        <v>117</v>
      </c>
      <c r="CH20" s="20"/>
      <c r="CI20" s="12" t="s">
        <v>117</v>
      </c>
      <c r="CJ20" s="12" t="s">
        <v>117</v>
      </c>
      <c r="CK20" s="12"/>
      <c r="CL20" s="12" t="s">
        <v>117</v>
      </c>
      <c r="CM20" s="12" t="s">
        <v>117</v>
      </c>
      <c r="CN20" s="12"/>
      <c r="CO20" s="12" t="s">
        <v>117</v>
      </c>
      <c r="CP20" s="12" t="s">
        <v>117</v>
      </c>
      <c r="CQ20" s="12"/>
      <c r="CR20" s="12" t="s">
        <v>117</v>
      </c>
      <c r="CS20" s="12" t="s">
        <v>117</v>
      </c>
      <c r="CT20" s="12"/>
      <c r="CU20" s="12" t="s">
        <v>117</v>
      </c>
      <c r="CV20" s="12" t="s">
        <v>117</v>
      </c>
      <c r="CW20" s="12"/>
      <c r="CX20" s="12" t="s">
        <v>117</v>
      </c>
      <c r="CY20" s="12" t="s">
        <v>117</v>
      </c>
      <c r="CZ20" s="12"/>
      <c r="DA20" s="12" t="s">
        <v>117</v>
      </c>
      <c r="DB20" s="12" t="s">
        <v>117</v>
      </c>
      <c r="DC20" s="12"/>
      <c r="DD20" s="12" t="s">
        <v>117</v>
      </c>
      <c r="DE20" s="12" t="s">
        <v>117</v>
      </c>
      <c r="DF20" s="12"/>
      <c r="DG20" s="12" t="s">
        <v>117</v>
      </c>
      <c r="DH20" s="12" t="s">
        <v>117</v>
      </c>
      <c r="DI20" s="12"/>
      <c r="DJ20" s="12" t="s">
        <v>117</v>
      </c>
      <c r="DK20">
        <v>0</v>
      </c>
      <c r="DL20">
        <v>0</v>
      </c>
      <c r="DM20">
        <v>0</v>
      </c>
      <c r="DN20">
        <v>0</v>
      </c>
      <c r="DO20">
        <v>0</v>
      </c>
      <c r="DP20">
        <v>0</v>
      </c>
      <c r="DQ20">
        <v>2</v>
      </c>
      <c r="DR20">
        <v>4</v>
      </c>
    </row>
    <row r="21" spans="1:122" x14ac:dyDescent="0.35">
      <c r="A21">
        <v>4</v>
      </c>
      <c r="B21" t="str">
        <f>CONCATENATE(C21, " ",D21)</f>
        <v>Hovik et al  2016</v>
      </c>
      <c r="C21" t="s">
        <v>179</v>
      </c>
      <c r="D21">
        <v>2016</v>
      </c>
      <c r="E21" t="s">
        <v>1556</v>
      </c>
      <c r="F21" t="s">
        <v>186</v>
      </c>
      <c r="G21" t="s">
        <v>112</v>
      </c>
      <c r="H21">
        <v>4</v>
      </c>
      <c r="I21" t="s">
        <v>113</v>
      </c>
      <c r="J21" t="s">
        <v>170</v>
      </c>
      <c r="K21" s="3" t="s">
        <v>1554</v>
      </c>
      <c r="L21">
        <v>29.6</v>
      </c>
      <c r="M21">
        <v>7.6</v>
      </c>
      <c r="N21">
        <v>19</v>
      </c>
      <c r="O21" t="s">
        <v>115</v>
      </c>
      <c r="P21">
        <v>33.299999999999997</v>
      </c>
      <c r="Q21">
        <v>12.8</v>
      </c>
      <c r="R21">
        <v>79</v>
      </c>
      <c r="S21" t="s">
        <v>117</v>
      </c>
      <c r="T21" t="s">
        <v>117</v>
      </c>
      <c r="U21" t="s">
        <v>117</v>
      </c>
      <c r="V21" t="s">
        <v>117</v>
      </c>
      <c r="W21" t="s">
        <v>117</v>
      </c>
      <c r="X21" t="s">
        <v>117</v>
      </c>
      <c r="Y21" t="s">
        <v>117</v>
      </c>
      <c r="Z21" t="s">
        <v>117</v>
      </c>
      <c r="AA21" t="s">
        <v>117</v>
      </c>
      <c r="AB21" t="s">
        <v>117</v>
      </c>
      <c r="AC21" t="s">
        <v>117</v>
      </c>
      <c r="AD21" t="s">
        <v>117</v>
      </c>
      <c r="AE21">
        <v>27.3</v>
      </c>
      <c r="AF21">
        <v>5.9</v>
      </c>
      <c r="AG21">
        <v>50</v>
      </c>
      <c r="AH21" s="55">
        <v>3</v>
      </c>
      <c r="AI21" s="55">
        <v>3</v>
      </c>
      <c r="AM21">
        <v>11.8</v>
      </c>
      <c r="AN21">
        <v>11.7</v>
      </c>
      <c r="AO21" t="s">
        <v>117</v>
      </c>
      <c r="AP21" t="s">
        <v>117</v>
      </c>
      <c r="AQ21" t="s">
        <v>117</v>
      </c>
      <c r="AR21">
        <v>11.6</v>
      </c>
      <c r="AS21" t="s">
        <v>182</v>
      </c>
      <c r="AT21">
        <v>101.9</v>
      </c>
      <c r="AU21">
        <v>95.2</v>
      </c>
      <c r="AW21" t="s">
        <v>117</v>
      </c>
      <c r="AX21" t="s">
        <v>117</v>
      </c>
      <c r="AY21">
        <v>107.7</v>
      </c>
      <c r="AZ21">
        <v>96.5</v>
      </c>
      <c r="BA21" t="s">
        <v>117</v>
      </c>
      <c r="BB21" t="s">
        <v>117</v>
      </c>
      <c r="BC21" t="s">
        <v>117</v>
      </c>
      <c r="BD21" t="s">
        <v>117</v>
      </c>
      <c r="BE21" t="s">
        <v>117</v>
      </c>
      <c r="BF21" t="s">
        <v>117</v>
      </c>
      <c r="BG21" t="s">
        <v>117</v>
      </c>
      <c r="BH21" t="s">
        <v>117</v>
      </c>
      <c r="BI21" t="s">
        <v>117</v>
      </c>
      <c r="BJ21" t="s">
        <v>117</v>
      </c>
      <c r="BK21" t="s">
        <v>118</v>
      </c>
      <c r="BL21" t="s">
        <v>119</v>
      </c>
      <c r="BM21" t="s">
        <v>120</v>
      </c>
      <c r="BN21" s="46">
        <v>60</v>
      </c>
      <c r="BO21" s="50">
        <v>68.7</v>
      </c>
      <c r="BP21" t="s">
        <v>160</v>
      </c>
      <c r="BQ21" t="s">
        <v>160</v>
      </c>
      <c r="BR21" t="s">
        <v>117</v>
      </c>
      <c r="BS21" t="s">
        <v>117</v>
      </c>
      <c r="BT21" t="s">
        <v>161</v>
      </c>
      <c r="BU21" t="s">
        <v>125</v>
      </c>
      <c r="BV21" t="s">
        <v>162</v>
      </c>
      <c r="BW21">
        <v>1</v>
      </c>
      <c r="BX21">
        <f>BW21-1</f>
        <v>0</v>
      </c>
      <c r="BY21" t="s">
        <v>183</v>
      </c>
      <c r="BZ21" t="s">
        <v>128</v>
      </c>
      <c r="CA21" t="s">
        <v>184</v>
      </c>
      <c r="CB21" t="s">
        <v>185</v>
      </c>
      <c r="CC21" t="s">
        <v>131</v>
      </c>
      <c r="CD21">
        <v>2</v>
      </c>
      <c r="CE21" t="s">
        <v>151</v>
      </c>
      <c r="CF21"/>
      <c r="CG21" s="20" t="s">
        <v>117</v>
      </c>
      <c r="CH21" s="20"/>
      <c r="CI21" s="12" t="s">
        <v>117</v>
      </c>
      <c r="CJ21" s="12" t="s">
        <v>117</v>
      </c>
      <c r="CK21" s="12"/>
      <c r="CL21" s="12" t="s">
        <v>117</v>
      </c>
      <c r="CM21" s="12" t="s">
        <v>117</v>
      </c>
      <c r="CN21" s="12"/>
      <c r="CO21" s="12" t="s">
        <v>117</v>
      </c>
      <c r="CP21" s="12" t="s">
        <v>117</v>
      </c>
      <c r="CQ21" s="12"/>
      <c r="CR21" s="12" t="s">
        <v>117</v>
      </c>
      <c r="CS21" s="12" t="s">
        <v>117</v>
      </c>
      <c r="CT21" s="12"/>
      <c r="CU21" s="12" t="s">
        <v>117</v>
      </c>
      <c r="CV21" s="12" t="s">
        <v>117</v>
      </c>
      <c r="CW21" s="12"/>
      <c r="CX21" s="12" t="s">
        <v>117</v>
      </c>
      <c r="CY21" s="12" t="s">
        <v>117</v>
      </c>
      <c r="CZ21" s="12"/>
      <c r="DA21" s="12" t="s">
        <v>117</v>
      </c>
      <c r="DB21" s="12" t="s">
        <v>117</v>
      </c>
      <c r="DC21" s="12"/>
      <c r="DD21" s="12" t="s">
        <v>117</v>
      </c>
      <c r="DE21" s="12" t="s">
        <v>117</v>
      </c>
      <c r="DF21" s="12"/>
      <c r="DG21" s="12" t="s">
        <v>117</v>
      </c>
      <c r="DH21" s="12" t="s">
        <v>117</v>
      </c>
      <c r="DI21" s="12"/>
      <c r="DJ21" s="12" t="s">
        <v>117</v>
      </c>
      <c r="DK21">
        <v>0</v>
      </c>
      <c r="DL21">
        <v>0</v>
      </c>
      <c r="DM21">
        <v>0</v>
      </c>
      <c r="DN21">
        <v>0</v>
      </c>
      <c r="DO21">
        <v>0</v>
      </c>
      <c r="DP21">
        <v>0</v>
      </c>
      <c r="DQ21">
        <v>2</v>
      </c>
      <c r="DR21">
        <v>4</v>
      </c>
    </row>
    <row r="22" spans="1:122" x14ac:dyDescent="0.35">
      <c r="A22">
        <v>4</v>
      </c>
      <c r="B22" t="str">
        <f>CONCATENATE(C22, " ",D22)</f>
        <v>Hovik et al  2016</v>
      </c>
      <c r="C22" t="s">
        <v>179</v>
      </c>
      <c r="D22">
        <v>2016</v>
      </c>
      <c r="E22" t="s">
        <v>1556</v>
      </c>
      <c r="F22" t="s">
        <v>187</v>
      </c>
      <c r="G22" t="s">
        <v>112</v>
      </c>
      <c r="H22">
        <v>4</v>
      </c>
      <c r="I22" t="s">
        <v>113</v>
      </c>
      <c r="J22" t="s">
        <v>170</v>
      </c>
      <c r="K22" s="3" t="s">
        <v>1554</v>
      </c>
      <c r="L22">
        <v>79.599999999999994</v>
      </c>
      <c r="M22">
        <v>17.399999999999999</v>
      </c>
      <c r="N22">
        <v>19</v>
      </c>
      <c r="O22" t="s">
        <v>115</v>
      </c>
      <c r="P22">
        <v>87.9</v>
      </c>
      <c r="Q22">
        <v>30.4</v>
      </c>
      <c r="R22">
        <v>79</v>
      </c>
      <c r="S22" t="s">
        <v>117</v>
      </c>
      <c r="T22" t="s">
        <v>117</v>
      </c>
      <c r="U22" t="s">
        <v>117</v>
      </c>
      <c r="V22" t="s">
        <v>117</v>
      </c>
      <c r="W22" t="s">
        <v>117</v>
      </c>
      <c r="X22" t="s">
        <v>117</v>
      </c>
      <c r="Y22" t="s">
        <v>117</v>
      </c>
      <c r="Z22" t="s">
        <v>117</v>
      </c>
      <c r="AA22" t="s">
        <v>117</v>
      </c>
      <c r="AB22" t="s">
        <v>117</v>
      </c>
      <c r="AC22" t="s">
        <v>117</v>
      </c>
      <c r="AD22" t="s">
        <v>117</v>
      </c>
      <c r="AE22">
        <v>72.5</v>
      </c>
      <c r="AF22">
        <v>22.3</v>
      </c>
      <c r="AG22">
        <v>50</v>
      </c>
      <c r="AH22" s="55">
        <v>3</v>
      </c>
      <c r="AI22" s="55">
        <v>3</v>
      </c>
      <c r="AM22">
        <v>11.8</v>
      </c>
      <c r="AN22">
        <v>11.7</v>
      </c>
      <c r="AO22" t="s">
        <v>117</v>
      </c>
      <c r="AP22" t="s">
        <v>117</v>
      </c>
      <c r="AQ22" t="s">
        <v>117</v>
      </c>
      <c r="AR22">
        <v>11.6</v>
      </c>
      <c r="AS22" t="s">
        <v>182</v>
      </c>
      <c r="AT22">
        <v>101.9</v>
      </c>
      <c r="AU22">
        <v>95.2</v>
      </c>
      <c r="AW22" t="s">
        <v>117</v>
      </c>
      <c r="AX22" t="s">
        <v>117</v>
      </c>
      <c r="AY22">
        <v>107.7</v>
      </c>
      <c r="AZ22">
        <v>96.5</v>
      </c>
      <c r="BA22" t="s">
        <v>117</v>
      </c>
      <c r="BB22" t="s">
        <v>117</v>
      </c>
      <c r="BC22" t="s">
        <v>117</v>
      </c>
      <c r="BD22" t="s">
        <v>117</v>
      </c>
      <c r="BE22" t="s">
        <v>117</v>
      </c>
      <c r="BF22" t="s">
        <v>117</v>
      </c>
      <c r="BG22" t="s">
        <v>117</v>
      </c>
      <c r="BH22" t="s">
        <v>117</v>
      </c>
      <c r="BI22" t="s">
        <v>117</v>
      </c>
      <c r="BJ22" t="s">
        <v>117</v>
      </c>
      <c r="BK22" t="s">
        <v>118</v>
      </c>
      <c r="BL22" t="s">
        <v>119</v>
      </c>
      <c r="BM22" t="s">
        <v>120</v>
      </c>
      <c r="BN22" s="46">
        <v>60</v>
      </c>
      <c r="BO22" s="50">
        <v>68.7</v>
      </c>
      <c r="BP22" t="s">
        <v>160</v>
      </c>
      <c r="BQ22" t="s">
        <v>160</v>
      </c>
      <c r="BR22" t="s">
        <v>117</v>
      </c>
      <c r="BS22" t="s">
        <v>117</v>
      </c>
      <c r="BT22" t="s">
        <v>161</v>
      </c>
      <c r="BU22" t="s">
        <v>125</v>
      </c>
      <c r="BV22" t="s">
        <v>162</v>
      </c>
      <c r="BW22">
        <v>1</v>
      </c>
      <c r="BX22">
        <f>BW22-1</f>
        <v>0</v>
      </c>
      <c r="BY22" t="s">
        <v>183</v>
      </c>
      <c r="BZ22" t="s">
        <v>128</v>
      </c>
      <c r="CA22" t="s">
        <v>184</v>
      </c>
      <c r="CB22" t="s">
        <v>185</v>
      </c>
      <c r="CC22" t="s">
        <v>131</v>
      </c>
      <c r="CD22">
        <v>2</v>
      </c>
      <c r="CE22" t="s">
        <v>151</v>
      </c>
      <c r="CF22"/>
      <c r="CG22" s="20" t="s">
        <v>117</v>
      </c>
      <c r="CH22" s="20"/>
      <c r="CI22" s="12" t="s">
        <v>117</v>
      </c>
      <c r="CJ22" s="12" t="s">
        <v>117</v>
      </c>
      <c r="CK22" s="12"/>
      <c r="CL22" s="12" t="s">
        <v>117</v>
      </c>
      <c r="CM22" s="12" t="s">
        <v>117</v>
      </c>
      <c r="CN22" s="12"/>
      <c r="CO22" s="12" t="s">
        <v>117</v>
      </c>
      <c r="CP22" s="12" t="s">
        <v>117</v>
      </c>
      <c r="CQ22" s="12"/>
      <c r="CR22" s="12" t="s">
        <v>117</v>
      </c>
      <c r="CS22" s="12" t="s">
        <v>117</v>
      </c>
      <c r="CT22" s="12"/>
      <c r="CU22" s="12" t="s">
        <v>117</v>
      </c>
      <c r="CV22" s="12" t="s">
        <v>117</v>
      </c>
      <c r="CW22" s="12"/>
      <c r="CX22" s="12" t="s">
        <v>117</v>
      </c>
      <c r="CY22" s="12" t="s">
        <v>117</v>
      </c>
      <c r="CZ22" s="12"/>
      <c r="DA22" s="12" t="s">
        <v>117</v>
      </c>
      <c r="DB22" s="12" t="s">
        <v>117</v>
      </c>
      <c r="DC22" s="12"/>
      <c r="DD22" s="12" t="s">
        <v>117</v>
      </c>
      <c r="DE22" s="12" t="s">
        <v>117</v>
      </c>
      <c r="DF22" s="12"/>
      <c r="DG22" s="12" t="s">
        <v>117</v>
      </c>
      <c r="DH22" s="12" t="s">
        <v>117</v>
      </c>
      <c r="DI22" s="12"/>
      <c r="DJ22" s="12" t="s">
        <v>117</v>
      </c>
      <c r="DK22">
        <v>0</v>
      </c>
      <c r="DL22">
        <v>0</v>
      </c>
      <c r="DM22">
        <v>0</v>
      </c>
      <c r="DN22">
        <v>0</v>
      </c>
      <c r="DO22">
        <v>0</v>
      </c>
      <c r="DP22">
        <v>0</v>
      </c>
      <c r="DQ22">
        <v>2</v>
      </c>
      <c r="DR22">
        <v>4</v>
      </c>
    </row>
    <row r="23" spans="1:122" x14ac:dyDescent="0.35">
      <c r="A23">
        <v>4</v>
      </c>
      <c r="B23" t="str">
        <f>CONCATENATE(C23, " ",D23)</f>
        <v>Hovik et al  2016</v>
      </c>
      <c r="C23" t="s">
        <v>179</v>
      </c>
      <c r="D23">
        <v>2016</v>
      </c>
      <c r="E23" t="s">
        <v>1556</v>
      </c>
      <c r="F23" t="s">
        <v>188</v>
      </c>
      <c r="G23" t="s">
        <v>112</v>
      </c>
      <c r="H23">
        <v>4</v>
      </c>
      <c r="I23" t="s">
        <v>113</v>
      </c>
      <c r="J23" t="s">
        <v>170</v>
      </c>
      <c r="K23" s="3" t="s">
        <v>1554</v>
      </c>
      <c r="L23">
        <v>1.89</v>
      </c>
      <c r="M23">
        <v>1.8</v>
      </c>
      <c r="N23">
        <v>19</v>
      </c>
      <c r="O23" t="s">
        <v>115</v>
      </c>
      <c r="P23">
        <v>3.9</v>
      </c>
      <c r="Q23">
        <v>3.5</v>
      </c>
      <c r="R23">
        <v>79</v>
      </c>
      <c r="S23" t="s">
        <v>117</v>
      </c>
      <c r="T23" t="s">
        <v>117</v>
      </c>
      <c r="U23" t="s">
        <v>117</v>
      </c>
      <c r="V23" t="s">
        <v>117</v>
      </c>
      <c r="W23" t="s">
        <v>117</v>
      </c>
      <c r="X23" t="s">
        <v>117</v>
      </c>
      <c r="Y23" t="s">
        <v>117</v>
      </c>
      <c r="Z23" t="s">
        <v>117</v>
      </c>
      <c r="AA23" t="s">
        <v>117</v>
      </c>
      <c r="AB23" t="s">
        <v>117</v>
      </c>
      <c r="AC23" t="s">
        <v>117</v>
      </c>
      <c r="AD23" t="s">
        <v>117</v>
      </c>
      <c r="AE23">
        <v>2.6</v>
      </c>
      <c r="AF23">
        <v>2.6</v>
      </c>
      <c r="AG23">
        <v>50</v>
      </c>
      <c r="AH23" s="55">
        <v>3</v>
      </c>
      <c r="AI23" s="55">
        <v>3</v>
      </c>
      <c r="AM23">
        <v>11.8</v>
      </c>
      <c r="AN23">
        <v>11.7</v>
      </c>
      <c r="AO23" t="s">
        <v>117</v>
      </c>
      <c r="AP23" t="s">
        <v>117</v>
      </c>
      <c r="AQ23" t="s">
        <v>117</v>
      </c>
      <c r="AR23">
        <v>11.6</v>
      </c>
      <c r="AS23" t="s">
        <v>182</v>
      </c>
      <c r="AT23">
        <v>101.9</v>
      </c>
      <c r="AU23">
        <v>95.2</v>
      </c>
      <c r="AW23" t="s">
        <v>117</v>
      </c>
      <c r="AX23" t="s">
        <v>117</v>
      </c>
      <c r="AY23">
        <v>107.7</v>
      </c>
      <c r="AZ23">
        <v>96.5</v>
      </c>
      <c r="BA23" t="s">
        <v>117</v>
      </c>
      <c r="BB23" t="s">
        <v>117</v>
      </c>
      <c r="BC23" t="s">
        <v>117</v>
      </c>
      <c r="BD23" t="s">
        <v>117</v>
      </c>
      <c r="BE23" t="s">
        <v>117</v>
      </c>
      <c r="BF23" t="s">
        <v>117</v>
      </c>
      <c r="BG23" t="s">
        <v>117</v>
      </c>
      <c r="BH23" t="s">
        <v>117</v>
      </c>
      <c r="BI23" t="s">
        <v>117</v>
      </c>
      <c r="BJ23" t="s">
        <v>117</v>
      </c>
      <c r="BK23" t="s">
        <v>118</v>
      </c>
      <c r="BL23" t="s">
        <v>119</v>
      </c>
      <c r="BM23" t="s">
        <v>120</v>
      </c>
      <c r="BN23" s="46">
        <v>60</v>
      </c>
      <c r="BO23" s="50">
        <v>68.7</v>
      </c>
      <c r="BP23" t="s">
        <v>160</v>
      </c>
      <c r="BQ23" t="s">
        <v>160</v>
      </c>
      <c r="BR23" t="s">
        <v>117</v>
      </c>
      <c r="BS23" t="s">
        <v>117</v>
      </c>
      <c r="BT23" t="s">
        <v>161</v>
      </c>
      <c r="BU23" t="s">
        <v>125</v>
      </c>
      <c r="BV23" t="s">
        <v>162</v>
      </c>
      <c r="BW23">
        <v>1</v>
      </c>
      <c r="BX23">
        <f>BW23-1</f>
        <v>0</v>
      </c>
      <c r="BY23" t="s">
        <v>183</v>
      </c>
      <c r="BZ23" t="s">
        <v>128</v>
      </c>
      <c r="CA23" t="s">
        <v>184</v>
      </c>
      <c r="CB23" t="s">
        <v>185</v>
      </c>
      <c r="CC23" t="s">
        <v>131</v>
      </c>
      <c r="CD23">
        <v>2</v>
      </c>
      <c r="CE23" t="s">
        <v>151</v>
      </c>
      <c r="CF23"/>
      <c r="CG23" s="20" t="s">
        <v>117</v>
      </c>
      <c r="CH23" s="20"/>
      <c r="CI23" s="12" t="s">
        <v>117</v>
      </c>
      <c r="CJ23" s="12" t="s">
        <v>117</v>
      </c>
      <c r="CK23" s="12"/>
      <c r="CL23" s="12" t="s">
        <v>117</v>
      </c>
      <c r="CM23" s="12" t="s">
        <v>117</v>
      </c>
      <c r="CN23" s="12"/>
      <c r="CO23" s="12" t="s">
        <v>117</v>
      </c>
      <c r="CP23" s="12" t="s">
        <v>117</v>
      </c>
      <c r="CQ23" s="12"/>
      <c r="CR23" s="12" t="s">
        <v>117</v>
      </c>
      <c r="CS23" s="12" t="s">
        <v>117</v>
      </c>
      <c r="CT23" s="12"/>
      <c r="CU23" s="12" t="s">
        <v>117</v>
      </c>
      <c r="CV23" s="12" t="s">
        <v>117</v>
      </c>
      <c r="CW23" s="12"/>
      <c r="CX23" s="12" t="s">
        <v>117</v>
      </c>
      <c r="CY23" s="12" t="s">
        <v>117</v>
      </c>
      <c r="CZ23" s="12"/>
      <c r="DA23" s="12" t="s">
        <v>117</v>
      </c>
      <c r="DB23" s="12" t="s">
        <v>117</v>
      </c>
      <c r="DC23" s="12"/>
      <c r="DD23" s="12" t="s">
        <v>117</v>
      </c>
      <c r="DE23" s="12" t="s">
        <v>117</v>
      </c>
      <c r="DF23" s="12"/>
      <c r="DG23" s="12" t="s">
        <v>117</v>
      </c>
      <c r="DH23" s="12" t="s">
        <v>117</v>
      </c>
      <c r="DI23" s="12"/>
      <c r="DJ23" s="12" t="s">
        <v>117</v>
      </c>
      <c r="DK23">
        <v>0</v>
      </c>
      <c r="DL23">
        <v>0</v>
      </c>
      <c r="DM23">
        <v>0</v>
      </c>
      <c r="DN23">
        <v>0</v>
      </c>
      <c r="DO23">
        <v>0</v>
      </c>
      <c r="DP23">
        <v>0</v>
      </c>
      <c r="DQ23">
        <v>2</v>
      </c>
      <c r="DR23">
        <v>4</v>
      </c>
    </row>
    <row r="24" spans="1:122" x14ac:dyDescent="0.35">
      <c r="A24">
        <v>4</v>
      </c>
      <c r="B24" t="str">
        <f>CONCATENATE(C24, " ",D24)</f>
        <v>Hovik et al  2016</v>
      </c>
      <c r="C24" t="s">
        <v>179</v>
      </c>
      <c r="D24">
        <v>2016</v>
      </c>
      <c r="E24" t="s">
        <v>1556</v>
      </c>
      <c r="F24" t="s">
        <v>189</v>
      </c>
      <c r="G24" t="s">
        <v>112</v>
      </c>
      <c r="H24">
        <v>4</v>
      </c>
      <c r="I24" t="s">
        <v>113</v>
      </c>
      <c r="J24" t="s">
        <v>170</v>
      </c>
      <c r="K24" s="3" t="s">
        <v>1554</v>
      </c>
      <c r="L24">
        <v>42.6</v>
      </c>
      <c r="M24">
        <v>14.4</v>
      </c>
      <c r="N24">
        <v>19</v>
      </c>
      <c r="O24" t="s">
        <v>115</v>
      </c>
      <c r="P24">
        <v>48.2</v>
      </c>
      <c r="Q24">
        <v>22.3</v>
      </c>
      <c r="R24">
        <v>79</v>
      </c>
      <c r="S24" t="s">
        <v>117</v>
      </c>
      <c r="T24" t="s">
        <v>117</v>
      </c>
      <c r="U24" t="s">
        <v>117</v>
      </c>
      <c r="V24" t="s">
        <v>117</v>
      </c>
      <c r="W24" t="s">
        <v>117</v>
      </c>
      <c r="X24" t="s">
        <v>117</v>
      </c>
      <c r="Y24" t="s">
        <v>117</v>
      </c>
      <c r="Z24" t="s">
        <v>117</v>
      </c>
      <c r="AA24" t="s">
        <v>117</v>
      </c>
      <c r="AB24" t="s">
        <v>117</v>
      </c>
      <c r="AC24" t="s">
        <v>117</v>
      </c>
      <c r="AD24" t="s">
        <v>117</v>
      </c>
      <c r="AE24">
        <v>39</v>
      </c>
      <c r="AF24">
        <v>17.3</v>
      </c>
      <c r="AG24">
        <v>50</v>
      </c>
      <c r="AH24" s="55">
        <v>3</v>
      </c>
      <c r="AI24" s="55">
        <v>3</v>
      </c>
      <c r="AM24">
        <v>11.8</v>
      </c>
      <c r="AN24">
        <v>11.7</v>
      </c>
      <c r="AO24" t="s">
        <v>117</v>
      </c>
      <c r="AP24" t="s">
        <v>117</v>
      </c>
      <c r="AQ24" t="s">
        <v>117</v>
      </c>
      <c r="AR24">
        <v>11.6</v>
      </c>
      <c r="AS24" t="s">
        <v>182</v>
      </c>
      <c r="AT24">
        <v>101.9</v>
      </c>
      <c r="AU24">
        <v>95.2</v>
      </c>
      <c r="AW24" t="s">
        <v>117</v>
      </c>
      <c r="AX24" t="s">
        <v>117</v>
      </c>
      <c r="AY24">
        <v>107.7</v>
      </c>
      <c r="AZ24">
        <v>96.5</v>
      </c>
      <c r="BA24" t="s">
        <v>117</v>
      </c>
      <c r="BB24" t="s">
        <v>117</v>
      </c>
      <c r="BC24" t="s">
        <v>117</v>
      </c>
      <c r="BD24" t="s">
        <v>117</v>
      </c>
      <c r="BE24" t="s">
        <v>117</v>
      </c>
      <c r="BF24" t="s">
        <v>117</v>
      </c>
      <c r="BG24" t="s">
        <v>117</v>
      </c>
      <c r="BH24" t="s">
        <v>117</v>
      </c>
      <c r="BI24" t="s">
        <v>117</v>
      </c>
      <c r="BJ24" t="s">
        <v>117</v>
      </c>
      <c r="BK24" t="s">
        <v>118</v>
      </c>
      <c r="BL24" t="s">
        <v>119</v>
      </c>
      <c r="BM24" t="s">
        <v>120</v>
      </c>
      <c r="BN24" s="46">
        <v>60</v>
      </c>
      <c r="BO24" s="50">
        <v>68.7</v>
      </c>
      <c r="BP24" t="s">
        <v>160</v>
      </c>
      <c r="BQ24" t="s">
        <v>160</v>
      </c>
      <c r="BR24" t="s">
        <v>117</v>
      </c>
      <c r="BS24" t="s">
        <v>117</v>
      </c>
      <c r="BT24" t="s">
        <v>161</v>
      </c>
      <c r="BU24" t="s">
        <v>125</v>
      </c>
      <c r="BV24" t="s">
        <v>162</v>
      </c>
      <c r="BW24">
        <v>1</v>
      </c>
      <c r="BX24">
        <f>BW24-1</f>
        <v>0</v>
      </c>
      <c r="BY24" t="s">
        <v>183</v>
      </c>
      <c r="BZ24" t="s">
        <v>128</v>
      </c>
      <c r="CA24" t="s">
        <v>184</v>
      </c>
      <c r="CB24" t="s">
        <v>185</v>
      </c>
      <c r="CC24" t="s">
        <v>131</v>
      </c>
      <c r="CD24">
        <v>2</v>
      </c>
      <c r="CE24" t="s">
        <v>151</v>
      </c>
      <c r="CF24"/>
      <c r="CG24" s="20" t="s">
        <v>117</v>
      </c>
      <c r="CH24" s="20"/>
      <c r="CI24" s="12" t="s">
        <v>117</v>
      </c>
      <c r="CJ24" s="12" t="s">
        <v>117</v>
      </c>
      <c r="CK24" s="12"/>
      <c r="CL24" s="12" t="s">
        <v>117</v>
      </c>
      <c r="CM24" s="12" t="s">
        <v>117</v>
      </c>
      <c r="CN24" s="12"/>
      <c r="CO24" s="12" t="s">
        <v>117</v>
      </c>
      <c r="CP24" s="12" t="s">
        <v>117</v>
      </c>
      <c r="CQ24" s="12"/>
      <c r="CR24" s="12" t="s">
        <v>117</v>
      </c>
      <c r="CS24" s="12" t="s">
        <v>117</v>
      </c>
      <c r="CT24" s="12"/>
      <c r="CU24" s="12" t="s">
        <v>117</v>
      </c>
      <c r="CV24" s="12" t="s">
        <v>117</v>
      </c>
      <c r="CW24" s="12"/>
      <c r="CX24" s="12" t="s">
        <v>117</v>
      </c>
      <c r="CY24" s="12" t="s">
        <v>117</v>
      </c>
      <c r="CZ24" s="12"/>
      <c r="DA24" s="12" t="s">
        <v>117</v>
      </c>
      <c r="DB24" s="12" t="s">
        <v>117</v>
      </c>
      <c r="DC24" s="12"/>
      <c r="DD24" s="12" t="s">
        <v>117</v>
      </c>
      <c r="DE24" s="12" t="s">
        <v>117</v>
      </c>
      <c r="DF24" s="12"/>
      <c r="DG24" s="12" t="s">
        <v>117</v>
      </c>
      <c r="DH24" s="12" t="s">
        <v>117</v>
      </c>
      <c r="DI24" s="12"/>
      <c r="DJ24" s="12" t="s">
        <v>117</v>
      </c>
      <c r="DK24">
        <v>0</v>
      </c>
      <c r="DL24">
        <v>0</v>
      </c>
      <c r="DM24">
        <v>0</v>
      </c>
      <c r="DN24">
        <v>0</v>
      </c>
      <c r="DO24">
        <v>0</v>
      </c>
      <c r="DP24">
        <v>0</v>
      </c>
      <c r="DQ24">
        <v>2</v>
      </c>
      <c r="DR24">
        <v>4</v>
      </c>
    </row>
    <row r="25" spans="1:122" x14ac:dyDescent="0.35">
      <c r="A25">
        <v>4</v>
      </c>
      <c r="B25" t="str">
        <f>CONCATENATE(C25, " ",D25)</f>
        <v>Hovik et al  2016</v>
      </c>
      <c r="C25" t="s">
        <v>179</v>
      </c>
      <c r="D25">
        <v>2016</v>
      </c>
      <c r="E25" t="s">
        <v>1556</v>
      </c>
      <c r="F25" t="s">
        <v>190</v>
      </c>
      <c r="G25" t="s">
        <v>157</v>
      </c>
      <c r="H25">
        <v>7</v>
      </c>
      <c r="I25" t="s">
        <v>113</v>
      </c>
      <c r="J25" t="s">
        <v>170</v>
      </c>
      <c r="K25" s="3" t="s">
        <v>1554</v>
      </c>
      <c r="L25">
        <v>379</v>
      </c>
      <c r="M25">
        <v>60</v>
      </c>
      <c r="N25">
        <v>19</v>
      </c>
      <c r="O25" t="s">
        <v>115</v>
      </c>
      <c r="P25">
        <v>395</v>
      </c>
      <c r="Q25">
        <v>88</v>
      </c>
      <c r="R25">
        <v>79</v>
      </c>
      <c r="S25" t="s">
        <v>117</v>
      </c>
      <c r="T25" t="s">
        <v>117</v>
      </c>
      <c r="U25" t="s">
        <v>117</v>
      </c>
      <c r="V25" t="s">
        <v>117</v>
      </c>
      <c r="W25" t="s">
        <v>117</v>
      </c>
      <c r="X25" t="s">
        <v>117</v>
      </c>
      <c r="Y25" t="s">
        <v>117</v>
      </c>
      <c r="Z25" t="s">
        <v>117</v>
      </c>
      <c r="AA25" t="s">
        <v>117</v>
      </c>
      <c r="AB25" t="s">
        <v>117</v>
      </c>
      <c r="AC25" t="s">
        <v>117</v>
      </c>
      <c r="AD25" t="s">
        <v>117</v>
      </c>
      <c r="AE25">
        <v>378</v>
      </c>
      <c r="AF25">
        <v>68</v>
      </c>
      <c r="AG25">
        <v>50</v>
      </c>
      <c r="AH25" s="55">
        <v>3</v>
      </c>
      <c r="AI25" s="55">
        <v>3</v>
      </c>
      <c r="AM25">
        <v>11.8</v>
      </c>
      <c r="AN25">
        <v>11.7</v>
      </c>
      <c r="AO25" t="s">
        <v>117</v>
      </c>
      <c r="AP25" t="s">
        <v>117</v>
      </c>
      <c r="AQ25" t="s">
        <v>117</v>
      </c>
      <c r="AR25">
        <v>11.6</v>
      </c>
      <c r="AS25" t="s">
        <v>182</v>
      </c>
      <c r="AT25">
        <v>101.9</v>
      </c>
      <c r="AU25">
        <v>95.2</v>
      </c>
      <c r="AW25" t="s">
        <v>117</v>
      </c>
      <c r="AX25" t="s">
        <v>117</v>
      </c>
      <c r="AY25">
        <v>107.7</v>
      </c>
      <c r="AZ25">
        <v>96.5</v>
      </c>
      <c r="BA25" t="s">
        <v>117</v>
      </c>
      <c r="BB25" t="s">
        <v>117</v>
      </c>
      <c r="BC25" t="s">
        <v>117</v>
      </c>
      <c r="BD25" t="s">
        <v>117</v>
      </c>
      <c r="BE25" t="s">
        <v>117</v>
      </c>
      <c r="BF25" t="s">
        <v>117</v>
      </c>
      <c r="BG25" t="s">
        <v>117</v>
      </c>
      <c r="BH25" t="s">
        <v>117</v>
      </c>
      <c r="BI25" t="s">
        <v>117</v>
      </c>
      <c r="BJ25" t="s">
        <v>117</v>
      </c>
      <c r="BK25" t="s">
        <v>118</v>
      </c>
      <c r="BL25" t="s">
        <v>119</v>
      </c>
      <c r="BM25" t="s">
        <v>120</v>
      </c>
      <c r="BN25" s="46">
        <v>60</v>
      </c>
      <c r="BO25" s="50">
        <v>68.7</v>
      </c>
      <c r="BP25" t="s">
        <v>160</v>
      </c>
      <c r="BQ25" t="s">
        <v>160</v>
      </c>
      <c r="BR25" t="s">
        <v>117</v>
      </c>
      <c r="BS25" t="s">
        <v>117</v>
      </c>
      <c r="BT25" t="s">
        <v>161</v>
      </c>
      <c r="BU25" t="s">
        <v>125</v>
      </c>
      <c r="BV25" t="s">
        <v>162</v>
      </c>
      <c r="BW25">
        <v>1</v>
      </c>
      <c r="BX25">
        <f>BW25-1</f>
        <v>0</v>
      </c>
      <c r="BY25" t="s">
        <v>183</v>
      </c>
      <c r="BZ25" t="s">
        <v>128</v>
      </c>
      <c r="CA25" t="s">
        <v>184</v>
      </c>
      <c r="CB25" t="s">
        <v>185</v>
      </c>
      <c r="CC25" t="s">
        <v>131</v>
      </c>
      <c r="CD25">
        <v>2</v>
      </c>
      <c r="CE25" t="s">
        <v>151</v>
      </c>
      <c r="CF25"/>
      <c r="CG25" s="20" t="s">
        <v>117</v>
      </c>
      <c r="CH25" s="20"/>
      <c r="CI25" s="12" t="s">
        <v>117</v>
      </c>
      <c r="CJ25" s="12" t="s">
        <v>117</v>
      </c>
      <c r="CK25" s="12"/>
      <c r="CL25" s="12" t="s">
        <v>117</v>
      </c>
      <c r="CM25" s="12" t="s">
        <v>117</v>
      </c>
      <c r="CN25" s="12"/>
      <c r="CO25" s="12" t="s">
        <v>117</v>
      </c>
      <c r="CP25" s="12" t="s">
        <v>117</v>
      </c>
      <c r="CQ25" s="12"/>
      <c r="CR25" s="12" t="s">
        <v>117</v>
      </c>
      <c r="CS25" s="12" t="s">
        <v>117</v>
      </c>
      <c r="CT25" s="12"/>
      <c r="CU25" s="12" t="s">
        <v>117</v>
      </c>
      <c r="CV25" s="12" t="s">
        <v>117</v>
      </c>
      <c r="CW25" s="12"/>
      <c r="CX25" s="12" t="s">
        <v>117</v>
      </c>
      <c r="CY25" s="12" t="s">
        <v>117</v>
      </c>
      <c r="CZ25" s="12"/>
      <c r="DA25" s="12" t="s">
        <v>117</v>
      </c>
      <c r="DB25" s="12" t="s">
        <v>117</v>
      </c>
      <c r="DC25" s="12"/>
      <c r="DD25" s="12" t="s">
        <v>117</v>
      </c>
      <c r="DE25" s="12" t="s">
        <v>117</v>
      </c>
      <c r="DF25" s="12"/>
      <c r="DG25" s="12" t="s">
        <v>117</v>
      </c>
      <c r="DH25" s="12" t="s">
        <v>117</v>
      </c>
      <c r="DI25" s="12"/>
      <c r="DJ25" s="12" t="s">
        <v>117</v>
      </c>
      <c r="DK25">
        <v>0</v>
      </c>
      <c r="DL25">
        <v>0</v>
      </c>
      <c r="DM25">
        <v>0</v>
      </c>
      <c r="DN25">
        <v>0</v>
      </c>
      <c r="DO25">
        <v>0</v>
      </c>
      <c r="DP25">
        <v>0</v>
      </c>
      <c r="DQ25">
        <v>2</v>
      </c>
      <c r="DR25">
        <v>4</v>
      </c>
    </row>
    <row r="26" spans="1:122" x14ac:dyDescent="0.35">
      <c r="A26">
        <v>4</v>
      </c>
      <c r="B26" t="str">
        <f>CONCATENATE(C26, " ",D26)</f>
        <v>Hovik et al  2016</v>
      </c>
      <c r="C26" t="s">
        <v>179</v>
      </c>
      <c r="D26">
        <v>2016</v>
      </c>
      <c r="E26" t="s">
        <v>1556</v>
      </c>
      <c r="F26" t="s">
        <v>191</v>
      </c>
      <c r="G26" t="s">
        <v>157</v>
      </c>
      <c r="H26">
        <v>7</v>
      </c>
      <c r="I26" t="s">
        <v>113</v>
      </c>
      <c r="J26" t="s">
        <v>170</v>
      </c>
      <c r="K26" s="3" t="s">
        <v>1554</v>
      </c>
      <c r="L26">
        <v>25.7</v>
      </c>
      <c r="M26">
        <v>8.4</v>
      </c>
      <c r="N26">
        <v>19</v>
      </c>
      <c r="O26" t="s">
        <v>115</v>
      </c>
      <c r="P26">
        <v>27</v>
      </c>
      <c r="Q26">
        <v>6.7</v>
      </c>
      <c r="R26">
        <v>79</v>
      </c>
      <c r="S26" t="s">
        <v>117</v>
      </c>
      <c r="T26" t="s">
        <v>117</v>
      </c>
      <c r="U26" t="s">
        <v>117</v>
      </c>
      <c r="V26" t="s">
        <v>117</v>
      </c>
      <c r="W26" t="s">
        <v>117</v>
      </c>
      <c r="X26" t="s">
        <v>117</v>
      </c>
      <c r="Y26" t="s">
        <v>117</v>
      </c>
      <c r="Z26" t="s">
        <v>117</v>
      </c>
      <c r="AA26" t="s">
        <v>117</v>
      </c>
      <c r="AB26" t="s">
        <v>117</v>
      </c>
      <c r="AC26" t="s">
        <v>117</v>
      </c>
      <c r="AD26" t="s">
        <v>117</v>
      </c>
      <c r="AE26">
        <v>24.2</v>
      </c>
      <c r="AF26">
        <v>6.8</v>
      </c>
      <c r="AG26">
        <v>50</v>
      </c>
      <c r="AH26" s="55">
        <v>3</v>
      </c>
      <c r="AI26" s="55">
        <v>3</v>
      </c>
      <c r="AM26">
        <v>11.8</v>
      </c>
      <c r="AN26">
        <v>11.7</v>
      </c>
      <c r="AO26" t="s">
        <v>117</v>
      </c>
      <c r="AP26" t="s">
        <v>117</v>
      </c>
      <c r="AQ26" t="s">
        <v>117</v>
      </c>
      <c r="AR26">
        <v>11.6</v>
      </c>
      <c r="AS26" t="s">
        <v>182</v>
      </c>
      <c r="AT26">
        <v>101.9</v>
      </c>
      <c r="AU26">
        <v>95.2</v>
      </c>
      <c r="AW26" t="s">
        <v>117</v>
      </c>
      <c r="AX26" t="s">
        <v>117</v>
      </c>
      <c r="AY26">
        <v>107.7</v>
      </c>
      <c r="AZ26">
        <v>96.5</v>
      </c>
      <c r="BA26" t="s">
        <v>117</v>
      </c>
      <c r="BB26" t="s">
        <v>117</v>
      </c>
      <c r="BC26" t="s">
        <v>117</v>
      </c>
      <c r="BD26" t="s">
        <v>117</v>
      </c>
      <c r="BE26" t="s">
        <v>117</v>
      </c>
      <c r="BF26" t="s">
        <v>117</v>
      </c>
      <c r="BG26" t="s">
        <v>117</v>
      </c>
      <c r="BH26" t="s">
        <v>117</v>
      </c>
      <c r="BI26" t="s">
        <v>117</v>
      </c>
      <c r="BJ26" t="s">
        <v>117</v>
      </c>
      <c r="BK26" t="s">
        <v>118</v>
      </c>
      <c r="BL26" t="s">
        <v>119</v>
      </c>
      <c r="BM26" t="s">
        <v>120</v>
      </c>
      <c r="BN26" s="46">
        <v>60</v>
      </c>
      <c r="BO26" s="50">
        <v>68.7</v>
      </c>
      <c r="BP26" t="s">
        <v>160</v>
      </c>
      <c r="BQ26" t="s">
        <v>160</v>
      </c>
      <c r="BR26" t="s">
        <v>117</v>
      </c>
      <c r="BS26" t="s">
        <v>117</v>
      </c>
      <c r="BT26" t="s">
        <v>161</v>
      </c>
      <c r="BU26" t="s">
        <v>125</v>
      </c>
      <c r="BV26" t="s">
        <v>162</v>
      </c>
      <c r="BW26">
        <v>1</v>
      </c>
      <c r="BX26">
        <f>BW26-1</f>
        <v>0</v>
      </c>
      <c r="BY26" t="s">
        <v>183</v>
      </c>
      <c r="BZ26" t="s">
        <v>128</v>
      </c>
      <c r="CA26" t="s">
        <v>184</v>
      </c>
      <c r="CB26" t="s">
        <v>185</v>
      </c>
      <c r="CC26" t="s">
        <v>131</v>
      </c>
      <c r="CD26">
        <v>2</v>
      </c>
      <c r="CE26" t="s">
        <v>151</v>
      </c>
      <c r="CF26"/>
      <c r="CG26" s="20" t="s">
        <v>117</v>
      </c>
      <c r="CH26" s="20"/>
      <c r="CI26" s="12" t="s">
        <v>117</v>
      </c>
      <c r="CJ26" s="12" t="s">
        <v>117</v>
      </c>
      <c r="CK26" s="12"/>
      <c r="CL26" s="12" t="s">
        <v>117</v>
      </c>
      <c r="CM26" s="12" t="s">
        <v>117</v>
      </c>
      <c r="CN26" s="12"/>
      <c r="CO26" s="12" t="s">
        <v>117</v>
      </c>
      <c r="CP26" s="12" t="s">
        <v>117</v>
      </c>
      <c r="CQ26" s="12"/>
      <c r="CR26" s="12" t="s">
        <v>117</v>
      </c>
      <c r="CS26" s="12" t="s">
        <v>117</v>
      </c>
      <c r="CT26" s="12"/>
      <c r="CU26" s="12" t="s">
        <v>117</v>
      </c>
      <c r="CV26" s="12" t="s">
        <v>117</v>
      </c>
      <c r="CW26" s="12"/>
      <c r="CX26" s="12" t="s">
        <v>117</v>
      </c>
      <c r="CY26" s="12" t="s">
        <v>117</v>
      </c>
      <c r="CZ26" s="12"/>
      <c r="DA26" s="12" t="s">
        <v>117</v>
      </c>
      <c r="DB26" s="12" t="s">
        <v>117</v>
      </c>
      <c r="DC26" s="12"/>
      <c r="DD26" s="12" t="s">
        <v>117</v>
      </c>
      <c r="DE26" s="12" t="s">
        <v>117</v>
      </c>
      <c r="DF26" s="12"/>
      <c r="DG26" s="12" t="s">
        <v>117</v>
      </c>
      <c r="DH26" s="12" t="s">
        <v>117</v>
      </c>
      <c r="DI26" s="12"/>
      <c r="DJ26" s="12" t="s">
        <v>117</v>
      </c>
      <c r="DK26">
        <v>0</v>
      </c>
      <c r="DL26">
        <v>0</v>
      </c>
      <c r="DM26">
        <v>0</v>
      </c>
      <c r="DN26">
        <v>0</v>
      </c>
      <c r="DO26">
        <v>0</v>
      </c>
      <c r="DP26">
        <v>0</v>
      </c>
      <c r="DQ26">
        <v>2</v>
      </c>
      <c r="DR26">
        <v>4</v>
      </c>
    </row>
    <row r="27" spans="1:122" x14ac:dyDescent="0.35">
      <c r="A27">
        <v>4</v>
      </c>
      <c r="B27" t="str">
        <f>CONCATENATE(C27, " ",D27)</f>
        <v>Hovik et al  2016</v>
      </c>
      <c r="C27" t="s">
        <v>179</v>
      </c>
      <c r="D27">
        <v>2016</v>
      </c>
      <c r="E27" t="s">
        <v>1556</v>
      </c>
      <c r="F27" t="s">
        <v>192</v>
      </c>
      <c r="G27" t="s">
        <v>112</v>
      </c>
      <c r="H27">
        <v>4</v>
      </c>
      <c r="I27" t="s">
        <v>113</v>
      </c>
      <c r="J27" t="s">
        <v>113</v>
      </c>
      <c r="K27" s="3" t="s">
        <v>1554</v>
      </c>
      <c r="L27">
        <v>1.01</v>
      </c>
      <c r="M27">
        <v>0.8</v>
      </c>
      <c r="N27">
        <v>19</v>
      </c>
      <c r="O27" t="s">
        <v>115</v>
      </c>
      <c r="P27">
        <v>0.77</v>
      </c>
      <c r="Q27">
        <v>0.4</v>
      </c>
      <c r="R27">
        <v>79</v>
      </c>
      <c r="S27" t="s">
        <v>117</v>
      </c>
      <c r="T27" t="s">
        <v>117</v>
      </c>
      <c r="U27" t="s">
        <v>117</v>
      </c>
      <c r="V27" t="s">
        <v>117</v>
      </c>
      <c r="W27" t="s">
        <v>117</v>
      </c>
      <c r="X27" t="s">
        <v>117</v>
      </c>
      <c r="Y27" t="s">
        <v>117</v>
      </c>
      <c r="Z27" t="s">
        <v>117</v>
      </c>
      <c r="AA27" t="s">
        <v>117</v>
      </c>
      <c r="AB27" t="s">
        <v>117</v>
      </c>
      <c r="AC27" t="s">
        <v>117</v>
      </c>
      <c r="AD27" t="s">
        <v>117</v>
      </c>
      <c r="AE27">
        <v>0.51</v>
      </c>
      <c r="AF27">
        <v>0.3</v>
      </c>
      <c r="AG27">
        <v>50</v>
      </c>
      <c r="AH27" s="55">
        <v>3</v>
      </c>
      <c r="AI27" s="55">
        <v>3</v>
      </c>
      <c r="AM27">
        <v>11.8</v>
      </c>
      <c r="AN27">
        <v>11.7</v>
      </c>
      <c r="AO27" t="s">
        <v>117</v>
      </c>
      <c r="AP27" t="s">
        <v>117</v>
      </c>
      <c r="AQ27" t="s">
        <v>117</v>
      </c>
      <c r="AR27">
        <v>11.6</v>
      </c>
      <c r="AS27" t="s">
        <v>182</v>
      </c>
      <c r="AT27">
        <v>101.9</v>
      </c>
      <c r="AU27">
        <v>95.2</v>
      </c>
      <c r="AW27" t="s">
        <v>117</v>
      </c>
      <c r="AX27" t="s">
        <v>117</v>
      </c>
      <c r="AY27">
        <v>107.7</v>
      </c>
      <c r="AZ27">
        <v>96.5</v>
      </c>
      <c r="BA27" t="s">
        <v>117</v>
      </c>
      <c r="BB27" t="s">
        <v>117</v>
      </c>
      <c r="BC27" t="s">
        <v>117</v>
      </c>
      <c r="BD27" t="s">
        <v>117</v>
      </c>
      <c r="BE27" t="s">
        <v>117</v>
      </c>
      <c r="BF27" t="s">
        <v>117</v>
      </c>
      <c r="BG27" t="s">
        <v>117</v>
      </c>
      <c r="BH27" t="s">
        <v>117</v>
      </c>
      <c r="BI27" t="s">
        <v>117</v>
      </c>
      <c r="BJ27" t="s">
        <v>117</v>
      </c>
      <c r="BK27" t="s">
        <v>118</v>
      </c>
      <c r="BL27" t="s">
        <v>119</v>
      </c>
      <c r="BM27" t="s">
        <v>120</v>
      </c>
      <c r="BN27" s="46">
        <v>60</v>
      </c>
      <c r="BO27" s="50">
        <v>68.7</v>
      </c>
      <c r="BP27" t="s">
        <v>160</v>
      </c>
      <c r="BQ27" t="s">
        <v>160</v>
      </c>
      <c r="BR27" t="s">
        <v>117</v>
      </c>
      <c r="BS27" t="s">
        <v>117</v>
      </c>
      <c r="BT27" t="s">
        <v>161</v>
      </c>
      <c r="BU27" t="s">
        <v>125</v>
      </c>
      <c r="BV27" t="s">
        <v>162</v>
      </c>
      <c r="BW27">
        <v>1</v>
      </c>
      <c r="BX27">
        <f>BW27-1</f>
        <v>0</v>
      </c>
      <c r="BY27" t="s">
        <v>183</v>
      </c>
      <c r="BZ27" t="s">
        <v>128</v>
      </c>
      <c r="CA27" t="s">
        <v>184</v>
      </c>
      <c r="CB27" t="s">
        <v>185</v>
      </c>
      <c r="CC27" t="s">
        <v>131</v>
      </c>
      <c r="CD27">
        <v>2</v>
      </c>
      <c r="CE27" t="s">
        <v>151</v>
      </c>
      <c r="CF27"/>
      <c r="CG27" s="20" t="s">
        <v>117</v>
      </c>
      <c r="CH27" s="20"/>
      <c r="CI27" s="12" t="s">
        <v>117</v>
      </c>
      <c r="CJ27" s="12" t="s">
        <v>117</v>
      </c>
      <c r="CK27" s="12"/>
      <c r="CL27" s="12" t="s">
        <v>117</v>
      </c>
      <c r="CM27" s="12" t="s">
        <v>117</v>
      </c>
      <c r="CN27" s="12"/>
      <c r="CO27" s="12" t="s">
        <v>117</v>
      </c>
      <c r="CP27" s="12" t="s">
        <v>117</v>
      </c>
      <c r="CQ27" s="12"/>
      <c r="CR27" s="12" t="s">
        <v>117</v>
      </c>
      <c r="CS27" s="12" t="s">
        <v>117</v>
      </c>
      <c r="CT27" s="12"/>
      <c r="CU27" s="12" t="s">
        <v>117</v>
      </c>
      <c r="CV27" s="12" t="s">
        <v>117</v>
      </c>
      <c r="CW27" s="12"/>
      <c r="CX27" s="12" t="s">
        <v>117</v>
      </c>
      <c r="CY27" s="12" t="s">
        <v>117</v>
      </c>
      <c r="CZ27" s="12"/>
      <c r="DA27" s="12" t="s">
        <v>117</v>
      </c>
      <c r="DB27" s="12" t="s">
        <v>117</v>
      </c>
      <c r="DC27" s="12"/>
      <c r="DD27" s="12" t="s">
        <v>117</v>
      </c>
      <c r="DE27" s="12" t="s">
        <v>117</v>
      </c>
      <c r="DF27" s="12"/>
      <c r="DG27" s="12" t="s">
        <v>117</v>
      </c>
      <c r="DH27" s="12" t="s">
        <v>117</v>
      </c>
      <c r="DI27" s="12"/>
      <c r="DJ27" s="12" t="s">
        <v>117</v>
      </c>
      <c r="DK27">
        <v>0</v>
      </c>
      <c r="DL27">
        <v>0</v>
      </c>
      <c r="DM27">
        <v>0</v>
      </c>
      <c r="DN27">
        <v>0</v>
      </c>
      <c r="DO27">
        <v>0</v>
      </c>
      <c r="DP27">
        <v>0</v>
      </c>
      <c r="DQ27">
        <v>1</v>
      </c>
      <c r="DR27">
        <v>4</v>
      </c>
    </row>
    <row r="28" spans="1:122" x14ac:dyDescent="0.35">
      <c r="A28">
        <v>4</v>
      </c>
      <c r="B28" t="str">
        <f>CONCATENATE(C28, " ",D28)</f>
        <v>Kuhn et al 2016</v>
      </c>
      <c r="C28" t="s">
        <v>193</v>
      </c>
      <c r="D28">
        <v>2016</v>
      </c>
      <c r="E28" t="s">
        <v>1616</v>
      </c>
      <c r="F28" t="s">
        <v>194</v>
      </c>
      <c r="G28" t="s">
        <v>157</v>
      </c>
      <c r="H28">
        <v>7</v>
      </c>
      <c r="I28" t="s">
        <v>113</v>
      </c>
      <c r="J28" t="s">
        <v>173</v>
      </c>
      <c r="K28" s="3" t="s">
        <v>999</v>
      </c>
      <c r="L28">
        <v>83.45</v>
      </c>
      <c r="M28">
        <v>16.86</v>
      </c>
      <c r="N28">
        <v>33</v>
      </c>
      <c r="O28" t="s">
        <v>115</v>
      </c>
      <c r="P28">
        <v>91.84</v>
      </c>
      <c r="Q28">
        <v>18.010000000000002</v>
      </c>
      <c r="R28">
        <v>16</v>
      </c>
      <c r="S28" t="s">
        <v>196</v>
      </c>
      <c r="T28" t="s">
        <v>196</v>
      </c>
      <c r="U28" t="s">
        <v>196</v>
      </c>
      <c r="V28" t="s">
        <v>196</v>
      </c>
      <c r="W28" t="s">
        <v>196</v>
      </c>
      <c r="X28" t="s">
        <v>196</v>
      </c>
      <c r="Y28" t="s">
        <v>196</v>
      </c>
      <c r="Z28" t="s">
        <v>196</v>
      </c>
      <c r="AA28" t="s">
        <v>117</v>
      </c>
      <c r="AB28" t="s">
        <v>117</v>
      </c>
      <c r="AC28" t="s">
        <v>117</v>
      </c>
      <c r="AD28" t="s">
        <v>117</v>
      </c>
      <c r="AE28">
        <v>96.81</v>
      </c>
      <c r="AF28">
        <v>16.77</v>
      </c>
      <c r="AG28">
        <v>40</v>
      </c>
      <c r="AH28" s="55">
        <v>3</v>
      </c>
      <c r="AI28" s="55">
        <v>3</v>
      </c>
      <c r="AM28">
        <v>11.5</v>
      </c>
      <c r="AN28">
        <v>10.36</v>
      </c>
      <c r="AO28" t="s">
        <v>117</v>
      </c>
      <c r="AP28" t="s">
        <v>117</v>
      </c>
      <c r="AQ28" t="s">
        <v>117</v>
      </c>
      <c r="AR28">
        <v>7.5</v>
      </c>
      <c r="AS28" t="s">
        <v>117</v>
      </c>
      <c r="AT28">
        <v>94.24</v>
      </c>
      <c r="AU28">
        <v>99.69</v>
      </c>
      <c r="AV28" t="s">
        <v>117</v>
      </c>
      <c r="AW28" t="s">
        <v>117</v>
      </c>
      <c r="AX28" t="s">
        <v>117</v>
      </c>
      <c r="AY28" t="s">
        <v>117</v>
      </c>
      <c r="AZ28" t="s">
        <v>117</v>
      </c>
      <c r="BA28" t="s">
        <v>117</v>
      </c>
      <c r="BB28" t="s">
        <v>117</v>
      </c>
      <c r="BC28" t="s">
        <v>117</v>
      </c>
      <c r="BD28" t="s">
        <v>117</v>
      </c>
      <c r="BE28" t="s">
        <v>117</v>
      </c>
      <c r="BF28" t="s">
        <v>117</v>
      </c>
      <c r="BG28">
        <v>104.5</v>
      </c>
      <c r="BH28" t="s">
        <v>117</v>
      </c>
      <c r="BI28" t="s">
        <v>117</v>
      </c>
      <c r="BJ28" t="s">
        <v>117</v>
      </c>
      <c r="BK28" t="s">
        <v>118</v>
      </c>
      <c r="BL28" t="s">
        <v>119</v>
      </c>
      <c r="BM28" t="s">
        <v>120</v>
      </c>
      <c r="BN28" s="46">
        <v>40</v>
      </c>
      <c r="BO28" s="50">
        <v>27.7</v>
      </c>
      <c r="BP28" t="s">
        <v>123</v>
      </c>
      <c r="BQ28" t="s">
        <v>123</v>
      </c>
      <c r="BR28" t="s">
        <v>117</v>
      </c>
      <c r="BS28" t="s">
        <v>117</v>
      </c>
      <c r="BT28" t="s">
        <v>161</v>
      </c>
      <c r="BU28" t="s">
        <v>125</v>
      </c>
      <c r="BV28" t="s">
        <v>162</v>
      </c>
      <c r="BW28">
        <v>1</v>
      </c>
      <c r="BX28">
        <f>BW28-1</f>
        <v>0</v>
      </c>
      <c r="BY28" t="s">
        <v>197</v>
      </c>
      <c r="BZ28" t="s">
        <v>128</v>
      </c>
      <c r="CA28" t="s">
        <v>184</v>
      </c>
      <c r="CB28" t="s">
        <v>198</v>
      </c>
      <c r="CC28" t="s">
        <v>199</v>
      </c>
      <c r="CD28" t="s">
        <v>117</v>
      </c>
      <c r="CE28" t="s">
        <v>200</v>
      </c>
      <c r="CF28"/>
      <c r="CG28" s="20" t="s">
        <v>117</v>
      </c>
      <c r="CH28" s="20"/>
      <c r="CI28" s="12" t="s">
        <v>117</v>
      </c>
      <c r="CJ28" s="12" t="s">
        <v>117</v>
      </c>
      <c r="CK28" s="12"/>
      <c r="CL28" s="12" t="s">
        <v>117</v>
      </c>
      <c r="CM28" s="12" t="s">
        <v>117</v>
      </c>
      <c r="CN28" s="12"/>
      <c r="CO28" s="12" t="s">
        <v>117</v>
      </c>
      <c r="CP28" s="12" t="s">
        <v>117</v>
      </c>
      <c r="CQ28" s="12"/>
      <c r="CR28" s="12" t="s">
        <v>117</v>
      </c>
      <c r="CS28" s="12" t="s">
        <v>117</v>
      </c>
      <c r="CT28" s="12"/>
      <c r="CU28" s="12" t="s">
        <v>117</v>
      </c>
      <c r="CV28" s="12" t="s">
        <v>117</v>
      </c>
      <c r="CW28" s="12"/>
      <c r="CX28" s="12" t="s">
        <v>117</v>
      </c>
      <c r="CY28" s="12" t="s">
        <v>117</v>
      </c>
      <c r="CZ28" s="12"/>
      <c r="DA28" s="12" t="s">
        <v>117</v>
      </c>
      <c r="DB28" s="12" t="s">
        <v>117</v>
      </c>
      <c r="DC28" s="12"/>
      <c r="DD28" s="12" t="s">
        <v>117</v>
      </c>
      <c r="DE28" s="12" t="s">
        <v>117</v>
      </c>
      <c r="DF28" s="12"/>
      <c r="DG28" s="12" t="s">
        <v>117</v>
      </c>
      <c r="DH28" s="12" t="s">
        <v>117</v>
      </c>
      <c r="DI28" s="12"/>
      <c r="DJ28" s="12" t="s">
        <v>117</v>
      </c>
      <c r="DK28">
        <v>1</v>
      </c>
      <c r="DL28">
        <v>0</v>
      </c>
      <c r="DM28">
        <v>0</v>
      </c>
      <c r="DN28">
        <v>0</v>
      </c>
      <c r="DO28">
        <v>0</v>
      </c>
      <c r="DP28">
        <v>0</v>
      </c>
      <c r="DQ28">
        <v>0</v>
      </c>
      <c r="DR28">
        <v>5</v>
      </c>
    </row>
    <row r="29" spans="1:122" x14ac:dyDescent="0.35">
      <c r="A29">
        <v>4</v>
      </c>
      <c r="B29" t="str">
        <f>CONCATENATE(C29, " ",D29)</f>
        <v>Kuhn et al 2016</v>
      </c>
      <c r="C29" t="s">
        <v>193</v>
      </c>
      <c r="D29">
        <v>2016</v>
      </c>
      <c r="E29" t="s">
        <v>1616</v>
      </c>
      <c r="F29" t="s">
        <v>201</v>
      </c>
      <c r="G29" t="s">
        <v>138</v>
      </c>
      <c r="H29">
        <v>1</v>
      </c>
      <c r="I29" t="s">
        <v>113</v>
      </c>
      <c r="J29" t="s">
        <v>173</v>
      </c>
      <c r="K29" s="3" t="s">
        <v>999</v>
      </c>
      <c r="L29">
        <v>92.95</v>
      </c>
      <c r="M29">
        <v>17.57</v>
      </c>
      <c r="N29">
        <v>33</v>
      </c>
      <c r="O29" t="s">
        <v>115</v>
      </c>
      <c r="P29">
        <v>93.91</v>
      </c>
      <c r="Q29">
        <v>16.59</v>
      </c>
      <c r="R29">
        <v>16</v>
      </c>
      <c r="S29" t="s">
        <v>196</v>
      </c>
      <c r="T29" t="s">
        <v>196</v>
      </c>
      <c r="U29" t="s">
        <v>196</v>
      </c>
      <c r="V29" t="s">
        <v>196</v>
      </c>
      <c r="W29" t="s">
        <v>196</v>
      </c>
      <c r="X29" t="s">
        <v>196</v>
      </c>
      <c r="Y29" t="s">
        <v>196</v>
      </c>
      <c r="Z29" t="s">
        <v>196</v>
      </c>
      <c r="AA29" t="s">
        <v>117</v>
      </c>
      <c r="AB29" t="s">
        <v>117</v>
      </c>
      <c r="AC29" t="s">
        <v>117</v>
      </c>
      <c r="AD29" t="s">
        <v>117</v>
      </c>
      <c r="AE29">
        <v>99.51</v>
      </c>
      <c r="AF29">
        <v>14</v>
      </c>
      <c r="AG29">
        <v>40</v>
      </c>
      <c r="AH29" s="55">
        <v>3</v>
      </c>
      <c r="AI29" s="55">
        <v>3</v>
      </c>
      <c r="AM29">
        <v>11.5</v>
      </c>
      <c r="AN29">
        <v>10.36</v>
      </c>
      <c r="AO29" t="s">
        <v>117</v>
      </c>
      <c r="AP29" t="s">
        <v>117</v>
      </c>
      <c r="AQ29" t="s">
        <v>117</v>
      </c>
      <c r="AR29">
        <v>7.5</v>
      </c>
      <c r="AS29" t="s">
        <v>117</v>
      </c>
      <c r="AT29">
        <v>94.24</v>
      </c>
      <c r="AU29">
        <v>99.69</v>
      </c>
      <c r="AV29" t="s">
        <v>117</v>
      </c>
      <c r="AW29" t="s">
        <v>117</v>
      </c>
      <c r="AX29" t="s">
        <v>117</v>
      </c>
      <c r="AY29" t="s">
        <v>117</v>
      </c>
      <c r="AZ29" t="s">
        <v>117</v>
      </c>
      <c r="BA29" t="s">
        <v>117</v>
      </c>
      <c r="BB29" t="s">
        <v>117</v>
      </c>
      <c r="BC29" t="s">
        <v>117</v>
      </c>
      <c r="BD29" t="s">
        <v>117</v>
      </c>
      <c r="BE29" t="s">
        <v>117</v>
      </c>
      <c r="BF29" t="s">
        <v>117</v>
      </c>
      <c r="BG29">
        <v>104.5</v>
      </c>
      <c r="BH29" t="s">
        <v>117</v>
      </c>
      <c r="BI29" t="s">
        <v>117</v>
      </c>
      <c r="BJ29" t="s">
        <v>117</v>
      </c>
      <c r="BK29" t="s">
        <v>118</v>
      </c>
      <c r="BL29" t="s">
        <v>119</v>
      </c>
      <c r="BM29" t="s">
        <v>120</v>
      </c>
      <c r="BN29" s="46">
        <v>40</v>
      </c>
      <c r="BO29" s="50">
        <v>27.7</v>
      </c>
      <c r="BP29" t="s">
        <v>123</v>
      </c>
      <c r="BQ29" t="s">
        <v>123</v>
      </c>
      <c r="BR29" t="s">
        <v>117</v>
      </c>
      <c r="BS29" t="s">
        <v>117</v>
      </c>
      <c r="BT29" t="s">
        <v>161</v>
      </c>
      <c r="BU29" t="s">
        <v>125</v>
      </c>
      <c r="BV29" t="s">
        <v>162</v>
      </c>
      <c r="BW29">
        <v>1</v>
      </c>
      <c r="BX29">
        <f>BW29-1</f>
        <v>0</v>
      </c>
      <c r="BY29" t="s">
        <v>197</v>
      </c>
      <c r="BZ29" t="s">
        <v>128</v>
      </c>
      <c r="CA29" t="s">
        <v>184</v>
      </c>
      <c r="CB29" t="s">
        <v>198</v>
      </c>
      <c r="CC29" t="s">
        <v>202</v>
      </c>
      <c r="CD29" t="s">
        <v>117</v>
      </c>
      <c r="CE29" t="s">
        <v>200</v>
      </c>
      <c r="CF29"/>
      <c r="CG29" s="20" t="s">
        <v>117</v>
      </c>
      <c r="CH29" s="20"/>
      <c r="CI29" s="12" t="s">
        <v>117</v>
      </c>
      <c r="CJ29" s="12" t="s">
        <v>117</v>
      </c>
      <c r="CK29" s="12"/>
      <c r="CL29" s="12" t="s">
        <v>117</v>
      </c>
      <c r="CM29" s="12" t="s">
        <v>117</v>
      </c>
      <c r="CN29" s="12"/>
      <c r="CO29" s="12" t="s">
        <v>117</v>
      </c>
      <c r="CP29" s="12" t="s">
        <v>117</v>
      </c>
      <c r="CQ29" s="12"/>
      <c r="CR29" s="12" t="s">
        <v>117</v>
      </c>
      <c r="CS29" s="12" t="s">
        <v>117</v>
      </c>
      <c r="CT29" s="12"/>
      <c r="CU29" s="12" t="s">
        <v>117</v>
      </c>
      <c r="CV29" s="12" t="s">
        <v>117</v>
      </c>
      <c r="CW29" s="12"/>
      <c r="CX29" s="12" t="s">
        <v>117</v>
      </c>
      <c r="CY29" s="12" t="s">
        <v>117</v>
      </c>
      <c r="CZ29" s="12"/>
      <c r="DA29" s="12" t="s">
        <v>117</v>
      </c>
      <c r="DB29" s="12" t="s">
        <v>117</v>
      </c>
      <c r="DC29" s="12"/>
      <c r="DD29" s="12" t="s">
        <v>117</v>
      </c>
      <c r="DE29" s="12" t="s">
        <v>117</v>
      </c>
      <c r="DF29" s="12"/>
      <c r="DG29" s="12" t="s">
        <v>117</v>
      </c>
      <c r="DH29" s="12" t="s">
        <v>117</v>
      </c>
      <c r="DI29" s="12"/>
      <c r="DJ29" s="12" t="s">
        <v>117</v>
      </c>
      <c r="DK29">
        <v>1</v>
      </c>
      <c r="DL29">
        <v>0</v>
      </c>
      <c r="DM29">
        <v>0</v>
      </c>
      <c r="DN29">
        <v>0</v>
      </c>
      <c r="DO29">
        <v>0</v>
      </c>
      <c r="DP29">
        <v>0</v>
      </c>
      <c r="DQ29">
        <v>0</v>
      </c>
      <c r="DR29">
        <v>5</v>
      </c>
    </row>
    <row r="30" spans="1:122" x14ac:dyDescent="0.35">
      <c r="A30">
        <v>4</v>
      </c>
      <c r="B30" t="str">
        <f>CONCATENATE(C30, " ",D30)</f>
        <v>Kuhn et al 2016</v>
      </c>
      <c r="C30" t="s">
        <v>193</v>
      </c>
      <c r="D30">
        <v>2016</v>
      </c>
      <c r="E30" t="s">
        <v>1616</v>
      </c>
      <c r="F30" t="s">
        <v>203</v>
      </c>
      <c r="G30" t="s">
        <v>134</v>
      </c>
      <c r="H30">
        <v>6</v>
      </c>
      <c r="I30" t="s">
        <v>113</v>
      </c>
      <c r="J30" t="s">
        <v>173</v>
      </c>
      <c r="K30" s="3" t="s">
        <v>999</v>
      </c>
      <c r="L30">
        <v>2.5499999999999998</v>
      </c>
      <c r="M30">
        <v>1.44</v>
      </c>
      <c r="N30">
        <v>33</v>
      </c>
      <c r="O30" t="s">
        <v>115</v>
      </c>
      <c r="P30">
        <v>3.25</v>
      </c>
      <c r="Q30">
        <v>1.24</v>
      </c>
      <c r="R30">
        <v>16</v>
      </c>
      <c r="S30" t="s">
        <v>196</v>
      </c>
      <c r="T30" t="s">
        <v>196</v>
      </c>
      <c r="U30" t="s">
        <v>196</v>
      </c>
      <c r="V30" t="s">
        <v>196</v>
      </c>
      <c r="W30" t="s">
        <v>196</v>
      </c>
      <c r="X30" t="s">
        <v>196</v>
      </c>
      <c r="Y30" t="s">
        <v>196</v>
      </c>
      <c r="Z30" t="s">
        <v>196</v>
      </c>
      <c r="AA30" t="s">
        <v>117</v>
      </c>
      <c r="AB30" t="s">
        <v>117</v>
      </c>
      <c r="AC30" t="s">
        <v>117</v>
      </c>
      <c r="AD30" t="s">
        <v>117</v>
      </c>
      <c r="AE30">
        <v>3.75</v>
      </c>
      <c r="AF30">
        <v>1.33</v>
      </c>
      <c r="AG30">
        <v>40</v>
      </c>
      <c r="AH30" s="55">
        <v>3</v>
      </c>
      <c r="AI30" s="55">
        <v>3</v>
      </c>
      <c r="AM30">
        <v>11.5</v>
      </c>
      <c r="AN30">
        <v>10.36</v>
      </c>
      <c r="AO30" t="s">
        <v>117</v>
      </c>
      <c r="AP30" t="s">
        <v>117</v>
      </c>
      <c r="AQ30" t="s">
        <v>117</v>
      </c>
      <c r="AR30">
        <v>7.5</v>
      </c>
      <c r="AS30" t="s">
        <v>117</v>
      </c>
      <c r="AT30">
        <v>94.24</v>
      </c>
      <c r="AU30">
        <v>99.69</v>
      </c>
      <c r="AV30" t="s">
        <v>117</v>
      </c>
      <c r="AW30" t="s">
        <v>117</v>
      </c>
      <c r="AX30" t="s">
        <v>117</v>
      </c>
      <c r="AY30" t="s">
        <v>117</v>
      </c>
      <c r="AZ30" t="s">
        <v>117</v>
      </c>
      <c r="BA30" t="s">
        <v>117</v>
      </c>
      <c r="BB30" t="s">
        <v>117</v>
      </c>
      <c r="BC30" t="s">
        <v>117</v>
      </c>
      <c r="BD30" t="s">
        <v>117</v>
      </c>
      <c r="BE30" t="s">
        <v>117</v>
      </c>
      <c r="BF30" t="s">
        <v>117</v>
      </c>
      <c r="BG30">
        <v>104.5</v>
      </c>
      <c r="BH30" t="s">
        <v>117</v>
      </c>
      <c r="BI30" t="s">
        <v>117</v>
      </c>
      <c r="BJ30" t="s">
        <v>117</v>
      </c>
      <c r="BK30" t="s">
        <v>118</v>
      </c>
      <c r="BL30" t="s">
        <v>119</v>
      </c>
      <c r="BM30" t="s">
        <v>120</v>
      </c>
      <c r="BN30" s="46">
        <v>40</v>
      </c>
      <c r="BO30" s="50">
        <v>27.7</v>
      </c>
      <c r="BP30" t="s">
        <v>123</v>
      </c>
      <c r="BQ30" t="s">
        <v>123</v>
      </c>
      <c r="BR30" t="s">
        <v>117</v>
      </c>
      <c r="BS30" t="s">
        <v>117</v>
      </c>
      <c r="BT30" t="s">
        <v>161</v>
      </c>
      <c r="BU30" t="s">
        <v>125</v>
      </c>
      <c r="BV30" t="s">
        <v>162</v>
      </c>
      <c r="BW30">
        <v>1</v>
      </c>
      <c r="BX30">
        <f>BW30-1</f>
        <v>0</v>
      </c>
      <c r="BY30" t="s">
        <v>197</v>
      </c>
      <c r="BZ30" t="s">
        <v>128</v>
      </c>
      <c r="CA30" t="s">
        <v>184</v>
      </c>
      <c r="CB30" t="s">
        <v>198</v>
      </c>
      <c r="CC30" t="s">
        <v>204</v>
      </c>
      <c r="CD30" t="s">
        <v>117</v>
      </c>
      <c r="CE30" t="s">
        <v>200</v>
      </c>
      <c r="CF30"/>
      <c r="CG30" s="20" t="s">
        <v>117</v>
      </c>
      <c r="CH30" s="20"/>
      <c r="CI30" s="12" t="s">
        <v>117</v>
      </c>
      <c r="CJ30" s="12" t="s">
        <v>117</v>
      </c>
      <c r="CK30" s="12"/>
      <c r="CL30" s="12" t="s">
        <v>117</v>
      </c>
      <c r="CM30" s="12" t="s">
        <v>117</v>
      </c>
      <c r="CN30" s="12"/>
      <c r="CO30" s="12" t="s">
        <v>117</v>
      </c>
      <c r="CP30" s="12" t="s">
        <v>117</v>
      </c>
      <c r="CQ30" s="12"/>
      <c r="CR30" s="12" t="s">
        <v>117</v>
      </c>
      <c r="CS30" s="12" t="s">
        <v>117</v>
      </c>
      <c r="CT30" s="12"/>
      <c r="CU30" s="12" t="s">
        <v>117</v>
      </c>
      <c r="CV30" s="12" t="s">
        <v>117</v>
      </c>
      <c r="CW30" s="12"/>
      <c r="CX30" s="12" t="s">
        <v>117</v>
      </c>
      <c r="CY30" s="12" t="s">
        <v>117</v>
      </c>
      <c r="CZ30" s="12"/>
      <c r="DA30" s="12" t="s">
        <v>117</v>
      </c>
      <c r="DB30" s="12" t="s">
        <v>117</v>
      </c>
      <c r="DC30" s="12"/>
      <c r="DD30" s="12" t="s">
        <v>117</v>
      </c>
      <c r="DE30" s="12" t="s">
        <v>117</v>
      </c>
      <c r="DF30" s="12"/>
      <c r="DG30" s="12" t="s">
        <v>117</v>
      </c>
      <c r="DH30" s="12" t="s">
        <v>117</v>
      </c>
      <c r="DI30" s="12"/>
      <c r="DJ30" s="12" t="s">
        <v>117</v>
      </c>
      <c r="DK30">
        <v>1</v>
      </c>
      <c r="DL30">
        <v>0</v>
      </c>
      <c r="DM30">
        <v>0</v>
      </c>
      <c r="DN30">
        <v>0</v>
      </c>
      <c r="DO30">
        <v>0</v>
      </c>
      <c r="DP30">
        <v>0</v>
      </c>
      <c r="DQ30">
        <v>0</v>
      </c>
      <c r="DR30">
        <v>5</v>
      </c>
    </row>
    <row r="31" spans="1:122" x14ac:dyDescent="0.35">
      <c r="A31">
        <v>4</v>
      </c>
      <c r="B31" t="str">
        <f>CONCATENATE(C31, " ",D31)</f>
        <v>Kuhn et al 2016</v>
      </c>
      <c r="C31" t="s">
        <v>193</v>
      </c>
      <c r="D31">
        <v>2016</v>
      </c>
      <c r="E31" t="s">
        <v>1616</v>
      </c>
      <c r="F31" t="s">
        <v>205</v>
      </c>
      <c r="G31" t="s">
        <v>134</v>
      </c>
      <c r="H31">
        <v>6</v>
      </c>
      <c r="I31" t="s">
        <v>170</v>
      </c>
      <c r="J31" t="s">
        <v>170</v>
      </c>
      <c r="K31" s="3" t="s">
        <v>999</v>
      </c>
      <c r="L31">
        <v>1.91</v>
      </c>
      <c r="M31">
        <v>1.67</v>
      </c>
      <c r="N31">
        <v>33</v>
      </c>
      <c r="O31" t="s">
        <v>115</v>
      </c>
      <c r="P31">
        <v>2.86</v>
      </c>
      <c r="Q31">
        <v>2.1800000000000002</v>
      </c>
      <c r="R31">
        <v>16</v>
      </c>
      <c r="S31" t="s">
        <v>196</v>
      </c>
      <c r="T31" t="s">
        <v>196</v>
      </c>
      <c r="U31" t="s">
        <v>196</v>
      </c>
      <c r="V31" t="s">
        <v>196</v>
      </c>
      <c r="W31" t="s">
        <v>196</v>
      </c>
      <c r="X31" t="s">
        <v>196</v>
      </c>
      <c r="Y31" t="s">
        <v>196</v>
      </c>
      <c r="Z31" t="s">
        <v>196</v>
      </c>
      <c r="AA31" t="s">
        <v>117</v>
      </c>
      <c r="AB31" t="s">
        <v>117</v>
      </c>
      <c r="AC31" t="s">
        <v>117</v>
      </c>
      <c r="AD31" t="s">
        <v>117</v>
      </c>
      <c r="AE31">
        <v>3.49</v>
      </c>
      <c r="AF31">
        <v>2.44</v>
      </c>
      <c r="AG31">
        <v>40</v>
      </c>
      <c r="AH31" s="55">
        <v>3</v>
      </c>
      <c r="AI31" s="55">
        <v>3</v>
      </c>
      <c r="AM31">
        <v>11.5</v>
      </c>
      <c r="AN31">
        <v>10.36</v>
      </c>
      <c r="AO31" t="s">
        <v>117</v>
      </c>
      <c r="AP31" t="s">
        <v>117</v>
      </c>
      <c r="AQ31" t="s">
        <v>117</v>
      </c>
      <c r="AR31">
        <v>7.5</v>
      </c>
      <c r="AS31" t="s">
        <v>117</v>
      </c>
      <c r="AT31">
        <v>94.24</v>
      </c>
      <c r="AU31">
        <v>99.69</v>
      </c>
      <c r="AV31" t="s">
        <v>117</v>
      </c>
      <c r="AW31" t="s">
        <v>117</v>
      </c>
      <c r="AX31" t="s">
        <v>117</v>
      </c>
      <c r="AY31" t="s">
        <v>117</v>
      </c>
      <c r="AZ31" t="s">
        <v>117</v>
      </c>
      <c r="BA31" t="s">
        <v>117</v>
      </c>
      <c r="BB31" t="s">
        <v>117</v>
      </c>
      <c r="BC31" t="s">
        <v>117</v>
      </c>
      <c r="BD31" t="s">
        <v>117</v>
      </c>
      <c r="BE31" t="s">
        <v>117</v>
      </c>
      <c r="BF31" t="s">
        <v>117</v>
      </c>
      <c r="BG31">
        <v>104.5</v>
      </c>
      <c r="BH31" t="s">
        <v>117</v>
      </c>
      <c r="BI31" t="s">
        <v>117</v>
      </c>
      <c r="BJ31" t="s">
        <v>117</v>
      </c>
      <c r="BK31" t="s">
        <v>118</v>
      </c>
      <c r="BL31" t="s">
        <v>119</v>
      </c>
      <c r="BM31" t="s">
        <v>120</v>
      </c>
      <c r="BN31" s="46">
        <v>40</v>
      </c>
      <c r="BO31" s="50">
        <v>27.7</v>
      </c>
      <c r="BP31" t="s">
        <v>123</v>
      </c>
      <c r="BQ31" t="s">
        <v>123</v>
      </c>
      <c r="BR31" t="s">
        <v>117</v>
      </c>
      <c r="BS31" t="s">
        <v>117</v>
      </c>
      <c r="BT31" t="s">
        <v>161</v>
      </c>
      <c r="BU31" t="s">
        <v>125</v>
      </c>
      <c r="BV31" t="s">
        <v>162</v>
      </c>
      <c r="BW31">
        <v>1</v>
      </c>
      <c r="BX31">
        <f>BW31-1</f>
        <v>0</v>
      </c>
      <c r="BY31" t="s">
        <v>197</v>
      </c>
      <c r="BZ31" t="s">
        <v>128</v>
      </c>
      <c r="CA31" t="s">
        <v>184</v>
      </c>
      <c r="CB31" t="s">
        <v>198</v>
      </c>
      <c r="CC31" t="s">
        <v>206</v>
      </c>
      <c r="CD31" t="s">
        <v>117</v>
      </c>
      <c r="CE31" t="s">
        <v>200</v>
      </c>
      <c r="CF31"/>
      <c r="CG31" s="20" t="s">
        <v>117</v>
      </c>
      <c r="CH31" s="20"/>
      <c r="CI31" s="12" t="s">
        <v>117</v>
      </c>
      <c r="CJ31" s="12" t="s">
        <v>117</v>
      </c>
      <c r="CK31" s="12"/>
      <c r="CL31" s="12" t="s">
        <v>117</v>
      </c>
      <c r="CM31" s="12" t="s">
        <v>117</v>
      </c>
      <c r="CN31" s="12"/>
      <c r="CO31" s="12" t="s">
        <v>117</v>
      </c>
      <c r="CP31" s="12" t="s">
        <v>117</v>
      </c>
      <c r="CQ31" s="12"/>
      <c r="CR31" s="12" t="s">
        <v>117</v>
      </c>
      <c r="CS31" s="12" t="s">
        <v>117</v>
      </c>
      <c r="CT31" s="12"/>
      <c r="CU31" s="12" t="s">
        <v>117</v>
      </c>
      <c r="CV31" s="12" t="s">
        <v>117</v>
      </c>
      <c r="CW31" s="12"/>
      <c r="CX31" s="12" t="s">
        <v>117</v>
      </c>
      <c r="CY31" s="12" t="s">
        <v>117</v>
      </c>
      <c r="CZ31" s="12"/>
      <c r="DA31" s="12" t="s">
        <v>117</v>
      </c>
      <c r="DB31" s="12" t="s">
        <v>117</v>
      </c>
      <c r="DC31" s="12"/>
      <c r="DD31" s="12" t="s">
        <v>117</v>
      </c>
      <c r="DE31" s="12" t="s">
        <v>117</v>
      </c>
      <c r="DF31" s="12"/>
      <c r="DG31" s="12" t="s">
        <v>117</v>
      </c>
      <c r="DH31" s="12" t="s">
        <v>117</v>
      </c>
      <c r="DI31" s="12"/>
      <c r="DJ31" s="12" t="s">
        <v>117</v>
      </c>
      <c r="DK31">
        <v>1</v>
      </c>
      <c r="DL31">
        <v>0</v>
      </c>
      <c r="DM31">
        <v>0</v>
      </c>
      <c r="DN31">
        <v>0</v>
      </c>
      <c r="DO31">
        <v>0</v>
      </c>
      <c r="DP31">
        <v>0</v>
      </c>
      <c r="DQ31">
        <v>0</v>
      </c>
      <c r="DR31">
        <v>5</v>
      </c>
    </row>
    <row r="32" spans="1:122" x14ac:dyDescent="0.35">
      <c r="A32">
        <v>6</v>
      </c>
      <c r="B32" t="str">
        <f>CONCATENATE(C32, " ",D32)</f>
        <v>Maehler et al  2016</v>
      </c>
      <c r="C32" t="s">
        <v>207</v>
      </c>
      <c r="D32">
        <v>2016</v>
      </c>
      <c r="E32" t="s">
        <v>1617</v>
      </c>
      <c r="F32" t="s">
        <v>208</v>
      </c>
      <c r="G32" t="s">
        <v>134</v>
      </c>
      <c r="H32">
        <v>6</v>
      </c>
      <c r="I32" t="s">
        <v>113</v>
      </c>
      <c r="J32" t="s">
        <v>170</v>
      </c>
      <c r="K32" s="3" t="s">
        <v>999</v>
      </c>
      <c r="L32" s="39">
        <v>4.9410204081632649</v>
      </c>
      <c r="M32" s="39">
        <v>0.63706274186678713</v>
      </c>
      <c r="N32" s="39">
        <v>49</v>
      </c>
      <c r="O32" t="s">
        <v>209</v>
      </c>
      <c r="P32">
        <v>4.51</v>
      </c>
      <c r="Q32">
        <v>0.71</v>
      </c>
      <c r="R32">
        <v>37</v>
      </c>
      <c r="S32" t="s">
        <v>196</v>
      </c>
      <c r="T32" t="s">
        <v>196</v>
      </c>
      <c r="U32" t="s">
        <v>196</v>
      </c>
      <c r="V32" t="s">
        <v>196</v>
      </c>
      <c r="W32" t="s">
        <v>210</v>
      </c>
      <c r="X32">
        <v>4.6500000000000004</v>
      </c>
      <c r="Y32">
        <v>0.66</v>
      </c>
      <c r="Z32">
        <v>21</v>
      </c>
      <c r="AA32" t="s">
        <v>115</v>
      </c>
      <c r="AB32">
        <v>4.96</v>
      </c>
      <c r="AC32">
        <v>0.86</v>
      </c>
      <c r="AD32">
        <v>34</v>
      </c>
      <c r="AE32">
        <v>5.05</v>
      </c>
      <c r="AF32">
        <v>0.64</v>
      </c>
      <c r="AG32">
        <v>31</v>
      </c>
      <c r="AH32" s="55">
        <v>3</v>
      </c>
      <c r="AI32" s="55">
        <v>3</v>
      </c>
      <c r="AM32" s="39">
        <v>10.651836734693877</v>
      </c>
      <c r="AN32">
        <v>11.85</v>
      </c>
      <c r="AO32">
        <v>7.71</v>
      </c>
      <c r="AP32">
        <v>10.52</v>
      </c>
      <c r="AQ32">
        <v>10.51</v>
      </c>
      <c r="AR32">
        <v>9.52</v>
      </c>
      <c r="AS32" t="s">
        <v>117</v>
      </c>
      <c r="AT32">
        <v>99.55</v>
      </c>
      <c r="AU32">
        <v>97.73</v>
      </c>
      <c r="AV32">
        <v>91.67</v>
      </c>
      <c r="AW32">
        <v>92.29</v>
      </c>
      <c r="AX32">
        <v>98.21</v>
      </c>
      <c r="AY32" t="s">
        <v>117</v>
      </c>
      <c r="AZ32" t="s">
        <v>117</v>
      </c>
      <c r="BA32" t="s">
        <v>117</v>
      </c>
      <c r="BB32" t="s">
        <v>117</v>
      </c>
      <c r="BC32" t="s">
        <v>117</v>
      </c>
      <c r="BD32" t="s">
        <v>117</v>
      </c>
      <c r="BE32" t="s">
        <v>117</v>
      </c>
      <c r="BF32" t="s">
        <v>117</v>
      </c>
      <c r="BG32">
        <v>100.32</v>
      </c>
      <c r="BH32" t="s">
        <v>117</v>
      </c>
      <c r="BI32" t="s">
        <v>117</v>
      </c>
      <c r="BJ32" t="s">
        <v>117</v>
      </c>
      <c r="BK32" t="s">
        <v>118</v>
      </c>
      <c r="BL32" t="s">
        <v>119</v>
      </c>
      <c r="BM32" t="s">
        <v>120</v>
      </c>
      <c r="BN32" s="46">
        <v>54</v>
      </c>
      <c r="BO32" s="50">
        <v>50.7</v>
      </c>
      <c r="BP32" t="s">
        <v>211</v>
      </c>
      <c r="BQ32" t="s">
        <v>211</v>
      </c>
      <c r="BR32" t="s">
        <v>211</v>
      </c>
      <c r="BS32" t="s">
        <v>211</v>
      </c>
      <c r="BT32" t="s">
        <v>161</v>
      </c>
      <c r="BU32" t="s">
        <v>125</v>
      </c>
      <c r="BV32" t="s">
        <v>162</v>
      </c>
      <c r="BW32">
        <v>1</v>
      </c>
      <c r="BX32">
        <f>BW32-1</f>
        <v>0</v>
      </c>
      <c r="BY32" t="s">
        <v>197</v>
      </c>
      <c r="BZ32" t="s">
        <v>128</v>
      </c>
      <c r="CA32" t="s">
        <v>129</v>
      </c>
      <c r="CB32" t="s">
        <v>212</v>
      </c>
      <c r="CC32" t="s">
        <v>213</v>
      </c>
      <c r="CD32" t="s">
        <v>117</v>
      </c>
      <c r="CE32" t="s">
        <v>214</v>
      </c>
      <c r="CF32"/>
      <c r="CG32" s="20" t="s">
        <v>117</v>
      </c>
      <c r="CH32" s="20"/>
      <c r="CI32" s="20" t="s">
        <v>117</v>
      </c>
      <c r="CJ32" s="20" t="s">
        <v>117</v>
      </c>
      <c r="CK32" s="20"/>
      <c r="CL32" s="20" t="s">
        <v>117</v>
      </c>
      <c r="CM32" s="20" t="s">
        <v>117</v>
      </c>
      <c r="CN32" s="20"/>
      <c r="CO32" s="20" t="s">
        <v>117</v>
      </c>
      <c r="CP32" s="20" t="s">
        <v>117</v>
      </c>
      <c r="CQ32" s="20"/>
      <c r="CR32" s="20" t="s">
        <v>117</v>
      </c>
      <c r="CS32" s="20" t="s">
        <v>117</v>
      </c>
      <c r="CT32" s="20"/>
      <c r="CU32" s="20" t="s">
        <v>117</v>
      </c>
      <c r="CV32" s="20" t="s">
        <v>117</v>
      </c>
      <c r="CW32" s="20"/>
      <c r="CX32" s="20" t="s">
        <v>117</v>
      </c>
      <c r="CY32" s="20" t="s">
        <v>117</v>
      </c>
      <c r="CZ32" s="20"/>
      <c r="DA32" s="20" t="s">
        <v>117</v>
      </c>
      <c r="DB32" s="20" t="s">
        <v>117</v>
      </c>
      <c r="DC32" s="20"/>
      <c r="DD32" s="20" t="s">
        <v>117</v>
      </c>
      <c r="DE32" s="20" t="s">
        <v>117</v>
      </c>
      <c r="DF32" s="20"/>
      <c r="DG32" s="20" t="s">
        <v>117</v>
      </c>
      <c r="DH32" s="20" t="s">
        <v>117</v>
      </c>
      <c r="DI32" s="20"/>
      <c r="DJ32" s="20" t="s">
        <v>117</v>
      </c>
      <c r="DK32">
        <v>1</v>
      </c>
      <c r="DL32">
        <v>0</v>
      </c>
      <c r="DM32">
        <v>0</v>
      </c>
      <c r="DN32">
        <v>0</v>
      </c>
      <c r="DO32">
        <v>0</v>
      </c>
      <c r="DP32">
        <v>0</v>
      </c>
      <c r="DQ32">
        <v>0</v>
      </c>
      <c r="DR32">
        <v>6</v>
      </c>
    </row>
    <row r="33" spans="1:122" x14ac:dyDescent="0.35">
      <c r="A33">
        <v>6</v>
      </c>
      <c r="B33" t="str">
        <f>CONCATENATE(C33, " ",D33)</f>
        <v>Maehler et al  2016</v>
      </c>
      <c r="C33" t="s">
        <v>207</v>
      </c>
      <c r="D33">
        <v>2016</v>
      </c>
      <c r="E33" t="s">
        <v>1617</v>
      </c>
      <c r="F33" t="s">
        <v>215</v>
      </c>
      <c r="G33" t="s">
        <v>134</v>
      </c>
      <c r="H33">
        <v>6</v>
      </c>
      <c r="I33" t="s">
        <v>113</v>
      </c>
      <c r="J33" t="s">
        <v>170</v>
      </c>
      <c r="K33" s="3" t="s">
        <v>999</v>
      </c>
      <c r="L33" s="39">
        <v>4.3534693877551023</v>
      </c>
      <c r="M33" s="39">
        <v>0.7616895994552958</v>
      </c>
      <c r="N33" s="39">
        <v>49</v>
      </c>
      <c r="O33" t="s">
        <v>209</v>
      </c>
      <c r="P33">
        <v>4.28</v>
      </c>
      <c r="Q33">
        <v>0.66</v>
      </c>
      <c r="R33">
        <v>37</v>
      </c>
      <c r="S33" t="s">
        <v>196</v>
      </c>
      <c r="T33" t="s">
        <v>196</v>
      </c>
      <c r="U33" t="s">
        <v>196</v>
      </c>
      <c r="V33" t="s">
        <v>196</v>
      </c>
      <c r="W33" t="s">
        <v>210</v>
      </c>
      <c r="X33">
        <v>4.32</v>
      </c>
      <c r="Y33">
        <v>0.61</v>
      </c>
      <c r="Z33">
        <v>21</v>
      </c>
      <c r="AA33" t="s">
        <v>115</v>
      </c>
      <c r="AB33">
        <v>4.3899999999999997</v>
      </c>
      <c r="AC33">
        <v>0.65</v>
      </c>
      <c r="AD33">
        <v>34</v>
      </c>
      <c r="AE33">
        <v>4.5599999999999996</v>
      </c>
      <c r="AF33">
        <v>0.63</v>
      </c>
      <c r="AG33">
        <v>31</v>
      </c>
      <c r="AH33" s="55">
        <v>3</v>
      </c>
      <c r="AI33" s="55">
        <v>3</v>
      </c>
      <c r="AM33" s="39">
        <v>10.651836734693877</v>
      </c>
      <c r="AN33">
        <v>11.85</v>
      </c>
      <c r="AO33">
        <v>7.71</v>
      </c>
      <c r="AP33">
        <v>10.52</v>
      </c>
      <c r="AQ33">
        <v>10.51</v>
      </c>
      <c r="AR33">
        <v>9.52</v>
      </c>
      <c r="AS33" t="s">
        <v>117</v>
      </c>
      <c r="AT33">
        <v>99.55</v>
      </c>
      <c r="AU33">
        <v>97.73</v>
      </c>
      <c r="AV33">
        <v>91.67</v>
      </c>
      <c r="AW33">
        <v>92.29</v>
      </c>
      <c r="AX33">
        <v>98.21</v>
      </c>
      <c r="AY33" t="s">
        <v>117</v>
      </c>
      <c r="AZ33" t="s">
        <v>117</v>
      </c>
      <c r="BA33" t="s">
        <v>117</v>
      </c>
      <c r="BB33" t="s">
        <v>117</v>
      </c>
      <c r="BC33" t="s">
        <v>117</v>
      </c>
      <c r="BD33" t="s">
        <v>117</v>
      </c>
      <c r="BE33" t="s">
        <v>117</v>
      </c>
      <c r="BF33" t="s">
        <v>117</v>
      </c>
      <c r="BG33">
        <v>100.32</v>
      </c>
      <c r="BH33" t="s">
        <v>117</v>
      </c>
      <c r="BI33" t="s">
        <v>117</v>
      </c>
      <c r="BJ33" t="s">
        <v>117</v>
      </c>
      <c r="BK33" t="s">
        <v>118</v>
      </c>
      <c r="BL33" t="s">
        <v>119</v>
      </c>
      <c r="BM33" t="s">
        <v>120</v>
      </c>
      <c r="BN33" s="46">
        <v>54</v>
      </c>
      <c r="BO33" s="50">
        <v>50.7</v>
      </c>
      <c r="BP33" t="s">
        <v>211</v>
      </c>
      <c r="BQ33" t="s">
        <v>211</v>
      </c>
      <c r="BR33" t="s">
        <v>211</v>
      </c>
      <c r="BS33" t="s">
        <v>211</v>
      </c>
      <c r="BT33" t="s">
        <v>161</v>
      </c>
      <c r="BU33" t="s">
        <v>125</v>
      </c>
      <c r="BV33" t="s">
        <v>162</v>
      </c>
      <c r="BW33">
        <v>1</v>
      </c>
      <c r="BX33">
        <f>BW33-1</f>
        <v>0</v>
      </c>
      <c r="BY33" t="s">
        <v>197</v>
      </c>
      <c r="BZ33" t="s">
        <v>128</v>
      </c>
      <c r="CA33" t="s">
        <v>129</v>
      </c>
      <c r="CB33" t="s">
        <v>212</v>
      </c>
      <c r="CC33" t="s">
        <v>216</v>
      </c>
      <c r="CD33" t="s">
        <v>117</v>
      </c>
      <c r="CE33" t="s">
        <v>214</v>
      </c>
      <c r="CF33"/>
      <c r="CG33" s="20" t="s">
        <v>117</v>
      </c>
      <c r="CH33" s="20"/>
      <c r="CI33" s="20" t="s">
        <v>117</v>
      </c>
      <c r="CJ33" s="20" t="s">
        <v>117</v>
      </c>
      <c r="CK33" s="20"/>
      <c r="CL33" s="20" t="s">
        <v>117</v>
      </c>
      <c r="CM33" s="20" t="s">
        <v>117</v>
      </c>
      <c r="CN33" s="20"/>
      <c r="CO33" s="20" t="s">
        <v>117</v>
      </c>
      <c r="CP33" s="20" t="s">
        <v>117</v>
      </c>
      <c r="CQ33" s="20"/>
      <c r="CR33" s="20" t="s">
        <v>117</v>
      </c>
      <c r="CS33" s="20" t="s">
        <v>117</v>
      </c>
      <c r="CT33" s="20"/>
      <c r="CU33" s="20" t="s">
        <v>117</v>
      </c>
      <c r="CV33" s="20" t="s">
        <v>117</v>
      </c>
      <c r="CW33" s="20"/>
      <c r="CX33" s="20" t="s">
        <v>117</v>
      </c>
      <c r="CY33" s="20" t="s">
        <v>117</v>
      </c>
      <c r="CZ33" s="20"/>
      <c r="DA33" s="20" t="s">
        <v>117</v>
      </c>
      <c r="DB33" s="20" t="s">
        <v>117</v>
      </c>
      <c r="DC33" s="20"/>
      <c r="DD33" s="20" t="s">
        <v>117</v>
      </c>
      <c r="DE33" s="20" t="s">
        <v>117</v>
      </c>
      <c r="DF33" s="20"/>
      <c r="DG33" s="20" t="s">
        <v>117</v>
      </c>
      <c r="DH33" s="20" t="s">
        <v>117</v>
      </c>
      <c r="DI33" s="20"/>
      <c r="DJ33" s="20" t="s">
        <v>117</v>
      </c>
      <c r="DK33">
        <v>1</v>
      </c>
      <c r="DL33">
        <v>0</v>
      </c>
      <c r="DM33">
        <v>0</v>
      </c>
      <c r="DN33">
        <v>0</v>
      </c>
      <c r="DO33">
        <v>0</v>
      </c>
      <c r="DP33">
        <v>0</v>
      </c>
      <c r="DQ33">
        <v>0</v>
      </c>
      <c r="DR33">
        <v>6</v>
      </c>
    </row>
    <row r="34" spans="1:122" x14ac:dyDescent="0.35">
      <c r="A34">
        <v>6</v>
      </c>
      <c r="B34" t="str">
        <f>CONCATENATE(C34, " ",D34)</f>
        <v>Maehler et al  2016</v>
      </c>
      <c r="C34" t="s">
        <v>207</v>
      </c>
      <c r="D34">
        <v>2016</v>
      </c>
      <c r="E34" t="s">
        <v>1617</v>
      </c>
      <c r="F34" t="s">
        <v>217</v>
      </c>
      <c r="G34" t="s">
        <v>134</v>
      </c>
      <c r="H34">
        <v>6</v>
      </c>
      <c r="I34" t="s">
        <v>113</v>
      </c>
      <c r="J34" t="s">
        <v>170</v>
      </c>
      <c r="K34" s="3" t="s">
        <v>999</v>
      </c>
      <c r="L34" s="39">
        <v>3.69</v>
      </c>
      <c r="M34" s="39">
        <v>0.48131330752431933</v>
      </c>
      <c r="N34" s="39">
        <v>49</v>
      </c>
      <c r="O34" t="s">
        <v>209</v>
      </c>
      <c r="P34">
        <v>3.47</v>
      </c>
      <c r="Q34">
        <v>0.5</v>
      </c>
      <c r="R34">
        <v>37</v>
      </c>
      <c r="S34" t="s">
        <v>196</v>
      </c>
      <c r="T34" t="s">
        <v>196</v>
      </c>
      <c r="U34" t="s">
        <v>196</v>
      </c>
      <c r="V34" t="s">
        <v>196</v>
      </c>
      <c r="W34" t="s">
        <v>210</v>
      </c>
      <c r="X34">
        <v>3.57</v>
      </c>
      <c r="Y34">
        <v>0.43</v>
      </c>
      <c r="Z34">
        <v>21</v>
      </c>
      <c r="AA34" t="s">
        <v>115</v>
      </c>
      <c r="AB34">
        <v>3.57</v>
      </c>
      <c r="AC34">
        <v>0.51</v>
      </c>
      <c r="AD34">
        <v>34</v>
      </c>
      <c r="AE34">
        <v>3.76</v>
      </c>
      <c r="AF34">
        <v>0.44</v>
      </c>
      <c r="AG34">
        <v>31</v>
      </c>
      <c r="AH34" s="55">
        <v>3</v>
      </c>
      <c r="AI34" s="55">
        <v>3</v>
      </c>
      <c r="AM34" s="39">
        <v>10.651836734693877</v>
      </c>
      <c r="AN34">
        <v>11.85</v>
      </c>
      <c r="AO34">
        <v>7.71</v>
      </c>
      <c r="AP34">
        <v>10.52</v>
      </c>
      <c r="AQ34">
        <v>10.51</v>
      </c>
      <c r="AR34">
        <v>9.52</v>
      </c>
      <c r="AS34" t="s">
        <v>117</v>
      </c>
      <c r="AT34">
        <v>99.55</v>
      </c>
      <c r="AU34">
        <v>97.73</v>
      </c>
      <c r="AV34">
        <v>91.67</v>
      </c>
      <c r="AW34">
        <v>92.29</v>
      </c>
      <c r="AX34">
        <v>98.21</v>
      </c>
      <c r="AY34" t="s">
        <v>117</v>
      </c>
      <c r="AZ34" t="s">
        <v>117</v>
      </c>
      <c r="BA34" t="s">
        <v>117</v>
      </c>
      <c r="BB34" t="s">
        <v>117</v>
      </c>
      <c r="BC34" t="s">
        <v>117</v>
      </c>
      <c r="BD34" t="s">
        <v>117</v>
      </c>
      <c r="BE34" t="s">
        <v>117</v>
      </c>
      <c r="BF34" t="s">
        <v>117</v>
      </c>
      <c r="BG34">
        <v>100.32</v>
      </c>
      <c r="BH34" t="s">
        <v>117</v>
      </c>
      <c r="BI34" t="s">
        <v>117</v>
      </c>
      <c r="BJ34" t="s">
        <v>117</v>
      </c>
      <c r="BK34" t="s">
        <v>118</v>
      </c>
      <c r="BL34" t="s">
        <v>119</v>
      </c>
      <c r="BM34" t="s">
        <v>120</v>
      </c>
      <c r="BN34" s="46">
        <v>54</v>
      </c>
      <c r="BO34" s="50">
        <v>50.7</v>
      </c>
      <c r="BP34" t="s">
        <v>211</v>
      </c>
      <c r="BQ34" t="s">
        <v>211</v>
      </c>
      <c r="BR34" t="s">
        <v>211</v>
      </c>
      <c r="BS34" t="s">
        <v>211</v>
      </c>
      <c r="BT34" t="s">
        <v>161</v>
      </c>
      <c r="BU34" t="s">
        <v>125</v>
      </c>
      <c r="BV34" t="s">
        <v>162</v>
      </c>
      <c r="BW34">
        <v>1</v>
      </c>
      <c r="BX34">
        <f>BW34-1</f>
        <v>0</v>
      </c>
      <c r="BY34" t="s">
        <v>197</v>
      </c>
      <c r="BZ34" t="s">
        <v>128</v>
      </c>
      <c r="CA34" t="s">
        <v>129</v>
      </c>
      <c r="CB34" t="s">
        <v>212</v>
      </c>
      <c r="CC34" t="s">
        <v>218</v>
      </c>
      <c r="CD34" t="s">
        <v>117</v>
      </c>
      <c r="CE34" t="s">
        <v>214</v>
      </c>
      <c r="CF34"/>
      <c r="CG34" s="20" t="s">
        <v>117</v>
      </c>
      <c r="CH34" s="20"/>
      <c r="CI34" s="20" t="s">
        <v>117</v>
      </c>
      <c r="CJ34" s="20" t="s">
        <v>117</v>
      </c>
      <c r="CK34" s="20"/>
      <c r="CL34" s="20" t="s">
        <v>117</v>
      </c>
      <c r="CM34" s="20" t="s">
        <v>117</v>
      </c>
      <c r="CN34" s="20"/>
      <c r="CO34" s="20" t="s">
        <v>117</v>
      </c>
      <c r="CP34" s="20" t="s">
        <v>117</v>
      </c>
      <c r="CQ34" s="20"/>
      <c r="CR34" s="20" t="s">
        <v>117</v>
      </c>
      <c r="CS34" s="20" t="s">
        <v>117</v>
      </c>
      <c r="CT34" s="20"/>
      <c r="CU34" s="20" t="s">
        <v>117</v>
      </c>
      <c r="CV34" s="20" t="s">
        <v>117</v>
      </c>
      <c r="CW34" s="20"/>
      <c r="CX34" s="20" t="s">
        <v>117</v>
      </c>
      <c r="CY34" s="20" t="s">
        <v>117</v>
      </c>
      <c r="CZ34" s="20"/>
      <c r="DA34" s="20" t="s">
        <v>117</v>
      </c>
      <c r="DB34" s="20" t="s">
        <v>117</v>
      </c>
      <c r="DC34" s="20"/>
      <c r="DD34" s="20" t="s">
        <v>117</v>
      </c>
      <c r="DE34" s="20" t="s">
        <v>117</v>
      </c>
      <c r="DF34" s="20"/>
      <c r="DG34" s="20" t="s">
        <v>117</v>
      </c>
      <c r="DH34" s="20" t="s">
        <v>117</v>
      </c>
      <c r="DI34" s="20"/>
      <c r="DJ34" s="20" t="s">
        <v>117</v>
      </c>
      <c r="DK34">
        <v>1</v>
      </c>
      <c r="DL34">
        <v>0</v>
      </c>
      <c r="DM34">
        <v>0</v>
      </c>
      <c r="DN34">
        <v>0</v>
      </c>
      <c r="DO34">
        <v>0</v>
      </c>
      <c r="DP34">
        <v>0</v>
      </c>
      <c r="DQ34">
        <v>0</v>
      </c>
      <c r="DR34">
        <v>6</v>
      </c>
    </row>
    <row r="35" spans="1:122" x14ac:dyDescent="0.35">
      <c r="A35">
        <v>6</v>
      </c>
      <c r="B35" t="str">
        <f>CONCATENATE(C35, " ",D35)</f>
        <v>Maehler et al  2016</v>
      </c>
      <c r="C35" t="s">
        <v>207</v>
      </c>
      <c r="D35">
        <v>2016</v>
      </c>
      <c r="E35" t="s">
        <v>1617</v>
      </c>
      <c r="F35" t="s">
        <v>219</v>
      </c>
      <c r="G35" t="s">
        <v>134</v>
      </c>
      <c r="H35">
        <v>6</v>
      </c>
      <c r="I35" t="s">
        <v>113</v>
      </c>
      <c r="J35" t="s">
        <v>170</v>
      </c>
      <c r="K35" s="3" t="s">
        <v>999</v>
      </c>
      <c r="L35" s="39">
        <v>3.8797959183673472</v>
      </c>
      <c r="M35" s="39">
        <v>0.78863803958659862</v>
      </c>
      <c r="N35" s="39">
        <v>49</v>
      </c>
      <c r="O35" t="s">
        <v>209</v>
      </c>
      <c r="P35">
        <v>3.47</v>
      </c>
      <c r="Q35">
        <v>0.82</v>
      </c>
      <c r="R35">
        <v>37</v>
      </c>
      <c r="S35" t="s">
        <v>196</v>
      </c>
      <c r="T35" t="s">
        <v>196</v>
      </c>
      <c r="U35" t="s">
        <v>196</v>
      </c>
      <c r="V35" t="s">
        <v>196</v>
      </c>
      <c r="W35" t="s">
        <v>210</v>
      </c>
      <c r="X35">
        <v>3.87</v>
      </c>
      <c r="Y35">
        <v>0.64</v>
      </c>
      <c r="Z35">
        <v>21</v>
      </c>
      <c r="AA35" t="s">
        <v>115</v>
      </c>
      <c r="AB35">
        <v>3.89</v>
      </c>
      <c r="AC35">
        <v>0.72</v>
      </c>
      <c r="AD35">
        <v>34</v>
      </c>
      <c r="AE35">
        <v>4.1900000000000004</v>
      </c>
      <c r="AF35">
        <v>0.49</v>
      </c>
      <c r="AG35">
        <v>31</v>
      </c>
      <c r="AH35" s="55">
        <v>3</v>
      </c>
      <c r="AI35" s="55">
        <v>3</v>
      </c>
      <c r="AM35" s="39">
        <v>10.651836734693877</v>
      </c>
      <c r="AN35">
        <v>11.85</v>
      </c>
      <c r="AO35">
        <v>7.71</v>
      </c>
      <c r="AP35">
        <v>10.52</v>
      </c>
      <c r="AQ35">
        <v>10.51</v>
      </c>
      <c r="AR35">
        <v>9.52</v>
      </c>
      <c r="AS35" t="s">
        <v>117</v>
      </c>
      <c r="AT35">
        <v>99.55</v>
      </c>
      <c r="AU35">
        <v>97.73</v>
      </c>
      <c r="AV35">
        <v>91.67</v>
      </c>
      <c r="AW35">
        <v>92.29</v>
      </c>
      <c r="AX35">
        <v>98.21</v>
      </c>
      <c r="AY35" t="s">
        <v>117</v>
      </c>
      <c r="AZ35" t="s">
        <v>117</v>
      </c>
      <c r="BA35" t="s">
        <v>117</v>
      </c>
      <c r="BB35" t="s">
        <v>117</v>
      </c>
      <c r="BC35" t="s">
        <v>117</v>
      </c>
      <c r="BD35" t="s">
        <v>117</v>
      </c>
      <c r="BE35" t="s">
        <v>117</v>
      </c>
      <c r="BF35" t="s">
        <v>117</v>
      </c>
      <c r="BG35">
        <v>100.32</v>
      </c>
      <c r="BH35" t="s">
        <v>117</v>
      </c>
      <c r="BI35" t="s">
        <v>117</v>
      </c>
      <c r="BJ35" t="s">
        <v>117</v>
      </c>
      <c r="BK35" t="s">
        <v>118</v>
      </c>
      <c r="BL35" t="s">
        <v>119</v>
      </c>
      <c r="BM35" t="s">
        <v>120</v>
      </c>
      <c r="BN35" s="46">
        <v>54</v>
      </c>
      <c r="BO35" s="50">
        <v>50.7</v>
      </c>
      <c r="BP35" t="s">
        <v>211</v>
      </c>
      <c r="BQ35" t="s">
        <v>211</v>
      </c>
      <c r="BR35" t="s">
        <v>211</v>
      </c>
      <c r="BS35" t="s">
        <v>211</v>
      </c>
      <c r="BT35" t="s">
        <v>161</v>
      </c>
      <c r="BU35" t="s">
        <v>125</v>
      </c>
      <c r="BV35" t="s">
        <v>162</v>
      </c>
      <c r="BW35">
        <v>1</v>
      </c>
      <c r="BX35">
        <f>BW35-1</f>
        <v>0</v>
      </c>
      <c r="BY35" t="s">
        <v>197</v>
      </c>
      <c r="BZ35" t="s">
        <v>128</v>
      </c>
      <c r="CA35" t="s">
        <v>129</v>
      </c>
      <c r="CB35" t="s">
        <v>212</v>
      </c>
      <c r="CC35" t="s">
        <v>220</v>
      </c>
      <c r="CD35" t="s">
        <v>117</v>
      </c>
      <c r="CE35" t="s">
        <v>214</v>
      </c>
      <c r="CF35"/>
      <c r="CG35" s="20" t="s">
        <v>117</v>
      </c>
      <c r="CH35" s="20"/>
      <c r="CI35" s="20" t="s">
        <v>117</v>
      </c>
      <c r="CJ35" s="20" t="s">
        <v>117</v>
      </c>
      <c r="CK35" s="20"/>
      <c r="CL35" s="20" t="s">
        <v>117</v>
      </c>
      <c r="CM35" s="20" t="s">
        <v>117</v>
      </c>
      <c r="CN35" s="20"/>
      <c r="CO35" s="20" t="s">
        <v>117</v>
      </c>
      <c r="CP35" s="20" t="s">
        <v>117</v>
      </c>
      <c r="CQ35" s="20"/>
      <c r="CR35" s="20" t="s">
        <v>117</v>
      </c>
      <c r="CS35" s="20" t="s">
        <v>117</v>
      </c>
      <c r="CT35" s="20"/>
      <c r="CU35" s="20" t="s">
        <v>117</v>
      </c>
      <c r="CV35" s="20" t="s">
        <v>117</v>
      </c>
      <c r="CW35" s="20"/>
      <c r="CX35" s="20" t="s">
        <v>117</v>
      </c>
      <c r="CY35" s="20" t="s">
        <v>117</v>
      </c>
      <c r="CZ35" s="20"/>
      <c r="DA35" s="20" t="s">
        <v>117</v>
      </c>
      <c r="DB35" s="20" t="s">
        <v>117</v>
      </c>
      <c r="DC35" s="20"/>
      <c r="DD35" s="20" t="s">
        <v>117</v>
      </c>
      <c r="DE35" s="20" t="s">
        <v>117</v>
      </c>
      <c r="DF35" s="20"/>
      <c r="DG35" s="20" t="s">
        <v>117</v>
      </c>
      <c r="DH35" s="20" t="s">
        <v>117</v>
      </c>
      <c r="DI35" s="20"/>
      <c r="DJ35" s="20" t="s">
        <v>117</v>
      </c>
      <c r="DK35">
        <v>1</v>
      </c>
      <c r="DL35">
        <v>0</v>
      </c>
      <c r="DM35">
        <v>0</v>
      </c>
      <c r="DN35">
        <v>0</v>
      </c>
      <c r="DO35">
        <v>0</v>
      </c>
      <c r="DP35">
        <v>0</v>
      </c>
      <c r="DQ35">
        <v>0</v>
      </c>
      <c r="DR35">
        <v>6</v>
      </c>
    </row>
    <row r="36" spans="1:122" x14ac:dyDescent="0.35">
      <c r="A36">
        <v>6</v>
      </c>
      <c r="B36" t="str">
        <f>CONCATENATE(C36, " ",D36)</f>
        <v>Maehler et al  2016</v>
      </c>
      <c r="C36" t="s">
        <v>207</v>
      </c>
      <c r="D36">
        <v>2016</v>
      </c>
      <c r="E36" t="s">
        <v>1617</v>
      </c>
      <c r="F36" t="s">
        <v>221</v>
      </c>
      <c r="G36" t="s">
        <v>134</v>
      </c>
      <c r="H36">
        <v>6</v>
      </c>
      <c r="I36" t="s">
        <v>113</v>
      </c>
      <c r="J36" t="s">
        <v>170</v>
      </c>
      <c r="K36" s="3" t="s">
        <v>999</v>
      </c>
      <c r="L36" s="39">
        <v>2.0887755102040817</v>
      </c>
      <c r="M36" s="39">
        <v>1.021123018733666</v>
      </c>
      <c r="N36" s="39">
        <v>49</v>
      </c>
      <c r="O36" t="s">
        <v>209</v>
      </c>
      <c r="P36">
        <v>1.61</v>
      </c>
      <c r="Q36">
        <v>1.1599999999999999</v>
      </c>
      <c r="R36">
        <v>37</v>
      </c>
      <c r="S36" t="s">
        <v>196</v>
      </c>
      <c r="T36" t="s">
        <v>196</v>
      </c>
      <c r="U36" t="s">
        <v>196</v>
      </c>
      <c r="V36" t="s">
        <v>196</v>
      </c>
      <c r="W36" t="s">
        <v>210</v>
      </c>
      <c r="X36">
        <v>2.2400000000000002</v>
      </c>
      <c r="Y36">
        <v>1.02</v>
      </c>
      <c r="Z36">
        <v>21</v>
      </c>
      <c r="AA36" t="s">
        <v>115</v>
      </c>
      <c r="AB36">
        <v>2.3199999999999998</v>
      </c>
      <c r="AC36">
        <v>0.97</v>
      </c>
      <c r="AD36">
        <v>34</v>
      </c>
      <c r="AE36">
        <v>2.4</v>
      </c>
      <c r="AF36">
        <v>0.88</v>
      </c>
      <c r="AG36">
        <v>31</v>
      </c>
      <c r="AH36" s="55">
        <v>3</v>
      </c>
      <c r="AI36" s="55">
        <v>3</v>
      </c>
      <c r="AM36" s="39">
        <v>10.651836734693877</v>
      </c>
      <c r="AN36">
        <v>11.85</v>
      </c>
      <c r="AO36">
        <v>7.71</v>
      </c>
      <c r="AP36">
        <v>10.52</v>
      </c>
      <c r="AQ36">
        <v>10.51</v>
      </c>
      <c r="AR36">
        <v>9.52</v>
      </c>
      <c r="AS36" t="s">
        <v>117</v>
      </c>
      <c r="AT36">
        <v>99.55</v>
      </c>
      <c r="AU36">
        <v>97.73</v>
      </c>
      <c r="AV36">
        <v>91.67</v>
      </c>
      <c r="AW36">
        <v>92.29</v>
      </c>
      <c r="AX36">
        <v>98.21</v>
      </c>
      <c r="AY36" t="s">
        <v>117</v>
      </c>
      <c r="AZ36" t="s">
        <v>117</v>
      </c>
      <c r="BA36" t="s">
        <v>117</v>
      </c>
      <c r="BB36" t="s">
        <v>117</v>
      </c>
      <c r="BC36" t="s">
        <v>117</v>
      </c>
      <c r="BD36" t="s">
        <v>117</v>
      </c>
      <c r="BE36" t="s">
        <v>117</v>
      </c>
      <c r="BF36" t="s">
        <v>117</v>
      </c>
      <c r="BG36">
        <v>100.32</v>
      </c>
      <c r="BH36" t="s">
        <v>117</v>
      </c>
      <c r="BI36" t="s">
        <v>117</v>
      </c>
      <c r="BJ36" t="s">
        <v>117</v>
      </c>
      <c r="BK36" t="s">
        <v>118</v>
      </c>
      <c r="BL36" t="s">
        <v>119</v>
      </c>
      <c r="BM36" t="s">
        <v>120</v>
      </c>
      <c r="BN36" s="46">
        <v>54</v>
      </c>
      <c r="BO36" s="50">
        <v>50.7</v>
      </c>
      <c r="BP36" t="s">
        <v>211</v>
      </c>
      <c r="BQ36" t="s">
        <v>211</v>
      </c>
      <c r="BR36" t="s">
        <v>211</v>
      </c>
      <c r="BS36" t="s">
        <v>211</v>
      </c>
      <c r="BT36" t="s">
        <v>161</v>
      </c>
      <c r="BU36" t="s">
        <v>125</v>
      </c>
      <c r="BV36" t="s">
        <v>162</v>
      </c>
      <c r="BW36">
        <v>1</v>
      </c>
      <c r="BX36">
        <f>BW36-1</f>
        <v>0</v>
      </c>
      <c r="BY36" t="s">
        <v>197</v>
      </c>
      <c r="BZ36" t="s">
        <v>128</v>
      </c>
      <c r="CA36" t="s">
        <v>129</v>
      </c>
      <c r="CB36" t="s">
        <v>212</v>
      </c>
      <c r="CC36" t="s">
        <v>222</v>
      </c>
      <c r="CD36" t="s">
        <v>117</v>
      </c>
      <c r="CE36" t="s">
        <v>214</v>
      </c>
      <c r="CF36"/>
      <c r="CG36" s="20" t="s">
        <v>117</v>
      </c>
      <c r="CH36" s="20"/>
      <c r="CI36" s="20" t="s">
        <v>117</v>
      </c>
      <c r="CJ36" s="20" t="s">
        <v>117</v>
      </c>
      <c r="CK36" s="20"/>
      <c r="CL36" s="20" t="s">
        <v>117</v>
      </c>
      <c r="CM36" s="20" t="s">
        <v>117</v>
      </c>
      <c r="CN36" s="20"/>
      <c r="CO36" s="20" t="s">
        <v>117</v>
      </c>
      <c r="CP36" s="20" t="s">
        <v>117</v>
      </c>
      <c r="CQ36" s="20"/>
      <c r="CR36" s="20" t="s">
        <v>117</v>
      </c>
      <c r="CS36" s="20" t="s">
        <v>117</v>
      </c>
      <c r="CT36" s="20"/>
      <c r="CU36" s="20" t="s">
        <v>117</v>
      </c>
      <c r="CV36" s="20" t="s">
        <v>117</v>
      </c>
      <c r="CW36" s="20"/>
      <c r="CX36" s="20" t="s">
        <v>117</v>
      </c>
      <c r="CY36" s="20" t="s">
        <v>117</v>
      </c>
      <c r="CZ36" s="20"/>
      <c r="DA36" s="20" t="s">
        <v>117</v>
      </c>
      <c r="DB36" s="20" t="s">
        <v>117</v>
      </c>
      <c r="DC36" s="20"/>
      <c r="DD36" s="20" t="s">
        <v>117</v>
      </c>
      <c r="DE36" s="20" t="s">
        <v>117</v>
      </c>
      <c r="DF36" s="20"/>
      <c r="DG36" s="20" t="s">
        <v>117</v>
      </c>
      <c r="DH36" s="20" t="s">
        <v>117</v>
      </c>
      <c r="DI36" s="20"/>
      <c r="DJ36" s="20" t="s">
        <v>117</v>
      </c>
      <c r="DK36">
        <v>1</v>
      </c>
      <c r="DL36">
        <v>0</v>
      </c>
      <c r="DM36">
        <v>0</v>
      </c>
      <c r="DN36">
        <v>0</v>
      </c>
      <c r="DO36">
        <v>0</v>
      </c>
      <c r="DP36">
        <v>0</v>
      </c>
      <c r="DQ36">
        <v>0</v>
      </c>
      <c r="DR36">
        <v>6</v>
      </c>
    </row>
    <row r="37" spans="1:122" x14ac:dyDescent="0.35">
      <c r="A37">
        <v>6</v>
      </c>
      <c r="B37" t="str">
        <f>CONCATENATE(C37, " ",D37)</f>
        <v>Maehler et al  2016</v>
      </c>
      <c r="C37" t="s">
        <v>207</v>
      </c>
      <c r="D37">
        <v>2016</v>
      </c>
      <c r="E37" t="s">
        <v>1617</v>
      </c>
      <c r="F37" t="s">
        <v>223</v>
      </c>
      <c r="G37" t="s">
        <v>134</v>
      </c>
      <c r="H37">
        <v>6</v>
      </c>
      <c r="I37" t="s">
        <v>113</v>
      </c>
      <c r="J37" t="s">
        <v>170</v>
      </c>
      <c r="K37" s="3" t="s">
        <v>999</v>
      </c>
      <c r="L37" s="39">
        <v>4.2416326530612247</v>
      </c>
      <c r="M37" s="39">
        <v>0.75530029055440195</v>
      </c>
      <c r="N37" s="39">
        <v>49</v>
      </c>
      <c r="O37" t="s">
        <v>209</v>
      </c>
      <c r="P37">
        <v>3.95</v>
      </c>
      <c r="Q37">
        <v>0.65</v>
      </c>
      <c r="R37">
        <v>37</v>
      </c>
      <c r="S37" t="s">
        <v>196</v>
      </c>
      <c r="T37" t="s">
        <v>196</v>
      </c>
      <c r="U37" t="s">
        <v>196</v>
      </c>
      <c r="V37" t="s">
        <v>196</v>
      </c>
      <c r="W37" t="s">
        <v>210</v>
      </c>
      <c r="X37">
        <v>4.12</v>
      </c>
      <c r="Y37">
        <v>0.77</v>
      </c>
      <c r="Z37">
        <v>21</v>
      </c>
      <c r="AA37" t="s">
        <v>115</v>
      </c>
      <c r="AB37">
        <v>4.16</v>
      </c>
      <c r="AC37">
        <v>0.7</v>
      </c>
      <c r="AD37">
        <v>34</v>
      </c>
      <c r="AE37">
        <v>4.4800000000000004</v>
      </c>
      <c r="AF37">
        <v>0.82</v>
      </c>
      <c r="AG37">
        <v>31</v>
      </c>
      <c r="AH37" s="55">
        <v>3</v>
      </c>
      <c r="AI37" s="55">
        <v>3</v>
      </c>
      <c r="AM37" s="39">
        <v>10.651836734693877</v>
      </c>
      <c r="AN37">
        <v>11.85</v>
      </c>
      <c r="AO37">
        <v>7.71</v>
      </c>
      <c r="AP37">
        <v>10.52</v>
      </c>
      <c r="AQ37">
        <v>10.51</v>
      </c>
      <c r="AR37">
        <v>9.52</v>
      </c>
      <c r="AS37" t="s">
        <v>117</v>
      </c>
      <c r="AT37">
        <v>99.55</v>
      </c>
      <c r="AU37">
        <v>97.73</v>
      </c>
      <c r="AV37">
        <v>91.67</v>
      </c>
      <c r="AW37">
        <v>92.29</v>
      </c>
      <c r="AX37">
        <v>98.21</v>
      </c>
      <c r="AY37" t="s">
        <v>117</v>
      </c>
      <c r="AZ37" t="s">
        <v>117</v>
      </c>
      <c r="BA37" t="s">
        <v>117</v>
      </c>
      <c r="BB37" t="s">
        <v>117</v>
      </c>
      <c r="BC37" t="s">
        <v>117</v>
      </c>
      <c r="BD37" t="s">
        <v>117</v>
      </c>
      <c r="BE37" t="s">
        <v>117</v>
      </c>
      <c r="BF37" t="s">
        <v>117</v>
      </c>
      <c r="BG37">
        <v>100.32</v>
      </c>
      <c r="BH37" t="s">
        <v>117</v>
      </c>
      <c r="BI37" t="s">
        <v>117</v>
      </c>
      <c r="BJ37" t="s">
        <v>117</v>
      </c>
      <c r="BK37" t="s">
        <v>118</v>
      </c>
      <c r="BL37" t="s">
        <v>119</v>
      </c>
      <c r="BM37" t="s">
        <v>120</v>
      </c>
      <c r="BN37" s="46">
        <v>54</v>
      </c>
      <c r="BO37" s="50">
        <v>50.7</v>
      </c>
      <c r="BP37" t="s">
        <v>211</v>
      </c>
      <c r="BQ37" t="s">
        <v>211</v>
      </c>
      <c r="BR37" t="s">
        <v>211</v>
      </c>
      <c r="BS37" t="s">
        <v>211</v>
      </c>
      <c r="BT37" t="s">
        <v>161</v>
      </c>
      <c r="BU37" t="s">
        <v>125</v>
      </c>
      <c r="BV37" t="s">
        <v>162</v>
      </c>
      <c r="BW37">
        <v>1</v>
      </c>
      <c r="BX37">
        <f>BW37-1</f>
        <v>0</v>
      </c>
      <c r="BY37" t="s">
        <v>197</v>
      </c>
      <c r="BZ37" t="s">
        <v>128</v>
      </c>
      <c r="CA37" t="s">
        <v>129</v>
      </c>
      <c r="CB37" t="s">
        <v>212</v>
      </c>
      <c r="CC37" t="s">
        <v>224</v>
      </c>
      <c r="CD37" t="s">
        <v>117</v>
      </c>
      <c r="CE37" t="s">
        <v>214</v>
      </c>
      <c r="CF37"/>
      <c r="CG37" s="20" t="s">
        <v>117</v>
      </c>
      <c r="CH37" s="20"/>
      <c r="CI37" s="20" t="s">
        <v>117</v>
      </c>
      <c r="CJ37" s="20" t="s">
        <v>117</v>
      </c>
      <c r="CK37" s="20"/>
      <c r="CL37" s="20" t="s">
        <v>117</v>
      </c>
      <c r="CM37" s="20" t="s">
        <v>117</v>
      </c>
      <c r="CN37" s="20"/>
      <c r="CO37" s="20" t="s">
        <v>117</v>
      </c>
      <c r="CP37" s="20" t="s">
        <v>117</v>
      </c>
      <c r="CQ37" s="20"/>
      <c r="CR37" s="20" t="s">
        <v>117</v>
      </c>
      <c r="CS37" s="20" t="s">
        <v>117</v>
      </c>
      <c r="CT37" s="20"/>
      <c r="CU37" s="20" t="s">
        <v>117</v>
      </c>
      <c r="CV37" s="20" t="s">
        <v>117</v>
      </c>
      <c r="CW37" s="20"/>
      <c r="CX37" s="20" t="s">
        <v>117</v>
      </c>
      <c r="CY37" s="20" t="s">
        <v>117</v>
      </c>
      <c r="CZ37" s="20"/>
      <c r="DA37" s="20" t="s">
        <v>117</v>
      </c>
      <c r="DB37" s="20" t="s">
        <v>117</v>
      </c>
      <c r="DC37" s="20"/>
      <c r="DD37" s="20" t="s">
        <v>117</v>
      </c>
      <c r="DE37" s="20" t="s">
        <v>117</v>
      </c>
      <c r="DF37" s="20"/>
      <c r="DG37" s="20" t="s">
        <v>117</v>
      </c>
      <c r="DH37" s="20" t="s">
        <v>117</v>
      </c>
      <c r="DI37" s="20"/>
      <c r="DJ37" s="20" t="s">
        <v>117</v>
      </c>
      <c r="DK37">
        <v>2</v>
      </c>
      <c r="DL37">
        <v>0</v>
      </c>
      <c r="DM37">
        <v>0</v>
      </c>
      <c r="DN37">
        <v>0</v>
      </c>
      <c r="DO37">
        <v>0</v>
      </c>
      <c r="DP37">
        <v>0</v>
      </c>
      <c r="DQ37">
        <v>0</v>
      </c>
      <c r="DR37">
        <v>6</v>
      </c>
    </row>
    <row r="38" spans="1:122" x14ac:dyDescent="0.35">
      <c r="A38">
        <v>6</v>
      </c>
      <c r="B38" t="str">
        <f>CONCATENATE(C38, " ",D38)</f>
        <v>Maehler et al  2016</v>
      </c>
      <c r="C38" t="s">
        <v>207</v>
      </c>
      <c r="D38">
        <v>2016</v>
      </c>
      <c r="E38" t="s">
        <v>1617</v>
      </c>
      <c r="F38" t="s">
        <v>225</v>
      </c>
      <c r="G38" t="s">
        <v>134</v>
      </c>
      <c r="H38">
        <v>6</v>
      </c>
      <c r="I38" t="s">
        <v>113</v>
      </c>
      <c r="J38" t="s">
        <v>170</v>
      </c>
      <c r="K38" s="3" t="s">
        <v>999</v>
      </c>
      <c r="L38" s="39">
        <v>19.695714285714285</v>
      </c>
      <c r="M38" s="39">
        <v>2.7743914497897832</v>
      </c>
      <c r="N38" s="39">
        <v>49</v>
      </c>
      <c r="O38" t="s">
        <v>209</v>
      </c>
      <c r="P38">
        <v>18.84</v>
      </c>
      <c r="Q38">
        <v>2.95</v>
      </c>
      <c r="R38">
        <v>37</v>
      </c>
      <c r="S38" t="s">
        <v>196</v>
      </c>
      <c r="T38" t="s">
        <v>196</v>
      </c>
      <c r="U38" t="s">
        <v>196</v>
      </c>
      <c r="V38" t="s">
        <v>196</v>
      </c>
      <c r="W38" t="s">
        <v>210</v>
      </c>
      <c r="X38">
        <v>19.760000000000002</v>
      </c>
      <c r="Y38">
        <v>2.3199999999999998</v>
      </c>
      <c r="Z38">
        <v>21</v>
      </c>
      <c r="AA38" t="s">
        <v>115</v>
      </c>
      <c r="AB38">
        <v>19.21</v>
      </c>
      <c r="AC38">
        <v>2.66</v>
      </c>
      <c r="AD38">
        <v>34</v>
      </c>
      <c r="AE38">
        <v>20.77</v>
      </c>
      <c r="AF38">
        <v>1.8</v>
      </c>
      <c r="AG38">
        <v>31</v>
      </c>
      <c r="AH38" s="55">
        <v>3</v>
      </c>
      <c r="AI38" s="55">
        <v>3</v>
      </c>
      <c r="AM38" s="39">
        <v>10.651836734693877</v>
      </c>
      <c r="AN38">
        <v>11.85</v>
      </c>
      <c r="AO38">
        <v>7.71</v>
      </c>
      <c r="AP38">
        <v>10.52</v>
      </c>
      <c r="AQ38">
        <v>10.51</v>
      </c>
      <c r="AR38">
        <v>9.52</v>
      </c>
      <c r="AS38" t="s">
        <v>117</v>
      </c>
      <c r="AT38">
        <v>99.55</v>
      </c>
      <c r="AU38">
        <v>97.73</v>
      </c>
      <c r="AV38">
        <v>91.67</v>
      </c>
      <c r="AW38">
        <v>92.29</v>
      </c>
      <c r="AX38">
        <v>98.21</v>
      </c>
      <c r="AY38" t="s">
        <v>117</v>
      </c>
      <c r="AZ38" t="s">
        <v>117</v>
      </c>
      <c r="BA38" t="s">
        <v>117</v>
      </c>
      <c r="BB38" t="s">
        <v>117</v>
      </c>
      <c r="BC38" t="s">
        <v>117</v>
      </c>
      <c r="BD38" t="s">
        <v>117</v>
      </c>
      <c r="BE38" t="s">
        <v>117</v>
      </c>
      <c r="BF38" t="s">
        <v>117</v>
      </c>
      <c r="BG38">
        <v>100.32</v>
      </c>
      <c r="BH38" t="s">
        <v>117</v>
      </c>
      <c r="BI38" t="s">
        <v>117</v>
      </c>
      <c r="BJ38" t="s">
        <v>117</v>
      </c>
      <c r="BK38" t="s">
        <v>118</v>
      </c>
      <c r="BL38" t="s">
        <v>119</v>
      </c>
      <c r="BM38" t="s">
        <v>120</v>
      </c>
      <c r="BN38" s="46">
        <v>54</v>
      </c>
      <c r="BO38" s="50">
        <v>50.7</v>
      </c>
      <c r="BP38" t="s">
        <v>211</v>
      </c>
      <c r="BQ38" t="s">
        <v>211</v>
      </c>
      <c r="BR38" t="s">
        <v>211</v>
      </c>
      <c r="BS38" t="s">
        <v>211</v>
      </c>
      <c r="BT38" t="s">
        <v>161</v>
      </c>
      <c r="BU38" t="s">
        <v>125</v>
      </c>
      <c r="BV38" t="s">
        <v>162</v>
      </c>
      <c r="BW38">
        <v>1</v>
      </c>
      <c r="BX38">
        <f>BW38-1</f>
        <v>0</v>
      </c>
      <c r="BY38" t="s">
        <v>197</v>
      </c>
      <c r="BZ38" t="s">
        <v>128</v>
      </c>
      <c r="CA38" t="s">
        <v>129</v>
      </c>
      <c r="CB38" t="s">
        <v>212</v>
      </c>
      <c r="CC38" t="s">
        <v>226</v>
      </c>
      <c r="CD38" t="s">
        <v>117</v>
      </c>
      <c r="CE38" t="s">
        <v>214</v>
      </c>
      <c r="CF38"/>
      <c r="CG38" s="20" t="s">
        <v>117</v>
      </c>
      <c r="CH38" s="20"/>
      <c r="CI38" s="20" t="s">
        <v>117</v>
      </c>
      <c r="CJ38" s="20" t="s">
        <v>117</v>
      </c>
      <c r="CK38" s="20"/>
      <c r="CL38" s="20" t="s">
        <v>117</v>
      </c>
      <c r="CM38" s="20" t="s">
        <v>117</v>
      </c>
      <c r="CN38" s="20"/>
      <c r="CO38" s="20" t="s">
        <v>117</v>
      </c>
      <c r="CP38" s="20" t="s">
        <v>117</v>
      </c>
      <c r="CQ38" s="20"/>
      <c r="CR38" s="20" t="s">
        <v>117</v>
      </c>
      <c r="CS38" s="20" t="s">
        <v>117</v>
      </c>
      <c r="CT38" s="20"/>
      <c r="CU38" s="20" t="s">
        <v>117</v>
      </c>
      <c r="CV38" s="20" t="s">
        <v>117</v>
      </c>
      <c r="CW38" s="20"/>
      <c r="CX38" s="20" t="s">
        <v>117</v>
      </c>
      <c r="CY38" s="20" t="s">
        <v>117</v>
      </c>
      <c r="CZ38" s="20"/>
      <c r="DA38" s="20" t="s">
        <v>117</v>
      </c>
      <c r="DB38" s="20" t="s">
        <v>117</v>
      </c>
      <c r="DC38" s="20"/>
      <c r="DD38" s="20" t="s">
        <v>117</v>
      </c>
      <c r="DE38" s="20" t="s">
        <v>117</v>
      </c>
      <c r="DF38" s="20"/>
      <c r="DG38" s="20" t="s">
        <v>117</v>
      </c>
      <c r="DH38" s="20" t="s">
        <v>117</v>
      </c>
      <c r="DI38" s="20"/>
      <c r="DJ38" s="20" t="s">
        <v>117</v>
      </c>
      <c r="DK38">
        <v>2</v>
      </c>
      <c r="DL38">
        <v>0</v>
      </c>
      <c r="DM38">
        <v>0</v>
      </c>
      <c r="DN38">
        <v>0</v>
      </c>
      <c r="DO38">
        <v>0</v>
      </c>
      <c r="DP38">
        <v>0</v>
      </c>
      <c r="DQ38">
        <v>0</v>
      </c>
      <c r="DR38">
        <v>6</v>
      </c>
    </row>
    <row r="39" spans="1:122" x14ac:dyDescent="0.35">
      <c r="A39">
        <v>6</v>
      </c>
      <c r="B39" t="str">
        <f>CONCATENATE(C39, " ",D39)</f>
        <v>Maehler et al  2016</v>
      </c>
      <c r="C39" t="s">
        <v>207</v>
      </c>
      <c r="D39">
        <v>2016</v>
      </c>
      <c r="E39" t="s">
        <v>1617</v>
      </c>
      <c r="F39" t="s">
        <v>227</v>
      </c>
      <c r="G39" t="s">
        <v>134</v>
      </c>
      <c r="H39">
        <v>6</v>
      </c>
      <c r="I39" t="s">
        <v>113</v>
      </c>
      <c r="J39" t="s">
        <v>173</v>
      </c>
      <c r="K39" s="3" t="s">
        <v>999</v>
      </c>
      <c r="L39" s="39">
        <v>4.8855102040816325</v>
      </c>
      <c r="M39" s="39">
        <v>0.92242222170871535</v>
      </c>
      <c r="N39" s="39">
        <v>49</v>
      </c>
      <c r="O39" t="s">
        <v>209</v>
      </c>
      <c r="P39">
        <v>4.97</v>
      </c>
      <c r="Q39">
        <v>0.94</v>
      </c>
      <c r="R39">
        <v>37</v>
      </c>
      <c r="S39" t="s">
        <v>196</v>
      </c>
      <c r="T39" t="s">
        <v>196</v>
      </c>
      <c r="U39" t="s">
        <v>196</v>
      </c>
      <c r="V39" t="s">
        <v>196</v>
      </c>
      <c r="W39" t="s">
        <v>210</v>
      </c>
      <c r="X39">
        <v>4.25</v>
      </c>
      <c r="Y39">
        <v>0.69</v>
      </c>
      <c r="Z39">
        <v>21</v>
      </c>
      <c r="AA39" t="s">
        <v>115</v>
      </c>
      <c r="AB39">
        <v>4.96</v>
      </c>
      <c r="AC39">
        <v>0.99</v>
      </c>
      <c r="AD39">
        <v>34</v>
      </c>
      <c r="AE39">
        <v>5.0599999999999996</v>
      </c>
      <c r="AF39">
        <v>0.93</v>
      </c>
      <c r="AG39">
        <v>31</v>
      </c>
      <c r="AH39" s="55">
        <v>3</v>
      </c>
      <c r="AI39" s="55">
        <v>3</v>
      </c>
      <c r="AM39" s="39">
        <v>10.651836734693877</v>
      </c>
      <c r="AN39">
        <v>11.85</v>
      </c>
      <c r="AO39">
        <v>7.71</v>
      </c>
      <c r="AP39">
        <v>10.52</v>
      </c>
      <c r="AQ39">
        <v>10.51</v>
      </c>
      <c r="AR39">
        <v>9.52</v>
      </c>
      <c r="AS39" t="s">
        <v>117</v>
      </c>
      <c r="AT39">
        <v>99.55</v>
      </c>
      <c r="AU39">
        <v>97.73</v>
      </c>
      <c r="AV39">
        <v>91.67</v>
      </c>
      <c r="AW39">
        <v>92.29</v>
      </c>
      <c r="AX39">
        <v>98.21</v>
      </c>
      <c r="AY39" t="s">
        <v>117</v>
      </c>
      <c r="AZ39" t="s">
        <v>117</v>
      </c>
      <c r="BA39" t="s">
        <v>117</v>
      </c>
      <c r="BB39" t="s">
        <v>117</v>
      </c>
      <c r="BC39" t="s">
        <v>117</v>
      </c>
      <c r="BD39" t="s">
        <v>117</v>
      </c>
      <c r="BE39" t="s">
        <v>117</v>
      </c>
      <c r="BF39" t="s">
        <v>117</v>
      </c>
      <c r="BG39">
        <v>100.32</v>
      </c>
      <c r="BH39" t="s">
        <v>117</v>
      </c>
      <c r="BI39" t="s">
        <v>117</v>
      </c>
      <c r="BJ39" t="s">
        <v>117</v>
      </c>
      <c r="BK39" t="s">
        <v>118</v>
      </c>
      <c r="BL39" t="s">
        <v>119</v>
      </c>
      <c r="BM39" t="s">
        <v>120</v>
      </c>
      <c r="BN39" s="46">
        <v>54</v>
      </c>
      <c r="BO39" s="50">
        <v>50.7</v>
      </c>
      <c r="BP39" t="s">
        <v>211</v>
      </c>
      <c r="BQ39" t="s">
        <v>211</v>
      </c>
      <c r="BR39" t="s">
        <v>211</v>
      </c>
      <c r="BS39" t="s">
        <v>211</v>
      </c>
      <c r="BT39" t="s">
        <v>161</v>
      </c>
      <c r="BU39" t="s">
        <v>125</v>
      </c>
      <c r="BV39" t="s">
        <v>162</v>
      </c>
      <c r="BW39">
        <v>1</v>
      </c>
      <c r="BX39">
        <f>BW39-1</f>
        <v>0</v>
      </c>
      <c r="BY39" t="s">
        <v>197</v>
      </c>
      <c r="BZ39" t="s">
        <v>128</v>
      </c>
      <c r="CA39" t="s">
        <v>129</v>
      </c>
      <c r="CB39" t="s">
        <v>212</v>
      </c>
      <c r="CC39" t="s">
        <v>228</v>
      </c>
      <c r="CD39" t="s">
        <v>117</v>
      </c>
      <c r="CE39" t="s">
        <v>214</v>
      </c>
      <c r="CF39"/>
      <c r="CG39" s="20" t="s">
        <v>117</v>
      </c>
      <c r="CH39" s="20"/>
      <c r="CI39" s="20" t="s">
        <v>117</v>
      </c>
      <c r="CJ39" s="20" t="s">
        <v>117</v>
      </c>
      <c r="CK39" s="20"/>
      <c r="CL39" s="20" t="s">
        <v>117</v>
      </c>
      <c r="CM39" s="20" t="s">
        <v>117</v>
      </c>
      <c r="CN39" s="20"/>
      <c r="CO39" s="20" t="s">
        <v>117</v>
      </c>
      <c r="CP39" s="20" t="s">
        <v>117</v>
      </c>
      <c r="CQ39" s="20"/>
      <c r="CR39" s="20" t="s">
        <v>117</v>
      </c>
      <c r="CS39" s="20" t="s">
        <v>117</v>
      </c>
      <c r="CT39" s="20"/>
      <c r="CU39" s="20" t="s">
        <v>117</v>
      </c>
      <c r="CV39" s="20" t="s">
        <v>117</v>
      </c>
      <c r="CW39" s="20"/>
      <c r="CX39" s="20" t="s">
        <v>117</v>
      </c>
      <c r="CY39" s="20" t="s">
        <v>117</v>
      </c>
      <c r="CZ39" s="20"/>
      <c r="DA39" s="20" t="s">
        <v>117</v>
      </c>
      <c r="DB39" s="20" t="s">
        <v>117</v>
      </c>
      <c r="DC39" s="20"/>
      <c r="DD39" s="20" t="s">
        <v>117</v>
      </c>
      <c r="DE39" s="20" t="s">
        <v>117</v>
      </c>
      <c r="DF39" s="20"/>
      <c r="DG39" s="20" t="s">
        <v>117</v>
      </c>
      <c r="DH39" s="20" t="s">
        <v>117</v>
      </c>
      <c r="DI39" s="20"/>
      <c r="DJ39" s="20" t="s">
        <v>117</v>
      </c>
      <c r="DK39">
        <v>1</v>
      </c>
      <c r="DL39">
        <v>0</v>
      </c>
      <c r="DM39">
        <v>0</v>
      </c>
      <c r="DN39">
        <v>0</v>
      </c>
      <c r="DO39">
        <v>0</v>
      </c>
      <c r="DP39">
        <v>0</v>
      </c>
      <c r="DQ39">
        <v>0</v>
      </c>
      <c r="DR39">
        <v>6</v>
      </c>
    </row>
    <row r="40" spans="1:122" x14ac:dyDescent="0.35">
      <c r="A40">
        <v>6</v>
      </c>
      <c r="B40" t="str">
        <f>CONCATENATE(C40, " ",D40)</f>
        <v>Maehler et al  2016</v>
      </c>
      <c r="C40" t="s">
        <v>207</v>
      </c>
      <c r="D40">
        <v>2016</v>
      </c>
      <c r="E40" t="s">
        <v>1617</v>
      </c>
      <c r="F40" t="s">
        <v>229</v>
      </c>
      <c r="G40" t="s">
        <v>134</v>
      </c>
      <c r="H40">
        <v>6</v>
      </c>
      <c r="I40" t="s">
        <v>113</v>
      </c>
      <c r="J40" t="s">
        <v>173</v>
      </c>
      <c r="K40" s="3" t="s">
        <v>999</v>
      </c>
      <c r="L40" s="39">
        <v>5.662040816326531</v>
      </c>
      <c r="M40" s="39">
        <v>1.2785350985793542</v>
      </c>
      <c r="N40" s="39">
        <v>49</v>
      </c>
      <c r="O40" t="s">
        <v>209</v>
      </c>
      <c r="P40">
        <v>5.7</v>
      </c>
      <c r="Q40">
        <v>1.22</v>
      </c>
      <c r="R40">
        <v>37</v>
      </c>
      <c r="S40" t="s">
        <v>196</v>
      </c>
      <c r="T40" t="s">
        <v>196</v>
      </c>
      <c r="U40" t="s">
        <v>196</v>
      </c>
      <c r="V40" t="s">
        <v>196</v>
      </c>
      <c r="W40" t="s">
        <v>210</v>
      </c>
      <c r="X40">
        <v>5.0999999999999996</v>
      </c>
      <c r="Y40">
        <v>1.28</v>
      </c>
      <c r="Z40">
        <v>21</v>
      </c>
      <c r="AA40" t="s">
        <v>115</v>
      </c>
      <c r="AB40">
        <v>5.77</v>
      </c>
      <c r="AC40">
        <v>1.06</v>
      </c>
      <c r="AD40">
        <v>34</v>
      </c>
      <c r="AE40">
        <v>6</v>
      </c>
      <c r="AF40">
        <v>1.47</v>
      </c>
      <c r="AG40">
        <v>31</v>
      </c>
      <c r="AH40" s="55">
        <v>3</v>
      </c>
      <c r="AI40" s="55">
        <v>3</v>
      </c>
      <c r="AM40" s="39">
        <v>10.651836734693877</v>
      </c>
      <c r="AN40">
        <v>11.85</v>
      </c>
      <c r="AO40">
        <v>7.71</v>
      </c>
      <c r="AP40">
        <v>10.52</v>
      </c>
      <c r="AQ40">
        <v>10.51</v>
      </c>
      <c r="AR40">
        <v>9.52</v>
      </c>
      <c r="AS40" t="s">
        <v>117</v>
      </c>
      <c r="AT40">
        <v>99.55</v>
      </c>
      <c r="AU40">
        <v>97.73</v>
      </c>
      <c r="AV40">
        <v>91.67</v>
      </c>
      <c r="AW40">
        <v>92.29</v>
      </c>
      <c r="AX40">
        <v>98.21</v>
      </c>
      <c r="AY40" t="s">
        <v>117</v>
      </c>
      <c r="AZ40" t="s">
        <v>117</v>
      </c>
      <c r="BA40" t="s">
        <v>117</v>
      </c>
      <c r="BB40" t="s">
        <v>117</v>
      </c>
      <c r="BC40" t="s">
        <v>117</v>
      </c>
      <c r="BD40" t="s">
        <v>117</v>
      </c>
      <c r="BE40" t="s">
        <v>117</v>
      </c>
      <c r="BF40" t="s">
        <v>117</v>
      </c>
      <c r="BG40">
        <v>100.32</v>
      </c>
      <c r="BH40" t="s">
        <v>117</v>
      </c>
      <c r="BI40" t="s">
        <v>117</v>
      </c>
      <c r="BJ40" t="s">
        <v>117</v>
      </c>
      <c r="BK40" t="s">
        <v>118</v>
      </c>
      <c r="BL40" t="s">
        <v>119</v>
      </c>
      <c r="BM40" t="s">
        <v>120</v>
      </c>
      <c r="BN40" s="46">
        <v>54</v>
      </c>
      <c r="BO40" s="50">
        <v>50.7</v>
      </c>
      <c r="BP40" t="s">
        <v>211</v>
      </c>
      <c r="BQ40" t="s">
        <v>211</v>
      </c>
      <c r="BR40" t="s">
        <v>211</v>
      </c>
      <c r="BS40" t="s">
        <v>211</v>
      </c>
      <c r="BT40" t="s">
        <v>161</v>
      </c>
      <c r="BU40" t="s">
        <v>125</v>
      </c>
      <c r="BV40" t="s">
        <v>162</v>
      </c>
      <c r="BW40">
        <v>1</v>
      </c>
      <c r="BX40">
        <f>BW40-1</f>
        <v>0</v>
      </c>
      <c r="BY40" t="s">
        <v>197</v>
      </c>
      <c r="BZ40" t="s">
        <v>128</v>
      </c>
      <c r="CA40" t="s">
        <v>129</v>
      </c>
      <c r="CB40" t="s">
        <v>212</v>
      </c>
      <c r="CC40" t="s">
        <v>230</v>
      </c>
      <c r="CD40" t="s">
        <v>117</v>
      </c>
      <c r="CE40" t="s">
        <v>214</v>
      </c>
      <c r="CF40"/>
      <c r="CG40" s="20" t="s">
        <v>117</v>
      </c>
      <c r="CH40" s="20"/>
      <c r="CI40" s="20" t="s">
        <v>117</v>
      </c>
      <c r="CJ40" s="20" t="s">
        <v>117</v>
      </c>
      <c r="CK40" s="20"/>
      <c r="CL40" s="20" t="s">
        <v>117</v>
      </c>
      <c r="CM40" s="20" t="s">
        <v>117</v>
      </c>
      <c r="CN40" s="20"/>
      <c r="CO40" s="20" t="s">
        <v>117</v>
      </c>
      <c r="CP40" s="20" t="s">
        <v>117</v>
      </c>
      <c r="CQ40" s="20"/>
      <c r="CR40" s="20" t="s">
        <v>117</v>
      </c>
      <c r="CS40" s="20" t="s">
        <v>117</v>
      </c>
      <c r="CT40" s="20"/>
      <c r="CU40" s="20" t="s">
        <v>117</v>
      </c>
      <c r="CV40" s="20" t="s">
        <v>117</v>
      </c>
      <c r="CW40" s="20"/>
      <c r="CX40" s="20" t="s">
        <v>117</v>
      </c>
      <c r="CY40" s="20" t="s">
        <v>117</v>
      </c>
      <c r="CZ40" s="20"/>
      <c r="DA40" s="20" t="s">
        <v>117</v>
      </c>
      <c r="DB40" s="20" t="s">
        <v>117</v>
      </c>
      <c r="DC40" s="20"/>
      <c r="DD40" s="20" t="s">
        <v>117</v>
      </c>
      <c r="DE40" s="20" t="s">
        <v>117</v>
      </c>
      <c r="DF40" s="20"/>
      <c r="DG40" s="20" t="s">
        <v>117</v>
      </c>
      <c r="DH40" s="20" t="s">
        <v>117</v>
      </c>
      <c r="DI40" s="20"/>
      <c r="DJ40" s="20" t="s">
        <v>117</v>
      </c>
      <c r="DK40">
        <v>1</v>
      </c>
      <c r="DL40">
        <v>0</v>
      </c>
      <c r="DM40">
        <v>0</v>
      </c>
      <c r="DN40">
        <v>0</v>
      </c>
      <c r="DO40">
        <v>0</v>
      </c>
      <c r="DP40">
        <v>0</v>
      </c>
      <c r="DQ40">
        <v>0</v>
      </c>
      <c r="DR40">
        <v>6</v>
      </c>
    </row>
    <row r="41" spans="1:122" x14ac:dyDescent="0.35">
      <c r="A41">
        <v>6</v>
      </c>
      <c r="B41" t="str">
        <f>CONCATENATE(C41, " ",D41)</f>
        <v>Maehler et al  2016</v>
      </c>
      <c r="C41" t="s">
        <v>207</v>
      </c>
      <c r="D41">
        <v>2016</v>
      </c>
      <c r="E41" t="s">
        <v>1617</v>
      </c>
      <c r="F41" t="s">
        <v>231</v>
      </c>
      <c r="G41" t="s">
        <v>134</v>
      </c>
      <c r="H41">
        <v>6</v>
      </c>
      <c r="I41" t="s">
        <v>113</v>
      </c>
      <c r="J41" t="s">
        <v>173</v>
      </c>
      <c r="K41" s="3" t="s">
        <v>999</v>
      </c>
      <c r="L41" s="39">
        <v>4.8102040816326532</v>
      </c>
      <c r="M41" s="39">
        <v>0.95938563196262594</v>
      </c>
      <c r="N41" s="39">
        <v>49</v>
      </c>
      <c r="O41" t="s">
        <v>209</v>
      </c>
      <c r="P41">
        <v>4.57</v>
      </c>
      <c r="Q41">
        <v>1.07</v>
      </c>
      <c r="R41">
        <v>37</v>
      </c>
      <c r="S41" t="s">
        <v>196</v>
      </c>
      <c r="T41" t="s">
        <v>196</v>
      </c>
      <c r="U41" t="s">
        <v>196</v>
      </c>
      <c r="V41" t="s">
        <v>196</v>
      </c>
      <c r="W41" t="s">
        <v>210</v>
      </c>
      <c r="X41">
        <v>4.05</v>
      </c>
      <c r="Y41">
        <v>0.89</v>
      </c>
      <c r="Z41">
        <v>21</v>
      </c>
      <c r="AA41" t="s">
        <v>115</v>
      </c>
      <c r="AB41">
        <v>4.88</v>
      </c>
      <c r="AC41">
        <v>1.07</v>
      </c>
      <c r="AD41">
        <v>34</v>
      </c>
      <c r="AE41">
        <v>5.03</v>
      </c>
      <c r="AF41">
        <v>0.92</v>
      </c>
      <c r="AG41">
        <v>31</v>
      </c>
      <c r="AH41" s="55">
        <v>3</v>
      </c>
      <c r="AI41" s="55">
        <v>3</v>
      </c>
      <c r="AM41" s="39">
        <v>10.651836734693877</v>
      </c>
      <c r="AN41">
        <v>11.85</v>
      </c>
      <c r="AO41">
        <v>7.71</v>
      </c>
      <c r="AP41">
        <v>10.52</v>
      </c>
      <c r="AQ41">
        <v>10.51</v>
      </c>
      <c r="AR41">
        <v>9.52</v>
      </c>
      <c r="AS41" t="s">
        <v>117</v>
      </c>
      <c r="AT41">
        <v>99.55</v>
      </c>
      <c r="AU41">
        <v>97.73</v>
      </c>
      <c r="AV41">
        <v>91.67</v>
      </c>
      <c r="AW41">
        <v>92.29</v>
      </c>
      <c r="AX41">
        <v>98.21</v>
      </c>
      <c r="AY41" t="s">
        <v>117</v>
      </c>
      <c r="AZ41" t="s">
        <v>117</v>
      </c>
      <c r="BA41" t="s">
        <v>117</v>
      </c>
      <c r="BB41" t="s">
        <v>117</v>
      </c>
      <c r="BC41" t="s">
        <v>117</v>
      </c>
      <c r="BD41" t="s">
        <v>117</v>
      </c>
      <c r="BE41" t="s">
        <v>117</v>
      </c>
      <c r="BF41" t="s">
        <v>117</v>
      </c>
      <c r="BG41">
        <v>100.32</v>
      </c>
      <c r="BH41" t="s">
        <v>117</v>
      </c>
      <c r="BI41" t="s">
        <v>117</v>
      </c>
      <c r="BJ41" t="s">
        <v>117</v>
      </c>
      <c r="BK41" t="s">
        <v>118</v>
      </c>
      <c r="BL41" t="s">
        <v>119</v>
      </c>
      <c r="BM41" t="s">
        <v>120</v>
      </c>
      <c r="BN41" s="46">
        <v>54</v>
      </c>
      <c r="BO41" s="50">
        <v>50.7</v>
      </c>
      <c r="BP41" t="s">
        <v>211</v>
      </c>
      <c r="BQ41" t="s">
        <v>211</v>
      </c>
      <c r="BR41" t="s">
        <v>211</v>
      </c>
      <c r="BS41" t="s">
        <v>211</v>
      </c>
      <c r="BT41" t="s">
        <v>161</v>
      </c>
      <c r="BU41" t="s">
        <v>125</v>
      </c>
      <c r="BV41" t="s">
        <v>162</v>
      </c>
      <c r="BW41">
        <v>1</v>
      </c>
      <c r="BX41">
        <f>BW41-1</f>
        <v>0</v>
      </c>
      <c r="BY41" t="s">
        <v>197</v>
      </c>
      <c r="BZ41" t="s">
        <v>128</v>
      </c>
      <c r="CA41" t="s">
        <v>129</v>
      </c>
      <c r="CB41" t="s">
        <v>212</v>
      </c>
      <c r="CC41" t="s">
        <v>232</v>
      </c>
      <c r="CD41" t="s">
        <v>117</v>
      </c>
      <c r="CE41" t="s">
        <v>214</v>
      </c>
      <c r="CF41"/>
      <c r="CG41" s="20" t="s">
        <v>117</v>
      </c>
      <c r="CH41" s="20"/>
      <c r="CI41" s="20" t="s">
        <v>117</v>
      </c>
      <c r="CJ41" s="20" t="s">
        <v>117</v>
      </c>
      <c r="CK41" s="20"/>
      <c r="CL41" s="20" t="s">
        <v>117</v>
      </c>
      <c r="CM41" s="20" t="s">
        <v>117</v>
      </c>
      <c r="CN41" s="20"/>
      <c r="CO41" s="20" t="s">
        <v>117</v>
      </c>
      <c r="CP41" s="20" t="s">
        <v>117</v>
      </c>
      <c r="CQ41" s="20"/>
      <c r="CR41" s="20" t="s">
        <v>117</v>
      </c>
      <c r="CS41" s="20" t="s">
        <v>117</v>
      </c>
      <c r="CT41" s="20"/>
      <c r="CU41" s="20" t="s">
        <v>117</v>
      </c>
      <c r="CV41" s="20" t="s">
        <v>117</v>
      </c>
      <c r="CW41" s="20"/>
      <c r="CX41" s="20" t="s">
        <v>117</v>
      </c>
      <c r="CY41" s="20" t="s">
        <v>117</v>
      </c>
      <c r="CZ41" s="20"/>
      <c r="DA41" s="20" t="s">
        <v>117</v>
      </c>
      <c r="DB41" s="20" t="s">
        <v>117</v>
      </c>
      <c r="DC41" s="20"/>
      <c r="DD41" s="20" t="s">
        <v>117</v>
      </c>
      <c r="DE41" s="20" t="s">
        <v>117</v>
      </c>
      <c r="DF41" s="20"/>
      <c r="DG41" s="20" t="s">
        <v>117</v>
      </c>
      <c r="DH41" s="20" t="s">
        <v>117</v>
      </c>
      <c r="DI41" s="20"/>
      <c r="DJ41" s="20" t="s">
        <v>117</v>
      </c>
      <c r="DK41">
        <v>1</v>
      </c>
      <c r="DL41">
        <v>0</v>
      </c>
      <c r="DM41">
        <v>0</v>
      </c>
      <c r="DN41">
        <v>0</v>
      </c>
      <c r="DO41">
        <v>0</v>
      </c>
      <c r="DP41">
        <v>0</v>
      </c>
      <c r="DQ41">
        <v>0</v>
      </c>
      <c r="DR41">
        <v>6</v>
      </c>
    </row>
    <row r="42" spans="1:122" x14ac:dyDescent="0.35">
      <c r="A42">
        <v>6</v>
      </c>
      <c r="B42" t="str">
        <f>CONCATENATE(C42, " ",D42)</f>
        <v>Maehler et al  2016</v>
      </c>
      <c r="C42" t="s">
        <v>207</v>
      </c>
      <c r="D42">
        <v>2016</v>
      </c>
      <c r="E42" t="s">
        <v>1617</v>
      </c>
      <c r="F42" t="s">
        <v>233</v>
      </c>
      <c r="G42" t="s">
        <v>134</v>
      </c>
      <c r="H42">
        <v>6</v>
      </c>
      <c r="I42" t="s">
        <v>113</v>
      </c>
      <c r="J42" t="s">
        <v>173</v>
      </c>
      <c r="K42" s="3" t="s">
        <v>999</v>
      </c>
      <c r="L42" s="39">
        <v>6.353673469387755</v>
      </c>
      <c r="M42" s="39">
        <v>1.2710464748216188</v>
      </c>
      <c r="N42" s="39">
        <v>49</v>
      </c>
      <c r="O42" t="s">
        <v>209</v>
      </c>
      <c r="P42">
        <v>6.55</v>
      </c>
      <c r="Q42">
        <v>1.41</v>
      </c>
      <c r="R42">
        <v>37</v>
      </c>
      <c r="S42" t="s">
        <v>196</v>
      </c>
      <c r="T42" t="s">
        <v>196</v>
      </c>
      <c r="U42" t="s">
        <v>196</v>
      </c>
      <c r="V42" t="s">
        <v>196</v>
      </c>
      <c r="W42" t="s">
        <v>210</v>
      </c>
      <c r="X42">
        <v>5.67</v>
      </c>
      <c r="Y42">
        <v>1.52</v>
      </c>
      <c r="Z42">
        <v>21</v>
      </c>
      <c r="AA42" t="s">
        <v>115</v>
      </c>
      <c r="AB42">
        <v>6.42</v>
      </c>
      <c r="AC42">
        <v>1.38</v>
      </c>
      <c r="AD42">
        <v>34</v>
      </c>
      <c r="AE42">
        <v>6.66</v>
      </c>
      <c r="AF42">
        <v>1.3</v>
      </c>
      <c r="AG42">
        <v>31</v>
      </c>
      <c r="AH42" s="55">
        <v>3</v>
      </c>
      <c r="AI42" s="55">
        <v>3</v>
      </c>
      <c r="AM42" s="39">
        <v>10.651836734693877</v>
      </c>
      <c r="AN42">
        <v>11.85</v>
      </c>
      <c r="AO42">
        <v>7.71</v>
      </c>
      <c r="AP42">
        <v>10.52</v>
      </c>
      <c r="AQ42">
        <v>10.51</v>
      </c>
      <c r="AR42">
        <v>9.52</v>
      </c>
      <c r="AS42" t="s">
        <v>117</v>
      </c>
      <c r="AT42">
        <v>99.55</v>
      </c>
      <c r="AU42">
        <v>97.73</v>
      </c>
      <c r="AV42">
        <v>91.67</v>
      </c>
      <c r="AW42">
        <v>92.29</v>
      </c>
      <c r="AX42">
        <v>98.21</v>
      </c>
      <c r="AY42" t="s">
        <v>117</v>
      </c>
      <c r="AZ42" t="s">
        <v>117</v>
      </c>
      <c r="BA42" t="s">
        <v>117</v>
      </c>
      <c r="BB42" t="s">
        <v>117</v>
      </c>
      <c r="BC42" t="s">
        <v>117</v>
      </c>
      <c r="BD42" t="s">
        <v>117</v>
      </c>
      <c r="BE42" t="s">
        <v>117</v>
      </c>
      <c r="BF42" t="s">
        <v>117</v>
      </c>
      <c r="BG42">
        <v>100.32</v>
      </c>
      <c r="BH42" t="s">
        <v>117</v>
      </c>
      <c r="BI42" t="s">
        <v>117</v>
      </c>
      <c r="BJ42" t="s">
        <v>117</v>
      </c>
      <c r="BK42" t="s">
        <v>118</v>
      </c>
      <c r="BL42" t="s">
        <v>119</v>
      </c>
      <c r="BM42" t="s">
        <v>120</v>
      </c>
      <c r="BN42" s="46">
        <v>54</v>
      </c>
      <c r="BO42" s="50">
        <v>50.7</v>
      </c>
      <c r="BP42" t="s">
        <v>211</v>
      </c>
      <c r="BQ42" t="s">
        <v>211</v>
      </c>
      <c r="BR42" t="s">
        <v>211</v>
      </c>
      <c r="BS42" t="s">
        <v>211</v>
      </c>
      <c r="BT42" t="s">
        <v>161</v>
      </c>
      <c r="BU42" t="s">
        <v>125</v>
      </c>
      <c r="BV42" t="s">
        <v>162</v>
      </c>
      <c r="BW42">
        <v>1</v>
      </c>
      <c r="BX42">
        <f>BW42-1</f>
        <v>0</v>
      </c>
      <c r="BY42" t="s">
        <v>197</v>
      </c>
      <c r="BZ42" t="s">
        <v>128</v>
      </c>
      <c r="CA42" t="s">
        <v>129</v>
      </c>
      <c r="CB42" t="s">
        <v>212</v>
      </c>
      <c r="CC42" t="s">
        <v>234</v>
      </c>
      <c r="CD42" t="s">
        <v>117</v>
      </c>
      <c r="CE42" t="s">
        <v>214</v>
      </c>
      <c r="CF42"/>
      <c r="CG42" s="20" t="s">
        <v>117</v>
      </c>
      <c r="CH42" s="20"/>
      <c r="CI42" s="20" t="s">
        <v>117</v>
      </c>
      <c r="CJ42" s="20" t="s">
        <v>117</v>
      </c>
      <c r="CK42" s="20"/>
      <c r="CL42" s="20" t="s">
        <v>117</v>
      </c>
      <c r="CM42" s="20" t="s">
        <v>117</v>
      </c>
      <c r="CN42" s="20"/>
      <c r="CO42" s="20" t="s">
        <v>117</v>
      </c>
      <c r="CP42" s="20" t="s">
        <v>117</v>
      </c>
      <c r="CQ42" s="20"/>
      <c r="CR42" s="20" t="s">
        <v>117</v>
      </c>
      <c r="CS42" s="20" t="s">
        <v>117</v>
      </c>
      <c r="CT42" s="20"/>
      <c r="CU42" s="20" t="s">
        <v>117</v>
      </c>
      <c r="CV42" s="20" t="s">
        <v>117</v>
      </c>
      <c r="CW42" s="20"/>
      <c r="CX42" s="20" t="s">
        <v>117</v>
      </c>
      <c r="CY42" s="20" t="s">
        <v>117</v>
      </c>
      <c r="CZ42" s="20"/>
      <c r="DA42" s="20" t="s">
        <v>117</v>
      </c>
      <c r="DB42" s="20" t="s">
        <v>117</v>
      </c>
      <c r="DC42" s="20"/>
      <c r="DD42" s="20" t="s">
        <v>117</v>
      </c>
      <c r="DE42" s="20" t="s">
        <v>117</v>
      </c>
      <c r="DF42" s="20"/>
      <c r="DG42" s="20" t="s">
        <v>117</v>
      </c>
      <c r="DH42" s="20" t="s">
        <v>117</v>
      </c>
      <c r="DI42" s="20"/>
      <c r="DJ42" s="20" t="s">
        <v>117</v>
      </c>
      <c r="DK42">
        <v>1</v>
      </c>
      <c r="DL42">
        <v>0</v>
      </c>
      <c r="DM42">
        <v>0</v>
      </c>
      <c r="DN42">
        <v>0</v>
      </c>
      <c r="DO42">
        <v>0</v>
      </c>
      <c r="DP42">
        <v>0</v>
      </c>
      <c r="DQ42">
        <v>0</v>
      </c>
      <c r="DR42">
        <v>6</v>
      </c>
    </row>
    <row r="43" spans="1:122" x14ac:dyDescent="0.35">
      <c r="A43">
        <v>6</v>
      </c>
      <c r="B43" t="str">
        <f>CONCATENATE(C43, " ",D43)</f>
        <v>Maehler et al  2016</v>
      </c>
      <c r="C43" t="s">
        <v>207</v>
      </c>
      <c r="D43">
        <v>2016</v>
      </c>
      <c r="E43" t="s">
        <v>1617</v>
      </c>
      <c r="F43" t="s">
        <v>235</v>
      </c>
      <c r="G43" t="s">
        <v>134</v>
      </c>
      <c r="H43">
        <v>6</v>
      </c>
      <c r="I43" t="s">
        <v>113</v>
      </c>
      <c r="J43" t="s">
        <v>173</v>
      </c>
      <c r="K43" s="3" t="s">
        <v>999</v>
      </c>
      <c r="L43" s="39">
        <v>3.9499999999999997</v>
      </c>
      <c r="M43" s="39">
        <v>1.6054691681872935</v>
      </c>
      <c r="N43" s="39">
        <v>49</v>
      </c>
      <c r="O43" t="s">
        <v>209</v>
      </c>
      <c r="P43">
        <v>4.16</v>
      </c>
      <c r="Q43">
        <v>1.75</v>
      </c>
      <c r="R43">
        <v>37</v>
      </c>
      <c r="S43" t="s">
        <v>196</v>
      </c>
      <c r="T43" t="s">
        <v>196</v>
      </c>
      <c r="U43" t="s">
        <v>196</v>
      </c>
      <c r="V43" t="s">
        <v>196</v>
      </c>
      <c r="W43" t="s">
        <v>210</v>
      </c>
      <c r="X43">
        <v>3.19</v>
      </c>
      <c r="Y43">
        <v>0.96</v>
      </c>
      <c r="Z43">
        <v>21</v>
      </c>
      <c r="AA43" t="s">
        <v>115</v>
      </c>
      <c r="AB43">
        <v>3.98</v>
      </c>
      <c r="AC43">
        <v>1.8</v>
      </c>
      <c r="AD43">
        <v>34</v>
      </c>
      <c r="AE43">
        <v>4.76</v>
      </c>
      <c r="AF43">
        <v>1.49</v>
      </c>
      <c r="AG43">
        <v>31</v>
      </c>
      <c r="AH43" s="55">
        <v>3</v>
      </c>
      <c r="AI43" s="55">
        <v>3</v>
      </c>
      <c r="AM43" s="39">
        <v>10.651836734693877</v>
      </c>
      <c r="AN43">
        <v>11.85</v>
      </c>
      <c r="AO43">
        <v>7.71</v>
      </c>
      <c r="AP43">
        <v>10.52</v>
      </c>
      <c r="AQ43">
        <v>10.51</v>
      </c>
      <c r="AR43">
        <v>9.52</v>
      </c>
      <c r="AS43" t="s">
        <v>117</v>
      </c>
      <c r="AT43">
        <v>99.55</v>
      </c>
      <c r="AU43">
        <v>97.73</v>
      </c>
      <c r="AV43">
        <v>91.67</v>
      </c>
      <c r="AW43">
        <v>92.29</v>
      </c>
      <c r="AX43">
        <v>98.21</v>
      </c>
      <c r="AY43" t="s">
        <v>117</v>
      </c>
      <c r="AZ43" t="s">
        <v>117</v>
      </c>
      <c r="BA43" t="s">
        <v>117</v>
      </c>
      <c r="BB43" t="s">
        <v>117</v>
      </c>
      <c r="BC43" t="s">
        <v>117</v>
      </c>
      <c r="BD43" t="s">
        <v>117</v>
      </c>
      <c r="BE43" t="s">
        <v>117</v>
      </c>
      <c r="BF43" t="s">
        <v>117</v>
      </c>
      <c r="BG43">
        <v>100.32</v>
      </c>
      <c r="BH43" t="s">
        <v>117</v>
      </c>
      <c r="BI43" t="s">
        <v>117</v>
      </c>
      <c r="BJ43" t="s">
        <v>117</v>
      </c>
      <c r="BK43" t="s">
        <v>118</v>
      </c>
      <c r="BL43" t="s">
        <v>119</v>
      </c>
      <c r="BM43" t="s">
        <v>120</v>
      </c>
      <c r="BN43" s="46">
        <v>54</v>
      </c>
      <c r="BO43" s="50">
        <v>50.7</v>
      </c>
      <c r="BP43" t="s">
        <v>211</v>
      </c>
      <c r="BQ43" t="s">
        <v>211</v>
      </c>
      <c r="BR43" t="s">
        <v>211</v>
      </c>
      <c r="BS43" t="s">
        <v>211</v>
      </c>
      <c r="BT43" t="s">
        <v>161</v>
      </c>
      <c r="BU43" t="s">
        <v>125</v>
      </c>
      <c r="BV43" t="s">
        <v>162</v>
      </c>
      <c r="BW43">
        <v>1</v>
      </c>
      <c r="BX43">
        <f>BW43-1</f>
        <v>0</v>
      </c>
      <c r="BY43" t="s">
        <v>197</v>
      </c>
      <c r="BZ43" t="s">
        <v>128</v>
      </c>
      <c r="CA43" t="s">
        <v>129</v>
      </c>
      <c r="CB43" t="s">
        <v>212</v>
      </c>
      <c r="CC43" t="s">
        <v>236</v>
      </c>
      <c r="CD43" t="s">
        <v>117</v>
      </c>
      <c r="CE43" t="s">
        <v>214</v>
      </c>
      <c r="CF43"/>
      <c r="CG43" s="20" t="s">
        <v>117</v>
      </c>
      <c r="CH43" s="20"/>
      <c r="CI43" s="20" t="s">
        <v>117</v>
      </c>
      <c r="CJ43" s="20" t="s">
        <v>117</v>
      </c>
      <c r="CK43" s="20"/>
      <c r="CL43" s="20" t="s">
        <v>117</v>
      </c>
      <c r="CM43" s="20" t="s">
        <v>117</v>
      </c>
      <c r="CN43" s="20"/>
      <c r="CO43" s="20" t="s">
        <v>117</v>
      </c>
      <c r="CP43" s="20" t="s">
        <v>117</v>
      </c>
      <c r="CQ43" s="20"/>
      <c r="CR43" s="20" t="s">
        <v>117</v>
      </c>
      <c r="CS43" s="20" t="s">
        <v>117</v>
      </c>
      <c r="CT43" s="20"/>
      <c r="CU43" s="20" t="s">
        <v>117</v>
      </c>
      <c r="CV43" s="20" t="s">
        <v>117</v>
      </c>
      <c r="CW43" s="20"/>
      <c r="CX43" s="20" t="s">
        <v>117</v>
      </c>
      <c r="CY43" s="20" t="s">
        <v>117</v>
      </c>
      <c r="CZ43" s="20"/>
      <c r="DA43" s="20" t="s">
        <v>117</v>
      </c>
      <c r="DB43" s="20" t="s">
        <v>117</v>
      </c>
      <c r="DC43" s="20"/>
      <c r="DD43" s="20" t="s">
        <v>117</v>
      </c>
      <c r="DE43" s="20" t="s">
        <v>117</v>
      </c>
      <c r="DF43" s="20"/>
      <c r="DG43" s="20" t="s">
        <v>117</v>
      </c>
      <c r="DH43" s="20" t="s">
        <v>117</v>
      </c>
      <c r="DI43" s="20"/>
      <c r="DJ43" s="20" t="s">
        <v>117</v>
      </c>
      <c r="DK43">
        <v>2</v>
      </c>
      <c r="DL43">
        <v>0</v>
      </c>
      <c r="DM43">
        <v>0</v>
      </c>
      <c r="DN43">
        <v>0</v>
      </c>
      <c r="DO43">
        <v>0</v>
      </c>
      <c r="DP43">
        <v>0</v>
      </c>
      <c r="DQ43">
        <v>0</v>
      </c>
      <c r="DR43">
        <v>6</v>
      </c>
    </row>
    <row r="44" spans="1:122" x14ac:dyDescent="0.35">
      <c r="A44">
        <v>6</v>
      </c>
      <c r="B44" t="str">
        <f>CONCATENATE(C44, " ",D44)</f>
        <v>Maehler et al  2016</v>
      </c>
      <c r="C44" t="s">
        <v>207</v>
      </c>
      <c r="D44">
        <v>2016</v>
      </c>
      <c r="E44" t="s">
        <v>1617</v>
      </c>
      <c r="F44" t="s">
        <v>237</v>
      </c>
      <c r="G44" t="s">
        <v>134</v>
      </c>
      <c r="H44">
        <v>6</v>
      </c>
      <c r="I44" t="s">
        <v>113</v>
      </c>
      <c r="J44" t="s">
        <v>170</v>
      </c>
      <c r="K44" s="3" t="s">
        <v>999</v>
      </c>
      <c r="L44" s="39">
        <v>3.6081632653061226</v>
      </c>
      <c r="M44" s="39">
        <v>0.56868332381837594</v>
      </c>
      <c r="N44" s="39">
        <v>49</v>
      </c>
      <c r="O44" t="s">
        <v>209</v>
      </c>
      <c r="P44">
        <v>3.63</v>
      </c>
      <c r="Q44">
        <v>0.69</v>
      </c>
      <c r="R44">
        <v>37</v>
      </c>
      <c r="S44" t="s">
        <v>196</v>
      </c>
      <c r="T44" t="s">
        <v>196</v>
      </c>
      <c r="U44" t="s">
        <v>196</v>
      </c>
      <c r="V44" t="s">
        <v>196</v>
      </c>
      <c r="W44" t="s">
        <v>210</v>
      </c>
      <c r="X44">
        <v>3.38</v>
      </c>
      <c r="Y44">
        <v>0.5</v>
      </c>
      <c r="Z44">
        <v>21</v>
      </c>
      <c r="AA44" t="s">
        <v>115</v>
      </c>
      <c r="AB44">
        <v>3.65</v>
      </c>
      <c r="AC44">
        <v>0.56000000000000005</v>
      </c>
      <c r="AD44">
        <v>34</v>
      </c>
      <c r="AE44">
        <v>3.94</v>
      </c>
      <c r="AF44">
        <v>0.76</v>
      </c>
      <c r="AG44">
        <v>31</v>
      </c>
      <c r="AH44" s="55">
        <v>3</v>
      </c>
      <c r="AI44" s="55">
        <v>3</v>
      </c>
      <c r="AM44" s="39">
        <v>10.651836734693877</v>
      </c>
      <c r="AN44">
        <v>11.85</v>
      </c>
      <c r="AO44">
        <v>7.71</v>
      </c>
      <c r="AP44">
        <v>10.52</v>
      </c>
      <c r="AQ44">
        <v>10.51</v>
      </c>
      <c r="AR44">
        <v>9.52</v>
      </c>
      <c r="AS44" t="s">
        <v>117</v>
      </c>
      <c r="AT44">
        <v>99.55</v>
      </c>
      <c r="AU44">
        <v>97.73</v>
      </c>
      <c r="AV44">
        <v>91.67</v>
      </c>
      <c r="AW44">
        <v>92.29</v>
      </c>
      <c r="AX44">
        <v>98.21</v>
      </c>
      <c r="AY44" t="s">
        <v>117</v>
      </c>
      <c r="AZ44" t="s">
        <v>117</v>
      </c>
      <c r="BA44" t="s">
        <v>117</v>
      </c>
      <c r="BB44" t="s">
        <v>117</v>
      </c>
      <c r="BC44" t="s">
        <v>117</v>
      </c>
      <c r="BD44" t="s">
        <v>117</v>
      </c>
      <c r="BE44" t="s">
        <v>117</v>
      </c>
      <c r="BF44" t="s">
        <v>117</v>
      </c>
      <c r="BG44">
        <v>100.32</v>
      </c>
      <c r="BH44" t="s">
        <v>117</v>
      </c>
      <c r="BI44" t="s">
        <v>117</v>
      </c>
      <c r="BJ44" t="s">
        <v>117</v>
      </c>
      <c r="BK44" t="s">
        <v>118</v>
      </c>
      <c r="BL44" t="s">
        <v>119</v>
      </c>
      <c r="BM44" t="s">
        <v>120</v>
      </c>
      <c r="BN44" s="46">
        <v>54</v>
      </c>
      <c r="BO44" s="50">
        <v>50.7</v>
      </c>
      <c r="BP44" t="s">
        <v>211</v>
      </c>
      <c r="BQ44" t="s">
        <v>211</v>
      </c>
      <c r="BR44" t="s">
        <v>211</v>
      </c>
      <c r="BS44" t="s">
        <v>211</v>
      </c>
      <c r="BT44" t="s">
        <v>161</v>
      </c>
      <c r="BU44" t="s">
        <v>125</v>
      </c>
      <c r="BV44" t="s">
        <v>162</v>
      </c>
      <c r="BW44">
        <v>1</v>
      </c>
      <c r="BX44">
        <f>BW44-1</f>
        <v>0</v>
      </c>
      <c r="BY44" t="s">
        <v>197</v>
      </c>
      <c r="BZ44" t="s">
        <v>128</v>
      </c>
      <c r="CA44" t="s">
        <v>129</v>
      </c>
      <c r="CB44" t="s">
        <v>212</v>
      </c>
      <c r="CC44" t="s">
        <v>238</v>
      </c>
      <c r="CD44" t="s">
        <v>117</v>
      </c>
      <c r="CE44" t="s">
        <v>214</v>
      </c>
      <c r="CF44"/>
      <c r="CG44" s="20" t="s">
        <v>117</v>
      </c>
      <c r="CH44" s="20"/>
      <c r="CI44" s="20" t="s">
        <v>117</v>
      </c>
      <c r="CJ44" s="20" t="s">
        <v>117</v>
      </c>
      <c r="CK44" s="20"/>
      <c r="CL44" s="20" t="s">
        <v>117</v>
      </c>
      <c r="CM44" s="20" t="s">
        <v>117</v>
      </c>
      <c r="CN44" s="20"/>
      <c r="CO44" s="20" t="s">
        <v>117</v>
      </c>
      <c r="CP44" s="20" t="s">
        <v>117</v>
      </c>
      <c r="CQ44" s="20"/>
      <c r="CR44" s="20" t="s">
        <v>117</v>
      </c>
      <c r="CS44" s="20" t="s">
        <v>117</v>
      </c>
      <c r="CT44" s="20"/>
      <c r="CU44" s="20" t="s">
        <v>117</v>
      </c>
      <c r="CV44" s="20" t="s">
        <v>117</v>
      </c>
      <c r="CW44" s="20"/>
      <c r="CX44" s="20" t="s">
        <v>117</v>
      </c>
      <c r="CY44" s="20" t="s">
        <v>117</v>
      </c>
      <c r="CZ44" s="20"/>
      <c r="DA44" s="20" t="s">
        <v>117</v>
      </c>
      <c r="DB44" s="20" t="s">
        <v>117</v>
      </c>
      <c r="DC44" s="20"/>
      <c r="DD44" s="20" t="s">
        <v>117</v>
      </c>
      <c r="DE44" s="20" t="s">
        <v>117</v>
      </c>
      <c r="DF44" s="20"/>
      <c r="DG44" s="20" t="s">
        <v>117</v>
      </c>
      <c r="DH44" s="20" t="s">
        <v>117</v>
      </c>
      <c r="DI44" s="20"/>
      <c r="DJ44" s="20" t="s">
        <v>117</v>
      </c>
      <c r="DK44">
        <v>1</v>
      </c>
      <c r="DL44">
        <v>0</v>
      </c>
      <c r="DM44">
        <v>0</v>
      </c>
      <c r="DN44">
        <v>0</v>
      </c>
      <c r="DO44">
        <v>0</v>
      </c>
      <c r="DP44">
        <v>0</v>
      </c>
      <c r="DQ44">
        <v>0</v>
      </c>
      <c r="DR44">
        <v>6</v>
      </c>
    </row>
    <row r="45" spans="1:122" x14ac:dyDescent="0.35">
      <c r="A45">
        <v>6</v>
      </c>
      <c r="B45" t="str">
        <f>CONCATENATE(C45, " ",D45)</f>
        <v>Maehler et al  2016</v>
      </c>
      <c r="C45" t="s">
        <v>207</v>
      </c>
      <c r="D45">
        <v>2016</v>
      </c>
      <c r="E45" t="s">
        <v>1617</v>
      </c>
      <c r="F45" t="s">
        <v>239</v>
      </c>
      <c r="G45" t="s">
        <v>134</v>
      </c>
      <c r="H45">
        <v>6</v>
      </c>
      <c r="I45" t="s">
        <v>113</v>
      </c>
      <c r="J45" t="s">
        <v>170</v>
      </c>
      <c r="K45" s="3" t="s">
        <v>999</v>
      </c>
      <c r="L45" s="39">
        <v>3.458979591836735</v>
      </c>
      <c r="M45" s="39">
        <v>0.503538499429947</v>
      </c>
      <c r="N45" s="39">
        <v>49</v>
      </c>
      <c r="O45" t="s">
        <v>209</v>
      </c>
      <c r="P45">
        <v>3.53</v>
      </c>
      <c r="Q45">
        <v>0.51</v>
      </c>
      <c r="R45">
        <v>37</v>
      </c>
      <c r="S45" t="s">
        <v>196</v>
      </c>
      <c r="T45" t="s">
        <v>196</v>
      </c>
      <c r="U45" t="s">
        <v>196</v>
      </c>
      <c r="V45" t="s">
        <v>196</v>
      </c>
      <c r="W45" t="s">
        <v>210</v>
      </c>
      <c r="X45">
        <v>3.23</v>
      </c>
      <c r="Y45">
        <v>0.49</v>
      </c>
      <c r="Z45">
        <v>21</v>
      </c>
      <c r="AA45" t="s">
        <v>115</v>
      </c>
      <c r="AB45">
        <v>3.44</v>
      </c>
      <c r="AC45">
        <v>0.57999999999999996</v>
      </c>
      <c r="AD45">
        <v>34</v>
      </c>
      <c r="AE45">
        <v>3.72</v>
      </c>
      <c r="AF45">
        <v>0.55000000000000004</v>
      </c>
      <c r="AG45">
        <v>31</v>
      </c>
      <c r="AH45" s="55">
        <v>3</v>
      </c>
      <c r="AI45" s="55">
        <v>3</v>
      </c>
      <c r="AM45" s="39">
        <v>10.651836734693877</v>
      </c>
      <c r="AN45">
        <v>11.85</v>
      </c>
      <c r="AO45">
        <v>7.71</v>
      </c>
      <c r="AP45">
        <v>10.52</v>
      </c>
      <c r="AQ45">
        <v>10.51</v>
      </c>
      <c r="AR45">
        <v>9.52</v>
      </c>
      <c r="AS45" t="s">
        <v>117</v>
      </c>
      <c r="AT45">
        <v>99.55</v>
      </c>
      <c r="AU45">
        <v>97.73</v>
      </c>
      <c r="AV45">
        <v>91.67</v>
      </c>
      <c r="AW45">
        <v>92.29</v>
      </c>
      <c r="AX45">
        <v>98.21</v>
      </c>
      <c r="AY45" t="s">
        <v>117</v>
      </c>
      <c r="AZ45" t="s">
        <v>117</v>
      </c>
      <c r="BA45" t="s">
        <v>117</v>
      </c>
      <c r="BB45" t="s">
        <v>117</v>
      </c>
      <c r="BC45" t="s">
        <v>117</v>
      </c>
      <c r="BD45" t="s">
        <v>117</v>
      </c>
      <c r="BE45" t="s">
        <v>117</v>
      </c>
      <c r="BF45" t="s">
        <v>117</v>
      </c>
      <c r="BG45">
        <v>100.32</v>
      </c>
      <c r="BH45" t="s">
        <v>117</v>
      </c>
      <c r="BI45" t="s">
        <v>117</v>
      </c>
      <c r="BJ45" t="s">
        <v>117</v>
      </c>
      <c r="BK45" t="s">
        <v>118</v>
      </c>
      <c r="BL45" t="s">
        <v>119</v>
      </c>
      <c r="BM45" t="s">
        <v>120</v>
      </c>
      <c r="BN45" s="46">
        <v>54</v>
      </c>
      <c r="BO45" s="50">
        <v>50.7</v>
      </c>
      <c r="BP45" t="s">
        <v>211</v>
      </c>
      <c r="BQ45" t="s">
        <v>211</v>
      </c>
      <c r="BR45" t="s">
        <v>211</v>
      </c>
      <c r="BS45" t="s">
        <v>211</v>
      </c>
      <c r="BT45" t="s">
        <v>161</v>
      </c>
      <c r="BU45" t="s">
        <v>125</v>
      </c>
      <c r="BV45" t="s">
        <v>162</v>
      </c>
      <c r="BW45">
        <v>1</v>
      </c>
      <c r="BX45">
        <f>BW45-1</f>
        <v>0</v>
      </c>
      <c r="BY45" t="s">
        <v>197</v>
      </c>
      <c r="BZ45" t="s">
        <v>128</v>
      </c>
      <c r="CA45" t="s">
        <v>129</v>
      </c>
      <c r="CB45" t="s">
        <v>212</v>
      </c>
      <c r="CC45" t="s">
        <v>240</v>
      </c>
      <c r="CD45" t="s">
        <v>117</v>
      </c>
      <c r="CE45" t="s">
        <v>214</v>
      </c>
      <c r="CF45"/>
      <c r="CG45" s="20" t="s">
        <v>117</v>
      </c>
      <c r="CH45" s="20"/>
      <c r="CI45" s="20" t="s">
        <v>117</v>
      </c>
      <c r="CJ45" s="20" t="s">
        <v>117</v>
      </c>
      <c r="CK45" s="20"/>
      <c r="CL45" s="20" t="s">
        <v>117</v>
      </c>
      <c r="CM45" s="20" t="s">
        <v>117</v>
      </c>
      <c r="CN45" s="20"/>
      <c r="CO45" s="20" t="s">
        <v>117</v>
      </c>
      <c r="CP45" s="20" t="s">
        <v>117</v>
      </c>
      <c r="CQ45" s="20"/>
      <c r="CR45" s="20" t="s">
        <v>117</v>
      </c>
      <c r="CS45" s="20" t="s">
        <v>117</v>
      </c>
      <c r="CT45" s="20"/>
      <c r="CU45" s="20" t="s">
        <v>117</v>
      </c>
      <c r="CV45" s="20" t="s">
        <v>117</v>
      </c>
      <c r="CW45" s="20"/>
      <c r="CX45" s="20" t="s">
        <v>117</v>
      </c>
      <c r="CY45" s="20" t="s">
        <v>117</v>
      </c>
      <c r="CZ45" s="20"/>
      <c r="DA45" s="20" t="s">
        <v>117</v>
      </c>
      <c r="DB45" s="20" t="s">
        <v>117</v>
      </c>
      <c r="DC45" s="20"/>
      <c r="DD45" s="20" t="s">
        <v>117</v>
      </c>
      <c r="DE45" s="20" t="s">
        <v>117</v>
      </c>
      <c r="DF45" s="20"/>
      <c r="DG45" s="20" t="s">
        <v>117</v>
      </c>
      <c r="DH45" s="20" t="s">
        <v>117</v>
      </c>
      <c r="DI45" s="20"/>
      <c r="DJ45" s="20" t="s">
        <v>117</v>
      </c>
      <c r="DK45">
        <v>2</v>
      </c>
      <c r="DL45">
        <v>0</v>
      </c>
      <c r="DM45">
        <v>0</v>
      </c>
      <c r="DN45">
        <v>0</v>
      </c>
      <c r="DO45">
        <v>0</v>
      </c>
      <c r="DP45">
        <v>0</v>
      </c>
      <c r="DQ45">
        <v>0</v>
      </c>
      <c r="DR45">
        <v>6</v>
      </c>
    </row>
    <row r="46" spans="1:122" x14ac:dyDescent="0.35">
      <c r="A46">
        <v>6</v>
      </c>
      <c r="B46" t="str">
        <f>CONCATENATE(C46, " ",D46)</f>
        <v>Maehler et al  2016</v>
      </c>
      <c r="C46" t="s">
        <v>207</v>
      </c>
      <c r="D46">
        <v>2016</v>
      </c>
      <c r="E46" t="s">
        <v>1617</v>
      </c>
      <c r="F46" t="s">
        <v>241</v>
      </c>
      <c r="G46" t="s">
        <v>134</v>
      </c>
      <c r="H46">
        <v>6</v>
      </c>
      <c r="I46" t="s">
        <v>113</v>
      </c>
      <c r="J46" t="s">
        <v>170</v>
      </c>
      <c r="K46" s="3" t="s">
        <v>999</v>
      </c>
      <c r="L46" s="39">
        <v>3.7336734693877549</v>
      </c>
      <c r="M46" s="39">
        <v>0.59582643542936453</v>
      </c>
      <c r="N46" s="39">
        <v>49</v>
      </c>
      <c r="O46" t="s">
        <v>209</v>
      </c>
      <c r="P46">
        <v>3.49</v>
      </c>
      <c r="Q46">
        <v>0.64</v>
      </c>
      <c r="R46">
        <v>37</v>
      </c>
      <c r="S46" t="s">
        <v>196</v>
      </c>
      <c r="T46" t="s">
        <v>196</v>
      </c>
      <c r="U46" t="s">
        <v>196</v>
      </c>
      <c r="V46" t="s">
        <v>196</v>
      </c>
      <c r="W46" t="s">
        <v>210</v>
      </c>
      <c r="X46">
        <v>3.48</v>
      </c>
      <c r="Y46">
        <v>0.72</v>
      </c>
      <c r="Z46">
        <v>21</v>
      </c>
      <c r="AA46" t="s">
        <v>115</v>
      </c>
      <c r="AB46">
        <v>3.76</v>
      </c>
      <c r="AC46">
        <v>0.7</v>
      </c>
      <c r="AD46">
        <v>34</v>
      </c>
      <c r="AE46">
        <v>4.0199999999999996</v>
      </c>
      <c r="AF46">
        <v>0.72</v>
      </c>
      <c r="AG46">
        <v>31</v>
      </c>
      <c r="AH46" s="55">
        <v>3</v>
      </c>
      <c r="AI46" s="55">
        <v>3</v>
      </c>
      <c r="AM46" s="39">
        <v>10.651836734693877</v>
      </c>
      <c r="AN46">
        <v>11.85</v>
      </c>
      <c r="AO46">
        <v>7.71</v>
      </c>
      <c r="AP46">
        <v>10.52</v>
      </c>
      <c r="AQ46">
        <v>10.51</v>
      </c>
      <c r="AR46">
        <v>9.52</v>
      </c>
      <c r="AS46" t="s">
        <v>117</v>
      </c>
      <c r="AT46">
        <v>99.55</v>
      </c>
      <c r="AU46">
        <v>97.73</v>
      </c>
      <c r="AV46">
        <v>91.67</v>
      </c>
      <c r="AW46">
        <v>92.29</v>
      </c>
      <c r="AX46">
        <v>98.21</v>
      </c>
      <c r="AY46" t="s">
        <v>117</v>
      </c>
      <c r="AZ46" t="s">
        <v>117</v>
      </c>
      <c r="BA46" t="s">
        <v>117</v>
      </c>
      <c r="BB46" t="s">
        <v>117</v>
      </c>
      <c r="BC46" t="s">
        <v>117</v>
      </c>
      <c r="BD46" t="s">
        <v>117</v>
      </c>
      <c r="BE46" t="s">
        <v>117</v>
      </c>
      <c r="BF46" t="s">
        <v>117</v>
      </c>
      <c r="BG46">
        <v>100.32</v>
      </c>
      <c r="BH46" t="s">
        <v>117</v>
      </c>
      <c r="BI46" t="s">
        <v>117</v>
      </c>
      <c r="BJ46" t="s">
        <v>117</v>
      </c>
      <c r="BK46" t="s">
        <v>118</v>
      </c>
      <c r="BL46" t="s">
        <v>119</v>
      </c>
      <c r="BM46" t="s">
        <v>120</v>
      </c>
      <c r="BN46" s="46">
        <v>54</v>
      </c>
      <c r="BO46" s="50">
        <v>50.7</v>
      </c>
      <c r="BP46" t="s">
        <v>211</v>
      </c>
      <c r="BQ46" t="s">
        <v>211</v>
      </c>
      <c r="BR46" t="s">
        <v>211</v>
      </c>
      <c r="BS46" t="s">
        <v>211</v>
      </c>
      <c r="BT46" t="s">
        <v>161</v>
      </c>
      <c r="BU46" t="s">
        <v>125</v>
      </c>
      <c r="BV46" t="s">
        <v>162</v>
      </c>
      <c r="BW46">
        <v>1</v>
      </c>
      <c r="BX46">
        <f>BW46-1</f>
        <v>0</v>
      </c>
      <c r="BY46" t="s">
        <v>197</v>
      </c>
      <c r="BZ46" t="s">
        <v>128</v>
      </c>
      <c r="CA46" t="s">
        <v>129</v>
      </c>
      <c r="CB46" t="s">
        <v>212</v>
      </c>
      <c r="CC46" t="s">
        <v>242</v>
      </c>
      <c r="CD46" t="s">
        <v>117</v>
      </c>
      <c r="CE46" t="s">
        <v>214</v>
      </c>
      <c r="CF46"/>
      <c r="CG46" s="20" t="s">
        <v>117</v>
      </c>
      <c r="CH46" s="20"/>
      <c r="CI46" s="20" t="s">
        <v>117</v>
      </c>
      <c r="CJ46" s="20" t="s">
        <v>117</v>
      </c>
      <c r="CK46" s="20"/>
      <c r="CL46" s="20" t="s">
        <v>117</v>
      </c>
      <c r="CM46" s="20" t="s">
        <v>117</v>
      </c>
      <c r="CN46" s="20"/>
      <c r="CO46" s="20" t="s">
        <v>117</v>
      </c>
      <c r="CP46" s="20" t="s">
        <v>117</v>
      </c>
      <c r="CQ46" s="20"/>
      <c r="CR46" s="20" t="s">
        <v>117</v>
      </c>
      <c r="CS46" s="20" t="s">
        <v>117</v>
      </c>
      <c r="CT46" s="20"/>
      <c r="CU46" s="20" t="s">
        <v>117</v>
      </c>
      <c r="CV46" s="20" t="s">
        <v>117</v>
      </c>
      <c r="CW46" s="20"/>
      <c r="CX46" s="20" t="s">
        <v>117</v>
      </c>
      <c r="CY46" s="20" t="s">
        <v>117</v>
      </c>
      <c r="CZ46" s="20"/>
      <c r="DA46" s="20" t="s">
        <v>117</v>
      </c>
      <c r="DB46" s="20" t="s">
        <v>117</v>
      </c>
      <c r="DC46" s="20"/>
      <c r="DD46" s="20" t="s">
        <v>117</v>
      </c>
      <c r="DE46" s="20" t="s">
        <v>117</v>
      </c>
      <c r="DF46" s="20"/>
      <c r="DG46" s="20" t="s">
        <v>117</v>
      </c>
      <c r="DH46" s="20" t="s">
        <v>117</v>
      </c>
      <c r="DI46" s="20"/>
      <c r="DJ46" s="20" t="s">
        <v>117</v>
      </c>
      <c r="DK46">
        <v>1</v>
      </c>
      <c r="DL46">
        <v>0</v>
      </c>
      <c r="DM46">
        <v>0</v>
      </c>
      <c r="DN46">
        <v>0</v>
      </c>
      <c r="DO46">
        <v>0</v>
      </c>
      <c r="DP46">
        <v>0</v>
      </c>
      <c r="DQ46">
        <v>0</v>
      </c>
      <c r="DR46">
        <v>6</v>
      </c>
    </row>
    <row r="47" spans="1:122" x14ac:dyDescent="0.35">
      <c r="A47">
        <v>6</v>
      </c>
      <c r="B47" t="str">
        <f>CONCATENATE(C47, " ",D47)</f>
        <v>Maehler et al  2016</v>
      </c>
      <c r="C47" t="s">
        <v>207</v>
      </c>
      <c r="D47">
        <v>2016</v>
      </c>
      <c r="E47" t="s">
        <v>1617</v>
      </c>
      <c r="F47" t="s">
        <v>243</v>
      </c>
      <c r="G47" t="s">
        <v>134</v>
      </c>
      <c r="H47">
        <v>6</v>
      </c>
      <c r="I47" t="s">
        <v>113</v>
      </c>
      <c r="J47" t="s">
        <v>170</v>
      </c>
      <c r="K47" s="3" t="s">
        <v>999</v>
      </c>
      <c r="L47" s="39">
        <v>3.844489795918367</v>
      </c>
      <c r="M47" s="39">
        <v>0.8385393084219176</v>
      </c>
      <c r="N47" s="39">
        <v>49</v>
      </c>
      <c r="O47" t="s">
        <v>209</v>
      </c>
      <c r="P47">
        <v>3.58</v>
      </c>
      <c r="Q47">
        <v>0.85</v>
      </c>
      <c r="R47">
        <v>37</v>
      </c>
      <c r="S47" t="s">
        <v>196</v>
      </c>
      <c r="T47" t="s">
        <v>196</v>
      </c>
      <c r="U47" t="s">
        <v>196</v>
      </c>
      <c r="V47" t="s">
        <v>196</v>
      </c>
      <c r="W47" t="s">
        <v>210</v>
      </c>
      <c r="X47">
        <v>3.37</v>
      </c>
      <c r="Y47">
        <v>0.71</v>
      </c>
      <c r="Z47">
        <v>21</v>
      </c>
      <c r="AA47" t="s">
        <v>115</v>
      </c>
      <c r="AB47">
        <v>3.6</v>
      </c>
      <c r="AC47">
        <v>0.71</v>
      </c>
      <c r="AD47">
        <v>34</v>
      </c>
      <c r="AE47">
        <v>4.37</v>
      </c>
      <c r="AF47">
        <v>0.88</v>
      </c>
      <c r="AG47">
        <v>31</v>
      </c>
      <c r="AH47" s="55">
        <v>3</v>
      </c>
      <c r="AI47" s="55">
        <v>3</v>
      </c>
      <c r="AM47" s="39">
        <v>10.651836734693877</v>
      </c>
      <c r="AN47">
        <v>11.85</v>
      </c>
      <c r="AO47">
        <v>7.71</v>
      </c>
      <c r="AP47">
        <v>10.52</v>
      </c>
      <c r="AQ47">
        <v>10.51</v>
      </c>
      <c r="AR47">
        <v>9.52</v>
      </c>
      <c r="AS47" t="s">
        <v>117</v>
      </c>
      <c r="AT47">
        <v>99.55</v>
      </c>
      <c r="AU47">
        <v>97.73</v>
      </c>
      <c r="AV47">
        <v>91.67</v>
      </c>
      <c r="AW47">
        <v>92.29</v>
      </c>
      <c r="AX47">
        <v>98.21</v>
      </c>
      <c r="AY47" t="s">
        <v>117</v>
      </c>
      <c r="AZ47" t="s">
        <v>117</v>
      </c>
      <c r="BA47" t="s">
        <v>117</v>
      </c>
      <c r="BB47" t="s">
        <v>117</v>
      </c>
      <c r="BC47" t="s">
        <v>117</v>
      </c>
      <c r="BD47" t="s">
        <v>117</v>
      </c>
      <c r="BE47" t="s">
        <v>117</v>
      </c>
      <c r="BF47" t="s">
        <v>117</v>
      </c>
      <c r="BG47">
        <v>100.32</v>
      </c>
      <c r="BH47" t="s">
        <v>117</v>
      </c>
      <c r="BI47" t="s">
        <v>117</v>
      </c>
      <c r="BJ47" t="s">
        <v>117</v>
      </c>
      <c r="BK47" t="s">
        <v>118</v>
      </c>
      <c r="BL47" t="s">
        <v>119</v>
      </c>
      <c r="BM47" t="s">
        <v>120</v>
      </c>
      <c r="BN47" s="46">
        <v>54</v>
      </c>
      <c r="BO47" s="50">
        <v>50.7</v>
      </c>
      <c r="BP47" t="s">
        <v>211</v>
      </c>
      <c r="BQ47" t="s">
        <v>211</v>
      </c>
      <c r="BR47" t="s">
        <v>211</v>
      </c>
      <c r="BS47" t="s">
        <v>211</v>
      </c>
      <c r="BT47" t="s">
        <v>161</v>
      </c>
      <c r="BU47" t="s">
        <v>125</v>
      </c>
      <c r="BV47" t="s">
        <v>162</v>
      </c>
      <c r="BW47">
        <v>1</v>
      </c>
      <c r="BX47">
        <f>BW47-1</f>
        <v>0</v>
      </c>
      <c r="BY47" t="s">
        <v>197</v>
      </c>
      <c r="BZ47" t="s">
        <v>128</v>
      </c>
      <c r="CA47" t="s">
        <v>129</v>
      </c>
      <c r="CB47" t="s">
        <v>212</v>
      </c>
      <c r="CC47" t="s">
        <v>244</v>
      </c>
      <c r="CD47" t="s">
        <v>117</v>
      </c>
      <c r="CE47" t="s">
        <v>214</v>
      </c>
      <c r="CF47"/>
      <c r="CG47" s="20" t="s">
        <v>117</v>
      </c>
      <c r="CH47" s="20"/>
      <c r="CI47" s="20" t="s">
        <v>117</v>
      </c>
      <c r="CJ47" s="20" t="s">
        <v>117</v>
      </c>
      <c r="CK47" s="20"/>
      <c r="CL47" s="20" t="s">
        <v>117</v>
      </c>
      <c r="CM47" s="20" t="s">
        <v>117</v>
      </c>
      <c r="CN47" s="20"/>
      <c r="CO47" s="20" t="s">
        <v>117</v>
      </c>
      <c r="CP47" s="20" t="s">
        <v>117</v>
      </c>
      <c r="CQ47" s="20"/>
      <c r="CR47" s="20" t="s">
        <v>117</v>
      </c>
      <c r="CS47" s="20" t="s">
        <v>117</v>
      </c>
      <c r="CT47" s="20"/>
      <c r="CU47" s="20" t="s">
        <v>117</v>
      </c>
      <c r="CV47" s="20" t="s">
        <v>117</v>
      </c>
      <c r="CW47" s="20"/>
      <c r="CX47" s="20" t="s">
        <v>117</v>
      </c>
      <c r="CY47" s="20" t="s">
        <v>117</v>
      </c>
      <c r="CZ47" s="20"/>
      <c r="DA47" s="20" t="s">
        <v>117</v>
      </c>
      <c r="DB47" s="20" t="s">
        <v>117</v>
      </c>
      <c r="DC47" s="20"/>
      <c r="DD47" s="20" t="s">
        <v>117</v>
      </c>
      <c r="DE47" s="20" t="s">
        <v>117</v>
      </c>
      <c r="DF47" s="20"/>
      <c r="DG47" s="20" t="s">
        <v>117</v>
      </c>
      <c r="DH47" s="20" t="s">
        <v>117</v>
      </c>
      <c r="DI47" s="20"/>
      <c r="DJ47" s="20" t="s">
        <v>117</v>
      </c>
      <c r="DK47">
        <v>2</v>
      </c>
      <c r="DL47">
        <v>0</v>
      </c>
      <c r="DM47">
        <v>0</v>
      </c>
      <c r="DN47">
        <v>0</v>
      </c>
      <c r="DO47">
        <v>0</v>
      </c>
      <c r="DP47">
        <v>0</v>
      </c>
      <c r="DQ47">
        <v>0</v>
      </c>
      <c r="DR47">
        <v>6</v>
      </c>
    </row>
    <row r="48" spans="1:122" x14ac:dyDescent="0.35">
      <c r="A48">
        <v>7</v>
      </c>
      <c r="B48" t="str">
        <f>CONCATENATE(C48, " ",D48)</f>
        <v>Martinussen et al  2006</v>
      </c>
      <c r="C48" t="s">
        <v>245</v>
      </c>
      <c r="D48">
        <v>2006</v>
      </c>
      <c r="E48" t="s">
        <v>1618</v>
      </c>
      <c r="F48" t="s">
        <v>246</v>
      </c>
      <c r="G48" t="s">
        <v>134</v>
      </c>
      <c r="H48">
        <v>6</v>
      </c>
      <c r="I48" t="s">
        <v>113</v>
      </c>
      <c r="J48" t="s">
        <v>170</v>
      </c>
      <c r="K48" s="3" t="s">
        <v>115</v>
      </c>
      <c r="L48">
        <v>9.6</v>
      </c>
      <c r="M48">
        <v>2.6</v>
      </c>
      <c r="N48">
        <v>60</v>
      </c>
      <c r="O48" t="s">
        <v>999</v>
      </c>
      <c r="P48">
        <v>6.6</v>
      </c>
      <c r="Q48">
        <v>2</v>
      </c>
      <c r="R48">
        <v>14</v>
      </c>
      <c r="S48" t="s">
        <v>247</v>
      </c>
      <c r="T48">
        <v>6.7</v>
      </c>
      <c r="U48">
        <v>2</v>
      </c>
      <c r="V48">
        <v>28</v>
      </c>
      <c r="W48" t="s">
        <v>117</v>
      </c>
      <c r="X48" t="s">
        <v>117</v>
      </c>
      <c r="Y48" t="s">
        <v>117</v>
      </c>
      <c r="Z48" t="s">
        <v>117</v>
      </c>
      <c r="AA48" t="s">
        <v>117</v>
      </c>
      <c r="AB48" t="s">
        <v>117</v>
      </c>
      <c r="AC48" t="s">
        <v>117</v>
      </c>
      <c r="AD48" t="s">
        <v>196</v>
      </c>
      <c r="AE48">
        <v>9.6999999999999993</v>
      </c>
      <c r="AF48">
        <v>2.8</v>
      </c>
      <c r="AG48">
        <v>34</v>
      </c>
      <c r="AH48" s="55">
        <v>3</v>
      </c>
      <c r="AI48" s="55">
        <v>3</v>
      </c>
      <c r="AM48">
        <v>8.6999999999999993</v>
      </c>
      <c r="AN48">
        <v>9.3000000000000007</v>
      </c>
      <c r="AO48">
        <v>8.6999999999999993</v>
      </c>
      <c r="AP48" t="s">
        <v>117</v>
      </c>
      <c r="AQ48" t="s">
        <v>117</v>
      </c>
      <c r="AR48">
        <v>9.1</v>
      </c>
      <c r="AS48" t="s">
        <v>131</v>
      </c>
      <c r="AT48">
        <v>101.7</v>
      </c>
      <c r="AU48">
        <v>92.1</v>
      </c>
      <c r="AV48">
        <v>92</v>
      </c>
      <c r="AW48" t="s">
        <v>117</v>
      </c>
      <c r="AX48" t="s">
        <v>117</v>
      </c>
      <c r="AY48" t="s">
        <v>117</v>
      </c>
      <c r="AZ48" t="s">
        <v>117</v>
      </c>
      <c r="BA48" t="s">
        <v>117</v>
      </c>
      <c r="BB48" t="s">
        <v>117</v>
      </c>
      <c r="BC48" t="s">
        <v>117</v>
      </c>
      <c r="BD48" t="s">
        <v>117</v>
      </c>
      <c r="BE48" t="s">
        <v>117</v>
      </c>
      <c r="BF48" t="s">
        <v>117</v>
      </c>
      <c r="BG48">
        <v>115.6</v>
      </c>
      <c r="BH48" t="s">
        <v>117</v>
      </c>
      <c r="BI48" t="s">
        <v>117</v>
      </c>
      <c r="BJ48" t="s">
        <v>117</v>
      </c>
      <c r="BK48" t="s">
        <v>118</v>
      </c>
      <c r="BL48" t="s">
        <v>184</v>
      </c>
      <c r="BM48" t="s">
        <v>120</v>
      </c>
      <c r="BN48" s="46">
        <v>58</v>
      </c>
      <c r="BO48" s="50">
        <v>75.7</v>
      </c>
      <c r="BP48" t="s">
        <v>211</v>
      </c>
      <c r="BQ48" t="s">
        <v>211</v>
      </c>
      <c r="BR48" t="s">
        <v>211</v>
      </c>
      <c r="BS48" t="s">
        <v>117</v>
      </c>
      <c r="BT48" t="s">
        <v>161</v>
      </c>
      <c r="BU48" t="s">
        <v>125</v>
      </c>
      <c r="BV48" t="s">
        <v>162</v>
      </c>
      <c r="BW48">
        <v>1</v>
      </c>
      <c r="BX48">
        <f>BW48-1</f>
        <v>0</v>
      </c>
      <c r="BY48" t="s">
        <v>248</v>
      </c>
      <c r="BZ48" t="s">
        <v>249</v>
      </c>
      <c r="CA48" t="s">
        <v>184</v>
      </c>
      <c r="CB48" t="s">
        <v>212</v>
      </c>
      <c r="CC48" t="s">
        <v>250</v>
      </c>
      <c r="CD48">
        <v>2</v>
      </c>
      <c r="CE48" t="s">
        <v>151</v>
      </c>
      <c r="CF48"/>
      <c r="CG48" s="20" t="s">
        <v>117</v>
      </c>
      <c r="CH48" s="20"/>
      <c r="CI48" s="20" t="s">
        <v>117</v>
      </c>
      <c r="CJ48" s="20" t="s">
        <v>117</v>
      </c>
      <c r="CK48" s="20"/>
      <c r="CL48" s="20" t="s">
        <v>117</v>
      </c>
      <c r="CM48" s="20" t="s">
        <v>117</v>
      </c>
      <c r="CN48" s="20"/>
      <c r="CO48" s="20" t="s">
        <v>117</v>
      </c>
      <c r="CP48" s="20" t="s">
        <v>117</v>
      </c>
      <c r="CQ48" s="20"/>
      <c r="CR48" s="20" t="s">
        <v>117</v>
      </c>
      <c r="CS48" s="20" t="s">
        <v>117</v>
      </c>
      <c r="CT48" s="20"/>
      <c r="CU48" s="20" t="s">
        <v>117</v>
      </c>
      <c r="CV48" s="20" t="s">
        <v>117</v>
      </c>
      <c r="CW48" s="20"/>
      <c r="CX48" s="20" t="s">
        <v>117</v>
      </c>
      <c r="CY48" s="20" t="s">
        <v>117</v>
      </c>
      <c r="CZ48" s="20"/>
      <c r="DA48" s="20" t="s">
        <v>117</v>
      </c>
      <c r="DB48" s="20" t="s">
        <v>117</v>
      </c>
      <c r="DC48" s="20"/>
      <c r="DD48" s="20" t="s">
        <v>117</v>
      </c>
      <c r="DE48" s="20" t="s">
        <v>117</v>
      </c>
      <c r="DF48" s="20"/>
      <c r="DG48" s="20" t="s">
        <v>117</v>
      </c>
      <c r="DH48" s="20" t="s">
        <v>117</v>
      </c>
      <c r="DI48" s="20"/>
      <c r="DJ48" s="20" t="s">
        <v>117</v>
      </c>
      <c r="DK48">
        <v>1</v>
      </c>
      <c r="DL48">
        <v>0</v>
      </c>
      <c r="DM48">
        <v>0</v>
      </c>
      <c r="DN48">
        <v>0</v>
      </c>
      <c r="DO48">
        <v>0</v>
      </c>
      <c r="DP48">
        <v>0</v>
      </c>
      <c r="DQ48">
        <v>0</v>
      </c>
      <c r="DR48">
        <v>7</v>
      </c>
    </row>
    <row r="49" spans="1:122" x14ac:dyDescent="0.35">
      <c r="A49">
        <v>7</v>
      </c>
      <c r="B49" t="str">
        <f>CONCATENATE(C49, " ",D49)</f>
        <v>Martinussen et al  2006</v>
      </c>
      <c r="C49" t="s">
        <v>245</v>
      </c>
      <c r="D49">
        <v>2006</v>
      </c>
      <c r="E49" t="s">
        <v>1618</v>
      </c>
      <c r="F49" t="s">
        <v>251</v>
      </c>
      <c r="G49" t="s">
        <v>134</v>
      </c>
      <c r="H49">
        <v>6</v>
      </c>
      <c r="I49" t="s">
        <v>113</v>
      </c>
      <c r="J49" t="s">
        <v>170</v>
      </c>
      <c r="K49" s="3" t="s">
        <v>115</v>
      </c>
      <c r="L49">
        <v>9.4</v>
      </c>
      <c r="M49">
        <v>2.9</v>
      </c>
      <c r="N49">
        <v>60</v>
      </c>
      <c r="O49" t="s">
        <v>999</v>
      </c>
      <c r="P49">
        <v>7.4</v>
      </c>
      <c r="Q49">
        <v>1.9</v>
      </c>
      <c r="R49">
        <v>14</v>
      </c>
      <c r="S49" t="s">
        <v>247</v>
      </c>
      <c r="T49">
        <v>8.8000000000000007</v>
      </c>
      <c r="U49">
        <v>2.2999999999999998</v>
      </c>
      <c r="V49">
        <v>28</v>
      </c>
      <c r="W49" t="s">
        <v>117</v>
      </c>
      <c r="X49" t="s">
        <v>117</v>
      </c>
      <c r="Y49" t="s">
        <v>117</v>
      </c>
      <c r="Z49" t="s">
        <v>117</v>
      </c>
      <c r="AA49" t="s">
        <v>117</v>
      </c>
      <c r="AB49" t="s">
        <v>117</v>
      </c>
      <c r="AC49" t="s">
        <v>117</v>
      </c>
      <c r="AD49" t="s">
        <v>196</v>
      </c>
      <c r="AE49">
        <v>11.1</v>
      </c>
      <c r="AF49">
        <v>2.8</v>
      </c>
      <c r="AG49">
        <v>34</v>
      </c>
      <c r="AH49" s="55">
        <v>3</v>
      </c>
      <c r="AI49" s="55">
        <v>3</v>
      </c>
      <c r="AM49">
        <v>8.6999999999999993</v>
      </c>
      <c r="AN49">
        <v>9.3000000000000007</v>
      </c>
      <c r="AO49">
        <v>8.6999999999999993</v>
      </c>
      <c r="AP49" t="s">
        <v>117</v>
      </c>
      <c r="AQ49" t="s">
        <v>117</v>
      </c>
      <c r="AR49">
        <v>9.1</v>
      </c>
      <c r="AS49" t="s">
        <v>131</v>
      </c>
      <c r="AT49">
        <v>101.7</v>
      </c>
      <c r="AU49">
        <v>92.1</v>
      </c>
      <c r="AV49">
        <v>92</v>
      </c>
      <c r="AW49" t="s">
        <v>117</v>
      </c>
      <c r="AX49" t="s">
        <v>117</v>
      </c>
      <c r="AY49" t="s">
        <v>117</v>
      </c>
      <c r="AZ49" t="s">
        <v>117</v>
      </c>
      <c r="BA49" t="s">
        <v>117</v>
      </c>
      <c r="BB49" t="s">
        <v>117</v>
      </c>
      <c r="BC49" t="s">
        <v>117</v>
      </c>
      <c r="BD49" t="s">
        <v>117</v>
      </c>
      <c r="BE49" t="s">
        <v>117</v>
      </c>
      <c r="BF49" t="s">
        <v>117</v>
      </c>
      <c r="BG49">
        <v>115.6</v>
      </c>
      <c r="BH49" t="s">
        <v>117</v>
      </c>
      <c r="BI49" t="s">
        <v>117</v>
      </c>
      <c r="BJ49" t="s">
        <v>117</v>
      </c>
      <c r="BK49" t="s">
        <v>118</v>
      </c>
      <c r="BL49" t="s">
        <v>184</v>
      </c>
      <c r="BM49" t="s">
        <v>120</v>
      </c>
      <c r="BN49" s="46">
        <v>58</v>
      </c>
      <c r="BO49" s="50">
        <v>75.7</v>
      </c>
      <c r="BP49" t="s">
        <v>211</v>
      </c>
      <c r="BQ49" t="s">
        <v>211</v>
      </c>
      <c r="BR49" t="s">
        <v>211</v>
      </c>
      <c r="BS49" t="s">
        <v>117</v>
      </c>
      <c r="BT49" t="s">
        <v>161</v>
      </c>
      <c r="BU49" t="s">
        <v>125</v>
      </c>
      <c r="BV49" t="s">
        <v>162</v>
      </c>
      <c r="BW49">
        <v>1</v>
      </c>
      <c r="BX49">
        <f>BW49-1</f>
        <v>0</v>
      </c>
      <c r="BY49" t="s">
        <v>248</v>
      </c>
      <c r="BZ49" t="s">
        <v>249</v>
      </c>
      <c r="CA49" t="s">
        <v>184</v>
      </c>
      <c r="CB49" t="s">
        <v>212</v>
      </c>
      <c r="CC49" t="s">
        <v>250</v>
      </c>
      <c r="CD49">
        <v>2</v>
      </c>
      <c r="CE49" t="s">
        <v>151</v>
      </c>
      <c r="CF49"/>
      <c r="CG49" s="20" t="s">
        <v>117</v>
      </c>
      <c r="CH49" s="20"/>
      <c r="CI49" s="20" t="s">
        <v>117</v>
      </c>
      <c r="CJ49" s="20" t="s">
        <v>117</v>
      </c>
      <c r="CK49" s="20"/>
      <c r="CL49" s="20" t="s">
        <v>117</v>
      </c>
      <c r="CM49" s="20" t="s">
        <v>117</v>
      </c>
      <c r="CN49" s="20"/>
      <c r="CO49" s="20" t="s">
        <v>117</v>
      </c>
      <c r="CP49" s="20" t="s">
        <v>117</v>
      </c>
      <c r="CQ49" s="20"/>
      <c r="CR49" s="20" t="s">
        <v>117</v>
      </c>
      <c r="CS49" s="20" t="s">
        <v>117</v>
      </c>
      <c r="CT49" s="20"/>
      <c r="CU49" s="20" t="s">
        <v>117</v>
      </c>
      <c r="CV49" s="20" t="s">
        <v>117</v>
      </c>
      <c r="CW49" s="20"/>
      <c r="CX49" s="20" t="s">
        <v>117</v>
      </c>
      <c r="CY49" s="20" t="s">
        <v>117</v>
      </c>
      <c r="CZ49" s="20"/>
      <c r="DA49" s="20" t="s">
        <v>117</v>
      </c>
      <c r="DB49" s="20" t="s">
        <v>117</v>
      </c>
      <c r="DC49" s="20"/>
      <c r="DD49" s="20" t="s">
        <v>117</v>
      </c>
      <c r="DE49" s="20" t="s">
        <v>117</v>
      </c>
      <c r="DF49" s="20"/>
      <c r="DG49" s="20" t="s">
        <v>117</v>
      </c>
      <c r="DH49" s="20" t="s">
        <v>117</v>
      </c>
      <c r="DI49" s="20"/>
      <c r="DJ49" s="20" t="s">
        <v>117</v>
      </c>
      <c r="DK49">
        <v>1</v>
      </c>
      <c r="DL49">
        <v>0</v>
      </c>
      <c r="DM49">
        <v>0</v>
      </c>
      <c r="DN49">
        <v>0</v>
      </c>
      <c r="DO49">
        <v>0</v>
      </c>
      <c r="DP49">
        <v>0</v>
      </c>
      <c r="DQ49">
        <v>0</v>
      </c>
      <c r="DR49">
        <v>7</v>
      </c>
    </row>
    <row r="50" spans="1:122" x14ac:dyDescent="0.35">
      <c r="A50">
        <v>7</v>
      </c>
      <c r="B50" t="str">
        <f>CONCATENATE(C50, " ",D50)</f>
        <v>Martinussen et al  2006</v>
      </c>
      <c r="C50" t="s">
        <v>245</v>
      </c>
      <c r="D50">
        <v>2006</v>
      </c>
      <c r="E50" t="s">
        <v>1618</v>
      </c>
      <c r="F50" t="s">
        <v>252</v>
      </c>
      <c r="G50" t="s">
        <v>134</v>
      </c>
      <c r="H50">
        <v>6</v>
      </c>
      <c r="I50" t="s">
        <v>113</v>
      </c>
      <c r="J50" t="s">
        <v>170</v>
      </c>
      <c r="K50" s="3" t="s">
        <v>115</v>
      </c>
      <c r="L50">
        <v>9</v>
      </c>
      <c r="M50">
        <v>2.6</v>
      </c>
      <c r="N50">
        <v>62</v>
      </c>
      <c r="O50" t="s">
        <v>999</v>
      </c>
      <c r="P50">
        <v>7.8</v>
      </c>
      <c r="Q50">
        <v>1.9</v>
      </c>
      <c r="R50">
        <v>15</v>
      </c>
      <c r="S50" t="s">
        <v>247</v>
      </c>
      <c r="T50">
        <v>8</v>
      </c>
      <c r="U50">
        <v>2.5</v>
      </c>
      <c r="V50">
        <v>32</v>
      </c>
      <c r="W50" t="s">
        <v>117</v>
      </c>
      <c r="X50" t="s">
        <v>117</v>
      </c>
      <c r="Y50" t="s">
        <v>117</v>
      </c>
      <c r="Z50" t="s">
        <v>117</v>
      </c>
      <c r="AA50" t="s">
        <v>117</v>
      </c>
      <c r="AB50" t="s">
        <v>117</v>
      </c>
      <c r="AC50" t="s">
        <v>117</v>
      </c>
      <c r="AD50" t="s">
        <v>196</v>
      </c>
      <c r="AE50">
        <v>10.9</v>
      </c>
      <c r="AF50">
        <v>2.6</v>
      </c>
      <c r="AG50">
        <v>34</v>
      </c>
      <c r="AH50" s="55">
        <v>3</v>
      </c>
      <c r="AI50" s="55">
        <v>3</v>
      </c>
      <c r="AM50">
        <v>8.6999999999999993</v>
      </c>
      <c r="AN50">
        <v>9.3000000000000007</v>
      </c>
      <c r="AO50">
        <v>8.6999999999999993</v>
      </c>
      <c r="AP50" t="s">
        <v>117</v>
      </c>
      <c r="AQ50" t="s">
        <v>117</v>
      </c>
      <c r="AR50">
        <v>9.1</v>
      </c>
      <c r="AS50" t="s">
        <v>131</v>
      </c>
      <c r="AT50">
        <v>101.7</v>
      </c>
      <c r="AU50">
        <v>92.1</v>
      </c>
      <c r="AV50">
        <v>92</v>
      </c>
      <c r="AW50" t="s">
        <v>117</v>
      </c>
      <c r="AX50" t="s">
        <v>117</v>
      </c>
      <c r="AY50" t="s">
        <v>117</v>
      </c>
      <c r="AZ50" t="s">
        <v>117</v>
      </c>
      <c r="BA50" t="s">
        <v>117</v>
      </c>
      <c r="BB50" t="s">
        <v>117</v>
      </c>
      <c r="BC50" t="s">
        <v>117</v>
      </c>
      <c r="BD50" t="s">
        <v>117</v>
      </c>
      <c r="BE50" t="s">
        <v>117</v>
      </c>
      <c r="BF50" t="s">
        <v>117</v>
      </c>
      <c r="BG50">
        <v>115.6</v>
      </c>
      <c r="BH50" t="s">
        <v>117</v>
      </c>
      <c r="BI50" t="s">
        <v>117</v>
      </c>
      <c r="BJ50" t="s">
        <v>117</v>
      </c>
      <c r="BK50" t="s">
        <v>118</v>
      </c>
      <c r="BL50" t="s">
        <v>184</v>
      </c>
      <c r="BM50" t="s">
        <v>120</v>
      </c>
      <c r="BN50" s="46">
        <v>58</v>
      </c>
      <c r="BO50" s="50">
        <v>75.7</v>
      </c>
      <c r="BP50" t="s">
        <v>211</v>
      </c>
      <c r="BQ50" t="s">
        <v>211</v>
      </c>
      <c r="BR50" t="s">
        <v>211</v>
      </c>
      <c r="BS50" t="s">
        <v>117</v>
      </c>
      <c r="BT50" t="s">
        <v>161</v>
      </c>
      <c r="BU50" t="s">
        <v>125</v>
      </c>
      <c r="BV50" t="s">
        <v>162</v>
      </c>
      <c r="BW50">
        <v>1</v>
      </c>
      <c r="BX50">
        <f>BW50-1</f>
        <v>0</v>
      </c>
      <c r="BY50" t="s">
        <v>248</v>
      </c>
      <c r="BZ50" t="s">
        <v>249</v>
      </c>
      <c r="CA50" t="s">
        <v>184</v>
      </c>
      <c r="CB50" t="s">
        <v>212</v>
      </c>
      <c r="CC50" t="s">
        <v>250</v>
      </c>
      <c r="CD50">
        <v>2</v>
      </c>
      <c r="CE50" t="s">
        <v>151</v>
      </c>
      <c r="CF50"/>
      <c r="CG50" s="20" t="s">
        <v>117</v>
      </c>
      <c r="CH50" s="20"/>
      <c r="CI50" s="20" t="s">
        <v>117</v>
      </c>
      <c r="CJ50" s="20" t="s">
        <v>117</v>
      </c>
      <c r="CK50" s="20"/>
      <c r="CL50" s="20" t="s">
        <v>117</v>
      </c>
      <c r="CM50" s="20" t="s">
        <v>117</v>
      </c>
      <c r="CN50" s="20"/>
      <c r="CO50" s="20" t="s">
        <v>117</v>
      </c>
      <c r="CP50" s="20" t="s">
        <v>117</v>
      </c>
      <c r="CQ50" s="20"/>
      <c r="CR50" s="20" t="s">
        <v>117</v>
      </c>
      <c r="CS50" s="20" t="s">
        <v>117</v>
      </c>
      <c r="CT50" s="20"/>
      <c r="CU50" s="20" t="s">
        <v>117</v>
      </c>
      <c r="CV50" s="20" t="s">
        <v>117</v>
      </c>
      <c r="CW50" s="20"/>
      <c r="CX50" s="20" t="s">
        <v>117</v>
      </c>
      <c r="CY50" s="20" t="s">
        <v>117</v>
      </c>
      <c r="CZ50" s="20"/>
      <c r="DA50" s="20" t="s">
        <v>117</v>
      </c>
      <c r="DB50" s="20" t="s">
        <v>117</v>
      </c>
      <c r="DC50" s="20"/>
      <c r="DD50" s="20" t="s">
        <v>117</v>
      </c>
      <c r="DE50" s="20" t="s">
        <v>117</v>
      </c>
      <c r="DF50" s="20"/>
      <c r="DG50" s="20" t="s">
        <v>117</v>
      </c>
      <c r="DH50" s="20" t="s">
        <v>117</v>
      </c>
      <c r="DI50" s="20"/>
      <c r="DJ50" s="20" t="s">
        <v>117</v>
      </c>
      <c r="DK50">
        <v>1</v>
      </c>
      <c r="DL50">
        <v>0</v>
      </c>
      <c r="DM50">
        <v>0</v>
      </c>
      <c r="DN50">
        <v>0</v>
      </c>
      <c r="DO50">
        <v>0</v>
      </c>
      <c r="DP50">
        <v>0</v>
      </c>
      <c r="DQ50">
        <v>0</v>
      </c>
      <c r="DR50">
        <v>7</v>
      </c>
    </row>
    <row r="51" spans="1:122" x14ac:dyDescent="0.35">
      <c r="A51">
        <v>7</v>
      </c>
      <c r="B51" t="str">
        <f>CONCATENATE(C51, " ",D51)</f>
        <v>Martinussen et al  2006</v>
      </c>
      <c r="C51" t="s">
        <v>245</v>
      </c>
      <c r="D51">
        <v>2006</v>
      </c>
      <c r="E51" t="s">
        <v>1618</v>
      </c>
      <c r="F51" t="s">
        <v>253</v>
      </c>
      <c r="G51" t="s">
        <v>134</v>
      </c>
      <c r="H51">
        <v>6</v>
      </c>
      <c r="I51" t="s">
        <v>113</v>
      </c>
      <c r="J51" t="s">
        <v>170</v>
      </c>
      <c r="K51" s="3" t="s">
        <v>115</v>
      </c>
      <c r="L51">
        <v>8.4</v>
      </c>
      <c r="M51">
        <v>4.2</v>
      </c>
      <c r="N51">
        <v>62</v>
      </c>
      <c r="O51" t="s">
        <v>999</v>
      </c>
      <c r="P51">
        <v>8.5</v>
      </c>
      <c r="Q51">
        <v>3.8</v>
      </c>
      <c r="R51">
        <v>15</v>
      </c>
      <c r="S51" t="s">
        <v>247</v>
      </c>
      <c r="T51">
        <v>7.6</v>
      </c>
      <c r="U51">
        <v>3.8</v>
      </c>
      <c r="V51">
        <v>32</v>
      </c>
      <c r="W51" t="s">
        <v>117</v>
      </c>
      <c r="X51" t="s">
        <v>117</v>
      </c>
      <c r="Y51" t="s">
        <v>117</v>
      </c>
      <c r="Z51" t="s">
        <v>117</v>
      </c>
      <c r="AA51" t="s">
        <v>117</v>
      </c>
      <c r="AB51" t="s">
        <v>117</v>
      </c>
      <c r="AC51" t="s">
        <v>117</v>
      </c>
      <c r="AD51" t="s">
        <v>196</v>
      </c>
      <c r="AE51">
        <v>12.7</v>
      </c>
      <c r="AF51">
        <v>3.9</v>
      </c>
      <c r="AG51">
        <v>34</v>
      </c>
      <c r="AH51" s="55">
        <v>3</v>
      </c>
      <c r="AI51" s="55">
        <v>3</v>
      </c>
      <c r="AM51">
        <v>8.6999999999999993</v>
      </c>
      <c r="AN51">
        <v>9.3000000000000007</v>
      </c>
      <c r="AO51">
        <v>8.6999999999999993</v>
      </c>
      <c r="AP51" t="s">
        <v>117</v>
      </c>
      <c r="AQ51" t="s">
        <v>117</v>
      </c>
      <c r="AR51">
        <v>9.1</v>
      </c>
      <c r="AS51" t="s">
        <v>131</v>
      </c>
      <c r="AT51">
        <v>101.7</v>
      </c>
      <c r="AU51">
        <v>92.1</v>
      </c>
      <c r="AV51">
        <v>92</v>
      </c>
      <c r="AW51" t="s">
        <v>117</v>
      </c>
      <c r="AX51" t="s">
        <v>117</v>
      </c>
      <c r="AY51" t="s">
        <v>117</v>
      </c>
      <c r="AZ51" t="s">
        <v>117</v>
      </c>
      <c r="BA51" t="s">
        <v>117</v>
      </c>
      <c r="BB51" t="s">
        <v>117</v>
      </c>
      <c r="BC51" t="s">
        <v>117</v>
      </c>
      <c r="BD51" t="s">
        <v>117</v>
      </c>
      <c r="BE51" t="s">
        <v>117</v>
      </c>
      <c r="BF51" t="s">
        <v>117</v>
      </c>
      <c r="BG51">
        <v>115.6</v>
      </c>
      <c r="BH51" t="s">
        <v>117</v>
      </c>
      <c r="BI51" t="s">
        <v>117</v>
      </c>
      <c r="BJ51" t="s">
        <v>117</v>
      </c>
      <c r="BK51" t="s">
        <v>118</v>
      </c>
      <c r="BL51" t="s">
        <v>184</v>
      </c>
      <c r="BM51" t="s">
        <v>120</v>
      </c>
      <c r="BN51" s="46">
        <v>58</v>
      </c>
      <c r="BO51" s="50">
        <v>75.7</v>
      </c>
      <c r="BP51" t="s">
        <v>211</v>
      </c>
      <c r="BQ51" t="s">
        <v>211</v>
      </c>
      <c r="BR51" t="s">
        <v>211</v>
      </c>
      <c r="BS51" t="s">
        <v>117</v>
      </c>
      <c r="BT51" t="s">
        <v>161</v>
      </c>
      <c r="BU51" t="s">
        <v>125</v>
      </c>
      <c r="BV51" t="s">
        <v>162</v>
      </c>
      <c r="BW51">
        <v>1</v>
      </c>
      <c r="BX51">
        <f>BW51-1</f>
        <v>0</v>
      </c>
      <c r="BY51" t="s">
        <v>248</v>
      </c>
      <c r="BZ51" t="s">
        <v>249</v>
      </c>
      <c r="CA51" t="s">
        <v>184</v>
      </c>
      <c r="CB51" t="s">
        <v>212</v>
      </c>
      <c r="CC51" t="s">
        <v>250</v>
      </c>
      <c r="CD51">
        <v>2</v>
      </c>
      <c r="CE51" t="s">
        <v>151</v>
      </c>
      <c r="CF51"/>
      <c r="CG51" s="20" t="s">
        <v>117</v>
      </c>
      <c r="CH51" s="20"/>
      <c r="CI51" s="20" t="s">
        <v>117</v>
      </c>
      <c r="CJ51" s="20" t="s">
        <v>117</v>
      </c>
      <c r="CK51" s="20"/>
      <c r="CL51" s="20" t="s">
        <v>117</v>
      </c>
      <c r="CM51" s="20" t="s">
        <v>117</v>
      </c>
      <c r="CN51" s="20"/>
      <c r="CO51" s="20" t="s">
        <v>117</v>
      </c>
      <c r="CP51" s="20" t="s">
        <v>117</v>
      </c>
      <c r="CQ51" s="20"/>
      <c r="CR51" s="20" t="s">
        <v>117</v>
      </c>
      <c r="CS51" s="20" t="s">
        <v>117</v>
      </c>
      <c r="CT51" s="20"/>
      <c r="CU51" s="20" t="s">
        <v>117</v>
      </c>
      <c r="CV51" s="20" t="s">
        <v>117</v>
      </c>
      <c r="CW51" s="20"/>
      <c r="CX51" s="20" t="s">
        <v>117</v>
      </c>
      <c r="CY51" s="20" t="s">
        <v>117</v>
      </c>
      <c r="CZ51" s="20"/>
      <c r="DA51" s="20" t="s">
        <v>117</v>
      </c>
      <c r="DB51" s="20" t="s">
        <v>117</v>
      </c>
      <c r="DC51" s="20"/>
      <c r="DD51" s="20" t="s">
        <v>117</v>
      </c>
      <c r="DE51" s="20" t="s">
        <v>117</v>
      </c>
      <c r="DF51" s="20"/>
      <c r="DG51" s="20" t="s">
        <v>117</v>
      </c>
      <c r="DH51" s="20" t="s">
        <v>117</v>
      </c>
      <c r="DI51" s="20"/>
      <c r="DJ51" s="20" t="s">
        <v>117</v>
      </c>
      <c r="DK51">
        <v>2</v>
      </c>
      <c r="DL51">
        <v>0</v>
      </c>
      <c r="DM51">
        <v>0</v>
      </c>
      <c r="DN51">
        <v>0</v>
      </c>
      <c r="DO51">
        <v>0</v>
      </c>
      <c r="DP51">
        <v>0</v>
      </c>
      <c r="DQ51">
        <v>0</v>
      </c>
      <c r="DR51">
        <v>7</v>
      </c>
    </row>
    <row r="52" spans="1:122" x14ac:dyDescent="0.35">
      <c r="A52">
        <v>8</v>
      </c>
      <c r="B52" t="str">
        <f>CONCATENATE(C52, " ",D52)</f>
        <v>Marzocchi, J. Oosterlaan, A. Zuddas, P. Cavolina, H. Geurts, D. Redigolo, C. Vio and J. A. Sergeant 2008</v>
      </c>
      <c r="C52" s="12" t="s">
        <v>254</v>
      </c>
      <c r="D52">
        <v>2008</v>
      </c>
      <c r="E52" t="s">
        <v>1619</v>
      </c>
      <c r="F52" t="s">
        <v>255</v>
      </c>
      <c r="G52" t="s">
        <v>112</v>
      </c>
      <c r="H52">
        <v>4</v>
      </c>
      <c r="I52" t="s">
        <v>113</v>
      </c>
      <c r="J52" t="s">
        <v>170</v>
      </c>
      <c r="K52" s="3" t="s">
        <v>115</v>
      </c>
      <c r="L52">
        <v>299</v>
      </c>
      <c r="M52">
        <v>91.8</v>
      </c>
      <c r="N52">
        <v>35</v>
      </c>
      <c r="O52" t="s">
        <v>999</v>
      </c>
      <c r="P52">
        <v>286.8</v>
      </c>
      <c r="Q52">
        <v>102.1</v>
      </c>
      <c r="R52">
        <v>22</v>
      </c>
      <c r="S52" t="s">
        <v>117</v>
      </c>
      <c r="T52" t="s">
        <v>117</v>
      </c>
      <c r="U52" t="s">
        <v>117</v>
      </c>
      <c r="V52" t="s">
        <v>117</v>
      </c>
      <c r="W52" t="s">
        <v>117</v>
      </c>
      <c r="X52" t="s">
        <v>117</v>
      </c>
      <c r="Y52" t="s">
        <v>117</v>
      </c>
      <c r="Z52" t="s">
        <v>117</v>
      </c>
      <c r="AA52" t="s">
        <v>117</v>
      </c>
      <c r="AB52" t="s">
        <v>117</v>
      </c>
      <c r="AC52" t="s">
        <v>117</v>
      </c>
      <c r="AD52" t="s">
        <v>196</v>
      </c>
      <c r="AE52">
        <v>278.5</v>
      </c>
      <c r="AF52">
        <v>107</v>
      </c>
      <c r="AG52">
        <v>30</v>
      </c>
      <c r="AH52" s="55">
        <v>3</v>
      </c>
      <c r="AI52" s="55">
        <v>3</v>
      </c>
      <c r="AM52">
        <v>9.2100000000000009</v>
      </c>
      <c r="AN52">
        <v>9.3800000000000008</v>
      </c>
      <c r="AO52" t="s">
        <v>117</v>
      </c>
      <c r="AP52" t="s">
        <v>117</v>
      </c>
      <c r="AQ52" t="s">
        <v>117</v>
      </c>
      <c r="AR52">
        <v>9.2799999999999994</v>
      </c>
      <c r="AS52" s="14" t="s">
        <v>256</v>
      </c>
      <c r="AT52">
        <v>106.74</v>
      </c>
      <c r="AU52">
        <v>100.05</v>
      </c>
      <c r="AV52" t="s">
        <v>117</v>
      </c>
      <c r="AW52" t="s">
        <v>117</v>
      </c>
      <c r="AY52" t="s">
        <v>117</v>
      </c>
      <c r="AZ52" t="s">
        <v>117</v>
      </c>
      <c r="BA52" t="s">
        <v>117</v>
      </c>
      <c r="BB52" t="s">
        <v>117</v>
      </c>
      <c r="BC52" t="s">
        <v>117</v>
      </c>
      <c r="BD52" t="s">
        <v>117</v>
      </c>
      <c r="BE52" t="s">
        <v>117</v>
      </c>
      <c r="BF52" t="s">
        <v>117</v>
      </c>
      <c r="BG52">
        <v>116.43</v>
      </c>
      <c r="BH52" t="s">
        <v>117</v>
      </c>
      <c r="BI52" t="s">
        <v>117</v>
      </c>
      <c r="BJ52" t="s">
        <v>117</v>
      </c>
      <c r="BK52" t="s">
        <v>118</v>
      </c>
      <c r="BL52" t="s">
        <v>184</v>
      </c>
      <c r="BM52" t="s">
        <v>120</v>
      </c>
      <c r="BN52" s="46">
        <v>86</v>
      </c>
      <c r="BO52" s="50">
        <v>86.4</v>
      </c>
      <c r="BP52" t="s">
        <v>211</v>
      </c>
      <c r="BQ52" t="s">
        <v>122</v>
      </c>
      <c r="BR52" t="s">
        <v>117</v>
      </c>
      <c r="BS52" t="s">
        <v>117</v>
      </c>
      <c r="BT52" t="s">
        <v>161</v>
      </c>
      <c r="BU52" t="s">
        <v>125</v>
      </c>
      <c r="BV52" t="s">
        <v>162</v>
      </c>
      <c r="BW52">
        <v>1</v>
      </c>
      <c r="BX52">
        <f>BW52-1</f>
        <v>0</v>
      </c>
      <c r="BY52" t="s">
        <v>257</v>
      </c>
      <c r="BZ52" t="s">
        <v>128</v>
      </c>
      <c r="CA52" t="s">
        <v>129</v>
      </c>
      <c r="CB52" t="s">
        <v>212</v>
      </c>
      <c r="CC52" t="s">
        <v>258</v>
      </c>
      <c r="CD52">
        <v>2</v>
      </c>
      <c r="CE52" t="s">
        <v>151</v>
      </c>
      <c r="CF52"/>
      <c r="CG52" s="20" t="s">
        <v>117</v>
      </c>
      <c r="CH52" s="20"/>
      <c r="CI52" s="20" t="s">
        <v>117</v>
      </c>
      <c r="CJ52" s="20" t="s">
        <v>117</v>
      </c>
      <c r="CK52" s="20"/>
      <c r="CL52" s="20" t="s">
        <v>117</v>
      </c>
      <c r="CM52" s="20" t="s">
        <v>117</v>
      </c>
      <c r="CN52" s="20"/>
      <c r="CO52" s="20" t="s">
        <v>117</v>
      </c>
      <c r="CP52" s="20" t="s">
        <v>117</v>
      </c>
      <c r="CQ52" s="20"/>
      <c r="CR52" s="20" t="s">
        <v>117</v>
      </c>
      <c r="CS52" s="20" t="s">
        <v>117</v>
      </c>
      <c r="CT52" s="20"/>
      <c r="CU52" s="20" t="s">
        <v>117</v>
      </c>
      <c r="CV52" s="20" t="s">
        <v>117</v>
      </c>
      <c r="CW52" s="20"/>
      <c r="CX52" s="20" t="s">
        <v>117</v>
      </c>
      <c r="CY52" s="20" t="s">
        <v>117</v>
      </c>
      <c r="CZ52" s="20"/>
      <c r="DA52" s="20" t="s">
        <v>117</v>
      </c>
      <c r="DB52" s="20" t="s">
        <v>117</v>
      </c>
      <c r="DC52" s="20"/>
      <c r="DD52" s="20" t="s">
        <v>117</v>
      </c>
      <c r="DE52" s="20" t="s">
        <v>117</v>
      </c>
      <c r="DF52" s="20"/>
      <c r="DG52" s="20" t="s">
        <v>117</v>
      </c>
      <c r="DH52" s="20" t="s">
        <v>117</v>
      </c>
      <c r="DI52" s="20"/>
      <c r="DJ52" s="20" t="s">
        <v>117</v>
      </c>
      <c r="DK52">
        <v>2</v>
      </c>
      <c r="DL52">
        <v>0</v>
      </c>
      <c r="DM52">
        <v>0</v>
      </c>
      <c r="DN52">
        <v>0</v>
      </c>
      <c r="DO52">
        <v>0</v>
      </c>
      <c r="DP52">
        <v>0</v>
      </c>
      <c r="DQ52">
        <v>0</v>
      </c>
      <c r="DR52">
        <v>8</v>
      </c>
    </row>
    <row r="53" spans="1:122" x14ac:dyDescent="0.35">
      <c r="A53">
        <v>8</v>
      </c>
      <c r="B53" t="str">
        <f>CONCATENATE(C53, " ",D53)</f>
        <v>Marzocchi, J. Oosterlaan, A. Zuddas, P. Cavolina, H. Geurts, D. Redigolo, C. Vio and J. A. Sergeant 2008</v>
      </c>
      <c r="C53" s="12" t="s">
        <v>254</v>
      </c>
      <c r="D53">
        <v>2008</v>
      </c>
      <c r="E53" t="s">
        <v>1619</v>
      </c>
      <c r="F53" t="s">
        <v>259</v>
      </c>
      <c r="G53" t="s">
        <v>112</v>
      </c>
      <c r="H53">
        <v>4</v>
      </c>
      <c r="I53" t="s">
        <v>113</v>
      </c>
      <c r="J53" t="s">
        <v>173</v>
      </c>
      <c r="K53" s="3" t="s">
        <v>115</v>
      </c>
      <c r="L53">
        <v>42.3</v>
      </c>
      <c r="M53">
        <v>42.8</v>
      </c>
      <c r="N53">
        <v>35</v>
      </c>
      <c r="O53" t="s">
        <v>999</v>
      </c>
      <c r="P53">
        <v>70.2</v>
      </c>
      <c r="Q53">
        <v>109.5</v>
      </c>
      <c r="R53">
        <v>22</v>
      </c>
      <c r="S53" t="s">
        <v>117</v>
      </c>
      <c r="T53" t="s">
        <v>117</v>
      </c>
      <c r="U53" t="s">
        <v>117</v>
      </c>
      <c r="V53" t="s">
        <v>117</v>
      </c>
      <c r="W53" t="s">
        <v>117</v>
      </c>
      <c r="X53" t="s">
        <v>117</v>
      </c>
      <c r="Y53" t="s">
        <v>117</v>
      </c>
      <c r="Z53" t="s">
        <v>117</v>
      </c>
      <c r="AA53" t="s">
        <v>117</v>
      </c>
      <c r="AB53" t="s">
        <v>117</v>
      </c>
      <c r="AC53" t="s">
        <v>117</v>
      </c>
      <c r="AD53" t="s">
        <v>196</v>
      </c>
      <c r="AE53">
        <v>86.4</v>
      </c>
      <c r="AF53">
        <v>50.7</v>
      </c>
      <c r="AG53">
        <v>30</v>
      </c>
      <c r="AH53" s="55">
        <v>3</v>
      </c>
      <c r="AI53" s="55">
        <v>3</v>
      </c>
      <c r="AM53">
        <v>9.2100000000000009</v>
      </c>
      <c r="AN53">
        <v>9.3800000000000008</v>
      </c>
      <c r="AO53" t="s">
        <v>117</v>
      </c>
      <c r="AP53" t="s">
        <v>117</v>
      </c>
      <c r="AQ53" t="s">
        <v>117</v>
      </c>
      <c r="AR53">
        <v>9.2799999999999994</v>
      </c>
      <c r="AS53" s="14" t="s">
        <v>256</v>
      </c>
      <c r="AT53">
        <v>106.74</v>
      </c>
      <c r="AU53">
        <v>100.05</v>
      </c>
      <c r="AV53" t="s">
        <v>117</v>
      </c>
      <c r="AW53" t="s">
        <v>117</v>
      </c>
      <c r="AY53" t="s">
        <v>117</v>
      </c>
      <c r="AZ53" t="s">
        <v>117</v>
      </c>
      <c r="BA53" t="s">
        <v>117</v>
      </c>
      <c r="BB53" t="s">
        <v>117</v>
      </c>
      <c r="BC53" t="s">
        <v>117</v>
      </c>
      <c r="BD53" t="s">
        <v>117</v>
      </c>
      <c r="BE53" t="s">
        <v>117</v>
      </c>
      <c r="BF53" t="s">
        <v>117</v>
      </c>
      <c r="BG53">
        <v>116.43</v>
      </c>
      <c r="BH53" t="s">
        <v>117</v>
      </c>
      <c r="BI53" t="s">
        <v>117</v>
      </c>
      <c r="BJ53" t="s">
        <v>117</v>
      </c>
      <c r="BK53" t="s">
        <v>118</v>
      </c>
      <c r="BL53" t="s">
        <v>184</v>
      </c>
      <c r="BM53" t="s">
        <v>120</v>
      </c>
      <c r="BN53" s="46">
        <v>86</v>
      </c>
      <c r="BO53" s="50">
        <v>86.4</v>
      </c>
      <c r="BP53" t="s">
        <v>211</v>
      </c>
      <c r="BQ53" t="s">
        <v>122</v>
      </c>
      <c r="BR53" t="s">
        <v>117</v>
      </c>
      <c r="BS53" t="s">
        <v>117</v>
      </c>
      <c r="BT53" t="s">
        <v>161</v>
      </c>
      <c r="BU53" t="s">
        <v>125</v>
      </c>
      <c r="BV53" t="s">
        <v>162</v>
      </c>
      <c r="BW53">
        <v>1</v>
      </c>
      <c r="BX53">
        <f>BW53-1</f>
        <v>0</v>
      </c>
      <c r="BY53" t="s">
        <v>257</v>
      </c>
      <c r="BZ53" t="s">
        <v>128</v>
      </c>
      <c r="CA53" t="s">
        <v>129</v>
      </c>
      <c r="CB53" t="s">
        <v>212</v>
      </c>
      <c r="CC53" t="s">
        <v>258</v>
      </c>
      <c r="CD53">
        <v>2</v>
      </c>
      <c r="CE53" t="s">
        <v>151</v>
      </c>
      <c r="CF53"/>
      <c r="CG53" s="20" t="s">
        <v>117</v>
      </c>
      <c r="CH53" s="20"/>
      <c r="CI53" s="20" t="s">
        <v>117</v>
      </c>
      <c r="CJ53" s="20" t="s">
        <v>117</v>
      </c>
      <c r="CK53" s="20"/>
      <c r="CL53" s="20" t="s">
        <v>117</v>
      </c>
      <c r="CM53" s="20" t="s">
        <v>117</v>
      </c>
      <c r="CN53" s="20"/>
      <c r="CO53" s="20" t="s">
        <v>117</v>
      </c>
      <c r="CP53" s="20" t="s">
        <v>117</v>
      </c>
      <c r="CQ53" s="20"/>
      <c r="CR53" s="20" t="s">
        <v>117</v>
      </c>
      <c r="CS53" s="20" t="s">
        <v>117</v>
      </c>
      <c r="CT53" s="20"/>
      <c r="CU53" s="20" t="s">
        <v>117</v>
      </c>
      <c r="CV53" s="20" t="s">
        <v>117</v>
      </c>
      <c r="CW53" s="20"/>
      <c r="CX53" s="20" t="s">
        <v>117</v>
      </c>
      <c r="CY53" s="20" t="s">
        <v>117</v>
      </c>
      <c r="CZ53" s="20"/>
      <c r="DA53" s="20" t="s">
        <v>117</v>
      </c>
      <c r="DB53" s="20" t="s">
        <v>117</v>
      </c>
      <c r="DC53" s="20"/>
      <c r="DD53" s="20" t="s">
        <v>117</v>
      </c>
      <c r="DE53" s="20" t="s">
        <v>117</v>
      </c>
      <c r="DF53" s="20"/>
      <c r="DG53" s="20" t="s">
        <v>117</v>
      </c>
      <c r="DH53" s="20" t="s">
        <v>117</v>
      </c>
      <c r="DI53" s="20"/>
      <c r="DJ53" s="20" t="s">
        <v>117</v>
      </c>
      <c r="DK53">
        <v>2</v>
      </c>
      <c r="DL53">
        <v>0</v>
      </c>
      <c r="DM53">
        <v>0</v>
      </c>
      <c r="DN53">
        <v>0</v>
      </c>
      <c r="DO53">
        <v>0</v>
      </c>
      <c r="DP53">
        <v>0</v>
      </c>
      <c r="DQ53">
        <v>0</v>
      </c>
      <c r="DR53">
        <v>8</v>
      </c>
    </row>
    <row r="54" spans="1:122" x14ac:dyDescent="0.35">
      <c r="A54">
        <v>8</v>
      </c>
      <c r="B54" t="str">
        <f>CONCATENATE(C54, " ",D54)</f>
        <v>Marzocchi, J. Oosterlaan, A. Zuddas, P. Cavolina, H. Geurts, D. Redigolo, C. Vio and J. A. Sergeant 2008</v>
      </c>
      <c r="C54" s="12" t="s">
        <v>254</v>
      </c>
      <c r="D54">
        <v>2008</v>
      </c>
      <c r="E54" t="s">
        <v>1619</v>
      </c>
      <c r="F54" t="s">
        <v>260</v>
      </c>
      <c r="G54" t="s">
        <v>112</v>
      </c>
      <c r="H54">
        <v>4</v>
      </c>
      <c r="I54" t="s">
        <v>113</v>
      </c>
      <c r="J54" t="s">
        <v>170</v>
      </c>
      <c r="K54" s="3" t="s">
        <v>115</v>
      </c>
      <c r="L54">
        <v>9.1</v>
      </c>
      <c r="M54">
        <v>7.8</v>
      </c>
      <c r="N54">
        <v>35</v>
      </c>
      <c r="O54" t="s">
        <v>999</v>
      </c>
      <c r="P54">
        <v>7.9</v>
      </c>
      <c r="Q54">
        <v>4.7</v>
      </c>
      <c r="R54">
        <v>22</v>
      </c>
      <c r="S54" t="s">
        <v>117</v>
      </c>
      <c r="T54" t="s">
        <v>117</v>
      </c>
      <c r="U54" t="s">
        <v>117</v>
      </c>
      <c r="V54" t="s">
        <v>117</v>
      </c>
      <c r="W54" t="s">
        <v>117</v>
      </c>
      <c r="X54" t="s">
        <v>117</v>
      </c>
      <c r="Y54" t="s">
        <v>117</v>
      </c>
      <c r="Z54" t="s">
        <v>117</v>
      </c>
      <c r="AA54" t="s">
        <v>117</v>
      </c>
      <c r="AB54" t="s">
        <v>117</v>
      </c>
      <c r="AC54" t="s">
        <v>117</v>
      </c>
      <c r="AD54" t="s">
        <v>196</v>
      </c>
      <c r="AE54">
        <v>5.3</v>
      </c>
      <c r="AF54">
        <v>4</v>
      </c>
      <c r="AG54">
        <v>30</v>
      </c>
      <c r="AH54" s="55">
        <v>3</v>
      </c>
      <c r="AI54" s="55">
        <v>3</v>
      </c>
      <c r="AM54">
        <v>9.2100000000000009</v>
      </c>
      <c r="AN54">
        <v>9.3800000000000008</v>
      </c>
      <c r="AO54" t="s">
        <v>117</v>
      </c>
      <c r="AP54" t="s">
        <v>117</v>
      </c>
      <c r="AQ54" t="s">
        <v>117</v>
      </c>
      <c r="AR54">
        <v>9.2799999999999994</v>
      </c>
      <c r="AS54" s="14" t="s">
        <v>256</v>
      </c>
      <c r="AT54">
        <v>106.74</v>
      </c>
      <c r="AU54">
        <v>100.05</v>
      </c>
      <c r="AV54" t="s">
        <v>117</v>
      </c>
      <c r="AW54" t="s">
        <v>117</v>
      </c>
      <c r="AY54" t="s">
        <v>117</v>
      </c>
      <c r="AZ54" t="s">
        <v>117</v>
      </c>
      <c r="BA54" t="s">
        <v>117</v>
      </c>
      <c r="BB54" t="s">
        <v>117</v>
      </c>
      <c r="BC54" t="s">
        <v>117</v>
      </c>
      <c r="BD54" t="s">
        <v>117</v>
      </c>
      <c r="BE54" t="s">
        <v>117</v>
      </c>
      <c r="BF54" t="s">
        <v>117</v>
      </c>
      <c r="BG54">
        <v>116.43</v>
      </c>
      <c r="BH54" t="s">
        <v>117</v>
      </c>
      <c r="BI54" t="s">
        <v>117</v>
      </c>
      <c r="BJ54" t="s">
        <v>117</v>
      </c>
      <c r="BK54" t="s">
        <v>118</v>
      </c>
      <c r="BL54" t="s">
        <v>184</v>
      </c>
      <c r="BM54" t="s">
        <v>120</v>
      </c>
      <c r="BN54" s="46">
        <v>86</v>
      </c>
      <c r="BO54" s="50">
        <v>86.4</v>
      </c>
      <c r="BP54" t="s">
        <v>211</v>
      </c>
      <c r="BQ54" t="s">
        <v>122</v>
      </c>
      <c r="BR54" t="s">
        <v>117</v>
      </c>
      <c r="BS54" t="s">
        <v>117</v>
      </c>
      <c r="BT54" t="s">
        <v>161</v>
      </c>
      <c r="BU54" t="s">
        <v>125</v>
      </c>
      <c r="BV54" t="s">
        <v>162</v>
      </c>
      <c r="BW54">
        <v>1</v>
      </c>
      <c r="BX54">
        <f>BW54-1</f>
        <v>0</v>
      </c>
      <c r="BY54" t="s">
        <v>257</v>
      </c>
      <c r="BZ54" t="s">
        <v>128</v>
      </c>
      <c r="CA54" t="s">
        <v>129</v>
      </c>
      <c r="CB54" t="s">
        <v>212</v>
      </c>
      <c r="CC54" t="s">
        <v>258</v>
      </c>
      <c r="CD54">
        <v>2</v>
      </c>
      <c r="CE54" t="s">
        <v>151</v>
      </c>
      <c r="CF54"/>
      <c r="CG54" s="20" t="s">
        <v>117</v>
      </c>
      <c r="CH54" s="20"/>
      <c r="CI54" s="20" t="s">
        <v>117</v>
      </c>
      <c r="CJ54" s="20" t="s">
        <v>117</v>
      </c>
      <c r="CK54" s="20"/>
      <c r="CL54" s="20" t="s">
        <v>117</v>
      </c>
      <c r="CM54" s="20" t="s">
        <v>117</v>
      </c>
      <c r="CN54" s="20"/>
      <c r="CO54" s="20" t="s">
        <v>117</v>
      </c>
      <c r="CP54" s="20" t="s">
        <v>117</v>
      </c>
      <c r="CQ54" s="20"/>
      <c r="CR54" s="20" t="s">
        <v>117</v>
      </c>
      <c r="CS54" s="20" t="s">
        <v>117</v>
      </c>
      <c r="CT54" s="20"/>
      <c r="CU54" s="20" t="s">
        <v>117</v>
      </c>
      <c r="CV54" s="20" t="s">
        <v>117</v>
      </c>
      <c r="CW54" s="20"/>
      <c r="CX54" s="20" t="s">
        <v>117</v>
      </c>
      <c r="CY54" s="20" t="s">
        <v>117</v>
      </c>
      <c r="CZ54" s="20"/>
      <c r="DA54" s="20" t="s">
        <v>117</v>
      </c>
      <c r="DB54" s="20" t="s">
        <v>117</v>
      </c>
      <c r="DC54" s="20"/>
      <c r="DD54" s="20" t="s">
        <v>117</v>
      </c>
      <c r="DE54" s="20" t="s">
        <v>117</v>
      </c>
      <c r="DF54" s="20"/>
      <c r="DG54" s="20" t="s">
        <v>117</v>
      </c>
      <c r="DH54" s="20" t="s">
        <v>117</v>
      </c>
      <c r="DI54" s="20"/>
      <c r="DJ54" s="20" t="s">
        <v>117</v>
      </c>
      <c r="DK54">
        <v>1</v>
      </c>
      <c r="DL54">
        <v>0</v>
      </c>
      <c r="DM54">
        <v>0</v>
      </c>
      <c r="DN54">
        <v>0</v>
      </c>
      <c r="DO54">
        <v>0</v>
      </c>
      <c r="DP54">
        <v>0</v>
      </c>
      <c r="DQ54">
        <v>0</v>
      </c>
      <c r="DR54">
        <v>8</v>
      </c>
    </row>
    <row r="55" spans="1:122" x14ac:dyDescent="0.35">
      <c r="A55">
        <v>8</v>
      </c>
      <c r="B55" t="str">
        <f>CONCATENATE(C55, " ",D55)</f>
        <v>Marzocchi, J. Oosterlaan, A. Zuddas, P. Cavolina, H. Geurts, D. Redigolo, C. Vio and J. A. Sergeant 2008</v>
      </c>
      <c r="C55" s="12" t="s">
        <v>254</v>
      </c>
      <c r="D55">
        <v>2008</v>
      </c>
      <c r="E55" t="s">
        <v>1619</v>
      </c>
      <c r="F55" t="s">
        <v>261</v>
      </c>
      <c r="G55" t="s">
        <v>134</v>
      </c>
      <c r="H55">
        <v>6</v>
      </c>
      <c r="I55" t="s">
        <v>113</v>
      </c>
      <c r="J55" t="s">
        <v>173</v>
      </c>
      <c r="K55" s="3" t="s">
        <v>115</v>
      </c>
      <c r="L55">
        <v>23.6</v>
      </c>
      <c r="M55">
        <v>7.3</v>
      </c>
      <c r="N55">
        <v>35</v>
      </c>
      <c r="O55" t="s">
        <v>999</v>
      </c>
      <c r="P55">
        <v>21.3</v>
      </c>
      <c r="Q55">
        <v>6.8</v>
      </c>
      <c r="R55">
        <v>22</v>
      </c>
      <c r="S55" t="s">
        <v>117</v>
      </c>
      <c r="T55" t="s">
        <v>117</v>
      </c>
      <c r="U55" t="s">
        <v>117</v>
      </c>
      <c r="V55" t="s">
        <v>117</v>
      </c>
      <c r="W55" t="s">
        <v>117</v>
      </c>
      <c r="X55" t="s">
        <v>117</v>
      </c>
      <c r="Y55" t="s">
        <v>117</v>
      </c>
      <c r="Z55" t="s">
        <v>117</v>
      </c>
      <c r="AA55" t="s">
        <v>117</v>
      </c>
      <c r="AB55" t="s">
        <v>117</v>
      </c>
      <c r="AC55" t="s">
        <v>117</v>
      </c>
      <c r="AD55" t="s">
        <v>196</v>
      </c>
      <c r="AE55">
        <v>16.5</v>
      </c>
      <c r="AF55">
        <v>6.9</v>
      </c>
      <c r="AG55">
        <v>30</v>
      </c>
      <c r="AH55" s="55">
        <v>3</v>
      </c>
      <c r="AI55" s="55">
        <v>3</v>
      </c>
      <c r="AM55">
        <v>9.2100000000000009</v>
      </c>
      <c r="AN55">
        <v>9.3800000000000008</v>
      </c>
      <c r="AO55" t="s">
        <v>117</v>
      </c>
      <c r="AP55" t="s">
        <v>117</v>
      </c>
      <c r="AQ55" t="s">
        <v>117</v>
      </c>
      <c r="AR55">
        <v>9.2799999999999994</v>
      </c>
      <c r="AS55" s="14" t="s">
        <v>256</v>
      </c>
      <c r="AT55">
        <v>106.74</v>
      </c>
      <c r="AU55">
        <v>100.05</v>
      </c>
      <c r="AV55" t="s">
        <v>117</v>
      </c>
      <c r="AW55" t="s">
        <v>117</v>
      </c>
      <c r="AY55" t="s">
        <v>117</v>
      </c>
      <c r="AZ55" t="s">
        <v>117</v>
      </c>
      <c r="BA55" t="s">
        <v>117</v>
      </c>
      <c r="BB55" t="s">
        <v>117</v>
      </c>
      <c r="BC55" t="s">
        <v>117</v>
      </c>
      <c r="BD55" t="s">
        <v>117</v>
      </c>
      <c r="BE55" t="s">
        <v>117</v>
      </c>
      <c r="BF55" t="s">
        <v>117</v>
      </c>
      <c r="BG55">
        <v>116.43</v>
      </c>
      <c r="BH55" t="s">
        <v>117</v>
      </c>
      <c r="BI55" t="s">
        <v>117</v>
      </c>
      <c r="BJ55" t="s">
        <v>117</v>
      </c>
      <c r="BK55" t="s">
        <v>118</v>
      </c>
      <c r="BL55" t="s">
        <v>184</v>
      </c>
      <c r="BM55" t="s">
        <v>120</v>
      </c>
      <c r="BN55" s="46">
        <v>86</v>
      </c>
      <c r="BO55" s="50">
        <v>86.4</v>
      </c>
      <c r="BP55" t="s">
        <v>211</v>
      </c>
      <c r="BQ55" t="s">
        <v>122</v>
      </c>
      <c r="BR55" t="s">
        <v>117</v>
      </c>
      <c r="BS55" t="s">
        <v>117</v>
      </c>
      <c r="BT55" t="s">
        <v>161</v>
      </c>
      <c r="BU55" t="s">
        <v>125</v>
      </c>
      <c r="BV55" t="s">
        <v>162</v>
      </c>
      <c r="BW55">
        <v>1</v>
      </c>
      <c r="BX55">
        <f>BW55-1</f>
        <v>0</v>
      </c>
      <c r="BY55" t="s">
        <v>257</v>
      </c>
      <c r="BZ55" t="s">
        <v>128</v>
      </c>
      <c r="CA55" t="s">
        <v>129</v>
      </c>
      <c r="CB55" t="s">
        <v>212</v>
      </c>
      <c r="CC55" t="s">
        <v>258</v>
      </c>
      <c r="CD55">
        <v>2</v>
      </c>
      <c r="CE55" t="s">
        <v>151</v>
      </c>
      <c r="CF55"/>
      <c r="CG55" s="20" t="s">
        <v>117</v>
      </c>
      <c r="CH55" s="20"/>
      <c r="CI55" s="20" t="s">
        <v>117</v>
      </c>
      <c r="CJ55" s="20" t="s">
        <v>117</v>
      </c>
      <c r="CK55" s="20"/>
      <c r="CL55" s="20" t="s">
        <v>117</v>
      </c>
      <c r="CM55" s="20" t="s">
        <v>117</v>
      </c>
      <c r="CN55" s="20"/>
      <c r="CO55" s="20" t="s">
        <v>117</v>
      </c>
      <c r="CP55" s="20" t="s">
        <v>117</v>
      </c>
      <c r="CQ55" s="20"/>
      <c r="CR55" s="20" t="s">
        <v>117</v>
      </c>
      <c r="CS55" s="20" t="s">
        <v>117</v>
      </c>
      <c r="CT55" s="20"/>
      <c r="CU55" s="20" t="s">
        <v>117</v>
      </c>
      <c r="CV55" s="20" t="s">
        <v>117</v>
      </c>
      <c r="CW55" s="20"/>
      <c r="CX55" s="20" t="s">
        <v>117</v>
      </c>
      <c r="CY55" s="20" t="s">
        <v>117</v>
      </c>
      <c r="CZ55" s="20"/>
      <c r="DA55" s="20" t="s">
        <v>117</v>
      </c>
      <c r="DB55" s="20" t="s">
        <v>117</v>
      </c>
      <c r="DC55" s="20"/>
      <c r="DD55" s="20" t="s">
        <v>117</v>
      </c>
      <c r="DE55" s="20" t="s">
        <v>117</v>
      </c>
      <c r="DF55" s="20"/>
      <c r="DG55" s="20" t="s">
        <v>117</v>
      </c>
      <c r="DH55" s="20" t="s">
        <v>117</v>
      </c>
      <c r="DI55" s="20"/>
      <c r="DJ55" s="20" t="s">
        <v>117</v>
      </c>
      <c r="DK55">
        <v>2</v>
      </c>
      <c r="DL55">
        <v>0</v>
      </c>
      <c r="DM55">
        <v>0</v>
      </c>
      <c r="DN55">
        <v>0</v>
      </c>
      <c r="DO55">
        <v>0</v>
      </c>
      <c r="DP55">
        <v>0</v>
      </c>
      <c r="DQ55">
        <v>0</v>
      </c>
      <c r="DR55">
        <v>8</v>
      </c>
    </row>
    <row r="56" spans="1:122" x14ac:dyDescent="0.35">
      <c r="A56">
        <v>8</v>
      </c>
      <c r="B56" t="str">
        <f>CONCATENATE(C56, " ",D56)</f>
        <v>Marzocchi, J. Oosterlaan, A. Zuddas, P. Cavolina, H. Geurts, D. Redigolo, C. Vio and J. A. Sergeant 2008</v>
      </c>
      <c r="C56" s="12" t="s">
        <v>254</v>
      </c>
      <c r="D56">
        <v>2008</v>
      </c>
      <c r="E56" t="s">
        <v>1619</v>
      </c>
      <c r="F56" t="s">
        <v>262</v>
      </c>
      <c r="G56" t="s">
        <v>136</v>
      </c>
      <c r="H56">
        <v>3</v>
      </c>
      <c r="I56" t="s">
        <v>113</v>
      </c>
      <c r="J56" t="s">
        <v>173</v>
      </c>
      <c r="K56" s="3" t="s">
        <v>115</v>
      </c>
      <c r="L56">
        <v>24.7</v>
      </c>
      <c r="M56">
        <v>5.2</v>
      </c>
      <c r="N56">
        <v>35</v>
      </c>
      <c r="O56" t="s">
        <v>999</v>
      </c>
      <c r="P56">
        <v>29.1</v>
      </c>
      <c r="Q56">
        <v>2.9</v>
      </c>
      <c r="R56">
        <v>22</v>
      </c>
      <c r="S56" t="s">
        <v>117</v>
      </c>
      <c r="T56" t="s">
        <v>117</v>
      </c>
      <c r="U56" t="s">
        <v>117</v>
      </c>
      <c r="V56" t="s">
        <v>117</v>
      </c>
      <c r="W56" t="s">
        <v>117</v>
      </c>
      <c r="X56" t="s">
        <v>117</v>
      </c>
      <c r="Y56" t="s">
        <v>117</v>
      </c>
      <c r="Z56" t="s">
        <v>117</v>
      </c>
      <c r="AA56" t="s">
        <v>117</v>
      </c>
      <c r="AB56" t="s">
        <v>117</v>
      </c>
      <c r="AC56" t="s">
        <v>117</v>
      </c>
      <c r="AD56" t="s">
        <v>196</v>
      </c>
      <c r="AE56">
        <v>28.6</v>
      </c>
      <c r="AF56">
        <v>2.7</v>
      </c>
      <c r="AG56">
        <v>30</v>
      </c>
      <c r="AH56" s="55">
        <v>3</v>
      </c>
      <c r="AI56" s="55">
        <v>3</v>
      </c>
      <c r="AM56">
        <v>9.2100000000000009</v>
      </c>
      <c r="AN56">
        <v>9.3800000000000008</v>
      </c>
      <c r="AO56" t="s">
        <v>117</v>
      </c>
      <c r="AP56" t="s">
        <v>117</v>
      </c>
      <c r="AQ56" t="s">
        <v>117</v>
      </c>
      <c r="AR56">
        <v>9.2799999999999994</v>
      </c>
      <c r="AS56" s="14" t="s">
        <v>256</v>
      </c>
      <c r="AT56">
        <v>106.74</v>
      </c>
      <c r="AU56">
        <v>100.05</v>
      </c>
      <c r="AV56" t="s">
        <v>117</v>
      </c>
      <c r="AW56" t="s">
        <v>117</v>
      </c>
      <c r="AY56" t="s">
        <v>117</v>
      </c>
      <c r="AZ56" t="s">
        <v>117</v>
      </c>
      <c r="BA56" t="s">
        <v>117</v>
      </c>
      <c r="BB56" t="s">
        <v>117</v>
      </c>
      <c r="BC56" t="s">
        <v>117</v>
      </c>
      <c r="BD56" t="s">
        <v>117</v>
      </c>
      <c r="BE56" t="s">
        <v>117</v>
      </c>
      <c r="BF56" t="s">
        <v>117</v>
      </c>
      <c r="BG56">
        <v>116.43</v>
      </c>
      <c r="BH56" t="s">
        <v>117</v>
      </c>
      <c r="BI56" t="s">
        <v>117</v>
      </c>
      <c r="BJ56" t="s">
        <v>117</v>
      </c>
      <c r="BK56" t="s">
        <v>118</v>
      </c>
      <c r="BL56" t="s">
        <v>184</v>
      </c>
      <c r="BM56" t="s">
        <v>120</v>
      </c>
      <c r="BN56" s="46">
        <v>86</v>
      </c>
      <c r="BO56" s="50">
        <v>86.4</v>
      </c>
      <c r="BP56" t="s">
        <v>211</v>
      </c>
      <c r="BQ56" t="s">
        <v>122</v>
      </c>
      <c r="BR56" t="s">
        <v>117</v>
      </c>
      <c r="BS56" t="s">
        <v>117</v>
      </c>
      <c r="BT56" t="s">
        <v>161</v>
      </c>
      <c r="BU56" t="s">
        <v>125</v>
      </c>
      <c r="BV56" t="s">
        <v>162</v>
      </c>
      <c r="BW56">
        <v>1</v>
      </c>
      <c r="BX56">
        <f>BW56-1</f>
        <v>0</v>
      </c>
      <c r="BY56" t="s">
        <v>257</v>
      </c>
      <c r="BZ56" t="s">
        <v>128</v>
      </c>
      <c r="CA56" t="s">
        <v>129</v>
      </c>
      <c r="CB56" t="s">
        <v>212</v>
      </c>
      <c r="CC56" t="s">
        <v>258</v>
      </c>
      <c r="CD56">
        <v>2</v>
      </c>
      <c r="CE56" t="s">
        <v>151</v>
      </c>
      <c r="CF56"/>
      <c r="CG56" s="20" t="s">
        <v>117</v>
      </c>
      <c r="CH56" s="20"/>
      <c r="CI56" s="20" t="s">
        <v>117</v>
      </c>
      <c r="CJ56" s="20" t="s">
        <v>117</v>
      </c>
      <c r="CK56" s="20"/>
      <c r="CL56" s="20" t="s">
        <v>117</v>
      </c>
      <c r="CM56" s="20" t="s">
        <v>117</v>
      </c>
      <c r="CN56" s="20"/>
      <c r="CO56" s="20" t="s">
        <v>117</v>
      </c>
      <c r="CP56" s="20" t="s">
        <v>117</v>
      </c>
      <c r="CQ56" s="20"/>
      <c r="CR56" s="20" t="s">
        <v>117</v>
      </c>
      <c r="CS56" s="20" t="s">
        <v>117</v>
      </c>
      <c r="CT56" s="20"/>
      <c r="CU56" s="20" t="s">
        <v>117</v>
      </c>
      <c r="CV56" s="20" t="s">
        <v>117</v>
      </c>
      <c r="CW56" s="20"/>
      <c r="CX56" s="20" t="s">
        <v>117</v>
      </c>
      <c r="CY56" s="20" t="s">
        <v>117</v>
      </c>
      <c r="CZ56" s="20"/>
      <c r="DA56" s="20" t="s">
        <v>117</v>
      </c>
      <c r="DB56" s="20" t="s">
        <v>117</v>
      </c>
      <c r="DC56" s="20"/>
      <c r="DD56" s="20" t="s">
        <v>117</v>
      </c>
      <c r="DE56" s="20" t="s">
        <v>117</v>
      </c>
      <c r="DF56" s="20"/>
      <c r="DG56" s="20" t="s">
        <v>117</v>
      </c>
      <c r="DH56" s="20" t="s">
        <v>117</v>
      </c>
      <c r="DI56" s="20"/>
      <c r="DJ56" s="20" t="s">
        <v>117</v>
      </c>
      <c r="DK56">
        <v>2</v>
      </c>
      <c r="DL56">
        <v>0</v>
      </c>
      <c r="DM56">
        <v>0</v>
      </c>
      <c r="DN56">
        <v>0</v>
      </c>
      <c r="DO56">
        <v>0</v>
      </c>
      <c r="DP56">
        <v>0</v>
      </c>
      <c r="DQ56">
        <v>0</v>
      </c>
      <c r="DR56">
        <v>8</v>
      </c>
    </row>
    <row r="57" spans="1:122" x14ac:dyDescent="0.35">
      <c r="A57">
        <v>8</v>
      </c>
      <c r="B57" t="str">
        <f>CONCATENATE(C57, " ",D57)</f>
        <v>Marzocchi, J. Oosterlaan, A. Zuddas, P. Cavolina, H. Geurts, D. Redigolo, C. Vio and J. A. Sergeant 2008</v>
      </c>
      <c r="C57" s="12" t="s">
        <v>254</v>
      </c>
      <c r="D57">
        <v>2008</v>
      </c>
      <c r="E57" t="s">
        <v>1619</v>
      </c>
      <c r="F57" t="s">
        <v>263</v>
      </c>
      <c r="G57" t="s">
        <v>136</v>
      </c>
      <c r="H57">
        <v>3</v>
      </c>
      <c r="I57" t="s">
        <v>113</v>
      </c>
      <c r="J57" t="s">
        <v>173</v>
      </c>
      <c r="K57" s="3" t="s">
        <v>115</v>
      </c>
      <c r="L57">
        <v>3.5</v>
      </c>
      <c r="M57">
        <v>1.5</v>
      </c>
      <c r="N57">
        <v>35</v>
      </c>
      <c r="O57" t="s">
        <v>999</v>
      </c>
      <c r="P57">
        <v>4.9000000000000004</v>
      </c>
      <c r="Q57">
        <v>1.9</v>
      </c>
      <c r="R57">
        <v>22</v>
      </c>
      <c r="S57" t="s">
        <v>117</v>
      </c>
      <c r="T57" t="s">
        <v>117</v>
      </c>
      <c r="U57" t="s">
        <v>117</v>
      </c>
      <c r="V57" t="s">
        <v>117</v>
      </c>
      <c r="W57" t="s">
        <v>117</v>
      </c>
      <c r="X57" t="s">
        <v>117</v>
      </c>
      <c r="Y57" t="s">
        <v>117</v>
      </c>
      <c r="Z57" t="s">
        <v>117</v>
      </c>
      <c r="AA57" t="s">
        <v>117</v>
      </c>
      <c r="AB57" t="s">
        <v>117</v>
      </c>
      <c r="AC57" t="s">
        <v>117</v>
      </c>
      <c r="AD57" t="s">
        <v>196</v>
      </c>
      <c r="AE57">
        <v>5.0999999999999996</v>
      </c>
      <c r="AF57">
        <v>1.8</v>
      </c>
      <c r="AG57">
        <v>30</v>
      </c>
      <c r="AH57" s="55">
        <v>3</v>
      </c>
      <c r="AI57" s="55">
        <v>3</v>
      </c>
      <c r="AM57">
        <v>9.2100000000000009</v>
      </c>
      <c r="AN57">
        <v>9.3800000000000008</v>
      </c>
      <c r="AO57" t="s">
        <v>117</v>
      </c>
      <c r="AP57" t="s">
        <v>117</v>
      </c>
      <c r="AQ57" t="s">
        <v>117</v>
      </c>
      <c r="AR57">
        <v>9.2799999999999994</v>
      </c>
      <c r="AS57" s="14" t="s">
        <v>256</v>
      </c>
      <c r="AT57">
        <v>106.74</v>
      </c>
      <c r="AU57">
        <v>100.05</v>
      </c>
      <c r="AV57" t="s">
        <v>117</v>
      </c>
      <c r="AW57" t="s">
        <v>117</v>
      </c>
      <c r="AY57" t="s">
        <v>117</v>
      </c>
      <c r="AZ57" t="s">
        <v>117</v>
      </c>
      <c r="BA57" t="s">
        <v>117</v>
      </c>
      <c r="BB57" t="s">
        <v>117</v>
      </c>
      <c r="BC57" t="s">
        <v>117</v>
      </c>
      <c r="BD57" t="s">
        <v>117</v>
      </c>
      <c r="BE57" t="s">
        <v>117</v>
      </c>
      <c r="BF57" t="s">
        <v>117</v>
      </c>
      <c r="BG57">
        <v>116.43</v>
      </c>
      <c r="BH57" t="s">
        <v>117</v>
      </c>
      <c r="BI57" t="s">
        <v>117</v>
      </c>
      <c r="BJ57" t="s">
        <v>117</v>
      </c>
      <c r="BK57" t="s">
        <v>118</v>
      </c>
      <c r="BL57" t="s">
        <v>184</v>
      </c>
      <c r="BM57" t="s">
        <v>120</v>
      </c>
      <c r="BN57" s="46">
        <v>86</v>
      </c>
      <c r="BO57" s="50">
        <v>86.4</v>
      </c>
      <c r="BP57" t="s">
        <v>211</v>
      </c>
      <c r="BQ57" t="s">
        <v>122</v>
      </c>
      <c r="BR57" t="s">
        <v>117</v>
      </c>
      <c r="BS57" t="s">
        <v>117</v>
      </c>
      <c r="BT57" t="s">
        <v>161</v>
      </c>
      <c r="BU57" t="s">
        <v>125</v>
      </c>
      <c r="BV57" t="s">
        <v>162</v>
      </c>
      <c r="BW57">
        <v>1</v>
      </c>
      <c r="BX57">
        <f>BW57-1</f>
        <v>0</v>
      </c>
      <c r="BY57" t="s">
        <v>257</v>
      </c>
      <c r="BZ57" t="s">
        <v>128</v>
      </c>
      <c r="CA57" t="s">
        <v>129</v>
      </c>
      <c r="CB57" t="s">
        <v>212</v>
      </c>
      <c r="CC57" t="s">
        <v>258</v>
      </c>
      <c r="CD57">
        <v>2</v>
      </c>
      <c r="CE57" t="s">
        <v>151</v>
      </c>
      <c r="CF57"/>
      <c r="CG57" s="20" t="s">
        <v>117</v>
      </c>
      <c r="CH57" s="20"/>
      <c r="CI57" s="20" t="s">
        <v>117</v>
      </c>
      <c r="CJ57" s="20" t="s">
        <v>117</v>
      </c>
      <c r="CK57" s="20"/>
      <c r="CL57" s="20" t="s">
        <v>117</v>
      </c>
      <c r="CM57" s="20" t="s">
        <v>117</v>
      </c>
      <c r="CN57" s="20"/>
      <c r="CO57" s="20" t="s">
        <v>117</v>
      </c>
      <c r="CP57" s="20" t="s">
        <v>117</v>
      </c>
      <c r="CQ57" s="20"/>
      <c r="CR57" s="20" t="s">
        <v>117</v>
      </c>
      <c r="CS57" s="20" t="s">
        <v>117</v>
      </c>
      <c r="CT57" s="20"/>
      <c r="CU57" s="20" t="s">
        <v>117</v>
      </c>
      <c r="CV57" s="20" t="s">
        <v>117</v>
      </c>
      <c r="CW57" s="20"/>
      <c r="CX57" s="20" t="s">
        <v>117</v>
      </c>
      <c r="CY57" s="20" t="s">
        <v>117</v>
      </c>
      <c r="CZ57" s="20"/>
      <c r="DA57" s="20" t="s">
        <v>117</v>
      </c>
      <c r="DB57" s="20" t="s">
        <v>117</v>
      </c>
      <c r="DC57" s="20"/>
      <c r="DD57" s="20" t="s">
        <v>117</v>
      </c>
      <c r="DE57" s="20" t="s">
        <v>117</v>
      </c>
      <c r="DF57" s="20"/>
      <c r="DG57" s="20" t="s">
        <v>117</v>
      </c>
      <c r="DH57" s="20" t="s">
        <v>117</v>
      </c>
      <c r="DI57" s="20"/>
      <c r="DJ57" s="20" t="s">
        <v>117</v>
      </c>
      <c r="DK57">
        <v>2</v>
      </c>
      <c r="DL57">
        <v>0</v>
      </c>
      <c r="DM57">
        <v>0</v>
      </c>
      <c r="DN57">
        <v>0</v>
      </c>
      <c r="DO57">
        <v>0</v>
      </c>
      <c r="DP57">
        <v>0</v>
      </c>
      <c r="DQ57">
        <v>0</v>
      </c>
      <c r="DR57">
        <v>8</v>
      </c>
    </row>
    <row r="58" spans="1:122" x14ac:dyDescent="0.35">
      <c r="A58">
        <v>8</v>
      </c>
      <c r="B58" t="str">
        <f>CONCATENATE(C58, " ",D58)</f>
        <v>Marzocchi, J. Oosterlaan, A. Zuddas, P. Cavolina, H. Geurts, D. Redigolo, C. Vio and J. A. Sergeant 2008</v>
      </c>
      <c r="C58" s="12" t="s">
        <v>254</v>
      </c>
      <c r="D58">
        <v>2008</v>
      </c>
      <c r="E58" t="s">
        <v>1619</v>
      </c>
      <c r="F58" t="s">
        <v>264</v>
      </c>
      <c r="G58" t="s">
        <v>136</v>
      </c>
      <c r="H58">
        <v>3</v>
      </c>
      <c r="I58" t="s">
        <v>113</v>
      </c>
      <c r="J58" t="s">
        <v>173</v>
      </c>
      <c r="K58" s="3" t="s">
        <v>115</v>
      </c>
      <c r="L58">
        <v>9.6999999999999993</v>
      </c>
      <c r="M58">
        <v>4.0999999999999996</v>
      </c>
      <c r="N58">
        <v>35</v>
      </c>
      <c r="O58" t="s">
        <v>999</v>
      </c>
      <c r="P58">
        <v>9.9</v>
      </c>
      <c r="Q58">
        <v>3.2</v>
      </c>
      <c r="R58">
        <v>22</v>
      </c>
      <c r="S58" t="s">
        <v>117</v>
      </c>
      <c r="T58" t="s">
        <v>117</v>
      </c>
      <c r="U58" t="s">
        <v>117</v>
      </c>
      <c r="V58" t="s">
        <v>117</v>
      </c>
      <c r="W58" t="s">
        <v>117</v>
      </c>
      <c r="X58" t="s">
        <v>117</v>
      </c>
      <c r="Y58" t="s">
        <v>117</v>
      </c>
      <c r="Z58" t="s">
        <v>117</v>
      </c>
      <c r="AA58" t="s">
        <v>117</v>
      </c>
      <c r="AB58" t="s">
        <v>117</v>
      </c>
      <c r="AC58" t="s">
        <v>117</v>
      </c>
      <c r="AD58" t="s">
        <v>196</v>
      </c>
      <c r="AE58">
        <v>9</v>
      </c>
      <c r="AF58">
        <v>1.7</v>
      </c>
      <c r="AG58">
        <v>30</v>
      </c>
      <c r="AH58" s="55">
        <v>3</v>
      </c>
      <c r="AI58" s="55">
        <v>3</v>
      </c>
      <c r="AM58">
        <v>9.2100000000000009</v>
      </c>
      <c r="AN58">
        <v>9.3800000000000008</v>
      </c>
      <c r="AO58" t="s">
        <v>117</v>
      </c>
      <c r="AP58" t="s">
        <v>117</v>
      </c>
      <c r="AQ58" t="s">
        <v>117</v>
      </c>
      <c r="AR58">
        <v>9.2799999999999994</v>
      </c>
      <c r="AS58" s="14" t="s">
        <v>256</v>
      </c>
      <c r="AT58">
        <v>106.74</v>
      </c>
      <c r="AU58">
        <v>100.05</v>
      </c>
      <c r="AV58" t="s">
        <v>117</v>
      </c>
      <c r="AW58" t="s">
        <v>117</v>
      </c>
      <c r="AY58" t="s">
        <v>117</v>
      </c>
      <c r="AZ58" t="s">
        <v>117</v>
      </c>
      <c r="BA58" t="s">
        <v>117</v>
      </c>
      <c r="BB58" t="s">
        <v>117</v>
      </c>
      <c r="BC58" t="s">
        <v>117</v>
      </c>
      <c r="BD58" t="s">
        <v>117</v>
      </c>
      <c r="BE58" t="s">
        <v>117</v>
      </c>
      <c r="BF58" t="s">
        <v>117</v>
      </c>
      <c r="BG58">
        <v>116.43</v>
      </c>
      <c r="BH58" t="s">
        <v>117</v>
      </c>
      <c r="BI58" t="s">
        <v>117</v>
      </c>
      <c r="BJ58" t="s">
        <v>117</v>
      </c>
      <c r="BK58" t="s">
        <v>118</v>
      </c>
      <c r="BL58" t="s">
        <v>184</v>
      </c>
      <c r="BM58" t="s">
        <v>120</v>
      </c>
      <c r="BN58" s="46">
        <v>86</v>
      </c>
      <c r="BO58" s="50">
        <v>86.4</v>
      </c>
      <c r="BP58" t="s">
        <v>211</v>
      </c>
      <c r="BQ58" t="s">
        <v>122</v>
      </c>
      <c r="BR58" t="s">
        <v>117</v>
      </c>
      <c r="BS58" t="s">
        <v>117</v>
      </c>
      <c r="BT58" t="s">
        <v>161</v>
      </c>
      <c r="BU58" t="s">
        <v>125</v>
      </c>
      <c r="BV58" t="s">
        <v>162</v>
      </c>
      <c r="BW58">
        <v>1</v>
      </c>
      <c r="BX58">
        <f>BW58-1</f>
        <v>0</v>
      </c>
      <c r="BY58" t="s">
        <v>257</v>
      </c>
      <c r="BZ58" t="s">
        <v>128</v>
      </c>
      <c r="CA58" t="s">
        <v>129</v>
      </c>
      <c r="CB58" t="s">
        <v>212</v>
      </c>
      <c r="CC58" t="s">
        <v>258</v>
      </c>
      <c r="CD58">
        <v>2</v>
      </c>
      <c r="CE58" t="s">
        <v>151</v>
      </c>
      <c r="CF58"/>
      <c r="CG58" s="20" t="s">
        <v>117</v>
      </c>
      <c r="CH58" s="20"/>
      <c r="CI58" s="20" t="s">
        <v>117</v>
      </c>
      <c r="CJ58" s="20" t="s">
        <v>117</v>
      </c>
      <c r="CK58" s="20"/>
      <c r="CL58" s="20" t="s">
        <v>117</v>
      </c>
      <c r="CM58" s="20" t="s">
        <v>117</v>
      </c>
      <c r="CN58" s="20"/>
      <c r="CO58" s="20" t="s">
        <v>117</v>
      </c>
      <c r="CP58" s="20" t="s">
        <v>117</v>
      </c>
      <c r="CQ58" s="20"/>
      <c r="CR58" s="20" t="s">
        <v>117</v>
      </c>
      <c r="CS58" s="20" t="s">
        <v>117</v>
      </c>
      <c r="CT58" s="20"/>
      <c r="CU58" s="20" t="s">
        <v>117</v>
      </c>
      <c r="CV58" s="20" t="s">
        <v>117</v>
      </c>
      <c r="CW58" s="20"/>
      <c r="CX58" s="20" t="s">
        <v>117</v>
      </c>
      <c r="CY58" s="20" t="s">
        <v>117</v>
      </c>
      <c r="CZ58" s="20"/>
      <c r="DA58" s="20" t="s">
        <v>117</v>
      </c>
      <c r="DB58" s="20" t="s">
        <v>117</v>
      </c>
      <c r="DC58" s="20"/>
      <c r="DD58" s="20" t="s">
        <v>117</v>
      </c>
      <c r="DE58" s="20" t="s">
        <v>117</v>
      </c>
      <c r="DF58" s="20"/>
      <c r="DG58" s="20" t="s">
        <v>117</v>
      </c>
      <c r="DH58" s="20" t="s">
        <v>117</v>
      </c>
      <c r="DI58" s="20"/>
      <c r="DJ58" s="20" t="s">
        <v>117</v>
      </c>
      <c r="DK58">
        <v>1</v>
      </c>
      <c r="DL58">
        <v>0</v>
      </c>
      <c r="DM58">
        <v>0</v>
      </c>
      <c r="DN58">
        <v>0</v>
      </c>
      <c r="DO58">
        <v>0</v>
      </c>
      <c r="DP58">
        <v>0</v>
      </c>
      <c r="DQ58">
        <v>0</v>
      </c>
      <c r="DR58">
        <v>8</v>
      </c>
    </row>
    <row r="59" spans="1:122" x14ac:dyDescent="0.35">
      <c r="A59">
        <v>8</v>
      </c>
      <c r="B59" t="str">
        <f>CONCATENATE(C59, " ",D59)</f>
        <v>Marzocchi, J. Oosterlaan, A. Zuddas, P. Cavolina, H. Geurts, D. Redigolo, C. Vio and J. A. Sergeant 2008</v>
      </c>
      <c r="C59" s="12" t="s">
        <v>254</v>
      </c>
      <c r="D59">
        <v>2008</v>
      </c>
      <c r="E59" t="s">
        <v>1619</v>
      </c>
      <c r="F59" t="s">
        <v>265</v>
      </c>
      <c r="G59" t="s">
        <v>138</v>
      </c>
      <c r="H59">
        <v>1</v>
      </c>
      <c r="I59" t="s">
        <v>113</v>
      </c>
      <c r="J59" t="s">
        <v>173</v>
      </c>
      <c r="K59" s="3" t="s">
        <v>115</v>
      </c>
      <c r="L59">
        <v>563</v>
      </c>
      <c r="M59">
        <v>118</v>
      </c>
      <c r="N59">
        <v>35</v>
      </c>
      <c r="O59" t="s">
        <v>999</v>
      </c>
      <c r="P59">
        <v>552</v>
      </c>
      <c r="Q59">
        <v>72</v>
      </c>
      <c r="R59">
        <v>22</v>
      </c>
      <c r="S59" t="s">
        <v>117</v>
      </c>
      <c r="T59" t="s">
        <v>117</v>
      </c>
      <c r="U59" t="s">
        <v>117</v>
      </c>
      <c r="V59" t="s">
        <v>117</v>
      </c>
      <c r="W59" t="s">
        <v>117</v>
      </c>
      <c r="X59" t="s">
        <v>117</v>
      </c>
      <c r="Y59" t="s">
        <v>117</v>
      </c>
      <c r="Z59" t="s">
        <v>117</v>
      </c>
      <c r="AA59" t="s">
        <v>117</v>
      </c>
      <c r="AB59" t="s">
        <v>117</v>
      </c>
      <c r="AC59" t="s">
        <v>117</v>
      </c>
      <c r="AD59" t="s">
        <v>196</v>
      </c>
      <c r="AE59">
        <v>587</v>
      </c>
      <c r="AF59">
        <v>161</v>
      </c>
      <c r="AG59">
        <v>30</v>
      </c>
      <c r="AH59" s="55">
        <v>3</v>
      </c>
      <c r="AI59" s="55">
        <v>3</v>
      </c>
      <c r="AM59">
        <v>9.2100000000000009</v>
      </c>
      <c r="AN59">
        <v>9.3800000000000008</v>
      </c>
      <c r="AO59" t="s">
        <v>117</v>
      </c>
      <c r="AP59" t="s">
        <v>117</v>
      </c>
      <c r="AQ59" t="s">
        <v>117</v>
      </c>
      <c r="AR59">
        <v>9.2799999999999994</v>
      </c>
      <c r="AS59" s="14" t="s">
        <v>256</v>
      </c>
      <c r="AT59">
        <v>106.74</v>
      </c>
      <c r="AU59">
        <v>100.05</v>
      </c>
      <c r="AV59" t="s">
        <v>117</v>
      </c>
      <c r="AW59" t="s">
        <v>117</v>
      </c>
      <c r="AY59" t="s">
        <v>117</v>
      </c>
      <c r="AZ59" t="s">
        <v>117</v>
      </c>
      <c r="BA59" t="s">
        <v>117</v>
      </c>
      <c r="BB59" t="s">
        <v>117</v>
      </c>
      <c r="BC59" t="s">
        <v>117</v>
      </c>
      <c r="BD59" t="s">
        <v>117</v>
      </c>
      <c r="BE59" t="s">
        <v>117</v>
      </c>
      <c r="BF59" t="s">
        <v>117</v>
      </c>
      <c r="BG59">
        <v>116.43</v>
      </c>
      <c r="BH59" t="s">
        <v>117</v>
      </c>
      <c r="BI59" t="s">
        <v>117</v>
      </c>
      <c r="BJ59" t="s">
        <v>117</v>
      </c>
      <c r="BK59" t="s">
        <v>118</v>
      </c>
      <c r="BL59" t="s">
        <v>184</v>
      </c>
      <c r="BM59" t="s">
        <v>120</v>
      </c>
      <c r="BN59" s="46">
        <v>86</v>
      </c>
      <c r="BO59" s="50">
        <v>86.4</v>
      </c>
      <c r="BP59" t="s">
        <v>211</v>
      </c>
      <c r="BQ59" t="s">
        <v>122</v>
      </c>
      <c r="BR59" t="s">
        <v>117</v>
      </c>
      <c r="BS59" t="s">
        <v>117</v>
      </c>
      <c r="BT59" t="s">
        <v>161</v>
      </c>
      <c r="BU59" t="s">
        <v>125</v>
      </c>
      <c r="BV59" t="s">
        <v>162</v>
      </c>
      <c r="BW59">
        <v>1</v>
      </c>
      <c r="BX59">
        <f>BW59-1</f>
        <v>0</v>
      </c>
      <c r="BY59" t="s">
        <v>257</v>
      </c>
      <c r="BZ59" t="s">
        <v>128</v>
      </c>
      <c r="CA59" t="s">
        <v>129</v>
      </c>
      <c r="CB59" t="s">
        <v>212</v>
      </c>
      <c r="CC59" t="s">
        <v>258</v>
      </c>
      <c r="CD59">
        <v>2</v>
      </c>
      <c r="CE59" t="s">
        <v>151</v>
      </c>
      <c r="CF59"/>
      <c r="CG59" s="20" t="s">
        <v>117</v>
      </c>
      <c r="CH59" s="20"/>
      <c r="CI59" s="20" t="s">
        <v>117</v>
      </c>
      <c r="CJ59" s="20" t="s">
        <v>117</v>
      </c>
      <c r="CK59" s="20"/>
      <c r="CL59" s="20" t="s">
        <v>117</v>
      </c>
      <c r="CM59" s="20" t="s">
        <v>117</v>
      </c>
      <c r="CN59" s="20"/>
      <c r="CO59" s="20" t="s">
        <v>117</v>
      </c>
      <c r="CP59" s="20" t="s">
        <v>117</v>
      </c>
      <c r="CQ59" s="20"/>
      <c r="CR59" s="20" t="s">
        <v>117</v>
      </c>
      <c r="CS59" s="20" t="s">
        <v>117</v>
      </c>
      <c r="CT59" s="20"/>
      <c r="CU59" s="20" t="s">
        <v>117</v>
      </c>
      <c r="CV59" s="20" t="s">
        <v>117</v>
      </c>
      <c r="CW59" s="20"/>
      <c r="CX59" s="20" t="s">
        <v>117</v>
      </c>
      <c r="CY59" s="20" t="s">
        <v>117</v>
      </c>
      <c r="CZ59" s="20"/>
      <c r="DA59" s="20" t="s">
        <v>117</v>
      </c>
      <c r="DB59" s="20" t="s">
        <v>117</v>
      </c>
      <c r="DC59" s="20"/>
      <c r="DD59" s="20" t="s">
        <v>117</v>
      </c>
      <c r="DE59" s="20" t="s">
        <v>117</v>
      </c>
      <c r="DF59" s="20"/>
      <c r="DG59" s="20" t="s">
        <v>117</v>
      </c>
      <c r="DH59" s="20" t="s">
        <v>117</v>
      </c>
      <c r="DI59" s="20"/>
      <c r="DJ59" s="20" t="s">
        <v>117</v>
      </c>
      <c r="DK59">
        <v>1</v>
      </c>
      <c r="DL59">
        <v>0</v>
      </c>
      <c r="DM59">
        <v>0</v>
      </c>
      <c r="DN59">
        <v>0</v>
      </c>
      <c r="DO59">
        <v>0</v>
      </c>
      <c r="DP59">
        <v>0</v>
      </c>
      <c r="DQ59">
        <v>0</v>
      </c>
      <c r="DR59">
        <v>8</v>
      </c>
    </row>
    <row r="60" spans="1:122" x14ac:dyDescent="0.35">
      <c r="A60">
        <v>8</v>
      </c>
      <c r="B60" t="str">
        <f>CONCATENATE(C60, " ",D60)</f>
        <v>Marzocchi, J. Oosterlaan, A. Zuddas, P. Cavolina, H. Geurts, D. Redigolo, C. Vio and J. A. Sergeant 2008</v>
      </c>
      <c r="C60" s="12" t="s">
        <v>254</v>
      </c>
      <c r="D60">
        <v>2008</v>
      </c>
      <c r="E60" t="s">
        <v>1619</v>
      </c>
      <c r="F60" t="s">
        <v>266</v>
      </c>
      <c r="G60" t="s">
        <v>138</v>
      </c>
      <c r="H60">
        <v>1</v>
      </c>
      <c r="I60" t="s">
        <v>113</v>
      </c>
      <c r="J60" t="s">
        <v>173</v>
      </c>
      <c r="K60" s="3" t="s">
        <v>115</v>
      </c>
      <c r="L60">
        <v>8</v>
      </c>
      <c r="M60">
        <v>1.2</v>
      </c>
      <c r="N60">
        <v>35</v>
      </c>
      <c r="O60" t="s">
        <v>999</v>
      </c>
      <c r="P60">
        <v>8.6</v>
      </c>
      <c r="Q60">
        <v>1.5</v>
      </c>
      <c r="R60">
        <v>22</v>
      </c>
      <c r="S60" t="s">
        <v>117</v>
      </c>
      <c r="T60" t="s">
        <v>117</v>
      </c>
      <c r="U60" t="s">
        <v>117</v>
      </c>
      <c r="V60" t="s">
        <v>117</v>
      </c>
      <c r="W60" t="s">
        <v>117</v>
      </c>
      <c r="X60" t="s">
        <v>117</v>
      </c>
      <c r="Y60" t="s">
        <v>117</v>
      </c>
      <c r="Z60" t="s">
        <v>117</v>
      </c>
      <c r="AA60" t="s">
        <v>117</v>
      </c>
      <c r="AB60" t="s">
        <v>117</v>
      </c>
      <c r="AC60" t="s">
        <v>117</v>
      </c>
      <c r="AD60" t="s">
        <v>196</v>
      </c>
      <c r="AE60">
        <v>8.1999999999999993</v>
      </c>
      <c r="AF60">
        <v>1.5</v>
      </c>
      <c r="AG60">
        <v>30</v>
      </c>
      <c r="AH60" s="55">
        <v>3</v>
      </c>
      <c r="AI60" s="55">
        <v>3</v>
      </c>
      <c r="AM60">
        <v>9.2100000000000009</v>
      </c>
      <c r="AN60">
        <v>9.3800000000000008</v>
      </c>
      <c r="AO60" t="s">
        <v>117</v>
      </c>
      <c r="AP60" t="s">
        <v>117</v>
      </c>
      <c r="AQ60" t="s">
        <v>117</v>
      </c>
      <c r="AR60">
        <v>9.2799999999999994</v>
      </c>
      <c r="AS60" s="14" t="s">
        <v>256</v>
      </c>
      <c r="AT60">
        <v>106.74</v>
      </c>
      <c r="AU60">
        <v>100.05</v>
      </c>
      <c r="AV60" t="s">
        <v>117</v>
      </c>
      <c r="AW60" t="s">
        <v>117</v>
      </c>
      <c r="AY60" t="s">
        <v>117</v>
      </c>
      <c r="AZ60" t="s">
        <v>117</v>
      </c>
      <c r="BA60" t="s">
        <v>117</v>
      </c>
      <c r="BB60" t="s">
        <v>117</v>
      </c>
      <c r="BC60" t="s">
        <v>117</v>
      </c>
      <c r="BD60" t="s">
        <v>117</v>
      </c>
      <c r="BE60" t="s">
        <v>117</v>
      </c>
      <c r="BF60" t="s">
        <v>117</v>
      </c>
      <c r="BG60">
        <v>116.43</v>
      </c>
      <c r="BH60" t="s">
        <v>117</v>
      </c>
      <c r="BI60" t="s">
        <v>117</v>
      </c>
      <c r="BJ60" t="s">
        <v>117</v>
      </c>
      <c r="BK60" t="s">
        <v>118</v>
      </c>
      <c r="BL60" t="s">
        <v>184</v>
      </c>
      <c r="BM60" t="s">
        <v>120</v>
      </c>
      <c r="BN60" s="46">
        <v>86</v>
      </c>
      <c r="BO60" s="50">
        <v>86.4</v>
      </c>
      <c r="BP60" t="s">
        <v>211</v>
      </c>
      <c r="BQ60" t="s">
        <v>122</v>
      </c>
      <c r="BR60" t="s">
        <v>117</v>
      </c>
      <c r="BS60" t="s">
        <v>117</v>
      </c>
      <c r="BT60" t="s">
        <v>161</v>
      </c>
      <c r="BU60" t="s">
        <v>125</v>
      </c>
      <c r="BV60" t="s">
        <v>162</v>
      </c>
      <c r="BW60">
        <v>1</v>
      </c>
      <c r="BX60">
        <f>BW60-1</f>
        <v>0</v>
      </c>
      <c r="BY60" t="s">
        <v>257</v>
      </c>
      <c r="BZ60" t="s">
        <v>128</v>
      </c>
      <c r="CA60" t="s">
        <v>129</v>
      </c>
      <c r="CB60" t="s">
        <v>212</v>
      </c>
      <c r="CC60" t="s">
        <v>258</v>
      </c>
      <c r="CD60">
        <v>2</v>
      </c>
      <c r="CE60" t="s">
        <v>151</v>
      </c>
      <c r="CF60"/>
      <c r="CG60" s="20" t="s">
        <v>117</v>
      </c>
      <c r="CH60" s="20"/>
      <c r="CI60" s="20" t="s">
        <v>117</v>
      </c>
      <c r="CJ60" s="20" t="s">
        <v>117</v>
      </c>
      <c r="CK60" s="20"/>
      <c r="CL60" s="20" t="s">
        <v>117</v>
      </c>
      <c r="CM60" s="20" t="s">
        <v>117</v>
      </c>
      <c r="CN60" s="20"/>
      <c r="CO60" s="20" t="s">
        <v>117</v>
      </c>
      <c r="CP60" s="20" t="s">
        <v>117</v>
      </c>
      <c r="CQ60" s="20"/>
      <c r="CR60" s="20" t="s">
        <v>117</v>
      </c>
      <c r="CS60" s="20" t="s">
        <v>117</v>
      </c>
      <c r="CT60" s="20"/>
      <c r="CU60" s="20" t="s">
        <v>117</v>
      </c>
      <c r="CV60" s="20" t="s">
        <v>117</v>
      </c>
      <c r="CW60" s="20"/>
      <c r="CX60" s="20" t="s">
        <v>117</v>
      </c>
      <c r="CY60" s="20" t="s">
        <v>117</v>
      </c>
      <c r="CZ60" s="20"/>
      <c r="DA60" s="20" t="s">
        <v>117</v>
      </c>
      <c r="DB60" s="20" t="s">
        <v>117</v>
      </c>
      <c r="DC60" s="20"/>
      <c r="DD60" s="20" t="s">
        <v>117</v>
      </c>
      <c r="DE60" s="20" t="s">
        <v>117</v>
      </c>
      <c r="DF60" s="20"/>
      <c r="DG60" s="20" t="s">
        <v>117</v>
      </c>
      <c r="DH60" s="20" t="s">
        <v>117</v>
      </c>
      <c r="DI60" s="20"/>
      <c r="DJ60" s="20" t="s">
        <v>117</v>
      </c>
      <c r="DK60">
        <v>1</v>
      </c>
      <c r="DL60">
        <v>0</v>
      </c>
      <c r="DM60">
        <v>0</v>
      </c>
      <c r="DN60">
        <v>0</v>
      </c>
      <c r="DO60">
        <v>0</v>
      </c>
      <c r="DP60">
        <v>0</v>
      </c>
      <c r="DQ60">
        <v>0</v>
      </c>
      <c r="DR60">
        <v>8</v>
      </c>
    </row>
    <row r="61" spans="1:122" x14ac:dyDescent="0.35">
      <c r="A61">
        <v>8</v>
      </c>
      <c r="B61" t="str">
        <f>CONCATENATE(C61, " ",D61)</f>
        <v>Marzocchi, J. Oosterlaan, A. Zuddas, P. Cavolina, H. Geurts, D. Redigolo, C. Vio and J. A. Sergeant 2008</v>
      </c>
      <c r="C61" s="12" t="s">
        <v>254</v>
      </c>
      <c r="D61">
        <v>2008</v>
      </c>
      <c r="E61" t="s">
        <v>1619</v>
      </c>
      <c r="F61" t="s">
        <v>267</v>
      </c>
      <c r="G61" t="s">
        <v>138</v>
      </c>
      <c r="H61">
        <v>1</v>
      </c>
      <c r="I61" t="s">
        <v>113</v>
      </c>
      <c r="J61" t="s">
        <v>173</v>
      </c>
      <c r="K61" s="3" t="s">
        <v>115</v>
      </c>
      <c r="L61">
        <v>26.9</v>
      </c>
      <c r="M61">
        <v>14.5</v>
      </c>
      <c r="N61">
        <v>35</v>
      </c>
      <c r="O61" t="s">
        <v>999</v>
      </c>
      <c r="P61">
        <v>21.7</v>
      </c>
      <c r="Q61">
        <v>12.8</v>
      </c>
      <c r="R61">
        <v>22</v>
      </c>
      <c r="S61" t="s">
        <v>117</v>
      </c>
      <c r="T61" t="s">
        <v>117</v>
      </c>
      <c r="U61" t="s">
        <v>117</v>
      </c>
      <c r="V61" t="s">
        <v>117</v>
      </c>
      <c r="W61" t="s">
        <v>117</v>
      </c>
      <c r="X61" t="s">
        <v>117</v>
      </c>
      <c r="Y61" t="s">
        <v>117</v>
      </c>
      <c r="Z61" t="s">
        <v>117</v>
      </c>
      <c r="AA61" t="s">
        <v>117</v>
      </c>
      <c r="AB61" t="s">
        <v>117</v>
      </c>
      <c r="AC61" t="s">
        <v>117</v>
      </c>
      <c r="AD61" t="s">
        <v>196</v>
      </c>
      <c r="AE61">
        <v>13.5</v>
      </c>
      <c r="AF61">
        <v>8.6999999999999993</v>
      </c>
      <c r="AG61">
        <v>30</v>
      </c>
      <c r="AH61" s="55">
        <v>3</v>
      </c>
      <c r="AI61" s="55">
        <v>3</v>
      </c>
      <c r="AM61">
        <v>9.2100000000000009</v>
      </c>
      <c r="AN61">
        <v>9.3800000000000008</v>
      </c>
      <c r="AO61" t="s">
        <v>117</v>
      </c>
      <c r="AP61" t="s">
        <v>117</v>
      </c>
      <c r="AQ61" t="s">
        <v>117</v>
      </c>
      <c r="AR61">
        <v>9.2799999999999994</v>
      </c>
      <c r="AS61" s="14" t="s">
        <v>256</v>
      </c>
      <c r="AT61">
        <v>106.74</v>
      </c>
      <c r="AU61">
        <v>100.05</v>
      </c>
      <c r="AV61" t="s">
        <v>117</v>
      </c>
      <c r="AW61" t="s">
        <v>117</v>
      </c>
      <c r="AY61" t="s">
        <v>117</v>
      </c>
      <c r="AZ61" t="s">
        <v>117</v>
      </c>
      <c r="BA61" t="s">
        <v>117</v>
      </c>
      <c r="BB61" t="s">
        <v>117</v>
      </c>
      <c r="BC61" t="s">
        <v>117</v>
      </c>
      <c r="BD61" t="s">
        <v>117</v>
      </c>
      <c r="BE61" t="s">
        <v>117</v>
      </c>
      <c r="BF61" t="s">
        <v>117</v>
      </c>
      <c r="BG61">
        <v>116.43</v>
      </c>
      <c r="BH61" t="s">
        <v>117</v>
      </c>
      <c r="BI61" t="s">
        <v>117</v>
      </c>
      <c r="BJ61" t="s">
        <v>117</v>
      </c>
      <c r="BK61" t="s">
        <v>118</v>
      </c>
      <c r="BL61" t="s">
        <v>184</v>
      </c>
      <c r="BM61" t="s">
        <v>120</v>
      </c>
      <c r="BN61" s="46">
        <v>86</v>
      </c>
      <c r="BO61" s="50">
        <v>86.4</v>
      </c>
      <c r="BP61" t="s">
        <v>211</v>
      </c>
      <c r="BQ61" t="s">
        <v>122</v>
      </c>
      <c r="BR61" t="s">
        <v>117</v>
      </c>
      <c r="BS61" t="s">
        <v>117</v>
      </c>
      <c r="BT61" t="s">
        <v>161</v>
      </c>
      <c r="BU61" t="s">
        <v>125</v>
      </c>
      <c r="BV61" t="s">
        <v>162</v>
      </c>
      <c r="BW61">
        <v>1</v>
      </c>
      <c r="BX61">
        <f>BW61-1</f>
        <v>0</v>
      </c>
      <c r="BY61" t="s">
        <v>257</v>
      </c>
      <c r="BZ61" t="s">
        <v>128</v>
      </c>
      <c r="CA61" t="s">
        <v>129</v>
      </c>
      <c r="CB61" t="s">
        <v>212</v>
      </c>
      <c r="CC61" t="s">
        <v>258</v>
      </c>
      <c r="CD61">
        <v>2</v>
      </c>
      <c r="CE61" t="s">
        <v>151</v>
      </c>
      <c r="CF61"/>
      <c r="CG61" s="20" t="s">
        <v>117</v>
      </c>
      <c r="CH61" s="20"/>
      <c r="CI61" s="20" t="s">
        <v>117</v>
      </c>
      <c r="CJ61" s="20" t="s">
        <v>117</v>
      </c>
      <c r="CK61" s="20"/>
      <c r="CL61" s="20" t="s">
        <v>117</v>
      </c>
      <c r="CM61" s="20" t="s">
        <v>117</v>
      </c>
      <c r="CN61" s="20"/>
      <c r="CO61" s="20" t="s">
        <v>117</v>
      </c>
      <c r="CP61" s="20" t="s">
        <v>117</v>
      </c>
      <c r="CQ61" s="20"/>
      <c r="CR61" s="20" t="s">
        <v>117</v>
      </c>
      <c r="CS61" s="20" t="s">
        <v>117</v>
      </c>
      <c r="CT61" s="20"/>
      <c r="CU61" s="20" t="s">
        <v>117</v>
      </c>
      <c r="CV61" s="20" t="s">
        <v>117</v>
      </c>
      <c r="CW61" s="20"/>
      <c r="CX61" s="20" t="s">
        <v>117</v>
      </c>
      <c r="CY61" s="20" t="s">
        <v>117</v>
      </c>
      <c r="CZ61" s="20"/>
      <c r="DA61" s="20" t="s">
        <v>117</v>
      </c>
      <c r="DB61" s="20" t="s">
        <v>117</v>
      </c>
      <c r="DC61" s="20"/>
      <c r="DD61" s="20" t="s">
        <v>117</v>
      </c>
      <c r="DE61" s="20" t="s">
        <v>117</v>
      </c>
      <c r="DF61" s="20"/>
      <c r="DG61" s="20" t="s">
        <v>117</v>
      </c>
      <c r="DH61" s="20" t="s">
        <v>117</v>
      </c>
      <c r="DI61" s="20"/>
      <c r="DJ61" s="20" t="s">
        <v>117</v>
      </c>
      <c r="DK61">
        <v>2</v>
      </c>
      <c r="DL61">
        <v>0</v>
      </c>
      <c r="DM61">
        <v>0</v>
      </c>
      <c r="DN61">
        <v>0</v>
      </c>
      <c r="DO61">
        <v>0</v>
      </c>
      <c r="DP61">
        <v>0</v>
      </c>
      <c r="DQ61">
        <v>0</v>
      </c>
      <c r="DR61">
        <v>8</v>
      </c>
    </row>
    <row r="62" spans="1:122" x14ac:dyDescent="0.35">
      <c r="A62">
        <v>8</v>
      </c>
      <c r="B62" t="str">
        <f>CONCATENATE(C62, " ",D62)</f>
        <v>Marzocchi, J. Oosterlaan, A. Zuddas, P. Cavolina, H. Geurts, D. Redigolo, C. Vio and J. A. Sergeant 2008</v>
      </c>
      <c r="C62" s="12" t="s">
        <v>254</v>
      </c>
      <c r="D62">
        <v>2008</v>
      </c>
      <c r="E62" t="s">
        <v>1619</v>
      </c>
      <c r="F62" t="s">
        <v>268</v>
      </c>
      <c r="G62" t="s">
        <v>269</v>
      </c>
      <c r="H62">
        <v>2</v>
      </c>
      <c r="I62" t="s">
        <v>170</v>
      </c>
      <c r="J62" t="s">
        <v>170</v>
      </c>
      <c r="K62" s="3" t="s">
        <v>115</v>
      </c>
      <c r="L62">
        <v>25.4</v>
      </c>
      <c r="M62">
        <v>7.8</v>
      </c>
      <c r="N62">
        <v>35</v>
      </c>
      <c r="O62" t="s">
        <v>999</v>
      </c>
      <c r="P62">
        <v>24.6</v>
      </c>
      <c r="Q62">
        <v>10.3</v>
      </c>
      <c r="R62">
        <v>22</v>
      </c>
      <c r="S62" t="s">
        <v>117</v>
      </c>
      <c r="T62" t="s">
        <v>117</v>
      </c>
      <c r="U62" t="s">
        <v>117</v>
      </c>
      <c r="V62" t="s">
        <v>117</v>
      </c>
      <c r="W62" t="s">
        <v>117</v>
      </c>
      <c r="X62" t="s">
        <v>117</v>
      </c>
      <c r="Y62" t="s">
        <v>117</v>
      </c>
      <c r="Z62" t="s">
        <v>117</v>
      </c>
      <c r="AA62" t="s">
        <v>117</v>
      </c>
      <c r="AB62" t="s">
        <v>117</v>
      </c>
      <c r="AC62" t="s">
        <v>117</v>
      </c>
      <c r="AD62" t="s">
        <v>196</v>
      </c>
      <c r="AE62">
        <v>26.2</v>
      </c>
      <c r="AF62">
        <v>4.9000000000000004</v>
      </c>
      <c r="AG62">
        <v>30</v>
      </c>
      <c r="AH62" s="55">
        <v>3</v>
      </c>
      <c r="AI62" s="55">
        <v>3</v>
      </c>
      <c r="AM62">
        <v>9.2100000000000009</v>
      </c>
      <c r="AN62">
        <v>9.3800000000000008</v>
      </c>
      <c r="AO62" t="s">
        <v>117</v>
      </c>
      <c r="AP62" t="s">
        <v>117</v>
      </c>
      <c r="AQ62" t="s">
        <v>117</v>
      </c>
      <c r="AR62">
        <v>9.2799999999999994</v>
      </c>
      <c r="AS62" s="14" t="s">
        <v>256</v>
      </c>
      <c r="AT62">
        <v>106.74</v>
      </c>
      <c r="AU62">
        <v>100.05</v>
      </c>
      <c r="AV62" t="s">
        <v>117</v>
      </c>
      <c r="AW62" t="s">
        <v>117</v>
      </c>
      <c r="AY62" t="s">
        <v>117</v>
      </c>
      <c r="AZ62" t="s">
        <v>117</v>
      </c>
      <c r="BA62" t="s">
        <v>117</v>
      </c>
      <c r="BB62" t="s">
        <v>117</v>
      </c>
      <c r="BC62" t="s">
        <v>117</v>
      </c>
      <c r="BD62" t="s">
        <v>117</v>
      </c>
      <c r="BE62" t="s">
        <v>117</v>
      </c>
      <c r="BF62" t="s">
        <v>117</v>
      </c>
      <c r="BG62">
        <v>116.43</v>
      </c>
      <c r="BH62" t="s">
        <v>117</v>
      </c>
      <c r="BI62" t="s">
        <v>117</v>
      </c>
      <c r="BJ62" t="s">
        <v>117</v>
      </c>
      <c r="BK62" t="s">
        <v>118</v>
      </c>
      <c r="BL62" t="s">
        <v>184</v>
      </c>
      <c r="BM62" t="s">
        <v>120</v>
      </c>
      <c r="BN62" s="46">
        <v>86</v>
      </c>
      <c r="BO62" s="50">
        <v>86.4</v>
      </c>
      <c r="BP62" t="s">
        <v>211</v>
      </c>
      <c r="BQ62" t="s">
        <v>122</v>
      </c>
      <c r="BR62" t="s">
        <v>117</v>
      </c>
      <c r="BS62" t="s">
        <v>117</v>
      </c>
      <c r="BT62" t="s">
        <v>161</v>
      </c>
      <c r="BU62" t="s">
        <v>125</v>
      </c>
      <c r="BV62" t="s">
        <v>162</v>
      </c>
      <c r="BW62">
        <v>1</v>
      </c>
      <c r="BX62">
        <f>BW62-1</f>
        <v>0</v>
      </c>
      <c r="BY62" t="s">
        <v>257</v>
      </c>
      <c r="BZ62" t="s">
        <v>128</v>
      </c>
      <c r="CA62" t="s">
        <v>129</v>
      </c>
      <c r="CB62" t="s">
        <v>212</v>
      </c>
      <c r="CC62" t="s">
        <v>258</v>
      </c>
      <c r="CD62">
        <v>2</v>
      </c>
      <c r="CE62" t="s">
        <v>151</v>
      </c>
      <c r="CF62"/>
      <c r="CG62" s="20" t="s">
        <v>117</v>
      </c>
      <c r="CH62" s="20"/>
      <c r="CI62" s="20" t="s">
        <v>117</v>
      </c>
      <c r="CJ62" s="20" t="s">
        <v>117</v>
      </c>
      <c r="CK62" s="20"/>
      <c r="CL62" s="20" t="s">
        <v>117</v>
      </c>
      <c r="CM62" s="20" t="s">
        <v>117</v>
      </c>
      <c r="CN62" s="20"/>
      <c r="CO62" s="20" t="s">
        <v>117</v>
      </c>
      <c r="CP62" s="20" t="s">
        <v>117</v>
      </c>
      <c r="CQ62" s="20"/>
      <c r="CR62" s="20" t="s">
        <v>117</v>
      </c>
      <c r="CS62" s="20" t="s">
        <v>117</v>
      </c>
      <c r="CT62" s="20"/>
      <c r="CU62" s="20" t="s">
        <v>117</v>
      </c>
      <c r="CV62" s="20" t="s">
        <v>117</v>
      </c>
      <c r="CW62" s="20"/>
      <c r="CX62" s="20" t="s">
        <v>117</v>
      </c>
      <c r="CY62" s="20" t="s">
        <v>117</v>
      </c>
      <c r="CZ62" s="20"/>
      <c r="DA62" s="20" t="s">
        <v>117</v>
      </c>
      <c r="DB62" s="20" t="s">
        <v>117</v>
      </c>
      <c r="DC62" s="20"/>
      <c r="DD62" s="20" t="s">
        <v>117</v>
      </c>
      <c r="DE62" s="20" t="s">
        <v>117</v>
      </c>
      <c r="DF62" s="20"/>
      <c r="DG62" s="20" t="s">
        <v>117</v>
      </c>
      <c r="DH62" s="20" t="s">
        <v>117</v>
      </c>
      <c r="DI62" s="20"/>
      <c r="DJ62" s="20" t="s">
        <v>117</v>
      </c>
      <c r="DK62">
        <v>1</v>
      </c>
      <c r="DL62">
        <v>0</v>
      </c>
      <c r="DM62">
        <v>0</v>
      </c>
      <c r="DN62">
        <v>0</v>
      </c>
      <c r="DO62">
        <v>0</v>
      </c>
      <c r="DP62">
        <v>0</v>
      </c>
      <c r="DQ62">
        <v>0</v>
      </c>
      <c r="DR62">
        <v>8</v>
      </c>
    </row>
    <row r="63" spans="1:122" x14ac:dyDescent="0.35">
      <c r="A63">
        <v>8</v>
      </c>
      <c r="B63" t="str">
        <f>CONCATENATE(C63, " ",D63)</f>
        <v>Marzocchi, J. Oosterlaan, A. Zuddas, P. Cavolina, H. Geurts, D. Redigolo, C. Vio and J. A. Sergeant 2008</v>
      </c>
      <c r="C63" s="12" t="s">
        <v>254</v>
      </c>
      <c r="D63">
        <v>2008</v>
      </c>
      <c r="E63" t="s">
        <v>1619</v>
      </c>
      <c r="F63" t="s">
        <v>270</v>
      </c>
      <c r="G63" t="s">
        <v>269</v>
      </c>
      <c r="H63">
        <v>2</v>
      </c>
      <c r="I63" t="s">
        <v>170</v>
      </c>
      <c r="J63" t="s">
        <v>170</v>
      </c>
      <c r="K63" s="3" t="s">
        <v>115</v>
      </c>
      <c r="L63">
        <v>10.4</v>
      </c>
      <c r="M63">
        <v>5.0999999999999996</v>
      </c>
      <c r="N63">
        <v>35</v>
      </c>
      <c r="O63" t="s">
        <v>999</v>
      </c>
      <c r="P63">
        <v>11</v>
      </c>
      <c r="Q63">
        <v>4.5999999999999996</v>
      </c>
      <c r="R63">
        <v>22</v>
      </c>
      <c r="S63" t="s">
        <v>117</v>
      </c>
      <c r="T63" t="s">
        <v>117</v>
      </c>
      <c r="U63" t="s">
        <v>117</v>
      </c>
      <c r="V63" t="s">
        <v>117</v>
      </c>
      <c r="W63" t="s">
        <v>117</v>
      </c>
      <c r="X63" t="s">
        <v>117</v>
      </c>
      <c r="Y63" t="s">
        <v>117</v>
      </c>
      <c r="Z63" t="s">
        <v>117</v>
      </c>
      <c r="AA63" t="s">
        <v>117</v>
      </c>
      <c r="AB63" t="s">
        <v>117</v>
      </c>
      <c r="AC63" t="s">
        <v>117</v>
      </c>
      <c r="AD63" t="s">
        <v>196</v>
      </c>
      <c r="AE63">
        <v>16.399999999999999</v>
      </c>
      <c r="AF63">
        <v>6</v>
      </c>
      <c r="AG63">
        <v>30</v>
      </c>
      <c r="AH63" s="55">
        <v>3</v>
      </c>
      <c r="AI63" s="55">
        <v>3</v>
      </c>
      <c r="AM63">
        <v>9.2100000000000009</v>
      </c>
      <c r="AN63">
        <v>9.3800000000000008</v>
      </c>
      <c r="AO63" t="s">
        <v>117</v>
      </c>
      <c r="AP63" t="s">
        <v>117</v>
      </c>
      <c r="AQ63" t="s">
        <v>117</v>
      </c>
      <c r="AR63">
        <v>9.2799999999999994</v>
      </c>
      <c r="AS63" s="14" t="s">
        <v>256</v>
      </c>
      <c r="AT63">
        <v>106.74</v>
      </c>
      <c r="AU63">
        <v>100.05</v>
      </c>
      <c r="AV63" t="s">
        <v>117</v>
      </c>
      <c r="AW63" t="s">
        <v>117</v>
      </c>
      <c r="AY63" t="s">
        <v>117</v>
      </c>
      <c r="AZ63" t="s">
        <v>117</v>
      </c>
      <c r="BA63" t="s">
        <v>117</v>
      </c>
      <c r="BB63" t="s">
        <v>117</v>
      </c>
      <c r="BC63" t="s">
        <v>117</v>
      </c>
      <c r="BD63" t="s">
        <v>117</v>
      </c>
      <c r="BE63" t="s">
        <v>117</v>
      </c>
      <c r="BF63" t="s">
        <v>117</v>
      </c>
      <c r="BG63">
        <v>116.43</v>
      </c>
      <c r="BH63" t="s">
        <v>117</v>
      </c>
      <c r="BI63" t="s">
        <v>117</v>
      </c>
      <c r="BJ63" t="s">
        <v>117</v>
      </c>
      <c r="BK63" t="s">
        <v>118</v>
      </c>
      <c r="BL63" t="s">
        <v>184</v>
      </c>
      <c r="BM63" t="s">
        <v>120</v>
      </c>
      <c r="BN63" s="46">
        <v>86</v>
      </c>
      <c r="BO63" s="50">
        <v>86.4</v>
      </c>
      <c r="BP63" t="s">
        <v>211</v>
      </c>
      <c r="BQ63" t="s">
        <v>122</v>
      </c>
      <c r="BR63" t="s">
        <v>117</v>
      </c>
      <c r="BS63" t="s">
        <v>117</v>
      </c>
      <c r="BT63" t="s">
        <v>161</v>
      </c>
      <c r="BU63" t="s">
        <v>125</v>
      </c>
      <c r="BV63" t="s">
        <v>162</v>
      </c>
      <c r="BW63">
        <v>1</v>
      </c>
      <c r="BX63">
        <f>BW63-1</f>
        <v>0</v>
      </c>
      <c r="BY63" t="s">
        <v>257</v>
      </c>
      <c r="BZ63" t="s">
        <v>128</v>
      </c>
      <c r="CA63" t="s">
        <v>129</v>
      </c>
      <c r="CB63" t="s">
        <v>212</v>
      </c>
      <c r="CC63" t="s">
        <v>258</v>
      </c>
      <c r="CD63">
        <v>2</v>
      </c>
      <c r="CE63" t="s">
        <v>151</v>
      </c>
      <c r="CF63"/>
      <c r="CG63" s="20" t="s">
        <v>117</v>
      </c>
      <c r="CH63" s="20"/>
      <c r="CI63" s="20" t="s">
        <v>117</v>
      </c>
      <c r="CJ63" s="20" t="s">
        <v>117</v>
      </c>
      <c r="CK63" s="20"/>
      <c r="CL63" s="20" t="s">
        <v>117</v>
      </c>
      <c r="CM63" s="20" t="s">
        <v>117</v>
      </c>
      <c r="CN63" s="20"/>
      <c r="CO63" s="20" t="s">
        <v>117</v>
      </c>
      <c r="CP63" s="20" t="s">
        <v>117</v>
      </c>
      <c r="CQ63" s="20"/>
      <c r="CR63" s="20" t="s">
        <v>117</v>
      </c>
      <c r="CS63" s="20" t="s">
        <v>117</v>
      </c>
      <c r="CT63" s="20"/>
      <c r="CU63" s="20" t="s">
        <v>117</v>
      </c>
      <c r="CV63" s="20" t="s">
        <v>117</v>
      </c>
      <c r="CW63" s="20"/>
      <c r="CX63" s="20" t="s">
        <v>117</v>
      </c>
      <c r="CY63" s="20" t="s">
        <v>117</v>
      </c>
      <c r="CZ63" s="20"/>
      <c r="DA63" s="20" t="s">
        <v>117</v>
      </c>
      <c r="DB63" s="20" t="s">
        <v>117</v>
      </c>
      <c r="DC63" s="20"/>
      <c r="DD63" s="20" t="s">
        <v>117</v>
      </c>
      <c r="DE63" s="20" t="s">
        <v>117</v>
      </c>
      <c r="DF63" s="20"/>
      <c r="DG63" s="20" t="s">
        <v>117</v>
      </c>
      <c r="DH63" s="20" t="s">
        <v>117</v>
      </c>
      <c r="DI63" s="20"/>
      <c r="DJ63" s="20" t="s">
        <v>117</v>
      </c>
      <c r="DK63">
        <v>1</v>
      </c>
      <c r="DL63">
        <v>0</v>
      </c>
      <c r="DM63">
        <v>0</v>
      </c>
      <c r="DN63">
        <v>0</v>
      </c>
      <c r="DO63">
        <v>0</v>
      </c>
      <c r="DP63">
        <v>0</v>
      </c>
      <c r="DQ63">
        <v>0</v>
      </c>
      <c r="DR63">
        <v>8</v>
      </c>
    </row>
    <row r="64" spans="1:122" x14ac:dyDescent="0.35">
      <c r="A64">
        <v>9</v>
      </c>
      <c r="B64" t="str">
        <f>CONCATENATE(C64, " ",D64)</f>
        <v>Moura et al  2017</v>
      </c>
      <c r="C64" s="12" t="s">
        <v>271</v>
      </c>
      <c r="D64">
        <v>2017</v>
      </c>
      <c r="E64" t="s">
        <v>1619</v>
      </c>
      <c r="F64" t="s">
        <v>272</v>
      </c>
      <c r="G64" t="s">
        <v>134</v>
      </c>
      <c r="H64">
        <v>6</v>
      </c>
      <c r="I64" t="s">
        <v>113</v>
      </c>
      <c r="J64" s="12" t="s">
        <v>170</v>
      </c>
      <c r="K64" s="3" t="s">
        <v>999</v>
      </c>
      <c r="L64">
        <v>9.84</v>
      </c>
      <c r="M64">
        <v>2.2000000000000002</v>
      </c>
      <c r="N64">
        <v>32</v>
      </c>
      <c r="O64" s="3" t="s">
        <v>115</v>
      </c>
      <c r="P64">
        <v>9.56</v>
      </c>
      <c r="Q64">
        <v>2.14</v>
      </c>
      <c r="R64">
        <v>32</v>
      </c>
      <c r="S64" t="s">
        <v>209</v>
      </c>
      <c r="T64">
        <v>9.24</v>
      </c>
      <c r="U64">
        <v>2.39</v>
      </c>
      <c r="V64">
        <v>18</v>
      </c>
      <c r="W64" t="s">
        <v>117</v>
      </c>
      <c r="X64" t="s">
        <v>117</v>
      </c>
      <c r="Y64" t="s">
        <v>117</v>
      </c>
      <c r="Z64" t="s">
        <v>117</v>
      </c>
      <c r="AA64" t="s">
        <v>117</v>
      </c>
      <c r="AB64" t="s">
        <v>117</v>
      </c>
      <c r="AC64" t="s">
        <v>117</v>
      </c>
      <c r="AD64" t="s">
        <v>196</v>
      </c>
      <c r="AE64">
        <v>12.21</v>
      </c>
      <c r="AF64">
        <v>2.16</v>
      </c>
      <c r="AG64">
        <v>34</v>
      </c>
      <c r="AH64" s="55">
        <v>3</v>
      </c>
      <c r="AI64" s="55">
        <v>3</v>
      </c>
      <c r="AM64">
        <v>9</v>
      </c>
      <c r="AN64">
        <v>8.25</v>
      </c>
      <c r="AO64">
        <v>8.94</v>
      </c>
      <c r="AP64" t="s">
        <v>117</v>
      </c>
      <c r="AQ64" t="s">
        <v>117</v>
      </c>
      <c r="AR64">
        <v>9.0299999999999994</v>
      </c>
      <c r="AS64" s="14" t="s">
        <v>273</v>
      </c>
      <c r="AT64">
        <v>103.5</v>
      </c>
      <c r="AU64">
        <v>101.7</v>
      </c>
      <c r="AV64" t="s">
        <v>274</v>
      </c>
      <c r="AW64" t="s">
        <v>117</v>
      </c>
      <c r="AY64" t="s">
        <v>117</v>
      </c>
      <c r="AZ64" t="s">
        <v>117</v>
      </c>
      <c r="BA64" t="s">
        <v>117</v>
      </c>
      <c r="BB64" t="s">
        <v>117</v>
      </c>
      <c r="BC64" t="s">
        <v>117</v>
      </c>
      <c r="BD64" t="s">
        <v>117</v>
      </c>
      <c r="BE64" t="s">
        <v>117</v>
      </c>
      <c r="BF64" t="s">
        <v>117</v>
      </c>
      <c r="BG64">
        <v>106.68</v>
      </c>
      <c r="BH64" t="s">
        <v>117</v>
      </c>
      <c r="BI64" t="s">
        <v>117</v>
      </c>
      <c r="BJ64" t="s">
        <v>117</v>
      </c>
      <c r="BK64" t="s">
        <v>118</v>
      </c>
      <c r="BL64" t="s">
        <v>184</v>
      </c>
      <c r="BM64" t="s">
        <v>120</v>
      </c>
      <c r="BN64" s="46">
        <v>69</v>
      </c>
      <c r="BO64" s="50">
        <v>72.8</v>
      </c>
      <c r="BP64" t="s">
        <v>160</v>
      </c>
      <c r="BQ64" t="s">
        <v>160</v>
      </c>
      <c r="BR64" t="s">
        <v>160</v>
      </c>
      <c r="BT64" t="s">
        <v>161</v>
      </c>
      <c r="BU64" t="s">
        <v>125</v>
      </c>
      <c r="BV64" t="s">
        <v>162</v>
      </c>
      <c r="BW64">
        <v>1</v>
      </c>
      <c r="BX64">
        <f>BW64-1</f>
        <v>0</v>
      </c>
      <c r="BY64" t="s">
        <v>275</v>
      </c>
      <c r="BZ64" t="s">
        <v>276</v>
      </c>
      <c r="CA64" t="s">
        <v>129</v>
      </c>
      <c r="CB64" t="s">
        <v>212</v>
      </c>
      <c r="CC64" t="s">
        <v>277</v>
      </c>
      <c r="CD64">
        <v>3</v>
      </c>
      <c r="CE64" t="s">
        <v>132</v>
      </c>
      <c r="CF64"/>
      <c r="CG64" s="20" t="s">
        <v>117</v>
      </c>
      <c r="CH64" s="20"/>
      <c r="CI64" s="20" t="s">
        <v>117</v>
      </c>
      <c r="CJ64" s="20" t="s">
        <v>117</v>
      </c>
      <c r="CK64" s="20"/>
      <c r="CL64" s="20" t="s">
        <v>117</v>
      </c>
      <c r="CM64" s="20" t="s">
        <v>117</v>
      </c>
      <c r="CN64" s="20"/>
      <c r="CO64" s="20" t="s">
        <v>117</v>
      </c>
      <c r="CP64" s="20" t="s">
        <v>117</v>
      </c>
      <c r="CQ64" s="20"/>
      <c r="CR64" s="20" t="s">
        <v>117</v>
      </c>
      <c r="CS64" s="20" t="s">
        <v>117</v>
      </c>
      <c r="CT64" s="20"/>
      <c r="CU64" s="20" t="s">
        <v>117</v>
      </c>
      <c r="CV64" s="20" t="s">
        <v>117</v>
      </c>
      <c r="CW64" s="20"/>
      <c r="CX64" s="20" t="s">
        <v>117</v>
      </c>
      <c r="CY64" s="20" t="s">
        <v>117</v>
      </c>
      <c r="CZ64" s="20"/>
      <c r="DA64" s="20" t="s">
        <v>117</v>
      </c>
      <c r="DB64" s="20" t="s">
        <v>117</v>
      </c>
      <c r="DC64" s="20"/>
      <c r="DD64" s="20" t="s">
        <v>117</v>
      </c>
      <c r="DE64" s="20" t="s">
        <v>117</v>
      </c>
      <c r="DF64" s="20"/>
      <c r="DG64" s="20" t="s">
        <v>117</v>
      </c>
      <c r="DH64" s="20" t="s">
        <v>117</v>
      </c>
      <c r="DI64" s="20"/>
      <c r="DJ64" s="20" t="s">
        <v>117</v>
      </c>
      <c r="DK64">
        <v>2</v>
      </c>
      <c r="DL64">
        <v>0</v>
      </c>
      <c r="DM64">
        <v>0</v>
      </c>
      <c r="DN64">
        <v>0</v>
      </c>
      <c r="DO64">
        <v>0</v>
      </c>
      <c r="DP64">
        <v>0</v>
      </c>
      <c r="DQ64">
        <v>0</v>
      </c>
      <c r="DR64">
        <v>9</v>
      </c>
    </row>
    <row r="65" spans="1:122" x14ac:dyDescent="0.35">
      <c r="A65">
        <v>9</v>
      </c>
      <c r="B65" t="str">
        <f>CONCATENATE(C65, " ",D65)</f>
        <v>Moura et al  2017</v>
      </c>
      <c r="C65" s="12" t="s">
        <v>271</v>
      </c>
      <c r="D65">
        <v>2017</v>
      </c>
      <c r="E65" t="s">
        <v>1619</v>
      </c>
      <c r="F65" t="s">
        <v>278</v>
      </c>
      <c r="G65" t="s">
        <v>134</v>
      </c>
      <c r="H65">
        <v>6</v>
      </c>
      <c r="I65" t="s">
        <v>113</v>
      </c>
      <c r="J65" s="12" t="s">
        <v>170</v>
      </c>
      <c r="K65" s="3" t="s">
        <v>999</v>
      </c>
      <c r="L65">
        <v>7.72</v>
      </c>
      <c r="M65">
        <v>1.55</v>
      </c>
      <c r="N65">
        <v>32</v>
      </c>
      <c r="O65" s="3" t="s">
        <v>115</v>
      </c>
      <c r="P65">
        <v>9.66</v>
      </c>
      <c r="Q65">
        <v>2.81</v>
      </c>
      <c r="R65">
        <v>32</v>
      </c>
      <c r="S65" t="s">
        <v>209</v>
      </c>
      <c r="T65">
        <v>7.56</v>
      </c>
      <c r="U65">
        <v>2.31</v>
      </c>
      <c r="V65">
        <v>18</v>
      </c>
      <c r="W65" t="s">
        <v>117</v>
      </c>
      <c r="X65" t="s">
        <v>117</v>
      </c>
      <c r="Y65" t="s">
        <v>117</v>
      </c>
      <c r="Z65" t="s">
        <v>117</v>
      </c>
      <c r="AA65" t="s">
        <v>117</v>
      </c>
      <c r="AB65" t="s">
        <v>117</v>
      </c>
      <c r="AC65" t="s">
        <v>117</v>
      </c>
      <c r="AD65" t="s">
        <v>196</v>
      </c>
      <c r="AE65">
        <v>9.5</v>
      </c>
      <c r="AF65">
        <v>1.97</v>
      </c>
      <c r="AG65">
        <v>34</v>
      </c>
      <c r="AH65" s="55">
        <v>3</v>
      </c>
      <c r="AI65" s="55">
        <v>3</v>
      </c>
      <c r="AM65">
        <v>9</v>
      </c>
      <c r="AN65">
        <v>8.25</v>
      </c>
      <c r="AO65">
        <v>8.94</v>
      </c>
      <c r="AP65" t="s">
        <v>117</v>
      </c>
      <c r="AQ65" t="s">
        <v>117</v>
      </c>
      <c r="AR65">
        <v>9.0299999999999994</v>
      </c>
      <c r="AS65" s="14" t="s">
        <v>273</v>
      </c>
      <c r="AT65">
        <v>103.5</v>
      </c>
      <c r="AU65">
        <v>101.7</v>
      </c>
      <c r="AV65" t="s">
        <v>279</v>
      </c>
      <c r="AW65" t="s">
        <v>117</v>
      </c>
      <c r="AY65" t="s">
        <v>117</v>
      </c>
      <c r="AZ65" t="s">
        <v>117</v>
      </c>
      <c r="BA65" t="s">
        <v>117</v>
      </c>
      <c r="BB65" t="s">
        <v>117</v>
      </c>
      <c r="BC65" t="s">
        <v>117</v>
      </c>
      <c r="BD65" t="s">
        <v>117</v>
      </c>
      <c r="BE65" t="s">
        <v>117</v>
      </c>
      <c r="BF65" t="s">
        <v>117</v>
      </c>
      <c r="BG65">
        <v>106.68</v>
      </c>
      <c r="BH65" t="s">
        <v>117</v>
      </c>
      <c r="BI65" t="s">
        <v>117</v>
      </c>
      <c r="BJ65" t="s">
        <v>117</v>
      </c>
      <c r="BK65" t="s">
        <v>118</v>
      </c>
      <c r="BL65" t="s">
        <v>184</v>
      </c>
      <c r="BM65" t="s">
        <v>120</v>
      </c>
      <c r="BN65" s="46">
        <v>70</v>
      </c>
      <c r="BO65" s="50">
        <v>72.8</v>
      </c>
      <c r="BP65" t="s">
        <v>160</v>
      </c>
      <c r="BQ65" t="s">
        <v>160</v>
      </c>
      <c r="BR65" t="s">
        <v>160</v>
      </c>
      <c r="BT65" t="s">
        <v>161</v>
      </c>
      <c r="BU65" t="s">
        <v>125</v>
      </c>
      <c r="BV65" t="s">
        <v>162</v>
      </c>
      <c r="BW65">
        <v>1</v>
      </c>
      <c r="BX65">
        <f>BW65-1</f>
        <v>0</v>
      </c>
      <c r="BY65" t="s">
        <v>275</v>
      </c>
      <c r="BZ65" t="s">
        <v>276</v>
      </c>
      <c r="CA65" t="s">
        <v>129</v>
      </c>
      <c r="CB65" t="s">
        <v>212</v>
      </c>
      <c r="CC65" t="s">
        <v>277</v>
      </c>
      <c r="CD65">
        <v>3</v>
      </c>
      <c r="CE65" t="s">
        <v>132</v>
      </c>
      <c r="CF65"/>
      <c r="CG65" s="20" t="s">
        <v>117</v>
      </c>
      <c r="CH65" s="20"/>
      <c r="CI65" s="20" t="s">
        <v>117</v>
      </c>
      <c r="CJ65" s="20" t="s">
        <v>117</v>
      </c>
      <c r="CK65" s="20"/>
      <c r="CL65" s="20" t="s">
        <v>117</v>
      </c>
      <c r="CM65" s="20" t="s">
        <v>117</v>
      </c>
      <c r="CN65" s="20"/>
      <c r="CO65" s="20" t="s">
        <v>117</v>
      </c>
      <c r="CP65" s="20" t="s">
        <v>117</v>
      </c>
      <c r="CQ65" s="20"/>
      <c r="CR65" s="20" t="s">
        <v>117</v>
      </c>
      <c r="CS65" s="20" t="s">
        <v>117</v>
      </c>
      <c r="CT65" s="20"/>
      <c r="CU65" s="20" t="s">
        <v>117</v>
      </c>
      <c r="CV65" s="20" t="s">
        <v>117</v>
      </c>
      <c r="CW65" s="20"/>
      <c r="CX65" s="20" t="s">
        <v>117</v>
      </c>
      <c r="CY65" s="20" t="s">
        <v>117</v>
      </c>
      <c r="CZ65" s="20"/>
      <c r="DA65" s="20" t="s">
        <v>117</v>
      </c>
      <c r="DB65" s="20" t="s">
        <v>117</v>
      </c>
      <c r="DC65" s="20"/>
      <c r="DD65" s="20" t="s">
        <v>117</v>
      </c>
      <c r="DE65" s="20" t="s">
        <v>117</v>
      </c>
      <c r="DF65" s="20"/>
      <c r="DG65" s="20" t="s">
        <v>117</v>
      </c>
      <c r="DH65" s="20" t="s">
        <v>117</v>
      </c>
      <c r="DI65" s="20"/>
      <c r="DJ65" s="20" t="s">
        <v>117</v>
      </c>
      <c r="DK65">
        <v>1</v>
      </c>
      <c r="DL65">
        <v>0</v>
      </c>
      <c r="DM65">
        <v>0</v>
      </c>
      <c r="DN65">
        <v>0</v>
      </c>
      <c r="DO65">
        <v>0</v>
      </c>
      <c r="DP65">
        <v>0</v>
      </c>
      <c r="DQ65">
        <v>0</v>
      </c>
      <c r="DR65">
        <v>9</v>
      </c>
    </row>
    <row r="66" spans="1:122" x14ac:dyDescent="0.35">
      <c r="A66">
        <v>9</v>
      </c>
      <c r="B66" t="str">
        <f>CONCATENATE(C66, " ",D66)</f>
        <v>Moura et al  2017</v>
      </c>
      <c r="C66" s="12" t="s">
        <v>271</v>
      </c>
      <c r="D66">
        <v>2017</v>
      </c>
      <c r="E66" t="s">
        <v>1619</v>
      </c>
      <c r="F66" t="s">
        <v>280</v>
      </c>
      <c r="G66" t="s">
        <v>134</v>
      </c>
      <c r="H66">
        <v>6</v>
      </c>
      <c r="I66" t="s">
        <v>113</v>
      </c>
      <c r="J66" s="12" t="s">
        <v>170</v>
      </c>
      <c r="K66" s="3" t="s">
        <v>999</v>
      </c>
      <c r="L66">
        <v>7.13</v>
      </c>
      <c r="M66">
        <v>2.2400000000000002</v>
      </c>
      <c r="N66">
        <v>32</v>
      </c>
      <c r="O66" s="3" t="s">
        <v>115</v>
      </c>
      <c r="P66">
        <v>8.19</v>
      </c>
      <c r="Q66">
        <v>2.52</v>
      </c>
      <c r="R66">
        <v>32</v>
      </c>
      <c r="S66" t="s">
        <v>209</v>
      </c>
      <c r="T66">
        <v>5.27</v>
      </c>
      <c r="U66">
        <v>2.61</v>
      </c>
      <c r="V66">
        <v>18</v>
      </c>
      <c r="W66" t="s">
        <v>117</v>
      </c>
      <c r="X66" t="s">
        <v>117</v>
      </c>
      <c r="Y66" t="s">
        <v>117</v>
      </c>
      <c r="Z66" t="s">
        <v>117</v>
      </c>
      <c r="AA66" t="s">
        <v>117</v>
      </c>
      <c r="AB66" t="s">
        <v>117</v>
      </c>
      <c r="AC66" t="s">
        <v>117</v>
      </c>
      <c r="AD66" t="s">
        <v>196</v>
      </c>
      <c r="AE66">
        <v>9.86</v>
      </c>
      <c r="AF66">
        <v>2.8</v>
      </c>
      <c r="AG66">
        <v>34</v>
      </c>
      <c r="AH66" s="55">
        <v>3</v>
      </c>
      <c r="AI66" s="55">
        <v>3</v>
      </c>
      <c r="AM66">
        <v>9</v>
      </c>
      <c r="AN66">
        <v>8.25</v>
      </c>
      <c r="AO66">
        <v>8.94</v>
      </c>
      <c r="AP66" t="s">
        <v>117</v>
      </c>
      <c r="AQ66" t="s">
        <v>117</v>
      </c>
      <c r="AR66">
        <v>9.0299999999999994</v>
      </c>
      <c r="AS66" s="14" t="s">
        <v>273</v>
      </c>
      <c r="AT66">
        <v>103.5</v>
      </c>
      <c r="AU66">
        <v>101.7</v>
      </c>
      <c r="AV66" t="s">
        <v>281</v>
      </c>
      <c r="AW66" t="s">
        <v>117</v>
      </c>
      <c r="AY66" t="s">
        <v>117</v>
      </c>
      <c r="AZ66" t="s">
        <v>117</v>
      </c>
      <c r="BA66" t="s">
        <v>117</v>
      </c>
      <c r="BB66" t="s">
        <v>117</v>
      </c>
      <c r="BC66" t="s">
        <v>117</v>
      </c>
      <c r="BD66" t="s">
        <v>117</v>
      </c>
      <c r="BE66" t="s">
        <v>117</v>
      </c>
      <c r="BF66" t="s">
        <v>117</v>
      </c>
      <c r="BG66">
        <v>106.68</v>
      </c>
      <c r="BH66" t="s">
        <v>117</v>
      </c>
      <c r="BI66" t="s">
        <v>117</v>
      </c>
      <c r="BJ66" t="s">
        <v>117</v>
      </c>
      <c r="BK66" t="s">
        <v>118</v>
      </c>
      <c r="BL66" t="s">
        <v>184</v>
      </c>
      <c r="BM66" t="s">
        <v>120</v>
      </c>
      <c r="BN66" s="46">
        <v>71</v>
      </c>
      <c r="BO66" s="50">
        <v>72.8</v>
      </c>
      <c r="BP66" t="s">
        <v>160</v>
      </c>
      <c r="BQ66" t="s">
        <v>160</v>
      </c>
      <c r="BR66" t="s">
        <v>160</v>
      </c>
      <c r="BT66" t="s">
        <v>161</v>
      </c>
      <c r="BU66" t="s">
        <v>125</v>
      </c>
      <c r="BV66" t="s">
        <v>162</v>
      </c>
      <c r="BW66">
        <v>1</v>
      </c>
      <c r="BX66">
        <f>BW66-1</f>
        <v>0</v>
      </c>
      <c r="BY66" t="s">
        <v>275</v>
      </c>
      <c r="BZ66" t="s">
        <v>276</v>
      </c>
      <c r="CA66" t="s">
        <v>129</v>
      </c>
      <c r="CB66" t="s">
        <v>212</v>
      </c>
      <c r="CC66" t="s">
        <v>277</v>
      </c>
      <c r="CD66">
        <v>3</v>
      </c>
      <c r="CE66" t="s">
        <v>132</v>
      </c>
      <c r="CF66"/>
      <c r="CG66" s="20" t="s">
        <v>117</v>
      </c>
      <c r="CH66" s="20"/>
      <c r="CI66" s="20" t="s">
        <v>117</v>
      </c>
      <c r="CJ66" s="20" t="s">
        <v>117</v>
      </c>
      <c r="CK66" s="20"/>
      <c r="CL66" s="20" t="s">
        <v>117</v>
      </c>
      <c r="CM66" s="20" t="s">
        <v>117</v>
      </c>
      <c r="CN66" s="20"/>
      <c r="CO66" s="20" t="s">
        <v>117</v>
      </c>
      <c r="CP66" s="20" t="s">
        <v>117</v>
      </c>
      <c r="CQ66" s="20"/>
      <c r="CR66" s="20" t="s">
        <v>117</v>
      </c>
      <c r="CS66" s="20" t="s">
        <v>117</v>
      </c>
      <c r="CT66" s="20"/>
      <c r="CU66" s="20" t="s">
        <v>117</v>
      </c>
      <c r="CV66" s="20" t="s">
        <v>117</v>
      </c>
      <c r="CW66" s="20"/>
      <c r="CX66" s="20" t="s">
        <v>117</v>
      </c>
      <c r="CY66" s="20" t="s">
        <v>117</v>
      </c>
      <c r="CZ66" s="20"/>
      <c r="DA66" s="20" t="s">
        <v>117</v>
      </c>
      <c r="DB66" s="20" t="s">
        <v>117</v>
      </c>
      <c r="DC66" s="20"/>
      <c r="DD66" s="20" t="s">
        <v>117</v>
      </c>
      <c r="DE66" s="20" t="s">
        <v>117</v>
      </c>
      <c r="DF66" s="20"/>
      <c r="DG66" s="20" t="s">
        <v>117</v>
      </c>
      <c r="DH66" s="20" t="s">
        <v>117</v>
      </c>
      <c r="DI66" s="20"/>
      <c r="DJ66" s="20" t="s">
        <v>117</v>
      </c>
      <c r="DK66">
        <v>1</v>
      </c>
      <c r="DL66">
        <v>0</v>
      </c>
      <c r="DM66">
        <v>0</v>
      </c>
      <c r="DN66">
        <v>0</v>
      </c>
      <c r="DO66">
        <v>0</v>
      </c>
      <c r="DP66">
        <v>0</v>
      </c>
      <c r="DQ66">
        <v>0</v>
      </c>
      <c r="DR66">
        <v>9</v>
      </c>
    </row>
    <row r="67" spans="1:122" x14ac:dyDescent="0.35">
      <c r="A67">
        <v>9</v>
      </c>
      <c r="B67" t="str">
        <f>CONCATENATE(C67, " ",D67)</f>
        <v>Moura et al  2017</v>
      </c>
      <c r="C67" s="12" t="s">
        <v>271</v>
      </c>
      <c r="D67">
        <v>2017</v>
      </c>
      <c r="E67" t="s">
        <v>1619</v>
      </c>
      <c r="F67" t="s">
        <v>282</v>
      </c>
      <c r="G67" t="s">
        <v>134</v>
      </c>
      <c r="H67">
        <v>6</v>
      </c>
      <c r="I67" t="s">
        <v>113</v>
      </c>
      <c r="J67" s="12" t="s">
        <v>170</v>
      </c>
      <c r="K67" s="3" t="s">
        <v>999</v>
      </c>
      <c r="L67">
        <v>8.41</v>
      </c>
      <c r="M67">
        <v>1.39</v>
      </c>
      <c r="N67">
        <v>32</v>
      </c>
      <c r="O67" s="3" t="s">
        <v>115</v>
      </c>
      <c r="P67">
        <v>9.14</v>
      </c>
      <c r="Q67">
        <v>1.82</v>
      </c>
      <c r="R67">
        <v>32</v>
      </c>
      <c r="S67" t="s">
        <v>209</v>
      </c>
      <c r="T67">
        <v>7.92</v>
      </c>
      <c r="U67">
        <v>1.82</v>
      </c>
      <c r="V67">
        <v>18</v>
      </c>
      <c r="W67" t="s">
        <v>117</v>
      </c>
      <c r="X67" t="s">
        <v>117</v>
      </c>
      <c r="Y67" t="s">
        <v>117</v>
      </c>
      <c r="Z67" t="s">
        <v>117</v>
      </c>
      <c r="AA67" t="s">
        <v>117</v>
      </c>
      <c r="AB67" t="s">
        <v>117</v>
      </c>
      <c r="AC67" t="s">
        <v>117</v>
      </c>
      <c r="AD67" t="s">
        <v>196</v>
      </c>
      <c r="AE67">
        <v>10.52</v>
      </c>
      <c r="AF67">
        <v>1.44</v>
      </c>
      <c r="AG67">
        <v>34</v>
      </c>
      <c r="AH67" s="55">
        <v>3</v>
      </c>
      <c r="AI67" s="55">
        <v>3</v>
      </c>
      <c r="AM67">
        <v>9</v>
      </c>
      <c r="AN67">
        <v>8.25</v>
      </c>
      <c r="AO67">
        <v>8.94</v>
      </c>
      <c r="AP67" t="s">
        <v>117</v>
      </c>
      <c r="AQ67" t="s">
        <v>117</v>
      </c>
      <c r="AR67">
        <v>9.0299999999999994</v>
      </c>
      <c r="AS67" s="14" t="s">
        <v>273</v>
      </c>
      <c r="AT67">
        <v>103.5</v>
      </c>
      <c r="AU67">
        <v>101.7</v>
      </c>
      <c r="AV67" t="s">
        <v>283</v>
      </c>
      <c r="AW67" t="s">
        <v>117</v>
      </c>
      <c r="AY67" t="s">
        <v>117</v>
      </c>
      <c r="AZ67" t="s">
        <v>117</v>
      </c>
      <c r="BA67" t="s">
        <v>117</v>
      </c>
      <c r="BB67" t="s">
        <v>117</v>
      </c>
      <c r="BC67" t="s">
        <v>117</v>
      </c>
      <c r="BD67" t="s">
        <v>117</v>
      </c>
      <c r="BE67" t="s">
        <v>117</v>
      </c>
      <c r="BF67" t="s">
        <v>117</v>
      </c>
      <c r="BG67">
        <v>106.68</v>
      </c>
      <c r="BH67" t="s">
        <v>117</v>
      </c>
      <c r="BI67" t="s">
        <v>117</v>
      </c>
      <c r="BJ67" t="s">
        <v>117</v>
      </c>
      <c r="BK67" t="s">
        <v>118</v>
      </c>
      <c r="BL67" t="s">
        <v>184</v>
      </c>
      <c r="BM67" t="s">
        <v>120</v>
      </c>
      <c r="BN67" s="46">
        <v>72</v>
      </c>
      <c r="BO67" s="50">
        <v>72.8</v>
      </c>
      <c r="BP67" t="s">
        <v>160</v>
      </c>
      <c r="BQ67" t="s">
        <v>160</v>
      </c>
      <c r="BR67" t="s">
        <v>160</v>
      </c>
      <c r="BT67" t="s">
        <v>161</v>
      </c>
      <c r="BU67" t="s">
        <v>125</v>
      </c>
      <c r="BV67" t="s">
        <v>162</v>
      </c>
      <c r="BW67">
        <v>1</v>
      </c>
      <c r="BX67">
        <f>BW67-1</f>
        <v>0</v>
      </c>
      <c r="BY67" t="s">
        <v>275</v>
      </c>
      <c r="BZ67" t="s">
        <v>276</v>
      </c>
      <c r="CA67" t="s">
        <v>129</v>
      </c>
      <c r="CB67" t="s">
        <v>212</v>
      </c>
      <c r="CC67" t="s">
        <v>277</v>
      </c>
      <c r="CD67">
        <v>3</v>
      </c>
      <c r="CE67" t="s">
        <v>132</v>
      </c>
      <c r="CF67"/>
      <c r="CG67" s="20" t="s">
        <v>117</v>
      </c>
      <c r="CH67" s="20"/>
      <c r="CI67" s="20" t="s">
        <v>117</v>
      </c>
      <c r="CJ67" s="20" t="s">
        <v>117</v>
      </c>
      <c r="CK67" s="20"/>
      <c r="CL67" s="20" t="s">
        <v>117</v>
      </c>
      <c r="CM67" s="20" t="s">
        <v>117</v>
      </c>
      <c r="CN67" s="20"/>
      <c r="CO67" s="20" t="s">
        <v>117</v>
      </c>
      <c r="CP67" s="20" t="s">
        <v>117</v>
      </c>
      <c r="CQ67" s="20"/>
      <c r="CR67" s="20" t="s">
        <v>117</v>
      </c>
      <c r="CS67" s="20" t="s">
        <v>117</v>
      </c>
      <c r="CT67" s="20"/>
      <c r="CU67" s="20" t="s">
        <v>117</v>
      </c>
      <c r="CV67" s="20" t="s">
        <v>117</v>
      </c>
      <c r="CW67" s="20"/>
      <c r="CX67" s="20" t="s">
        <v>117</v>
      </c>
      <c r="CY67" s="20" t="s">
        <v>117</v>
      </c>
      <c r="CZ67" s="20"/>
      <c r="DA67" s="20" t="s">
        <v>117</v>
      </c>
      <c r="DB67" s="20" t="s">
        <v>117</v>
      </c>
      <c r="DC67" s="20"/>
      <c r="DD67" s="20" t="s">
        <v>117</v>
      </c>
      <c r="DE67" s="20" t="s">
        <v>117</v>
      </c>
      <c r="DF67" s="20"/>
      <c r="DG67" s="20" t="s">
        <v>117</v>
      </c>
      <c r="DH67" s="20" t="s">
        <v>117</v>
      </c>
      <c r="DI67" s="20"/>
      <c r="DJ67" s="20" t="s">
        <v>117</v>
      </c>
      <c r="DK67">
        <v>1</v>
      </c>
      <c r="DL67">
        <v>0</v>
      </c>
      <c r="DM67">
        <v>0</v>
      </c>
      <c r="DN67">
        <v>0</v>
      </c>
      <c r="DO67">
        <v>0</v>
      </c>
      <c r="DP67">
        <v>0</v>
      </c>
      <c r="DQ67">
        <v>0</v>
      </c>
      <c r="DR67">
        <v>9</v>
      </c>
    </row>
    <row r="68" spans="1:122" x14ac:dyDescent="0.35">
      <c r="A68">
        <v>9</v>
      </c>
      <c r="B68" t="str">
        <f>CONCATENATE(C68, " ",D68)</f>
        <v>Moura et al  2017</v>
      </c>
      <c r="C68" s="12" t="s">
        <v>271</v>
      </c>
      <c r="D68">
        <v>2017</v>
      </c>
      <c r="E68" t="s">
        <v>1619</v>
      </c>
      <c r="F68" t="s">
        <v>284</v>
      </c>
      <c r="G68" s="12" t="s">
        <v>136</v>
      </c>
      <c r="H68" s="12">
        <v>3</v>
      </c>
      <c r="I68" t="s">
        <v>113</v>
      </c>
      <c r="J68" s="12" t="s">
        <v>173</v>
      </c>
      <c r="K68" s="3" t="s">
        <v>999</v>
      </c>
      <c r="L68">
        <v>8.4700000000000006</v>
      </c>
      <c r="M68">
        <v>3.2</v>
      </c>
      <c r="N68">
        <v>32</v>
      </c>
      <c r="O68" s="3" t="s">
        <v>115</v>
      </c>
      <c r="P68">
        <v>7.28</v>
      </c>
      <c r="Q68">
        <v>3.09</v>
      </c>
      <c r="R68">
        <v>32</v>
      </c>
      <c r="S68" t="s">
        <v>209</v>
      </c>
      <c r="T68">
        <v>8.94</v>
      </c>
      <c r="U68">
        <v>3.96</v>
      </c>
      <c r="V68">
        <v>18</v>
      </c>
      <c r="W68" t="s">
        <v>117</v>
      </c>
      <c r="X68" t="s">
        <v>117</v>
      </c>
      <c r="Y68" t="s">
        <v>117</v>
      </c>
      <c r="Z68" t="s">
        <v>117</v>
      </c>
      <c r="AA68" t="s">
        <v>117</v>
      </c>
      <c r="AB68" t="s">
        <v>117</v>
      </c>
      <c r="AC68" t="s">
        <v>117</v>
      </c>
      <c r="AD68" t="s">
        <v>196</v>
      </c>
      <c r="AE68">
        <v>9.4</v>
      </c>
      <c r="AF68">
        <v>3.23</v>
      </c>
      <c r="AG68">
        <v>34</v>
      </c>
      <c r="AH68" s="55">
        <v>3</v>
      </c>
      <c r="AI68" s="55">
        <v>3</v>
      </c>
      <c r="AM68">
        <v>9</v>
      </c>
      <c r="AN68">
        <v>8.25</v>
      </c>
      <c r="AO68">
        <v>8.94</v>
      </c>
      <c r="AP68" t="s">
        <v>117</v>
      </c>
      <c r="AQ68" t="s">
        <v>117</v>
      </c>
      <c r="AR68">
        <v>9.0299999999999994</v>
      </c>
      <c r="AS68" s="14" t="s">
        <v>273</v>
      </c>
      <c r="AT68">
        <v>103.5</v>
      </c>
      <c r="AU68">
        <v>101.7</v>
      </c>
      <c r="AV68" t="s">
        <v>285</v>
      </c>
      <c r="AW68" t="s">
        <v>117</v>
      </c>
      <c r="AY68" t="s">
        <v>117</v>
      </c>
      <c r="AZ68" t="s">
        <v>117</v>
      </c>
      <c r="BA68" t="s">
        <v>117</v>
      </c>
      <c r="BB68" t="s">
        <v>117</v>
      </c>
      <c r="BC68" t="s">
        <v>117</v>
      </c>
      <c r="BD68" t="s">
        <v>117</v>
      </c>
      <c r="BE68" t="s">
        <v>117</v>
      </c>
      <c r="BF68" t="s">
        <v>117</v>
      </c>
      <c r="BG68">
        <v>106.68</v>
      </c>
      <c r="BH68" t="s">
        <v>117</v>
      </c>
      <c r="BI68" t="s">
        <v>117</v>
      </c>
      <c r="BJ68" t="s">
        <v>117</v>
      </c>
      <c r="BK68" t="s">
        <v>118</v>
      </c>
      <c r="BL68" t="s">
        <v>184</v>
      </c>
      <c r="BM68" t="s">
        <v>120</v>
      </c>
      <c r="BN68" s="46">
        <v>73</v>
      </c>
      <c r="BO68" s="50">
        <v>72.8</v>
      </c>
      <c r="BP68" t="s">
        <v>160</v>
      </c>
      <c r="BQ68" t="s">
        <v>160</v>
      </c>
      <c r="BR68" t="s">
        <v>160</v>
      </c>
      <c r="BT68" t="s">
        <v>161</v>
      </c>
      <c r="BU68" t="s">
        <v>125</v>
      </c>
      <c r="BV68" t="s">
        <v>162</v>
      </c>
      <c r="BW68">
        <v>1</v>
      </c>
      <c r="BX68">
        <f>BW68-1</f>
        <v>0</v>
      </c>
      <c r="BY68" t="s">
        <v>275</v>
      </c>
      <c r="BZ68" t="s">
        <v>276</v>
      </c>
      <c r="CA68" t="s">
        <v>129</v>
      </c>
      <c r="CB68" t="s">
        <v>212</v>
      </c>
      <c r="CC68" t="s">
        <v>277</v>
      </c>
      <c r="CD68">
        <v>3</v>
      </c>
      <c r="CE68" t="s">
        <v>132</v>
      </c>
      <c r="CF68"/>
      <c r="CG68" s="20" t="s">
        <v>117</v>
      </c>
      <c r="CH68" s="20"/>
      <c r="CI68" s="20" t="s">
        <v>117</v>
      </c>
      <c r="CJ68" s="20" t="s">
        <v>117</v>
      </c>
      <c r="CK68" s="20"/>
      <c r="CL68" s="20" t="s">
        <v>117</v>
      </c>
      <c r="CM68" s="20" t="s">
        <v>117</v>
      </c>
      <c r="CN68" s="20"/>
      <c r="CO68" s="20" t="s">
        <v>117</v>
      </c>
      <c r="CP68" s="20" t="s">
        <v>117</v>
      </c>
      <c r="CQ68" s="20"/>
      <c r="CR68" s="20" t="s">
        <v>117</v>
      </c>
      <c r="CS68" s="20" t="s">
        <v>117</v>
      </c>
      <c r="CT68" s="20"/>
      <c r="CU68" s="20" t="s">
        <v>117</v>
      </c>
      <c r="CV68" s="20" t="s">
        <v>117</v>
      </c>
      <c r="CW68" s="20"/>
      <c r="CX68" s="20" t="s">
        <v>117</v>
      </c>
      <c r="CY68" s="20" t="s">
        <v>117</v>
      </c>
      <c r="CZ68" s="20"/>
      <c r="DA68" s="20" t="s">
        <v>117</v>
      </c>
      <c r="DB68" s="20" t="s">
        <v>117</v>
      </c>
      <c r="DC68" s="20"/>
      <c r="DD68" s="20" t="s">
        <v>117</v>
      </c>
      <c r="DE68" s="20" t="s">
        <v>117</v>
      </c>
      <c r="DF68" s="20"/>
      <c r="DG68" s="20" t="s">
        <v>117</v>
      </c>
      <c r="DH68" s="20" t="s">
        <v>117</v>
      </c>
      <c r="DI68" s="20"/>
      <c r="DJ68" s="20" t="s">
        <v>117</v>
      </c>
      <c r="DK68">
        <v>2</v>
      </c>
      <c r="DL68">
        <v>0</v>
      </c>
      <c r="DM68">
        <v>0</v>
      </c>
      <c r="DN68">
        <v>0</v>
      </c>
      <c r="DO68">
        <v>0</v>
      </c>
      <c r="DP68">
        <v>0</v>
      </c>
      <c r="DQ68">
        <v>0</v>
      </c>
      <c r="DR68">
        <v>9</v>
      </c>
    </row>
    <row r="69" spans="1:122" x14ac:dyDescent="0.35">
      <c r="A69">
        <v>9</v>
      </c>
      <c r="B69" t="str">
        <f>CONCATENATE(C69, " ",D69)</f>
        <v>Moura et al  2017</v>
      </c>
      <c r="C69" s="12" t="s">
        <v>271</v>
      </c>
      <c r="D69">
        <v>2017</v>
      </c>
      <c r="E69" t="s">
        <v>1619</v>
      </c>
      <c r="F69" t="s">
        <v>286</v>
      </c>
      <c r="G69" s="12" t="s">
        <v>136</v>
      </c>
      <c r="H69" s="12">
        <v>3</v>
      </c>
      <c r="I69" t="s">
        <v>113</v>
      </c>
      <c r="J69" s="12" t="s">
        <v>173</v>
      </c>
      <c r="K69" s="3" t="s">
        <v>999</v>
      </c>
      <c r="L69">
        <v>10.09</v>
      </c>
      <c r="M69">
        <v>2.5</v>
      </c>
      <c r="N69">
        <v>32</v>
      </c>
      <c r="O69" s="3" t="s">
        <v>115</v>
      </c>
      <c r="P69">
        <v>8.0299999999999994</v>
      </c>
      <c r="Q69">
        <v>3.06</v>
      </c>
      <c r="R69">
        <v>32</v>
      </c>
      <c r="S69" t="s">
        <v>209</v>
      </c>
      <c r="T69">
        <v>10.45</v>
      </c>
      <c r="U69">
        <v>1.63</v>
      </c>
      <c r="V69">
        <v>18</v>
      </c>
      <c r="W69" t="s">
        <v>117</v>
      </c>
      <c r="X69" t="s">
        <v>117</v>
      </c>
      <c r="Y69" t="s">
        <v>117</v>
      </c>
      <c r="Z69" t="s">
        <v>117</v>
      </c>
      <c r="AA69" t="s">
        <v>117</v>
      </c>
      <c r="AB69" t="s">
        <v>117</v>
      </c>
      <c r="AC69" t="s">
        <v>117</v>
      </c>
      <c r="AD69" t="s">
        <v>196</v>
      </c>
      <c r="AE69">
        <v>10.59</v>
      </c>
      <c r="AF69">
        <v>2.9</v>
      </c>
      <c r="AG69">
        <v>34</v>
      </c>
      <c r="AH69" s="55">
        <v>3</v>
      </c>
      <c r="AI69" s="55">
        <v>3</v>
      </c>
      <c r="AM69">
        <v>9</v>
      </c>
      <c r="AN69">
        <v>8.25</v>
      </c>
      <c r="AO69">
        <v>8.94</v>
      </c>
      <c r="AP69" t="s">
        <v>117</v>
      </c>
      <c r="AQ69" t="s">
        <v>117</v>
      </c>
      <c r="AR69">
        <v>9.0299999999999994</v>
      </c>
      <c r="AS69" s="14" t="s">
        <v>273</v>
      </c>
      <c r="AT69">
        <v>103.5</v>
      </c>
      <c r="AU69">
        <v>101.7</v>
      </c>
      <c r="AV69" t="s">
        <v>287</v>
      </c>
      <c r="AW69" t="s">
        <v>117</v>
      </c>
      <c r="AY69" t="s">
        <v>117</v>
      </c>
      <c r="AZ69" t="s">
        <v>117</v>
      </c>
      <c r="BA69" t="s">
        <v>117</v>
      </c>
      <c r="BB69" t="s">
        <v>117</v>
      </c>
      <c r="BC69" t="s">
        <v>117</v>
      </c>
      <c r="BD69" t="s">
        <v>117</v>
      </c>
      <c r="BE69" t="s">
        <v>117</v>
      </c>
      <c r="BF69" t="s">
        <v>117</v>
      </c>
      <c r="BG69">
        <v>106.68</v>
      </c>
      <c r="BH69" t="s">
        <v>117</v>
      </c>
      <c r="BI69" t="s">
        <v>117</v>
      </c>
      <c r="BJ69" t="s">
        <v>117</v>
      </c>
      <c r="BK69" t="s">
        <v>118</v>
      </c>
      <c r="BL69" t="s">
        <v>184</v>
      </c>
      <c r="BM69" t="s">
        <v>120</v>
      </c>
      <c r="BN69" s="46">
        <v>74</v>
      </c>
      <c r="BO69" s="50">
        <v>72.8</v>
      </c>
      <c r="BP69" t="s">
        <v>160</v>
      </c>
      <c r="BQ69" t="s">
        <v>160</v>
      </c>
      <c r="BR69" t="s">
        <v>160</v>
      </c>
      <c r="BT69" t="s">
        <v>161</v>
      </c>
      <c r="BU69" t="s">
        <v>125</v>
      </c>
      <c r="BV69" t="s">
        <v>162</v>
      </c>
      <c r="BW69">
        <v>1</v>
      </c>
      <c r="BX69">
        <f>BW69-1</f>
        <v>0</v>
      </c>
      <c r="BY69" t="s">
        <v>275</v>
      </c>
      <c r="BZ69" t="s">
        <v>276</v>
      </c>
      <c r="CA69" t="s">
        <v>129</v>
      </c>
      <c r="CB69" t="s">
        <v>212</v>
      </c>
      <c r="CC69" t="s">
        <v>277</v>
      </c>
      <c r="CD69">
        <v>3</v>
      </c>
      <c r="CE69" t="s">
        <v>132</v>
      </c>
      <c r="CF69"/>
      <c r="CG69" s="20" t="s">
        <v>117</v>
      </c>
      <c r="CH69" s="20"/>
      <c r="CI69" s="20" t="s">
        <v>117</v>
      </c>
      <c r="CJ69" s="20" t="s">
        <v>117</v>
      </c>
      <c r="CK69" s="20"/>
      <c r="CL69" s="20" t="s">
        <v>117</v>
      </c>
      <c r="CM69" s="20" t="s">
        <v>117</v>
      </c>
      <c r="CN69" s="20"/>
      <c r="CO69" s="20" t="s">
        <v>117</v>
      </c>
      <c r="CP69" s="20" t="s">
        <v>117</v>
      </c>
      <c r="CQ69" s="20"/>
      <c r="CR69" s="20" t="s">
        <v>117</v>
      </c>
      <c r="CS69" s="20" t="s">
        <v>117</v>
      </c>
      <c r="CT69" s="20"/>
      <c r="CU69" s="20" t="s">
        <v>117</v>
      </c>
      <c r="CV69" s="20" t="s">
        <v>117</v>
      </c>
      <c r="CW69" s="20"/>
      <c r="CX69" s="20" t="s">
        <v>117</v>
      </c>
      <c r="CY69" s="20" t="s">
        <v>117</v>
      </c>
      <c r="CZ69" s="20"/>
      <c r="DA69" s="20" t="s">
        <v>117</v>
      </c>
      <c r="DB69" s="20" t="s">
        <v>117</v>
      </c>
      <c r="DC69" s="20"/>
      <c r="DD69" s="20" t="s">
        <v>117</v>
      </c>
      <c r="DE69" s="20" t="s">
        <v>117</v>
      </c>
      <c r="DF69" s="20"/>
      <c r="DG69" s="20" t="s">
        <v>117</v>
      </c>
      <c r="DH69" s="20" t="s">
        <v>117</v>
      </c>
      <c r="DI69" s="20"/>
      <c r="DJ69" s="20" t="s">
        <v>117</v>
      </c>
      <c r="DK69">
        <v>2</v>
      </c>
      <c r="DL69">
        <v>0</v>
      </c>
      <c r="DM69">
        <v>0</v>
      </c>
      <c r="DN69">
        <v>0</v>
      </c>
      <c r="DO69">
        <v>0</v>
      </c>
      <c r="DP69">
        <v>0</v>
      </c>
      <c r="DQ69">
        <v>0</v>
      </c>
      <c r="DR69">
        <v>9</v>
      </c>
    </row>
    <row r="70" spans="1:122" x14ac:dyDescent="0.35">
      <c r="A70">
        <v>9</v>
      </c>
      <c r="B70" t="str">
        <f>CONCATENATE(C70, " ",D70)</f>
        <v>Moura et al  2017</v>
      </c>
      <c r="C70" s="12" t="s">
        <v>271</v>
      </c>
      <c r="D70">
        <v>2017</v>
      </c>
      <c r="E70" t="s">
        <v>1619</v>
      </c>
      <c r="F70" t="s">
        <v>288</v>
      </c>
      <c r="G70" s="12" t="s">
        <v>136</v>
      </c>
      <c r="H70" s="12">
        <v>3</v>
      </c>
      <c r="I70" t="s">
        <v>113</v>
      </c>
      <c r="J70" s="12" t="s">
        <v>173</v>
      </c>
      <c r="K70" s="3" t="s">
        <v>999</v>
      </c>
      <c r="L70">
        <v>8.8000000000000007</v>
      </c>
      <c r="M70">
        <v>2.73</v>
      </c>
      <c r="N70">
        <v>32</v>
      </c>
      <c r="O70" s="3" t="s">
        <v>115</v>
      </c>
      <c r="P70">
        <v>7.66</v>
      </c>
      <c r="Q70">
        <v>2.54</v>
      </c>
      <c r="R70">
        <v>32</v>
      </c>
      <c r="S70" t="s">
        <v>209</v>
      </c>
      <c r="T70">
        <v>9.14</v>
      </c>
      <c r="U70">
        <v>3.22</v>
      </c>
      <c r="V70">
        <v>18</v>
      </c>
      <c r="W70" t="s">
        <v>117</v>
      </c>
      <c r="X70" t="s">
        <v>117</v>
      </c>
      <c r="Y70" t="s">
        <v>117</v>
      </c>
      <c r="Z70" t="s">
        <v>117</v>
      </c>
      <c r="AA70" t="s">
        <v>117</v>
      </c>
      <c r="AB70" t="s">
        <v>117</v>
      </c>
      <c r="AC70" t="s">
        <v>117</v>
      </c>
      <c r="AD70" t="s">
        <v>196</v>
      </c>
      <c r="AE70">
        <v>10</v>
      </c>
      <c r="AF70">
        <v>2.23</v>
      </c>
      <c r="AG70">
        <v>34</v>
      </c>
      <c r="AH70" s="55">
        <v>3</v>
      </c>
      <c r="AI70" s="55">
        <v>3</v>
      </c>
      <c r="AM70">
        <v>9</v>
      </c>
      <c r="AN70">
        <v>8.25</v>
      </c>
      <c r="AO70">
        <v>8.94</v>
      </c>
      <c r="AP70" t="s">
        <v>117</v>
      </c>
      <c r="AQ70" t="s">
        <v>117</v>
      </c>
      <c r="AR70">
        <v>9.0299999999999994</v>
      </c>
      <c r="AS70" s="14" t="s">
        <v>273</v>
      </c>
      <c r="AT70">
        <v>103.5</v>
      </c>
      <c r="AU70">
        <v>101.7</v>
      </c>
      <c r="AV70" t="s">
        <v>289</v>
      </c>
      <c r="AW70" t="s">
        <v>117</v>
      </c>
      <c r="AY70" t="s">
        <v>117</v>
      </c>
      <c r="AZ70" t="s">
        <v>117</v>
      </c>
      <c r="BA70" t="s">
        <v>117</v>
      </c>
      <c r="BB70" t="s">
        <v>117</v>
      </c>
      <c r="BC70" t="s">
        <v>117</v>
      </c>
      <c r="BD70" t="s">
        <v>117</v>
      </c>
      <c r="BE70" t="s">
        <v>117</v>
      </c>
      <c r="BF70" t="s">
        <v>117</v>
      </c>
      <c r="BG70">
        <v>106.68</v>
      </c>
      <c r="BH70" t="s">
        <v>117</v>
      </c>
      <c r="BI70" t="s">
        <v>117</v>
      </c>
      <c r="BJ70" t="s">
        <v>117</v>
      </c>
      <c r="BK70" t="s">
        <v>118</v>
      </c>
      <c r="BL70" t="s">
        <v>184</v>
      </c>
      <c r="BM70" t="s">
        <v>120</v>
      </c>
      <c r="BN70" s="46">
        <v>75</v>
      </c>
      <c r="BO70" s="50">
        <v>72.8</v>
      </c>
      <c r="BP70" t="s">
        <v>160</v>
      </c>
      <c r="BQ70" t="s">
        <v>160</v>
      </c>
      <c r="BR70" t="s">
        <v>160</v>
      </c>
      <c r="BT70" t="s">
        <v>161</v>
      </c>
      <c r="BU70" t="s">
        <v>125</v>
      </c>
      <c r="BV70" t="s">
        <v>162</v>
      </c>
      <c r="BW70">
        <v>1</v>
      </c>
      <c r="BX70">
        <f>BW70-1</f>
        <v>0</v>
      </c>
      <c r="BY70" t="s">
        <v>275</v>
      </c>
      <c r="BZ70" t="s">
        <v>276</v>
      </c>
      <c r="CA70" t="s">
        <v>129</v>
      </c>
      <c r="CB70" t="s">
        <v>212</v>
      </c>
      <c r="CC70" t="s">
        <v>277</v>
      </c>
      <c r="CD70">
        <v>3</v>
      </c>
      <c r="CE70" t="s">
        <v>132</v>
      </c>
      <c r="CF70"/>
      <c r="CG70" s="20" t="s">
        <v>117</v>
      </c>
      <c r="CH70" s="20"/>
      <c r="CI70" s="20" t="s">
        <v>117</v>
      </c>
      <c r="CJ70" s="20" t="s">
        <v>117</v>
      </c>
      <c r="CK70" s="20"/>
      <c r="CL70" s="20" t="s">
        <v>117</v>
      </c>
      <c r="CM70" s="20" t="s">
        <v>117</v>
      </c>
      <c r="CN70" s="20"/>
      <c r="CO70" s="20" t="s">
        <v>117</v>
      </c>
      <c r="CP70" s="20" t="s">
        <v>117</v>
      </c>
      <c r="CQ70" s="20"/>
      <c r="CR70" s="20" t="s">
        <v>117</v>
      </c>
      <c r="CS70" s="20" t="s">
        <v>117</v>
      </c>
      <c r="CT70" s="20"/>
      <c r="CU70" s="20" t="s">
        <v>117</v>
      </c>
      <c r="CV70" s="20" t="s">
        <v>117</v>
      </c>
      <c r="CW70" s="20"/>
      <c r="CX70" s="20" t="s">
        <v>117</v>
      </c>
      <c r="CY70" s="20" t="s">
        <v>117</v>
      </c>
      <c r="CZ70" s="20"/>
      <c r="DA70" s="20" t="s">
        <v>117</v>
      </c>
      <c r="DB70" s="20" t="s">
        <v>117</v>
      </c>
      <c r="DC70" s="20"/>
      <c r="DD70" s="20" t="s">
        <v>117</v>
      </c>
      <c r="DE70" s="20" t="s">
        <v>117</v>
      </c>
      <c r="DF70" s="20"/>
      <c r="DG70" s="20" t="s">
        <v>117</v>
      </c>
      <c r="DH70" s="20" t="s">
        <v>117</v>
      </c>
      <c r="DI70" s="20"/>
      <c r="DJ70" s="20" t="s">
        <v>117</v>
      </c>
      <c r="DK70">
        <v>2</v>
      </c>
      <c r="DL70">
        <v>0</v>
      </c>
      <c r="DM70">
        <v>0</v>
      </c>
      <c r="DN70">
        <v>0</v>
      </c>
      <c r="DO70">
        <v>0</v>
      </c>
      <c r="DP70">
        <v>0</v>
      </c>
      <c r="DQ70">
        <v>0</v>
      </c>
      <c r="DR70">
        <v>9</v>
      </c>
    </row>
    <row r="71" spans="1:122" x14ac:dyDescent="0.35">
      <c r="A71">
        <v>9</v>
      </c>
      <c r="B71" t="str">
        <f>CONCATENATE(C71, " ",D71)</f>
        <v>Moura et al  2017</v>
      </c>
      <c r="C71" s="12" t="s">
        <v>271</v>
      </c>
      <c r="D71">
        <v>2017</v>
      </c>
      <c r="E71" t="s">
        <v>1619</v>
      </c>
      <c r="F71" t="s">
        <v>290</v>
      </c>
      <c r="G71" s="12" t="s">
        <v>291</v>
      </c>
      <c r="H71" s="12">
        <v>5</v>
      </c>
      <c r="I71" t="s">
        <v>170</v>
      </c>
      <c r="J71" t="s">
        <v>170</v>
      </c>
      <c r="K71" s="3" t="s">
        <v>999</v>
      </c>
      <c r="L71">
        <v>0.2</v>
      </c>
      <c r="M71">
        <v>0.79</v>
      </c>
      <c r="N71">
        <v>32</v>
      </c>
      <c r="O71" s="3" t="s">
        <v>115</v>
      </c>
      <c r="P71">
        <v>0.14000000000000001</v>
      </c>
      <c r="Q71">
        <v>1.1399999999999999</v>
      </c>
      <c r="R71">
        <v>32</v>
      </c>
      <c r="S71" t="s">
        <v>209</v>
      </c>
      <c r="T71">
        <v>0.5</v>
      </c>
      <c r="U71">
        <v>0.94</v>
      </c>
      <c r="V71">
        <v>18</v>
      </c>
      <c r="W71" t="s">
        <v>117</v>
      </c>
      <c r="X71" t="s">
        <v>117</v>
      </c>
      <c r="Y71" t="s">
        <v>117</v>
      </c>
      <c r="Z71" t="s">
        <v>117</v>
      </c>
      <c r="AA71" t="s">
        <v>117</v>
      </c>
      <c r="AB71" t="s">
        <v>117</v>
      </c>
      <c r="AC71" t="s">
        <v>117</v>
      </c>
      <c r="AD71" t="s">
        <v>196</v>
      </c>
      <c r="AE71">
        <v>0.6</v>
      </c>
      <c r="AF71">
        <v>0.77</v>
      </c>
      <c r="AG71">
        <v>34</v>
      </c>
      <c r="AH71" s="55">
        <v>3</v>
      </c>
      <c r="AI71" s="55">
        <v>3</v>
      </c>
      <c r="AM71">
        <v>9</v>
      </c>
      <c r="AN71">
        <v>8.25</v>
      </c>
      <c r="AO71">
        <v>8.94</v>
      </c>
      <c r="AP71" t="s">
        <v>117</v>
      </c>
      <c r="AQ71" t="s">
        <v>117</v>
      </c>
      <c r="AR71">
        <v>9.0299999999999994</v>
      </c>
      <c r="AS71" s="14" t="s">
        <v>273</v>
      </c>
      <c r="AT71">
        <v>103.5</v>
      </c>
      <c r="AU71">
        <v>101.7</v>
      </c>
      <c r="AV71" t="s">
        <v>292</v>
      </c>
      <c r="AW71" t="s">
        <v>117</v>
      </c>
      <c r="AY71" t="s">
        <v>117</v>
      </c>
      <c r="AZ71" t="s">
        <v>117</v>
      </c>
      <c r="BA71" t="s">
        <v>117</v>
      </c>
      <c r="BB71" t="s">
        <v>117</v>
      </c>
      <c r="BC71" t="s">
        <v>117</v>
      </c>
      <c r="BD71" t="s">
        <v>117</v>
      </c>
      <c r="BE71" t="s">
        <v>117</v>
      </c>
      <c r="BF71" t="s">
        <v>117</v>
      </c>
      <c r="BG71">
        <v>106.68</v>
      </c>
      <c r="BH71" t="s">
        <v>117</v>
      </c>
      <c r="BI71" t="s">
        <v>117</v>
      </c>
      <c r="BJ71" t="s">
        <v>117</v>
      </c>
      <c r="BK71" t="s">
        <v>118</v>
      </c>
      <c r="BL71" t="s">
        <v>184</v>
      </c>
      <c r="BM71" t="s">
        <v>120</v>
      </c>
      <c r="BN71" s="46">
        <v>76</v>
      </c>
      <c r="BO71" s="50">
        <v>72.8</v>
      </c>
      <c r="BP71" t="s">
        <v>160</v>
      </c>
      <c r="BQ71" t="s">
        <v>160</v>
      </c>
      <c r="BR71" t="s">
        <v>160</v>
      </c>
      <c r="BT71" t="s">
        <v>161</v>
      </c>
      <c r="BU71" t="s">
        <v>125</v>
      </c>
      <c r="BV71" t="s">
        <v>162</v>
      </c>
      <c r="BW71">
        <v>1</v>
      </c>
      <c r="BX71">
        <f>BW71-1</f>
        <v>0</v>
      </c>
      <c r="BY71" t="s">
        <v>275</v>
      </c>
      <c r="BZ71" t="s">
        <v>276</v>
      </c>
      <c r="CA71" t="s">
        <v>129</v>
      </c>
      <c r="CB71" t="s">
        <v>212</v>
      </c>
      <c r="CC71" t="s">
        <v>277</v>
      </c>
      <c r="CD71">
        <v>3</v>
      </c>
      <c r="CE71" t="s">
        <v>132</v>
      </c>
      <c r="CF71"/>
      <c r="CG71" s="20" t="s">
        <v>117</v>
      </c>
      <c r="CH71" s="20"/>
      <c r="CI71" s="20" t="s">
        <v>117</v>
      </c>
      <c r="CJ71" s="20" t="s">
        <v>117</v>
      </c>
      <c r="CK71" s="20"/>
      <c r="CL71" s="20" t="s">
        <v>117</v>
      </c>
      <c r="CM71" s="20" t="s">
        <v>117</v>
      </c>
      <c r="CN71" s="20"/>
      <c r="CO71" s="20" t="s">
        <v>117</v>
      </c>
      <c r="CP71" s="20" t="s">
        <v>117</v>
      </c>
      <c r="CQ71" s="20"/>
      <c r="CR71" s="20" t="s">
        <v>117</v>
      </c>
      <c r="CS71" s="20" t="s">
        <v>117</v>
      </c>
      <c r="CT71" s="20"/>
      <c r="CU71" s="20" t="s">
        <v>117</v>
      </c>
      <c r="CV71" s="20" t="s">
        <v>117</v>
      </c>
      <c r="CW71" s="20"/>
      <c r="CX71" s="20" t="s">
        <v>117</v>
      </c>
      <c r="CY71" s="20" t="s">
        <v>117</v>
      </c>
      <c r="CZ71" s="20"/>
      <c r="DA71" s="20" t="s">
        <v>117</v>
      </c>
      <c r="DB71" s="20" t="s">
        <v>117</v>
      </c>
      <c r="DC71" s="20"/>
      <c r="DD71" s="20" t="s">
        <v>117</v>
      </c>
      <c r="DE71" s="20" t="s">
        <v>117</v>
      </c>
      <c r="DF71" s="20"/>
      <c r="DG71" s="20" t="s">
        <v>117</v>
      </c>
      <c r="DH71" s="20" t="s">
        <v>117</v>
      </c>
      <c r="DI71" s="20"/>
      <c r="DJ71" s="20" t="s">
        <v>117</v>
      </c>
      <c r="DK71">
        <v>2</v>
      </c>
      <c r="DL71">
        <v>0</v>
      </c>
      <c r="DM71">
        <v>0</v>
      </c>
      <c r="DN71">
        <v>0</v>
      </c>
      <c r="DO71">
        <v>0</v>
      </c>
      <c r="DP71">
        <v>0</v>
      </c>
      <c r="DQ71">
        <v>0</v>
      </c>
      <c r="DR71">
        <v>9</v>
      </c>
    </row>
    <row r="72" spans="1:122" x14ac:dyDescent="0.35">
      <c r="A72">
        <v>9</v>
      </c>
      <c r="B72" t="str">
        <f>CONCATENATE(C72, " ",D72)</f>
        <v>Moura et al  2017</v>
      </c>
      <c r="C72" s="12" t="s">
        <v>271</v>
      </c>
      <c r="D72">
        <v>2017</v>
      </c>
      <c r="E72" t="s">
        <v>1619</v>
      </c>
      <c r="F72" t="s">
        <v>293</v>
      </c>
      <c r="G72" s="12" t="s">
        <v>269</v>
      </c>
      <c r="H72" s="12">
        <v>2</v>
      </c>
      <c r="I72" t="s">
        <v>170</v>
      </c>
      <c r="J72" s="12" t="s">
        <v>170</v>
      </c>
      <c r="K72" s="3" t="s">
        <v>999</v>
      </c>
      <c r="L72">
        <v>9.06</v>
      </c>
      <c r="M72">
        <v>3.16</v>
      </c>
      <c r="N72">
        <v>32</v>
      </c>
      <c r="O72" s="3" t="s">
        <v>115</v>
      </c>
      <c r="P72">
        <v>9.2799999999999994</v>
      </c>
      <c r="Q72">
        <v>3.43</v>
      </c>
      <c r="R72">
        <v>32</v>
      </c>
      <c r="S72" t="s">
        <v>209</v>
      </c>
      <c r="T72">
        <v>8.67</v>
      </c>
      <c r="U72">
        <v>2.99</v>
      </c>
      <c r="V72">
        <v>18</v>
      </c>
      <c r="W72" t="s">
        <v>117</v>
      </c>
      <c r="X72" t="s">
        <v>117</v>
      </c>
      <c r="Y72" t="s">
        <v>117</v>
      </c>
      <c r="Z72" t="s">
        <v>117</v>
      </c>
      <c r="AA72" t="s">
        <v>117</v>
      </c>
      <c r="AB72" t="s">
        <v>117</v>
      </c>
      <c r="AC72" t="s">
        <v>117</v>
      </c>
      <c r="AD72" t="s">
        <v>196</v>
      </c>
      <c r="AE72">
        <v>11.86</v>
      </c>
      <c r="AF72">
        <v>3.19</v>
      </c>
      <c r="AG72">
        <v>34</v>
      </c>
      <c r="AH72" s="55">
        <v>3</v>
      </c>
      <c r="AI72" s="55">
        <v>3</v>
      </c>
      <c r="AM72">
        <v>9</v>
      </c>
      <c r="AN72">
        <v>8.25</v>
      </c>
      <c r="AO72">
        <v>8.94</v>
      </c>
      <c r="AP72" t="s">
        <v>117</v>
      </c>
      <c r="AQ72" t="s">
        <v>117</v>
      </c>
      <c r="AR72">
        <v>9.0299999999999994</v>
      </c>
      <c r="AS72" s="14" t="s">
        <v>273</v>
      </c>
      <c r="AT72">
        <v>103.5</v>
      </c>
      <c r="AU72">
        <v>101.7</v>
      </c>
      <c r="AV72" t="s">
        <v>294</v>
      </c>
      <c r="AW72" t="s">
        <v>117</v>
      </c>
      <c r="AY72" t="s">
        <v>117</v>
      </c>
      <c r="AZ72" t="s">
        <v>117</v>
      </c>
      <c r="BA72" t="s">
        <v>117</v>
      </c>
      <c r="BB72" t="s">
        <v>117</v>
      </c>
      <c r="BC72" t="s">
        <v>117</v>
      </c>
      <c r="BD72" t="s">
        <v>117</v>
      </c>
      <c r="BE72" t="s">
        <v>117</v>
      </c>
      <c r="BF72" t="s">
        <v>117</v>
      </c>
      <c r="BG72">
        <v>106.68</v>
      </c>
      <c r="BH72" t="s">
        <v>117</v>
      </c>
      <c r="BI72" t="s">
        <v>117</v>
      </c>
      <c r="BJ72" t="s">
        <v>117</v>
      </c>
      <c r="BK72" t="s">
        <v>118</v>
      </c>
      <c r="BL72" t="s">
        <v>184</v>
      </c>
      <c r="BM72" t="s">
        <v>120</v>
      </c>
      <c r="BN72" s="46">
        <v>77</v>
      </c>
      <c r="BO72" s="50">
        <v>72.8</v>
      </c>
      <c r="BP72" t="s">
        <v>160</v>
      </c>
      <c r="BQ72" t="s">
        <v>160</v>
      </c>
      <c r="BR72" t="s">
        <v>160</v>
      </c>
      <c r="BT72" t="s">
        <v>161</v>
      </c>
      <c r="BU72" t="s">
        <v>125</v>
      </c>
      <c r="BV72" t="s">
        <v>162</v>
      </c>
      <c r="BW72">
        <v>1</v>
      </c>
      <c r="BX72">
        <f>BW72-1</f>
        <v>0</v>
      </c>
      <c r="BY72" t="s">
        <v>275</v>
      </c>
      <c r="BZ72" t="s">
        <v>276</v>
      </c>
      <c r="CA72" t="s">
        <v>129</v>
      </c>
      <c r="CB72" t="s">
        <v>212</v>
      </c>
      <c r="CC72" t="s">
        <v>277</v>
      </c>
      <c r="CD72">
        <v>3</v>
      </c>
      <c r="CE72" t="s">
        <v>132</v>
      </c>
      <c r="CF72"/>
      <c r="CG72" s="20" t="s">
        <v>117</v>
      </c>
      <c r="CH72" s="20"/>
      <c r="CI72" s="20" t="s">
        <v>117</v>
      </c>
      <c r="CJ72" s="20" t="s">
        <v>117</v>
      </c>
      <c r="CK72" s="20"/>
      <c r="CL72" s="20" t="s">
        <v>117</v>
      </c>
      <c r="CM72" s="20" t="s">
        <v>117</v>
      </c>
      <c r="CN72" s="20"/>
      <c r="CO72" s="20" t="s">
        <v>117</v>
      </c>
      <c r="CP72" s="20" t="s">
        <v>117</v>
      </c>
      <c r="CQ72" s="20"/>
      <c r="CR72" s="20" t="s">
        <v>117</v>
      </c>
      <c r="CS72" s="20" t="s">
        <v>117</v>
      </c>
      <c r="CT72" s="20"/>
      <c r="CU72" s="20" t="s">
        <v>117</v>
      </c>
      <c r="CV72" s="20" t="s">
        <v>117</v>
      </c>
      <c r="CW72" s="20"/>
      <c r="CX72" s="20" t="s">
        <v>117</v>
      </c>
      <c r="CY72" s="20" t="s">
        <v>117</v>
      </c>
      <c r="CZ72" s="20"/>
      <c r="DA72" s="20" t="s">
        <v>117</v>
      </c>
      <c r="DB72" s="20" t="s">
        <v>117</v>
      </c>
      <c r="DC72" s="20"/>
      <c r="DD72" s="20" t="s">
        <v>117</v>
      </c>
      <c r="DE72" s="20" t="s">
        <v>117</v>
      </c>
      <c r="DF72" s="20"/>
      <c r="DG72" s="20" t="s">
        <v>117</v>
      </c>
      <c r="DH72" s="20" t="s">
        <v>117</v>
      </c>
      <c r="DI72" s="20"/>
      <c r="DJ72" s="20" t="s">
        <v>117</v>
      </c>
      <c r="DK72">
        <v>1</v>
      </c>
      <c r="DL72">
        <v>0</v>
      </c>
      <c r="DM72">
        <v>0</v>
      </c>
      <c r="DN72">
        <v>0</v>
      </c>
      <c r="DO72">
        <v>0</v>
      </c>
      <c r="DP72">
        <v>0</v>
      </c>
      <c r="DQ72">
        <v>0</v>
      </c>
      <c r="DR72">
        <v>9</v>
      </c>
    </row>
    <row r="73" spans="1:122" x14ac:dyDescent="0.35">
      <c r="A73">
        <v>9</v>
      </c>
      <c r="B73" t="str">
        <f>CONCATENATE(C73, " ",D73)</f>
        <v>Moura et al  2017</v>
      </c>
      <c r="C73" s="12" t="s">
        <v>271</v>
      </c>
      <c r="D73">
        <v>2017</v>
      </c>
      <c r="E73" t="s">
        <v>1619</v>
      </c>
      <c r="F73" t="s">
        <v>295</v>
      </c>
      <c r="G73" s="12" t="s">
        <v>269</v>
      </c>
      <c r="H73" s="12">
        <v>2</v>
      </c>
      <c r="I73" t="s">
        <v>170</v>
      </c>
      <c r="J73" s="12" t="s">
        <v>170</v>
      </c>
      <c r="K73" s="3" t="s">
        <v>999</v>
      </c>
      <c r="L73">
        <v>9.6300000000000008</v>
      </c>
      <c r="M73">
        <v>2.74</v>
      </c>
      <c r="N73">
        <v>32</v>
      </c>
      <c r="O73" s="3" t="s">
        <v>115</v>
      </c>
      <c r="P73">
        <v>8.66</v>
      </c>
      <c r="Q73">
        <v>3.21</v>
      </c>
      <c r="R73">
        <v>32</v>
      </c>
      <c r="S73" t="s">
        <v>209</v>
      </c>
      <c r="T73">
        <v>9</v>
      </c>
      <c r="U73">
        <v>3.2</v>
      </c>
      <c r="V73">
        <v>18</v>
      </c>
      <c r="W73" t="s">
        <v>117</v>
      </c>
      <c r="X73" t="s">
        <v>117</v>
      </c>
      <c r="Y73" t="s">
        <v>117</v>
      </c>
      <c r="Z73" t="s">
        <v>117</v>
      </c>
      <c r="AA73" t="s">
        <v>117</v>
      </c>
      <c r="AB73" t="s">
        <v>117</v>
      </c>
      <c r="AC73" t="s">
        <v>117</v>
      </c>
      <c r="AD73" t="s">
        <v>196</v>
      </c>
      <c r="AE73">
        <v>11.26</v>
      </c>
      <c r="AF73">
        <v>3.5</v>
      </c>
      <c r="AG73">
        <v>34</v>
      </c>
      <c r="AH73" s="55">
        <v>3</v>
      </c>
      <c r="AI73" s="55">
        <v>3</v>
      </c>
      <c r="AM73">
        <v>9</v>
      </c>
      <c r="AN73">
        <v>8.25</v>
      </c>
      <c r="AO73">
        <v>8.94</v>
      </c>
      <c r="AP73" t="s">
        <v>117</v>
      </c>
      <c r="AQ73" t="s">
        <v>117</v>
      </c>
      <c r="AR73">
        <v>9.0299999999999994</v>
      </c>
      <c r="AS73" s="14" t="s">
        <v>273</v>
      </c>
      <c r="AT73">
        <v>103.5</v>
      </c>
      <c r="AU73">
        <v>101.7</v>
      </c>
      <c r="AV73" t="s">
        <v>296</v>
      </c>
      <c r="AW73" t="s">
        <v>117</v>
      </c>
      <c r="AY73" t="s">
        <v>117</v>
      </c>
      <c r="AZ73" t="s">
        <v>117</v>
      </c>
      <c r="BA73" t="s">
        <v>117</v>
      </c>
      <c r="BB73" t="s">
        <v>117</v>
      </c>
      <c r="BC73" t="s">
        <v>117</v>
      </c>
      <c r="BD73" t="s">
        <v>117</v>
      </c>
      <c r="BE73" t="s">
        <v>117</v>
      </c>
      <c r="BF73" t="s">
        <v>117</v>
      </c>
      <c r="BG73">
        <v>106.68</v>
      </c>
      <c r="BH73" t="s">
        <v>117</v>
      </c>
      <c r="BI73" t="s">
        <v>117</v>
      </c>
      <c r="BJ73" t="s">
        <v>117</v>
      </c>
      <c r="BK73" t="s">
        <v>118</v>
      </c>
      <c r="BL73" t="s">
        <v>184</v>
      </c>
      <c r="BM73" t="s">
        <v>120</v>
      </c>
      <c r="BN73" s="46">
        <v>78</v>
      </c>
      <c r="BO73" s="50">
        <v>72.8</v>
      </c>
      <c r="BP73" t="s">
        <v>160</v>
      </c>
      <c r="BQ73" t="s">
        <v>160</v>
      </c>
      <c r="BR73" t="s">
        <v>160</v>
      </c>
      <c r="BT73" t="s">
        <v>161</v>
      </c>
      <c r="BU73" t="s">
        <v>125</v>
      </c>
      <c r="BV73" t="s">
        <v>162</v>
      </c>
      <c r="BW73">
        <v>1</v>
      </c>
      <c r="BX73">
        <f>BW73-1</f>
        <v>0</v>
      </c>
      <c r="BY73" t="s">
        <v>275</v>
      </c>
      <c r="BZ73" t="s">
        <v>276</v>
      </c>
      <c r="CA73" t="s">
        <v>129</v>
      </c>
      <c r="CB73" t="s">
        <v>212</v>
      </c>
      <c r="CC73" t="s">
        <v>277</v>
      </c>
      <c r="CD73">
        <v>3</v>
      </c>
      <c r="CE73" t="s">
        <v>132</v>
      </c>
      <c r="CF73"/>
      <c r="CG73" s="20" t="s">
        <v>117</v>
      </c>
      <c r="CH73" s="20"/>
      <c r="CI73" s="20" t="s">
        <v>117</v>
      </c>
      <c r="CJ73" s="20" t="s">
        <v>117</v>
      </c>
      <c r="CK73" s="20"/>
      <c r="CL73" s="20" t="s">
        <v>117</v>
      </c>
      <c r="CM73" s="20" t="s">
        <v>117</v>
      </c>
      <c r="CN73" s="20"/>
      <c r="CO73" s="20" t="s">
        <v>117</v>
      </c>
      <c r="CP73" s="20" t="s">
        <v>117</v>
      </c>
      <c r="CQ73" s="20"/>
      <c r="CR73" s="20" t="s">
        <v>117</v>
      </c>
      <c r="CS73" s="20" t="s">
        <v>117</v>
      </c>
      <c r="CT73" s="20"/>
      <c r="CU73" s="20" t="s">
        <v>117</v>
      </c>
      <c r="CV73" s="20" t="s">
        <v>117</v>
      </c>
      <c r="CW73" s="20"/>
      <c r="CX73" s="20" t="s">
        <v>117</v>
      </c>
      <c r="CY73" s="20" t="s">
        <v>117</v>
      </c>
      <c r="CZ73" s="20"/>
      <c r="DA73" s="20" t="s">
        <v>117</v>
      </c>
      <c r="DB73" s="20" t="s">
        <v>117</v>
      </c>
      <c r="DC73" s="20"/>
      <c r="DD73" s="20" t="s">
        <v>117</v>
      </c>
      <c r="DE73" s="20" t="s">
        <v>117</v>
      </c>
      <c r="DF73" s="20"/>
      <c r="DG73" s="20" t="s">
        <v>117</v>
      </c>
      <c r="DH73" s="20" t="s">
        <v>117</v>
      </c>
      <c r="DI73" s="20"/>
      <c r="DJ73" s="20" t="s">
        <v>117</v>
      </c>
      <c r="DK73">
        <v>2</v>
      </c>
      <c r="DL73">
        <v>0</v>
      </c>
      <c r="DM73">
        <v>0</v>
      </c>
      <c r="DN73">
        <v>0</v>
      </c>
      <c r="DO73">
        <v>0</v>
      </c>
      <c r="DP73">
        <v>0</v>
      </c>
      <c r="DQ73">
        <v>0</v>
      </c>
      <c r="DR73">
        <v>9</v>
      </c>
    </row>
    <row r="74" spans="1:122" x14ac:dyDescent="0.35">
      <c r="A74">
        <v>9</v>
      </c>
      <c r="B74" t="str">
        <f>CONCATENATE(C74, " ",D74)</f>
        <v>Moura et al  2017</v>
      </c>
      <c r="C74" s="12" t="s">
        <v>271</v>
      </c>
      <c r="D74">
        <v>2017</v>
      </c>
      <c r="E74" t="s">
        <v>1619</v>
      </c>
      <c r="F74" t="s">
        <v>297</v>
      </c>
      <c r="G74" s="12" t="s">
        <v>269</v>
      </c>
      <c r="H74" s="12">
        <v>2</v>
      </c>
      <c r="I74" t="s">
        <v>170</v>
      </c>
      <c r="J74" s="12" t="s">
        <v>170</v>
      </c>
      <c r="K74" s="3" t="s">
        <v>999</v>
      </c>
      <c r="L74">
        <v>9.34</v>
      </c>
      <c r="M74">
        <v>2.52</v>
      </c>
      <c r="N74">
        <v>32</v>
      </c>
      <c r="O74" s="3" t="s">
        <v>115</v>
      </c>
      <c r="P74">
        <v>8.9700000000000006</v>
      </c>
      <c r="Q74">
        <v>2.86</v>
      </c>
      <c r="R74">
        <v>32</v>
      </c>
      <c r="S74" t="s">
        <v>209</v>
      </c>
      <c r="T74">
        <v>8.83</v>
      </c>
      <c r="U74">
        <v>2.83</v>
      </c>
      <c r="V74">
        <v>18</v>
      </c>
      <c r="W74" t="s">
        <v>117</v>
      </c>
      <c r="X74" t="s">
        <v>117</v>
      </c>
      <c r="Y74" t="s">
        <v>117</v>
      </c>
      <c r="Z74" t="s">
        <v>117</v>
      </c>
      <c r="AA74" t="s">
        <v>117</v>
      </c>
      <c r="AB74" t="s">
        <v>117</v>
      </c>
      <c r="AC74" t="s">
        <v>117</v>
      </c>
      <c r="AD74" t="s">
        <v>196</v>
      </c>
      <c r="AE74">
        <v>11.56</v>
      </c>
      <c r="AF74">
        <v>2.8</v>
      </c>
      <c r="AG74">
        <v>34</v>
      </c>
      <c r="AH74" s="55">
        <v>3</v>
      </c>
      <c r="AI74" s="55">
        <v>3</v>
      </c>
      <c r="AM74">
        <v>9</v>
      </c>
      <c r="AN74">
        <v>8.25</v>
      </c>
      <c r="AO74">
        <v>8.94</v>
      </c>
      <c r="AP74" t="s">
        <v>117</v>
      </c>
      <c r="AQ74" t="s">
        <v>117</v>
      </c>
      <c r="AR74">
        <v>9.0299999999999994</v>
      </c>
      <c r="AS74" s="14" t="s">
        <v>273</v>
      </c>
      <c r="AT74">
        <v>103.5</v>
      </c>
      <c r="AU74">
        <v>101.7</v>
      </c>
      <c r="AV74" t="s">
        <v>298</v>
      </c>
      <c r="AW74" t="s">
        <v>117</v>
      </c>
      <c r="AY74" t="s">
        <v>117</v>
      </c>
      <c r="AZ74" t="s">
        <v>117</v>
      </c>
      <c r="BA74" t="s">
        <v>117</v>
      </c>
      <c r="BB74" t="s">
        <v>117</v>
      </c>
      <c r="BC74" t="s">
        <v>117</v>
      </c>
      <c r="BD74" t="s">
        <v>117</v>
      </c>
      <c r="BE74" t="s">
        <v>117</v>
      </c>
      <c r="BF74" t="s">
        <v>117</v>
      </c>
      <c r="BG74">
        <v>106.68</v>
      </c>
      <c r="BH74" t="s">
        <v>117</v>
      </c>
      <c r="BI74" t="s">
        <v>117</v>
      </c>
      <c r="BJ74" t="s">
        <v>117</v>
      </c>
      <c r="BK74" t="s">
        <v>118</v>
      </c>
      <c r="BL74" t="s">
        <v>184</v>
      </c>
      <c r="BM74" t="s">
        <v>299</v>
      </c>
      <c r="BN74" s="46">
        <v>79</v>
      </c>
      <c r="BO74" s="50">
        <v>72.8</v>
      </c>
      <c r="BP74" t="s">
        <v>160</v>
      </c>
      <c r="BQ74" t="s">
        <v>160</v>
      </c>
      <c r="BR74" t="s">
        <v>160</v>
      </c>
      <c r="BT74" t="s">
        <v>161</v>
      </c>
      <c r="BU74" t="s">
        <v>125</v>
      </c>
      <c r="BV74" t="s">
        <v>162</v>
      </c>
      <c r="BW74">
        <v>1</v>
      </c>
      <c r="BX74">
        <f>BW74-1</f>
        <v>0</v>
      </c>
      <c r="BY74" t="s">
        <v>275</v>
      </c>
      <c r="BZ74" t="s">
        <v>276</v>
      </c>
      <c r="CA74" t="s">
        <v>129</v>
      </c>
      <c r="CB74" t="s">
        <v>212</v>
      </c>
      <c r="CC74" t="s">
        <v>277</v>
      </c>
      <c r="CD74">
        <v>2</v>
      </c>
      <c r="CE74" t="s">
        <v>151</v>
      </c>
      <c r="CF74"/>
      <c r="CG74" s="20" t="s">
        <v>117</v>
      </c>
      <c r="CH74" s="20"/>
      <c r="CI74" s="20" t="s">
        <v>117</v>
      </c>
      <c r="CJ74" s="20" t="s">
        <v>117</v>
      </c>
      <c r="CK74" s="20"/>
      <c r="CL74" s="20" t="s">
        <v>117</v>
      </c>
      <c r="CM74" s="20" t="s">
        <v>117</v>
      </c>
      <c r="CN74" s="20"/>
      <c r="CO74" s="20" t="s">
        <v>117</v>
      </c>
      <c r="CP74" s="20" t="s">
        <v>117</v>
      </c>
      <c r="CQ74" s="20"/>
      <c r="CR74" s="20" t="s">
        <v>117</v>
      </c>
      <c r="CS74" s="20" t="s">
        <v>117</v>
      </c>
      <c r="CT74" s="20"/>
      <c r="CU74" s="20" t="s">
        <v>117</v>
      </c>
      <c r="CV74" s="20" t="s">
        <v>117</v>
      </c>
      <c r="CW74" s="20"/>
      <c r="CX74" s="20" t="s">
        <v>117</v>
      </c>
      <c r="CY74" s="20" t="s">
        <v>117</v>
      </c>
      <c r="CZ74" s="20"/>
      <c r="DA74" s="20" t="s">
        <v>117</v>
      </c>
      <c r="DB74" s="20" t="s">
        <v>117</v>
      </c>
      <c r="DC74" s="20"/>
      <c r="DD74" s="20" t="s">
        <v>117</v>
      </c>
      <c r="DE74" s="20" t="s">
        <v>117</v>
      </c>
      <c r="DF74" s="20"/>
      <c r="DG74" s="20" t="s">
        <v>117</v>
      </c>
      <c r="DH74" s="20" t="s">
        <v>117</v>
      </c>
      <c r="DI74" s="20"/>
      <c r="DJ74" s="20" t="s">
        <v>117</v>
      </c>
      <c r="DK74">
        <v>2</v>
      </c>
      <c r="DL74">
        <v>0</v>
      </c>
      <c r="DM74">
        <v>0</v>
      </c>
      <c r="DN74">
        <v>0</v>
      </c>
      <c r="DO74">
        <v>0</v>
      </c>
      <c r="DP74">
        <v>0</v>
      </c>
      <c r="DQ74">
        <v>0</v>
      </c>
      <c r="DR74">
        <v>9</v>
      </c>
    </row>
    <row r="75" spans="1:122" x14ac:dyDescent="0.35">
      <c r="A75">
        <v>10</v>
      </c>
      <c r="B75" t="str">
        <f>CONCATENATE(C75, " ",D75)</f>
        <v>Nyden et al  1999</v>
      </c>
      <c r="C75" s="12" t="s">
        <v>300</v>
      </c>
      <c r="D75">
        <v>1999</v>
      </c>
      <c r="E75" s="12" t="s">
        <v>1623</v>
      </c>
      <c r="F75" t="s">
        <v>301</v>
      </c>
      <c r="G75" t="s">
        <v>112</v>
      </c>
      <c r="H75" s="12">
        <v>4</v>
      </c>
      <c r="I75" t="s">
        <v>113</v>
      </c>
      <c r="J75" t="s">
        <v>173</v>
      </c>
      <c r="K75" s="3" t="s">
        <v>142</v>
      </c>
      <c r="L75">
        <v>0.7</v>
      </c>
      <c r="M75">
        <v>0.23</v>
      </c>
      <c r="N75">
        <v>10</v>
      </c>
      <c r="O75" s="3" t="s">
        <v>302</v>
      </c>
      <c r="P75">
        <v>0.68</v>
      </c>
      <c r="Q75">
        <v>0.16</v>
      </c>
      <c r="R75">
        <v>10</v>
      </c>
      <c r="S75" t="s">
        <v>999</v>
      </c>
      <c r="T75">
        <v>0.73</v>
      </c>
      <c r="U75">
        <v>0.3</v>
      </c>
      <c r="V75">
        <v>10</v>
      </c>
      <c r="W75" t="s">
        <v>196</v>
      </c>
      <c r="X75" t="s">
        <v>196</v>
      </c>
      <c r="Y75" t="s">
        <v>196</v>
      </c>
      <c r="Z75" t="s">
        <v>196</v>
      </c>
      <c r="AA75" t="s">
        <v>117</v>
      </c>
      <c r="AB75" t="s">
        <v>117</v>
      </c>
      <c r="AC75" t="s">
        <v>117</v>
      </c>
      <c r="AD75" t="s">
        <v>196</v>
      </c>
      <c r="AE75">
        <v>0.48</v>
      </c>
      <c r="AF75">
        <v>0.09</v>
      </c>
      <c r="AG75">
        <v>10</v>
      </c>
      <c r="AH75" s="55">
        <v>3</v>
      </c>
      <c r="AI75" s="55">
        <v>3</v>
      </c>
      <c r="AM75">
        <v>10.1</v>
      </c>
      <c r="AN75">
        <v>10</v>
      </c>
      <c r="AO75">
        <v>10.1</v>
      </c>
      <c r="AP75" t="s">
        <v>117</v>
      </c>
      <c r="AQ75" t="s">
        <v>117</v>
      </c>
      <c r="AR75">
        <v>10</v>
      </c>
      <c r="AS75" t="s">
        <v>303</v>
      </c>
      <c r="AT75">
        <v>100.7</v>
      </c>
      <c r="AU75">
        <v>91.2</v>
      </c>
      <c r="AV75">
        <v>95.1</v>
      </c>
      <c r="AW75" t="s">
        <v>117</v>
      </c>
      <c r="AY75">
        <v>91.6</v>
      </c>
      <c r="AZ75">
        <v>91.3</v>
      </c>
      <c r="BA75">
        <v>99.5</v>
      </c>
      <c r="BB75" t="s">
        <v>117</v>
      </c>
      <c r="BC75" t="s">
        <v>117</v>
      </c>
      <c r="BD75" t="s">
        <v>117</v>
      </c>
      <c r="BE75" t="s">
        <v>117</v>
      </c>
      <c r="BF75" t="s">
        <v>117</v>
      </c>
      <c r="BG75" t="s">
        <v>117</v>
      </c>
      <c r="BH75" t="s">
        <v>117</v>
      </c>
      <c r="BI75" t="s">
        <v>117</v>
      </c>
      <c r="BJ75" t="s">
        <v>117</v>
      </c>
      <c r="BK75" t="s">
        <v>118</v>
      </c>
      <c r="BL75" t="s">
        <v>184</v>
      </c>
      <c r="BM75" t="s">
        <v>299</v>
      </c>
      <c r="BN75" s="46">
        <v>100</v>
      </c>
      <c r="BO75" s="50">
        <v>100</v>
      </c>
      <c r="BP75" t="s">
        <v>304</v>
      </c>
      <c r="BQ75" t="s">
        <v>304</v>
      </c>
      <c r="BR75" t="s">
        <v>304</v>
      </c>
      <c r="BS75" t="s">
        <v>117</v>
      </c>
      <c r="BT75" t="s">
        <v>161</v>
      </c>
      <c r="BU75" t="s">
        <v>125</v>
      </c>
      <c r="BV75" t="s">
        <v>162</v>
      </c>
      <c r="BW75">
        <v>1</v>
      </c>
      <c r="BX75">
        <f>BW75-1</f>
        <v>0</v>
      </c>
      <c r="BY75" t="s">
        <v>305</v>
      </c>
      <c r="BZ75" t="s">
        <v>276</v>
      </c>
      <c r="CA75" t="s">
        <v>129</v>
      </c>
      <c r="CB75" t="s">
        <v>212</v>
      </c>
      <c r="CC75" t="s">
        <v>306</v>
      </c>
      <c r="CD75">
        <v>2</v>
      </c>
      <c r="CE75" t="s">
        <v>151</v>
      </c>
      <c r="CF75"/>
      <c r="CG75" s="20" t="s">
        <v>117</v>
      </c>
      <c r="CH75" s="20"/>
      <c r="CI75" s="20" t="s">
        <v>117</v>
      </c>
      <c r="CJ75" s="20" t="s">
        <v>117</v>
      </c>
      <c r="CK75" s="20"/>
      <c r="CL75" s="20" t="s">
        <v>117</v>
      </c>
      <c r="CM75" s="20" t="s">
        <v>117</v>
      </c>
      <c r="CN75" s="20"/>
      <c r="CO75" s="20" t="s">
        <v>117</v>
      </c>
      <c r="CP75" s="20" t="s">
        <v>117</v>
      </c>
      <c r="CQ75" s="20"/>
      <c r="CR75" s="20" t="s">
        <v>117</v>
      </c>
      <c r="CS75" s="20" t="s">
        <v>117</v>
      </c>
      <c r="CT75" s="20"/>
      <c r="CU75" s="20" t="s">
        <v>117</v>
      </c>
      <c r="CV75" s="20" t="s">
        <v>117</v>
      </c>
      <c r="CW75" s="20"/>
      <c r="CX75" s="20" t="s">
        <v>117</v>
      </c>
      <c r="CY75" s="20" t="s">
        <v>117</v>
      </c>
      <c r="CZ75" s="20"/>
      <c r="DA75" s="20" t="s">
        <v>117</v>
      </c>
      <c r="DB75" s="20" t="s">
        <v>117</v>
      </c>
      <c r="DC75" s="20"/>
      <c r="DD75" s="20" t="s">
        <v>117</v>
      </c>
      <c r="DE75" s="20" t="s">
        <v>117</v>
      </c>
      <c r="DF75" s="20"/>
      <c r="DG75" s="20" t="s">
        <v>117</v>
      </c>
      <c r="DH75" s="20" t="s">
        <v>117</v>
      </c>
      <c r="DI75" s="20"/>
      <c r="DJ75" s="20" t="s">
        <v>117</v>
      </c>
      <c r="DK75">
        <v>0</v>
      </c>
      <c r="DL75">
        <v>0</v>
      </c>
      <c r="DM75">
        <v>1</v>
      </c>
      <c r="DN75">
        <v>0</v>
      </c>
      <c r="DO75">
        <v>1</v>
      </c>
      <c r="DP75">
        <v>0</v>
      </c>
      <c r="DQ75">
        <v>0</v>
      </c>
      <c r="DR75">
        <v>10</v>
      </c>
    </row>
    <row r="76" spans="1:122" x14ac:dyDescent="0.35">
      <c r="A76">
        <v>10</v>
      </c>
      <c r="B76" t="str">
        <f>CONCATENATE(C76, " ",D76)</f>
        <v>Nyden et al  1999</v>
      </c>
      <c r="C76" s="12" t="s">
        <v>300</v>
      </c>
      <c r="D76">
        <v>1999</v>
      </c>
      <c r="E76" s="12" t="s">
        <v>1623</v>
      </c>
      <c r="F76" t="s">
        <v>307</v>
      </c>
      <c r="G76" t="s">
        <v>112</v>
      </c>
      <c r="H76" s="12">
        <v>4</v>
      </c>
      <c r="I76" t="s">
        <v>113</v>
      </c>
      <c r="J76" t="s">
        <v>173</v>
      </c>
      <c r="K76" s="3" t="s">
        <v>142</v>
      </c>
      <c r="L76">
        <v>0.55000000000000004</v>
      </c>
      <c r="M76">
        <v>0.16</v>
      </c>
      <c r="N76">
        <v>10</v>
      </c>
      <c r="O76" s="3" t="s">
        <v>302</v>
      </c>
      <c r="P76">
        <v>0.55000000000000004</v>
      </c>
      <c r="Q76">
        <v>0.15</v>
      </c>
      <c r="R76">
        <v>10</v>
      </c>
      <c r="S76" t="s">
        <v>999</v>
      </c>
      <c r="T76">
        <v>0.51</v>
      </c>
      <c r="U76">
        <v>0.1</v>
      </c>
      <c r="V76">
        <v>10</v>
      </c>
      <c r="W76" t="s">
        <v>196</v>
      </c>
      <c r="X76" t="s">
        <v>196</v>
      </c>
      <c r="Y76" t="s">
        <v>196</v>
      </c>
      <c r="Z76" t="s">
        <v>196</v>
      </c>
      <c r="AA76" t="s">
        <v>117</v>
      </c>
      <c r="AB76" t="s">
        <v>117</v>
      </c>
      <c r="AC76" t="s">
        <v>117</v>
      </c>
      <c r="AD76" t="s">
        <v>196</v>
      </c>
      <c r="AE76">
        <v>0.45</v>
      </c>
      <c r="AF76">
        <v>0.05</v>
      </c>
      <c r="AG76">
        <v>10</v>
      </c>
      <c r="AH76" s="55">
        <v>3</v>
      </c>
      <c r="AI76" s="55">
        <v>3</v>
      </c>
      <c r="AM76">
        <v>10.1</v>
      </c>
      <c r="AN76">
        <v>10</v>
      </c>
      <c r="AO76">
        <v>10.1</v>
      </c>
      <c r="AP76" t="s">
        <v>117</v>
      </c>
      <c r="AQ76" t="s">
        <v>117</v>
      </c>
      <c r="AR76">
        <v>10</v>
      </c>
      <c r="AS76" t="s">
        <v>303</v>
      </c>
      <c r="AT76">
        <v>100.7</v>
      </c>
      <c r="AU76">
        <v>91.2</v>
      </c>
      <c r="AV76">
        <v>95.1</v>
      </c>
      <c r="AW76" t="s">
        <v>117</v>
      </c>
      <c r="AY76">
        <v>91.6</v>
      </c>
      <c r="AZ76">
        <v>91.3</v>
      </c>
      <c r="BA76">
        <v>99.5</v>
      </c>
      <c r="BB76" t="s">
        <v>117</v>
      </c>
      <c r="BC76" t="s">
        <v>117</v>
      </c>
      <c r="BD76" t="s">
        <v>117</v>
      </c>
      <c r="BE76" t="s">
        <v>117</v>
      </c>
      <c r="BF76" t="s">
        <v>117</v>
      </c>
      <c r="BG76" t="s">
        <v>117</v>
      </c>
      <c r="BH76" t="s">
        <v>117</v>
      </c>
      <c r="BI76" t="s">
        <v>117</v>
      </c>
      <c r="BJ76" t="s">
        <v>117</v>
      </c>
      <c r="BK76" t="s">
        <v>118</v>
      </c>
      <c r="BL76" t="s">
        <v>184</v>
      </c>
      <c r="BM76" t="s">
        <v>299</v>
      </c>
      <c r="BN76" s="46">
        <v>100</v>
      </c>
      <c r="BO76" s="50">
        <v>100</v>
      </c>
      <c r="BP76" t="s">
        <v>304</v>
      </c>
      <c r="BQ76" t="s">
        <v>304</v>
      </c>
      <c r="BR76" t="s">
        <v>304</v>
      </c>
      <c r="BS76" t="s">
        <v>117</v>
      </c>
      <c r="BT76" t="s">
        <v>161</v>
      </c>
      <c r="BU76" t="s">
        <v>125</v>
      </c>
      <c r="BV76" t="s">
        <v>162</v>
      </c>
      <c r="BW76">
        <v>1</v>
      </c>
      <c r="BX76">
        <f>BW76-1</f>
        <v>0</v>
      </c>
      <c r="BY76" t="s">
        <v>305</v>
      </c>
      <c r="BZ76" t="s">
        <v>276</v>
      </c>
      <c r="CA76" t="s">
        <v>129</v>
      </c>
      <c r="CB76" t="s">
        <v>212</v>
      </c>
      <c r="CC76" t="s">
        <v>306</v>
      </c>
      <c r="CD76">
        <v>2</v>
      </c>
      <c r="CE76" t="s">
        <v>151</v>
      </c>
      <c r="CF76"/>
      <c r="CG76" s="20" t="s">
        <v>117</v>
      </c>
      <c r="CH76" s="20"/>
      <c r="CI76" s="20" t="s">
        <v>117</v>
      </c>
      <c r="CJ76" s="20" t="s">
        <v>117</v>
      </c>
      <c r="CK76" s="20"/>
      <c r="CL76" s="20" t="s">
        <v>117</v>
      </c>
      <c r="CM76" s="20" t="s">
        <v>117</v>
      </c>
      <c r="CN76" s="20"/>
      <c r="CO76" s="20" t="s">
        <v>117</v>
      </c>
      <c r="CP76" s="20" t="s">
        <v>117</v>
      </c>
      <c r="CQ76" s="20"/>
      <c r="CR76" s="20" t="s">
        <v>117</v>
      </c>
      <c r="CS76" s="20" t="s">
        <v>117</v>
      </c>
      <c r="CT76" s="20"/>
      <c r="CU76" s="20" t="s">
        <v>117</v>
      </c>
      <c r="CV76" s="20" t="s">
        <v>117</v>
      </c>
      <c r="CW76" s="20"/>
      <c r="CX76" s="20" t="s">
        <v>117</v>
      </c>
      <c r="CY76" s="20" t="s">
        <v>117</v>
      </c>
      <c r="CZ76" s="20"/>
      <c r="DA76" s="20" t="s">
        <v>117</v>
      </c>
      <c r="DB76" s="20" t="s">
        <v>117</v>
      </c>
      <c r="DC76" s="20"/>
      <c r="DD76" s="20" t="s">
        <v>117</v>
      </c>
      <c r="DE76" s="20" t="s">
        <v>117</v>
      </c>
      <c r="DF76" s="20"/>
      <c r="DG76" s="20" t="s">
        <v>117</v>
      </c>
      <c r="DH76" s="20" t="s">
        <v>117</v>
      </c>
      <c r="DI76" s="20"/>
      <c r="DJ76" s="20" t="s">
        <v>117</v>
      </c>
      <c r="DK76">
        <v>0</v>
      </c>
      <c r="DL76">
        <v>0</v>
      </c>
      <c r="DM76">
        <v>3</v>
      </c>
      <c r="DN76">
        <v>0</v>
      </c>
      <c r="DO76">
        <v>2</v>
      </c>
      <c r="DP76">
        <v>0</v>
      </c>
      <c r="DQ76">
        <v>0</v>
      </c>
      <c r="DR76">
        <v>10</v>
      </c>
    </row>
    <row r="77" spans="1:122" x14ac:dyDescent="0.35">
      <c r="A77">
        <v>10</v>
      </c>
      <c r="B77" t="str">
        <f>CONCATENATE(C77, " ",D77)</f>
        <v>Nyden et al  1999</v>
      </c>
      <c r="C77" s="12" t="s">
        <v>300</v>
      </c>
      <c r="D77">
        <v>1999</v>
      </c>
      <c r="E77" s="12" t="s">
        <v>1623</v>
      </c>
      <c r="F77" t="s">
        <v>308</v>
      </c>
      <c r="G77" t="s">
        <v>138</v>
      </c>
      <c r="H77" s="12">
        <v>1</v>
      </c>
      <c r="I77" t="s">
        <v>113</v>
      </c>
      <c r="J77" t="s">
        <v>173</v>
      </c>
      <c r="K77" s="3" t="s">
        <v>142</v>
      </c>
      <c r="L77">
        <v>4.7</v>
      </c>
      <c r="M77">
        <v>1.64</v>
      </c>
      <c r="N77">
        <v>10</v>
      </c>
      <c r="O77" s="3" t="s">
        <v>302</v>
      </c>
      <c r="P77">
        <v>3.1</v>
      </c>
      <c r="Q77">
        <v>1.45</v>
      </c>
      <c r="R77">
        <v>10</v>
      </c>
      <c r="S77" t="s">
        <v>999</v>
      </c>
      <c r="T77">
        <v>4.5</v>
      </c>
      <c r="U77">
        <v>1.08</v>
      </c>
      <c r="V77">
        <v>10</v>
      </c>
      <c r="W77" t="s">
        <v>196</v>
      </c>
      <c r="X77" t="s">
        <v>196</v>
      </c>
      <c r="Y77" t="s">
        <v>196</v>
      </c>
      <c r="Z77" t="s">
        <v>196</v>
      </c>
      <c r="AA77" t="s">
        <v>117</v>
      </c>
      <c r="AB77" t="s">
        <v>117</v>
      </c>
      <c r="AC77" t="s">
        <v>117</v>
      </c>
      <c r="AD77" t="s">
        <v>196</v>
      </c>
      <c r="AE77">
        <v>4.7</v>
      </c>
      <c r="AF77">
        <v>1.1599999999999999</v>
      </c>
      <c r="AG77">
        <v>10</v>
      </c>
      <c r="AH77" s="55">
        <v>3</v>
      </c>
      <c r="AI77" s="55">
        <v>3</v>
      </c>
      <c r="AM77">
        <v>10.1</v>
      </c>
      <c r="AN77">
        <v>10</v>
      </c>
      <c r="AO77">
        <v>10.1</v>
      </c>
      <c r="AP77" t="s">
        <v>117</v>
      </c>
      <c r="AQ77" t="s">
        <v>117</v>
      </c>
      <c r="AR77">
        <v>10</v>
      </c>
      <c r="AS77" t="s">
        <v>303</v>
      </c>
      <c r="AT77">
        <v>100.7</v>
      </c>
      <c r="AU77">
        <v>91.2</v>
      </c>
      <c r="AV77">
        <v>95.1</v>
      </c>
      <c r="AW77" t="s">
        <v>117</v>
      </c>
      <c r="AY77">
        <v>91.6</v>
      </c>
      <c r="AZ77">
        <v>91.3</v>
      </c>
      <c r="BA77">
        <v>99.5</v>
      </c>
      <c r="BB77" t="s">
        <v>117</v>
      </c>
      <c r="BC77" t="s">
        <v>117</v>
      </c>
      <c r="BD77" t="s">
        <v>117</v>
      </c>
      <c r="BE77" t="s">
        <v>117</v>
      </c>
      <c r="BF77" t="s">
        <v>117</v>
      </c>
      <c r="BG77" t="s">
        <v>117</v>
      </c>
      <c r="BH77" t="s">
        <v>117</v>
      </c>
      <c r="BI77" t="s">
        <v>117</v>
      </c>
      <c r="BJ77" t="s">
        <v>117</v>
      </c>
      <c r="BK77" t="s">
        <v>118</v>
      </c>
      <c r="BL77" t="s">
        <v>184</v>
      </c>
      <c r="BM77" t="s">
        <v>299</v>
      </c>
      <c r="BN77" s="46">
        <v>100</v>
      </c>
      <c r="BO77" s="50">
        <v>100</v>
      </c>
      <c r="BP77" t="s">
        <v>304</v>
      </c>
      <c r="BQ77" t="s">
        <v>304</v>
      </c>
      <c r="BR77" t="s">
        <v>304</v>
      </c>
      <c r="BS77" t="s">
        <v>117</v>
      </c>
      <c r="BT77" t="s">
        <v>161</v>
      </c>
      <c r="BU77" t="s">
        <v>125</v>
      </c>
      <c r="BV77" t="s">
        <v>162</v>
      </c>
      <c r="BW77">
        <v>1</v>
      </c>
      <c r="BX77">
        <f>BW77-1</f>
        <v>0</v>
      </c>
      <c r="BY77" t="s">
        <v>305</v>
      </c>
      <c r="BZ77" t="s">
        <v>276</v>
      </c>
      <c r="CA77" t="s">
        <v>129</v>
      </c>
      <c r="CB77" t="s">
        <v>212</v>
      </c>
      <c r="CC77" t="s">
        <v>306</v>
      </c>
      <c r="CD77">
        <v>2</v>
      </c>
      <c r="CE77" t="s">
        <v>151</v>
      </c>
      <c r="CF77"/>
      <c r="CG77" s="20" t="s">
        <v>117</v>
      </c>
      <c r="CH77" s="20"/>
      <c r="CI77" s="20" t="s">
        <v>117</v>
      </c>
      <c r="CJ77" s="20" t="s">
        <v>117</v>
      </c>
      <c r="CK77" s="20"/>
      <c r="CL77" s="20" t="s">
        <v>117</v>
      </c>
      <c r="CM77" s="20" t="s">
        <v>117</v>
      </c>
      <c r="CN77" s="20"/>
      <c r="CO77" s="20" t="s">
        <v>117</v>
      </c>
      <c r="CP77" s="20" t="s">
        <v>117</v>
      </c>
      <c r="CQ77" s="20"/>
      <c r="CR77" s="20" t="s">
        <v>117</v>
      </c>
      <c r="CS77" s="20" t="s">
        <v>117</v>
      </c>
      <c r="CT77" s="20"/>
      <c r="CU77" s="20" t="s">
        <v>117</v>
      </c>
      <c r="CV77" s="20" t="s">
        <v>117</v>
      </c>
      <c r="CW77" s="20"/>
      <c r="CX77" s="20" t="s">
        <v>117</v>
      </c>
      <c r="CY77" s="20" t="s">
        <v>117</v>
      </c>
      <c r="CZ77" s="20"/>
      <c r="DA77" s="20" t="s">
        <v>117</v>
      </c>
      <c r="DB77" s="20" t="s">
        <v>117</v>
      </c>
      <c r="DC77" s="20"/>
      <c r="DD77" s="20" t="s">
        <v>117</v>
      </c>
      <c r="DE77" s="20" t="s">
        <v>117</v>
      </c>
      <c r="DF77" s="20"/>
      <c r="DG77" s="20" t="s">
        <v>117</v>
      </c>
      <c r="DH77" s="20" t="s">
        <v>117</v>
      </c>
      <c r="DI77" s="20"/>
      <c r="DJ77" s="20" t="s">
        <v>117</v>
      </c>
      <c r="DK77">
        <v>0</v>
      </c>
      <c r="DL77">
        <v>0</v>
      </c>
      <c r="DM77">
        <v>2</v>
      </c>
      <c r="DN77">
        <v>0</v>
      </c>
      <c r="DO77">
        <v>2</v>
      </c>
      <c r="DP77">
        <v>0</v>
      </c>
      <c r="DQ77">
        <v>0</v>
      </c>
      <c r="DR77">
        <v>10</v>
      </c>
    </row>
    <row r="78" spans="1:122" x14ac:dyDescent="0.35">
      <c r="A78">
        <v>10</v>
      </c>
      <c r="B78" t="str">
        <f>CONCATENATE(C78, " ",D78)</f>
        <v>Nyden et al  1999</v>
      </c>
      <c r="C78" s="12" t="s">
        <v>300</v>
      </c>
      <c r="D78">
        <v>1999</v>
      </c>
      <c r="E78" s="12" t="s">
        <v>1623</v>
      </c>
      <c r="F78" t="s">
        <v>309</v>
      </c>
      <c r="G78" t="s">
        <v>134</v>
      </c>
      <c r="H78">
        <v>6</v>
      </c>
      <c r="I78" t="s">
        <v>113</v>
      </c>
      <c r="J78" s="12" t="s">
        <v>170</v>
      </c>
      <c r="K78" s="3" t="s">
        <v>142</v>
      </c>
      <c r="L78">
        <v>7.9</v>
      </c>
      <c r="M78">
        <v>1.66</v>
      </c>
      <c r="N78">
        <v>10</v>
      </c>
      <c r="O78" s="3" t="s">
        <v>302</v>
      </c>
      <c r="P78">
        <v>6</v>
      </c>
      <c r="Q78">
        <v>1.63</v>
      </c>
      <c r="R78">
        <v>10</v>
      </c>
      <c r="S78" t="s">
        <v>999</v>
      </c>
      <c r="T78">
        <v>5.7</v>
      </c>
      <c r="U78">
        <v>2.75</v>
      </c>
      <c r="V78">
        <v>10</v>
      </c>
      <c r="W78" t="s">
        <v>196</v>
      </c>
      <c r="X78" t="s">
        <v>196</v>
      </c>
      <c r="Y78" t="s">
        <v>196</v>
      </c>
      <c r="Z78" t="s">
        <v>196</v>
      </c>
      <c r="AA78" t="s">
        <v>117</v>
      </c>
      <c r="AB78" t="s">
        <v>117</v>
      </c>
      <c r="AC78" t="s">
        <v>117</v>
      </c>
      <c r="AD78" t="s">
        <v>196</v>
      </c>
      <c r="AE78">
        <v>10</v>
      </c>
      <c r="AF78">
        <v>3</v>
      </c>
      <c r="AG78">
        <v>10</v>
      </c>
      <c r="AH78" s="55">
        <v>3</v>
      </c>
      <c r="AI78" s="55">
        <v>3</v>
      </c>
      <c r="AM78">
        <v>10.1</v>
      </c>
      <c r="AN78">
        <v>10</v>
      </c>
      <c r="AO78">
        <v>10.1</v>
      </c>
      <c r="AP78" t="s">
        <v>117</v>
      </c>
      <c r="AQ78" t="s">
        <v>117</v>
      </c>
      <c r="AR78">
        <v>10</v>
      </c>
      <c r="AS78" t="s">
        <v>303</v>
      </c>
      <c r="AT78">
        <v>100.7</v>
      </c>
      <c r="AU78">
        <v>91.2</v>
      </c>
      <c r="AV78">
        <v>95.1</v>
      </c>
      <c r="AW78" t="s">
        <v>117</v>
      </c>
      <c r="AY78">
        <v>91.6</v>
      </c>
      <c r="AZ78">
        <v>91.3</v>
      </c>
      <c r="BA78">
        <v>99.5</v>
      </c>
      <c r="BB78" t="s">
        <v>117</v>
      </c>
      <c r="BC78" t="s">
        <v>117</v>
      </c>
      <c r="BD78" t="s">
        <v>117</v>
      </c>
      <c r="BE78" t="s">
        <v>117</v>
      </c>
      <c r="BF78" t="s">
        <v>117</v>
      </c>
      <c r="BG78" t="s">
        <v>117</v>
      </c>
      <c r="BH78" t="s">
        <v>117</v>
      </c>
      <c r="BI78" t="s">
        <v>117</v>
      </c>
      <c r="BJ78" t="s">
        <v>117</v>
      </c>
      <c r="BK78" t="s">
        <v>118</v>
      </c>
      <c r="BL78" t="s">
        <v>184</v>
      </c>
      <c r="BM78" t="s">
        <v>299</v>
      </c>
      <c r="BN78" s="46">
        <v>100</v>
      </c>
      <c r="BO78" s="50">
        <v>100</v>
      </c>
      <c r="BP78" t="s">
        <v>304</v>
      </c>
      <c r="BQ78" t="s">
        <v>304</v>
      </c>
      <c r="BR78" t="s">
        <v>304</v>
      </c>
      <c r="BS78" t="s">
        <v>117</v>
      </c>
      <c r="BT78" t="s">
        <v>161</v>
      </c>
      <c r="BU78" t="s">
        <v>125</v>
      </c>
      <c r="BV78" t="s">
        <v>162</v>
      </c>
      <c r="BW78">
        <v>1</v>
      </c>
      <c r="BX78">
        <f>BW78-1</f>
        <v>0</v>
      </c>
      <c r="BY78" t="s">
        <v>305</v>
      </c>
      <c r="BZ78" t="s">
        <v>276</v>
      </c>
      <c r="CA78" t="s">
        <v>129</v>
      </c>
      <c r="CB78" t="s">
        <v>212</v>
      </c>
      <c r="CC78" t="s">
        <v>306</v>
      </c>
      <c r="CD78">
        <v>2</v>
      </c>
      <c r="CE78" t="s">
        <v>151</v>
      </c>
      <c r="CF78"/>
      <c r="CG78" s="20" t="s">
        <v>117</v>
      </c>
      <c r="CH78" s="20"/>
      <c r="CI78" s="20" t="s">
        <v>117</v>
      </c>
      <c r="CJ78" s="20" t="s">
        <v>117</v>
      </c>
      <c r="CK78" s="20"/>
      <c r="CL78" s="20" t="s">
        <v>117</v>
      </c>
      <c r="CM78" s="20" t="s">
        <v>117</v>
      </c>
      <c r="CN78" s="20"/>
      <c r="CO78" s="20" t="s">
        <v>117</v>
      </c>
      <c r="CP78" s="20" t="s">
        <v>117</v>
      </c>
      <c r="CQ78" s="20"/>
      <c r="CR78" s="20" t="s">
        <v>117</v>
      </c>
      <c r="CS78" s="20" t="s">
        <v>117</v>
      </c>
      <c r="CT78" s="20"/>
      <c r="CU78" s="20" t="s">
        <v>117</v>
      </c>
      <c r="CV78" s="20" t="s">
        <v>117</v>
      </c>
      <c r="CW78" s="20"/>
      <c r="CX78" s="20" t="s">
        <v>117</v>
      </c>
      <c r="CY78" s="20" t="s">
        <v>117</v>
      </c>
      <c r="CZ78" s="20"/>
      <c r="DA78" s="20" t="s">
        <v>117</v>
      </c>
      <c r="DB78" s="20" t="s">
        <v>117</v>
      </c>
      <c r="DC78" s="20"/>
      <c r="DD78" s="20" t="s">
        <v>117</v>
      </c>
      <c r="DE78" s="20" t="s">
        <v>117</v>
      </c>
      <c r="DF78" s="20"/>
      <c r="DG78" s="20" t="s">
        <v>117</v>
      </c>
      <c r="DH78" s="20" t="s">
        <v>117</v>
      </c>
      <c r="DI78" s="20"/>
      <c r="DJ78" s="20" t="s">
        <v>117</v>
      </c>
      <c r="DK78">
        <v>0</v>
      </c>
      <c r="DL78">
        <v>0</v>
      </c>
      <c r="DM78">
        <v>2</v>
      </c>
      <c r="DN78">
        <v>0</v>
      </c>
      <c r="DO78">
        <v>1</v>
      </c>
      <c r="DP78">
        <v>0</v>
      </c>
      <c r="DQ78">
        <v>0</v>
      </c>
      <c r="DR78">
        <v>10</v>
      </c>
    </row>
    <row r="79" spans="1:122" x14ac:dyDescent="0.35">
      <c r="A79">
        <v>10</v>
      </c>
      <c r="B79" t="str">
        <f>CONCATENATE(C79, " ",D79)</f>
        <v>Nyden et al  1999</v>
      </c>
      <c r="C79" s="12" t="s">
        <v>300</v>
      </c>
      <c r="D79">
        <v>1999</v>
      </c>
      <c r="E79" s="12" t="s">
        <v>1623</v>
      </c>
      <c r="F79" t="s">
        <v>310</v>
      </c>
      <c r="G79" t="s">
        <v>134</v>
      </c>
      <c r="H79">
        <v>6</v>
      </c>
      <c r="I79" t="s">
        <v>113</v>
      </c>
      <c r="J79" s="12" t="s">
        <v>170</v>
      </c>
      <c r="K79" s="3" t="s">
        <v>142</v>
      </c>
      <c r="L79">
        <v>10</v>
      </c>
      <c r="M79">
        <v>4.24</v>
      </c>
      <c r="N79">
        <v>10</v>
      </c>
      <c r="O79" s="3" t="s">
        <v>302</v>
      </c>
      <c r="P79">
        <v>8</v>
      </c>
      <c r="Q79">
        <v>2.1</v>
      </c>
      <c r="R79">
        <v>10</v>
      </c>
      <c r="S79" t="s">
        <v>999</v>
      </c>
      <c r="T79">
        <v>7.5</v>
      </c>
      <c r="U79">
        <v>3.3</v>
      </c>
      <c r="V79">
        <v>10</v>
      </c>
      <c r="W79" t="s">
        <v>196</v>
      </c>
      <c r="X79" t="s">
        <v>196</v>
      </c>
      <c r="Y79" t="s">
        <v>196</v>
      </c>
      <c r="Z79" t="s">
        <v>196</v>
      </c>
      <c r="AA79" t="s">
        <v>117</v>
      </c>
      <c r="AB79" t="s">
        <v>117</v>
      </c>
      <c r="AC79" t="s">
        <v>117</v>
      </c>
      <c r="AD79" t="s">
        <v>196</v>
      </c>
      <c r="AE79">
        <v>10</v>
      </c>
      <c r="AF79">
        <v>3</v>
      </c>
      <c r="AG79">
        <v>10</v>
      </c>
      <c r="AH79" s="55">
        <v>3</v>
      </c>
      <c r="AI79" s="55">
        <v>3</v>
      </c>
      <c r="AM79">
        <v>10.1</v>
      </c>
      <c r="AN79">
        <v>10</v>
      </c>
      <c r="AO79">
        <v>10.1</v>
      </c>
      <c r="AP79" t="s">
        <v>117</v>
      </c>
      <c r="AQ79" t="s">
        <v>117</v>
      </c>
      <c r="AR79">
        <v>10</v>
      </c>
      <c r="AS79" t="s">
        <v>303</v>
      </c>
      <c r="AT79">
        <v>100.7</v>
      </c>
      <c r="AU79">
        <v>91.2</v>
      </c>
      <c r="AV79">
        <v>95.1</v>
      </c>
      <c r="AW79" t="s">
        <v>117</v>
      </c>
      <c r="AY79">
        <v>91.6</v>
      </c>
      <c r="AZ79">
        <v>91.3</v>
      </c>
      <c r="BA79">
        <v>99.5</v>
      </c>
      <c r="BB79" t="s">
        <v>117</v>
      </c>
      <c r="BC79" t="s">
        <v>117</v>
      </c>
      <c r="BD79" t="s">
        <v>117</v>
      </c>
      <c r="BE79" t="s">
        <v>117</v>
      </c>
      <c r="BF79" t="s">
        <v>117</v>
      </c>
      <c r="BG79" t="s">
        <v>117</v>
      </c>
      <c r="BH79" t="s">
        <v>117</v>
      </c>
      <c r="BI79" t="s">
        <v>117</v>
      </c>
      <c r="BJ79" t="s">
        <v>117</v>
      </c>
      <c r="BK79" t="s">
        <v>118</v>
      </c>
      <c r="BL79" t="s">
        <v>184</v>
      </c>
      <c r="BM79" t="s">
        <v>299</v>
      </c>
      <c r="BN79" s="46">
        <v>100</v>
      </c>
      <c r="BO79" s="50">
        <v>100</v>
      </c>
      <c r="BP79" t="s">
        <v>304</v>
      </c>
      <c r="BQ79" t="s">
        <v>304</v>
      </c>
      <c r="BR79" t="s">
        <v>304</v>
      </c>
      <c r="BS79" t="s">
        <v>117</v>
      </c>
      <c r="BT79" t="s">
        <v>161</v>
      </c>
      <c r="BU79" t="s">
        <v>125</v>
      </c>
      <c r="BV79" t="s">
        <v>162</v>
      </c>
      <c r="BW79">
        <v>1</v>
      </c>
      <c r="BX79">
        <f>BW79-1</f>
        <v>0</v>
      </c>
      <c r="BY79" t="s">
        <v>305</v>
      </c>
      <c r="BZ79" t="s">
        <v>276</v>
      </c>
      <c r="CA79" t="s">
        <v>129</v>
      </c>
      <c r="CB79" t="s">
        <v>212</v>
      </c>
      <c r="CC79" t="s">
        <v>306</v>
      </c>
      <c r="CD79">
        <v>2</v>
      </c>
      <c r="CE79" t="s">
        <v>151</v>
      </c>
      <c r="CF79"/>
      <c r="CG79" s="20" t="s">
        <v>117</v>
      </c>
      <c r="CH79" s="20"/>
      <c r="CI79" s="20" t="s">
        <v>117</v>
      </c>
      <c r="CJ79" s="20" t="s">
        <v>117</v>
      </c>
      <c r="CK79" s="20"/>
      <c r="CL79" s="20" t="s">
        <v>117</v>
      </c>
      <c r="CM79" s="20" t="s">
        <v>117</v>
      </c>
      <c r="CN79" s="20"/>
      <c r="CO79" s="20" t="s">
        <v>117</v>
      </c>
      <c r="CP79" s="20" t="s">
        <v>117</v>
      </c>
      <c r="CQ79" s="20"/>
      <c r="CR79" s="20" t="s">
        <v>117</v>
      </c>
      <c r="CS79" s="20" t="s">
        <v>117</v>
      </c>
      <c r="CT79" s="20"/>
      <c r="CU79" s="20" t="s">
        <v>117</v>
      </c>
      <c r="CV79" s="20" t="s">
        <v>117</v>
      </c>
      <c r="CW79" s="20"/>
      <c r="CX79" s="20" t="s">
        <v>117</v>
      </c>
      <c r="CY79" s="20" t="s">
        <v>117</v>
      </c>
      <c r="CZ79" s="20"/>
      <c r="DA79" s="20" t="s">
        <v>117</v>
      </c>
      <c r="DB79" s="20" t="s">
        <v>117</v>
      </c>
      <c r="DC79" s="20"/>
      <c r="DD79" s="20" t="s">
        <v>117</v>
      </c>
      <c r="DE79" s="20" t="s">
        <v>117</v>
      </c>
      <c r="DF79" s="20"/>
      <c r="DG79" s="20" t="s">
        <v>117</v>
      </c>
      <c r="DH79" s="20" t="s">
        <v>117</v>
      </c>
      <c r="DI79" s="20"/>
      <c r="DJ79" s="20" t="s">
        <v>117</v>
      </c>
      <c r="DK79">
        <v>0</v>
      </c>
      <c r="DL79">
        <v>0</v>
      </c>
      <c r="DM79">
        <v>2</v>
      </c>
      <c r="DN79">
        <v>0</v>
      </c>
      <c r="DO79">
        <v>1</v>
      </c>
      <c r="DP79">
        <v>0</v>
      </c>
      <c r="DQ79">
        <v>0</v>
      </c>
      <c r="DR79">
        <v>10</v>
      </c>
    </row>
    <row r="80" spans="1:122" x14ac:dyDescent="0.35">
      <c r="A80" s="12">
        <v>11</v>
      </c>
      <c r="B80" t="str">
        <f>CONCATENATE(C80, " ",D80)</f>
        <v>Huang et al  2016</v>
      </c>
      <c r="C80" s="12" t="s">
        <v>311</v>
      </c>
      <c r="D80">
        <v>2016</v>
      </c>
      <c r="E80" s="12" t="s">
        <v>1619</v>
      </c>
      <c r="F80" t="s">
        <v>312</v>
      </c>
      <c r="G80" t="s">
        <v>112</v>
      </c>
      <c r="H80" s="12">
        <v>4</v>
      </c>
      <c r="I80" t="s">
        <v>113</v>
      </c>
      <c r="J80" t="s">
        <v>114</v>
      </c>
      <c r="K80" s="3" t="s">
        <v>115</v>
      </c>
      <c r="L80">
        <v>16.93</v>
      </c>
      <c r="M80">
        <v>4.37</v>
      </c>
      <c r="N80">
        <v>391</v>
      </c>
      <c r="O80" s="3" t="s">
        <v>1000</v>
      </c>
      <c r="P80">
        <v>17.7</v>
      </c>
      <c r="Q80">
        <v>4.7699999999999996</v>
      </c>
      <c r="R80">
        <v>380</v>
      </c>
      <c r="S80" t="s">
        <v>196</v>
      </c>
      <c r="T80" t="s">
        <v>196</v>
      </c>
      <c r="U80" t="s">
        <v>196</v>
      </c>
      <c r="V80" t="s">
        <v>196</v>
      </c>
      <c r="W80" t="s">
        <v>196</v>
      </c>
      <c r="X80" t="s">
        <v>196</v>
      </c>
      <c r="Y80" t="s">
        <v>196</v>
      </c>
      <c r="Z80" t="s">
        <v>196</v>
      </c>
      <c r="AA80" t="s">
        <v>196</v>
      </c>
      <c r="AB80" t="s">
        <v>196</v>
      </c>
      <c r="AC80" t="s">
        <v>196</v>
      </c>
      <c r="AD80" t="s">
        <v>196</v>
      </c>
      <c r="AE80">
        <v>17.13</v>
      </c>
      <c r="AF80">
        <v>2.71</v>
      </c>
      <c r="AG80">
        <v>188</v>
      </c>
      <c r="AH80" s="55">
        <v>3</v>
      </c>
      <c r="AI80" s="55">
        <v>3</v>
      </c>
      <c r="AM80">
        <v>8.91</v>
      </c>
      <c r="AN80">
        <v>10.79</v>
      </c>
      <c r="AO80" t="s">
        <v>117</v>
      </c>
      <c r="AP80" t="s">
        <v>117</v>
      </c>
      <c r="AQ80" t="s">
        <v>117</v>
      </c>
      <c r="AR80">
        <v>9.8000000000000007</v>
      </c>
      <c r="AS80" t="s">
        <v>314</v>
      </c>
      <c r="AT80">
        <v>105.17</v>
      </c>
      <c r="AU80">
        <v>98.66</v>
      </c>
      <c r="AV80" t="s">
        <v>117</v>
      </c>
      <c r="AW80" t="s">
        <v>117</v>
      </c>
      <c r="AX80" t="s">
        <v>117</v>
      </c>
      <c r="AY80">
        <v>98.55</v>
      </c>
      <c r="AZ80">
        <v>94.83</v>
      </c>
      <c r="BA80" t="s">
        <v>117</v>
      </c>
      <c r="BB80" t="s">
        <v>117</v>
      </c>
      <c r="BC80">
        <v>102.18</v>
      </c>
      <c r="BD80">
        <v>109.91</v>
      </c>
      <c r="BE80" t="s">
        <v>117</v>
      </c>
      <c r="BF80" t="s">
        <v>117</v>
      </c>
      <c r="BG80">
        <v>112.93</v>
      </c>
      <c r="BH80" t="s">
        <v>117</v>
      </c>
      <c r="BI80">
        <v>107.52</v>
      </c>
      <c r="BJ80">
        <v>115.28</v>
      </c>
      <c r="BK80" t="s">
        <v>118</v>
      </c>
      <c r="BL80" t="s">
        <v>184</v>
      </c>
      <c r="BM80" t="s">
        <v>120</v>
      </c>
      <c r="BN80" s="46" t="s">
        <v>117</v>
      </c>
      <c r="BO80" s="50">
        <v>85.3</v>
      </c>
      <c r="BP80" t="s">
        <v>211</v>
      </c>
      <c r="BQ80" t="s">
        <v>211</v>
      </c>
      <c r="BR80" t="s">
        <v>211</v>
      </c>
      <c r="BS80" t="s">
        <v>117</v>
      </c>
      <c r="BT80" t="s">
        <v>124</v>
      </c>
      <c r="BU80" t="s">
        <v>125</v>
      </c>
      <c r="BV80" t="s">
        <v>145</v>
      </c>
      <c r="BW80">
        <v>2</v>
      </c>
      <c r="BX80">
        <f>BW80-1</f>
        <v>1</v>
      </c>
      <c r="BY80" t="s">
        <v>315</v>
      </c>
      <c r="BZ80" t="s">
        <v>316</v>
      </c>
      <c r="CA80" t="s">
        <v>148</v>
      </c>
      <c r="CB80" t="s">
        <v>149</v>
      </c>
      <c r="CC80" t="s">
        <v>317</v>
      </c>
      <c r="CD80">
        <v>2</v>
      </c>
      <c r="CE80" t="s">
        <v>151</v>
      </c>
      <c r="CF80"/>
      <c r="CG80" s="20" t="s">
        <v>117</v>
      </c>
      <c r="CH80" s="20" t="s">
        <v>117</v>
      </c>
      <c r="CI80" s="20" t="s">
        <v>117</v>
      </c>
      <c r="CJ80" s="20" t="s">
        <v>117</v>
      </c>
      <c r="CK80" s="20" t="s">
        <v>117</v>
      </c>
      <c r="CL80" s="20" t="s">
        <v>117</v>
      </c>
      <c r="CM80" s="20" t="s">
        <v>117</v>
      </c>
      <c r="CN80" s="20" t="s">
        <v>117</v>
      </c>
      <c r="CO80" s="20" t="s">
        <v>117</v>
      </c>
      <c r="CP80" s="20" t="s">
        <v>117</v>
      </c>
      <c r="CQ80" s="20" t="s">
        <v>117</v>
      </c>
      <c r="CR80" s="20" t="s">
        <v>117</v>
      </c>
      <c r="CS80" s="20" t="s">
        <v>117</v>
      </c>
      <c r="CT80" s="20" t="s">
        <v>117</v>
      </c>
      <c r="CU80" s="20" t="s">
        <v>117</v>
      </c>
      <c r="CV80" s="20" t="s">
        <v>117</v>
      </c>
      <c r="CW80" s="20" t="s">
        <v>117</v>
      </c>
      <c r="CX80" s="20" t="s">
        <v>117</v>
      </c>
      <c r="CY80" s="20" t="s">
        <v>117</v>
      </c>
      <c r="CZ80" s="20" t="s">
        <v>117</v>
      </c>
      <c r="DA80" s="20" t="s">
        <v>117</v>
      </c>
      <c r="DB80" s="20" t="s">
        <v>117</v>
      </c>
      <c r="DC80" s="20" t="s">
        <v>117</v>
      </c>
      <c r="DD80" s="20" t="s">
        <v>117</v>
      </c>
      <c r="DE80" s="20" t="s">
        <v>117</v>
      </c>
      <c r="DF80" s="20" t="s">
        <v>117</v>
      </c>
      <c r="DG80" s="20" t="s">
        <v>117</v>
      </c>
      <c r="DH80" s="20" t="s">
        <v>117</v>
      </c>
      <c r="DI80" s="20" t="s">
        <v>117</v>
      </c>
      <c r="DJ80" s="20" t="s">
        <v>117</v>
      </c>
      <c r="DK80">
        <v>2</v>
      </c>
      <c r="DL80">
        <v>0</v>
      </c>
      <c r="DM80">
        <v>0</v>
      </c>
      <c r="DN80">
        <v>0</v>
      </c>
      <c r="DO80">
        <v>0</v>
      </c>
      <c r="DP80">
        <v>0</v>
      </c>
      <c r="DQ80">
        <v>0</v>
      </c>
      <c r="DR80" s="12">
        <v>11</v>
      </c>
    </row>
    <row r="81" spans="1:122" x14ac:dyDescent="0.35">
      <c r="A81" s="12">
        <v>11</v>
      </c>
      <c r="B81" t="str">
        <f>CONCATENATE(C81, " ",D81)</f>
        <v>Huang et al  2016</v>
      </c>
      <c r="C81" s="12" t="s">
        <v>311</v>
      </c>
      <c r="D81">
        <v>2016</v>
      </c>
      <c r="E81" s="12" t="s">
        <v>1619</v>
      </c>
      <c r="F81" t="s">
        <v>318</v>
      </c>
      <c r="G81" t="s">
        <v>138</v>
      </c>
      <c r="H81" s="12">
        <v>1</v>
      </c>
      <c r="I81" t="s">
        <v>113</v>
      </c>
      <c r="J81" t="s">
        <v>114</v>
      </c>
      <c r="K81" s="3" t="s">
        <v>115</v>
      </c>
      <c r="L81">
        <v>11.94</v>
      </c>
      <c r="M81">
        <v>2.4700000000000002</v>
      </c>
      <c r="N81">
        <v>391</v>
      </c>
      <c r="O81" s="3" t="s">
        <v>1000</v>
      </c>
      <c r="P81">
        <v>12.62</v>
      </c>
      <c r="Q81">
        <v>2.73</v>
      </c>
      <c r="R81">
        <v>380</v>
      </c>
      <c r="S81" t="s">
        <v>196</v>
      </c>
      <c r="T81" t="s">
        <v>196</v>
      </c>
      <c r="U81" t="s">
        <v>196</v>
      </c>
      <c r="V81" t="s">
        <v>196</v>
      </c>
      <c r="W81" t="s">
        <v>196</v>
      </c>
      <c r="X81" t="s">
        <v>196</v>
      </c>
      <c r="Y81" t="s">
        <v>196</v>
      </c>
      <c r="Z81" t="s">
        <v>196</v>
      </c>
      <c r="AA81" t="s">
        <v>196</v>
      </c>
      <c r="AB81" t="s">
        <v>196</v>
      </c>
      <c r="AC81" t="s">
        <v>196</v>
      </c>
      <c r="AD81" t="s">
        <v>196</v>
      </c>
      <c r="AE81">
        <v>11.07</v>
      </c>
      <c r="AF81">
        <v>2.16</v>
      </c>
      <c r="AG81">
        <v>188</v>
      </c>
      <c r="AH81" s="55">
        <v>3</v>
      </c>
      <c r="AI81" s="55">
        <v>3</v>
      </c>
      <c r="AM81">
        <v>8.91</v>
      </c>
      <c r="AN81">
        <v>10.79</v>
      </c>
      <c r="AO81" t="s">
        <v>117</v>
      </c>
      <c r="AP81" t="s">
        <v>117</v>
      </c>
      <c r="AQ81" t="s">
        <v>117</v>
      </c>
      <c r="AR81">
        <v>9.8000000000000007</v>
      </c>
      <c r="AS81" t="s">
        <v>314</v>
      </c>
      <c r="AT81">
        <v>105.17</v>
      </c>
      <c r="AU81">
        <v>98.66</v>
      </c>
      <c r="AV81" t="s">
        <v>117</v>
      </c>
      <c r="AW81" t="s">
        <v>117</v>
      </c>
      <c r="AX81" t="s">
        <v>117</v>
      </c>
      <c r="AY81">
        <v>98.55</v>
      </c>
      <c r="AZ81">
        <v>94.83</v>
      </c>
      <c r="BA81" t="s">
        <v>117</v>
      </c>
      <c r="BB81" t="s">
        <v>117</v>
      </c>
      <c r="BC81">
        <v>102.18</v>
      </c>
      <c r="BD81">
        <v>109.91</v>
      </c>
      <c r="BE81" t="s">
        <v>117</v>
      </c>
      <c r="BF81" t="s">
        <v>117</v>
      </c>
      <c r="BG81">
        <v>112.93</v>
      </c>
      <c r="BH81" t="s">
        <v>117</v>
      </c>
      <c r="BI81">
        <v>107.52</v>
      </c>
      <c r="BJ81">
        <v>115.28</v>
      </c>
      <c r="BK81" t="s">
        <v>118</v>
      </c>
      <c r="BL81" t="s">
        <v>184</v>
      </c>
      <c r="BM81" t="s">
        <v>120</v>
      </c>
      <c r="BN81" s="46" t="s">
        <v>117</v>
      </c>
      <c r="BO81" s="50">
        <v>85.3</v>
      </c>
      <c r="BP81" t="s">
        <v>211</v>
      </c>
      <c r="BQ81" t="s">
        <v>211</v>
      </c>
      <c r="BR81" t="s">
        <v>211</v>
      </c>
      <c r="BS81" t="s">
        <v>117</v>
      </c>
      <c r="BT81" t="s">
        <v>124</v>
      </c>
      <c r="BU81" t="s">
        <v>125</v>
      </c>
      <c r="BV81" t="s">
        <v>145</v>
      </c>
      <c r="BW81">
        <v>2</v>
      </c>
      <c r="BX81">
        <f>BW81-1</f>
        <v>1</v>
      </c>
      <c r="BY81" t="s">
        <v>315</v>
      </c>
      <c r="BZ81" t="s">
        <v>316</v>
      </c>
      <c r="CA81" t="s">
        <v>148</v>
      </c>
      <c r="CB81" t="s">
        <v>149</v>
      </c>
      <c r="CC81" t="s">
        <v>317</v>
      </c>
      <c r="CD81">
        <v>2</v>
      </c>
      <c r="CE81" t="s">
        <v>151</v>
      </c>
      <c r="CF81"/>
      <c r="CG81" s="20" t="s">
        <v>117</v>
      </c>
      <c r="CH81" s="20" t="s">
        <v>117</v>
      </c>
      <c r="CI81" s="20" t="s">
        <v>117</v>
      </c>
      <c r="CJ81" s="20" t="s">
        <v>117</v>
      </c>
      <c r="CK81" s="20" t="s">
        <v>117</v>
      </c>
      <c r="CL81" s="20" t="s">
        <v>117</v>
      </c>
      <c r="CM81" s="20" t="s">
        <v>117</v>
      </c>
      <c r="CN81" s="20" t="s">
        <v>117</v>
      </c>
      <c r="CO81" s="20" t="s">
        <v>117</v>
      </c>
      <c r="CP81" s="20" t="s">
        <v>117</v>
      </c>
      <c r="CQ81" s="20" t="s">
        <v>117</v>
      </c>
      <c r="CR81" s="20" t="s">
        <v>117</v>
      </c>
      <c r="CS81" s="20" t="s">
        <v>117</v>
      </c>
      <c r="CT81" s="20" t="s">
        <v>117</v>
      </c>
      <c r="CU81" s="20" t="s">
        <v>117</v>
      </c>
      <c r="CV81" s="20" t="s">
        <v>117</v>
      </c>
      <c r="CW81" s="20" t="s">
        <v>117</v>
      </c>
      <c r="CX81" s="20" t="s">
        <v>117</v>
      </c>
      <c r="CY81" s="20" t="s">
        <v>117</v>
      </c>
      <c r="CZ81" s="20" t="s">
        <v>117</v>
      </c>
      <c r="DA81" s="20" t="s">
        <v>117</v>
      </c>
      <c r="DB81" s="20" t="s">
        <v>117</v>
      </c>
      <c r="DC81" s="20" t="s">
        <v>117</v>
      </c>
      <c r="DD81" s="20" t="s">
        <v>117</v>
      </c>
      <c r="DE81" s="20" t="s">
        <v>117</v>
      </c>
      <c r="DF81" s="20" t="s">
        <v>117</v>
      </c>
      <c r="DG81" s="20" t="s">
        <v>117</v>
      </c>
      <c r="DH81" s="20" t="s">
        <v>117</v>
      </c>
      <c r="DI81" s="20" t="s">
        <v>117</v>
      </c>
      <c r="DJ81" s="20" t="s">
        <v>117</v>
      </c>
      <c r="DK81">
        <v>2</v>
      </c>
      <c r="DL81">
        <v>0</v>
      </c>
      <c r="DM81">
        <v>0</v>
      </c>
      <c r="DN81">
        <v>0</v>
      </c>
      <c r="DO81">
        <v>0</v>
      </c>
      <c r="DP81">
        <v>0</v>
      </c>
      <c r="DQ81">
        <v>0</v>
      </c>
      <c r="DR81" s="12">
        <v>11</v>
      </c>
    </row>
    <row r="82" spans="1:122" x14ac:dyDescent="0.35">
      <c r="A82" s="12">
        <v>12</v>
      </c>
      <c r="B82" t="str">
        <f>CONCATENATE(C82, " ",D82)</f>
        <v>Pereira et al  2020</v>
      </c>
      <c r="C82" s="12" t="s">
        <v>319</v>
      </c>
      <c r="D82">
        <v>2020</v>
      </c>
      <c r="E82" s="12" t="s">
        <v>1620</v>
      </c>
      <c r="F82" t="s">
        <v>320</v>
      </c>
      <c r="G82" t="s">
        <v>291</v>
      </c>
      <c r="H82" s="12">
        <v>5</v>
      </c>
      <c r="I82" t="s">
        <v>170</v>
      </c>
      <c r="J82" t="s">
        <v>173</v>
      </c>
      <c r="K82" s="3" t="s">
        <v>115</v>
      </c>
      <c r="L82">
        <v>12.2</v>
      </c>
      <c r="M82">
        <v>3.9</v>
      </c>
      <c r="N82">
        <v>11</v>
      </c>
      <c r="O82" s="3" t="s">
        <v>999</v>
      </c>
      <c r="P82">
        <v>10.3</v>
      </c>
      <c r="Q82">
        <v>3.9</v>
      </c>
      <c r="R82">
        <v>45</v>
      </c>
      <c r="S82" t="s">
        <v>321</v>
      </c>
      <c r="T82">
        <v>8.1</v>
      </c>
      <c r="U82">
        <v>2.4</v>
      </c>
      <c r="V82">
        <v>15</v>
      </c>
      <c r="W82" t="s">
        <v>196</v>
      </c>
      <c r="X82" t="s">
        <v>196</v>
      </c>
      <c r="Y82" t="s">
        <v>196</v>
      </c>
      <c r="Z82" t="s">
        <v>196</v>
      </c>
      <c r="AA82" t="s">
        <v>117</v>
      </c>
      <c r="AB82" t="s">
        <v>117</v>
      </c>
      <c r="AC82" t="s">
        <v>117</v>
      </c>
      <c r="AD82" t="s">
        <v>196</v>
      </c>
      <c r="AE82">
        <v>12.7</v>
      </c>
      <c r="AF82">
        <v>4.3</v>
      </c>
      <c r="AG82">
        <v>33</v>
      </c>
      <c r="AH82" s="55">
        <v>3</v>
      </c>
      <c r="AI82" s="55">
        <v>3</v>
      </c>
      <c r="AM82">
        <v>9.3000000000000007</v>
      </c>
      <c r="AN82">
        <v>9.1999999999999993</v>
      </c>
      <c r="AO82">
        <v>9</v>
      </c>
      <c r="AP82" t="s">
        <v>117</v>
      </c>
      <c r="AQ82" t="s">
        <v>117</v>
      </c>
      <c r="AR82">
        <v>9.3000000000000007</v>
      </c>
      <c r="AS82" t="s">
        <v>322</v>
      </c>
      <c r="AT82" t="s">
        <v>117</v>
      </c>
      <c r="AU82" t="s">
        <v>117</v>
      </c>
      <c r="AV82" t="s">
        <v>117</v>
      </c>
      <c r="AW82" t="s">
        <v>117</v>
      </c>
      <c r="AX82" t="s">
        <v>117</v>
      </c>
      <c r="AY82" t="s">
        <v>117</v>
      </c>
      <c r="AZ82" t="s">
        <v>117</v>
      </c>
      <c r="BA82" t="s">
        <v>117</v>
      </c>
      <c r="BB82" t="s">
        <v>117</v>
      </c>
      <c r="BC82" t="s">
        <v>117</v>
      </c>
      <c r="BD82" t="s">
        <v>117</v>
      </c>
      <c r="BE82" t="s">
        <v>117</v>
      </c>
      <c r="BF82" t="s">
        <v>117</v>
      </c>
      <c r="BG82" t="s">
        <v>117</v>
      </c>
      <c r="BH82" t="s">
        <v>117</v>
      </c>
      <c r="BI82" t="s">
        <v>117</v>
      </c>
      <c r="BJ82" t="s">
        <v>117</v>
      </c>
      <c r="BK82" t="s">
        <v>117</v>
      </c>
      <c r="BL82" t="s">
        <v>184</v>
      </c>
      <c r="BM82" t="s">
        <v>120</v>
      </c>
      <c r="BN82" s="46">
        <v>48</v>
      </c>
      <c r="BO82" s="50">
        <v>77.599999999999994</v>
      </c>
      <c r="BP82" t="s">
        <v>211</v>
      </c>
      <c r="BQ82" t="s">
        <v>211</v>
      </c>
      <c r="BR82" t="s">
        <v>211</v>
      </c>
      <c r="BS82" t="s">
        <v>117</v>
      </c>
      <c r="BT82" t="s">
        <v>161</v>
      </c>
      <c r="BU82" t="s">
        <v>125</v>
      </c>
      <c r="BV82" t="s">
        <v>162</v>
      </c>
      <c r="BW82">
        <v>1</v>
      </c>
      <c r="BX82">
        <f>BW82-1</f>
        <v>0</v>
      </c>
      <c r="BY82" t="s">
        <v>323</v>
      </c>
      <c r="BZ82" t="s">
        <v>324</v>
      </c>
      <c r="CA82" t="s">
        <v>148</v>
      </c>
      <c r="CB82" t="s">
        <v>325</v>
      </c>
      <c r="CC82" t="s">
        <v>326</v>
      </c>
      <c r="CD82">
        <v>3</v>
      </c>
      <c r="CE82" t="s">
        <v>132</v>
      </c>
      <c r="CF82"/>
      <c r="CG82" s="20" t="s">
        <v>117</v>
      </c>
      <c r="CH82" s="20"/>
      <c r="CI82" s="20" t="s">
        <v>117</v>
      </c>
      <c r="CJ82" s="20" t="s">
        <v>117</v>
      </c>
      <c r="CK82" s="20"/>
      <c r="CL82" s="20" t="s">
        <v>117</v>
      </c>
      <c r="CM82" s="20" t="s">
        <v>117</v>
      </c>
      <c r="CN82" s="20"/>
      <c r="CO82" s="20" t="s">
        <v>117</v>
      </c>
      <c r="CP82" s="20" t="s">
        <v>117</v>
      </c>
      <c r="CQ82" s="20"/>
      <c r="CR82" s="20" t="s">
        <v>117</v>
      </c>
      <c r="CS82" s="20" t="s">
        <v>117</v>
      </c>
      <c r="CT82" s="20"/>
      <c r="CU82" s="20" t="s">
        <v>117</v>
      </c>
      <c r="CV82" s="20" t="s">
        <v>117</v>
      </c>
      <c r="CW82" s="20"/>
      <c r="CX82" s="20" t="s">
        <v>117</v>
      </c>
      <c r="CY82" s="20" t="s">
        <v>117</v>
      </c>
      <c r="CZ82" s="20"/>
      <c r="DA82" s="20" t="s">
        <v>117</v>
      </c>
      <c r="DB82" s="20" t="s">
        <v>117</v>
      </c>
      <c r="DC82" s="20"/>
      <c r="DD82" s="20" t="s">
        <v>117</v>
      </c>
      <c r="DE82" s="20" t="s">
        <v>117</v>
      </c>
      <c r="DF82" s="20"/>
      <c r="DG82" s="20" t="s">
        <v>117</v>
      </c>
      <c r="DH82" s="20" t="s">
        <v>117</v>
      </c>
      <c r="DI82" s="20"/>
      <c r="DJ82" s="20" t="s">
        <v>117</v>
      </c>
      <c r="DK82">
        <v>1</v>
      </c>
      <c r="DL82">
        <v>0</v>
      </c>
      <c r="DM82">
        <v>0</v>
      </c>
      <c r="DN82">
        <v>0</v>
      </c>
      <c r="DO82">
        <v>0</v>
      </c>
      <c r="DP82">
        <v>0</v>
      </c>
      <c r="DQ82">
        <v>0</v>
      </c>
      <c r="DR82" s="12">
        <v>12</v>
      </c>
    </row>
    <row r="83" spans="1:122" x14ac:dyDescent="0.35">
      <c r="A83">
        <v>12</v>
      </c>
      <c r="B83" t="str">
        <f>CONCATENATE(C83, " ",D83)</f>
        <v>Pereira et al  2020</v>
      </c>
      <c r="C83" s="12" t="s">
        <v>319</v>
      </c>
      <c r="D83">
        <v>2020</v>
      </c>
      <c r="E83" s="12" t="s">
        <v>1620</v>
      </c>
      <c r="F83" t="s">
        <v>327</v>
      </c>
      <c r="G83" t="s">
        <v>134</v>
      </c>
      <c r="H83">
        <v>6</v>
      </c>
      <c r="I83" t="s">
        <v>113</v>
      </c>
      <c r="J83" t="s">
        <v>170</v>
      </c>
      <c r="K83" s="3" t="s">
        <v>115</v>
      </c>
      <c r="L83">
        <v>12.2</v>
      </c>
      <c r="M83">
        <v>1.7</v>
      </c>
      <c r="N83">
        <v>11</v>
      </c>
      <c r="O83" s="3" t="s">
        <v>999</v>
      </c>
      <c r="P83">
        <v>11.6</v>
      </c>
      <c r="Q83">
        <v>2.2999999999999998</v>
      </c>
      <c r="R83">
        <v>45</v>
      </c>
      <c r="S83" t="s">
        <v>321</v>
      </c>
      <c r="T83">
        <v>10.6</v>
      </c>
      <c r="U83">
        <v>1.8</v>
      </c>
      <c r="V83">
        <v>15</v>
      </c>
      <c r="W83" t="s">
        <v>196</v>
      </c>
      <c r="X83" t="s">
        <v>196</v>
      </c>
      <c r="Y83" t="s">
        <v>196</v>
      </c>
      <c r="Z83" t="s">
        <v>196</v>
      </c>
      <c r="AA83" t="s">
        <v>117</v>
      </c>
      <c r="AB83" t="s">
        <v>117</v>
      </c>
      <c r="AC83" t="s">
        <v>117</v>
      </c>
      <c r="AD83" t="s">
        <v>196</v>
      </c>
      <c r="AE83">
        <v>13.3</v>
      </c>
      <c r="AF83">
        <v>2.6</v>
      </c>
      <c r="AG83">
        <v>33</v>
      </c>
      <c r="AH83" s="55">
        <v>3</v>
      </c>
      <c r="AI83" s="55">
        <v>3</v>
      </c>
      <c r="AM83">
        <v>9.3000000000000007</v>
      </c>
      <c r="AN83">
        <v>9.1999999999999993</v>
      </c>
      <c r="AO83">
        <v>9</v>
      </c>
      <c r="AP83" t="s">
        <v>117</v>
      </c>
      <c r="AQ83" t="s">
        <v>117</v>
      </c>
      <c r="AR83">
        <v>9.3000000000000007</v>
      </c>
      <c r="AS83" t="s">
        <v>322</v>
      </c>
      <c r="AT83" t="s">
        <v>117</v>
      </c>
      <c r="AU83" t="s">
        <v>117</v>
      </c>
      <c r="AV83" t="s">
        <v>117</v>
      </c>
      <c r="AW83" t="s">
        <v>117</v>
      </c>
      <c r="AX83" t="s">
        <v>117</v>
      </c>
      <c r="AY83" t="s">
        <v>117</v>
      </c>
      <c r="AZ83" t="s">
        <v>117</v>
      </c>
      <c r="BA83" t="s">
        <v>117</v>
      </c>
      <c r="BB83" t="s">
        <v>117</v>
      </c>
      <c r="BC83" t="s">
        <v>117</v>
      </c>
      <c r="BD83" t="s">
        <v>117</v>
      </c>
      <c r="BE83" t="s">
        <v>117</v>
      </c>
      <c r="BF83" t="s">
        <v>117</v>
      </c>
      <c r="BG83" t="s">
        <v>117</v>
      </c>
      <c r="BH83" t="s">
        <v>117</v>
      </c>
      <c r="BI83" t="s">
        <v>117</v>
      </c>
      <c r="BJ83" t="s">
        <v>117</v>
      </c>
      <c r="BK83" t="s">
        <v>117</v>
      </c>
      <c r="BL83" t="s">
        <v>184</v>
      </c>
      <c r="BM83" t="s">
        <v>120</v>
      </c>
      <c r="BN83" s="46">
        <v>48</v>
      </c>
      <c r="BO83" s="50">
        <v>77.599999999999994</v>
      </c>
      <c r="BP83" t="s">
        <v>211</v>
      </c>
      <c r="BQ83" t="s">
        <v>211</v>
      </c>
      <c r="BR83" t="s">
        <v>211</v>
      </c>
      <c r="BS83" t="s">
        <v>117</v>
      </c>
      <c r="BT83" t="s">
        <v>161</v>
      </c>
      <c r="BU83" t="s">
        <v>125</v>
      </c>
      <c r="BV83" t="s">
        <v>162</v>
      </c>
      <c r="BW83">
        <v>1</v>
      </c>
      <c r="BX83">
        <f>BW83-1</f>
        <v>0</v>
      </c>
      <c r="BY83" t="s">
        <v>323</v>
      </c>
      <c r="BZ83" t="s">
        <v>324</v>
      </c>
      <c r="CA83" t="s">
        <v>148</v>
      </c>
      <c r="CB83" t="s">
        <v>325</v>
      </c>
      <c r="CC83" t="s">
        <v>326</v>
      </c>
      <c r="CD83">
        <v>3</v>
      </c>
      <c r="CE83" t="s">
        <v>132</v>
      </c>
      <c r="CF83"/>
      <c r="CG83" s="20" t="s">
        <v>117</v>
      </c>
      <c r="CH83" s="20"/>
      <c r="CI83" s="20" t="s">
        <v>117</v>
      </c>
      <c r="CJ83" s="20" t="s">
        <v>117</v>
      </c>
      <c r="CK83" s="20"/>
      <c r="CL83" s="20" t="s">
        <v>117</v>
      </c>
      <c r="CM83" s="20" t="s">
        <v>117</v>
      </c>
      <c r="CN83" s="20"/>
      <c r="CO83" s="20" t="s">
        <v>117</v>
      </c>
      <c r="CP83" s="20" t="s">
        <v>117</v>
      </c>
      <c r="CQ83" s="20"/>
      <c r="CR83" s="20" t="s">
        <v>117</v>
      </c>
      <c r="CS83" s="20" t="s">
        <v>117</v>
      </c>
      <c r="CT83" s="20"/>
      <c r="CU83" s="20" t="s">
        <v>117</v>
      </c>
      <c r="CV83" s="20" t="s">
        <v>117</v>
      </c>
      <c r="CW83" s="20"/>
      <c r="CX83" s="20" t="s">
        <v>117</v>
      </c>
      <c r="CY83" s="20" t="s">
        <v>117</v>
      </c>
      <c r="CZ83" s="20"/>
      <c r="DA83" s="20" t="s">
        <v>117</v>
      </c>
      <c r="DB83" s="20" t="s">
        <v>117</v>
      </c>
      <c r="DC83" s="20"/>
      <c r="DD83" s="20" t="s">
        <v>117</v>
      </c>
      <c r="DE83" s="20" t="s">
        <v>117</v>
      </c>
      <c r="DF83" s="20"/>
      <c r="DG83" s="20" t="s">
        <v>117</v>
      </c>
      <c r="DH83" s="20" t="s">
        <v>117</v>
      </c>
      <c r="DI83" s="20"/>
      <c r="DJ83" s="20" t="s">
        <v>117</v>
      </c>
      <c r="DK83">
        <v>1</v>
      </c>
      <c r="DL83">
        <v>0</v>
      </c>
      <c r="DM83">
        <v>0</v>
      </c>
      <c r="DN83">
        <v>0</v>
      </c>
      <c r="DO83">
        <v>0</v>
      </c>
      <c r="DP83">
        <v>0</v>
      </c>
      <c r="DQ83">
        <v>0</v>
      </c>
      <c r="DR83">
        <v>12</v>
      </c>
    </row>
    <row r="84" spans="1:122" x14ac:dyDescent="0.35">
      <c r="A84">
        <v>12</v>
      </c>
      <c r="B84" t="str">
        <f>CONCATENATE(C84, " ",D84)</f>
        <v>Pereira et al  2020</v>
      </c>
      <c r="C84" s="12" t="s">
        <v>319</v>
      </c>
      <c r="D84">
        <v>2020</v>
      </c>
      <c r="E84" s="12" t="s">
        <v>1620</v>
      </c>
      <c r="F84" t="s">
        <v>328</v>
      </c>
      <c r="G84" s="12" t="s">
        <v>136</v>
      </c>
      <c r="H84" s="12">
        <v>3</v>
      </c>
      <c r="I84" t="s">
        <v>113</v>
      </c>
      <c r="J84" s="12" t="s">
        <v>173</v>
      </c>
      <c r="K84" s="3" t="s">
        <v>115</v>
      </c>
      <c r="L84">
        <v>5</v>
      </c>
      <c r="M84">
        <v>2.1</v>
      </c>
      <c r="N84">
        <v>11</v>
      </c>
      <c r="O84" s="3" t="s">
        <v>999</v>
      </c>
      <c r="P84">
        <v>4.4000000000000004</v>
      </c>
      <c r="Q84">
        <v>2.2999999999999998</v>
      </c>
      <c r="R84">
        <v>45</v>
      </c>
      <c r="S84" t="s">
        <v>321</v>
      </c>
      <c r="T84">
        <v>3.3</v>
      </c>
      <c r="U84">
        <v>1.8</v>
      </c>
      <c r="V84">
        <v>15</v>
      </c>
      <c r="W84" t="s">
        <v>196</v>
      </c>
      <c r="X84" t="s">
        <v>196</v>
      </c>
      <c r="Y84" t="s">
        <v>196</v>
      </c>
      <c r="Z84" t="s">
        <v>196</v>
      </c>
      <c r="AA84" t="s">
        <v>117</v>
      </c>
      <c r="AB84" t="s">
        <v>117</v>
      </c>
      <c r="AC84" t="s">
        <v>117</v>
      </c>
      <c r="AD84" t="s">
        <v>196</v>
      </c>
      <c r="AE84">
        <v>4.8</v>
      </c>
      <c r="AF84">
        <v>1.7</v>
      </c>
      <c r="AG84">
        <v>33</v>
      </c>
      <c r="AH84" s="55">
        <v>3</v>
      </c>
      <c r="AI84" s="55">
        <v>3</v>
      </c>
      <c r="AM84">
        <v>9.3000000000000007</v>
      </c>
      <c r="AN84">
        <v>9.1999999999999993</v>
      </c>
      <c r="AO84">
        <v>9</v>
      </c>
      <c r="AP84" t="s">
        <v>117</v>
      </c>
      <c r="AQ84" t="s">
        <v>117</v>
      </c>
      <c r="AR84">
        <v>9.3000000000000007</v>
      </c>
      <c r="AS84" t="s">
        <v>322</v>
      </c>
      <c r="AT84" t="s">
        <v>117</v>
      </c>
      <c r="AU84" t="s">
        <v>117</v>
      </c>
      <c r="AV84" t="s">
        <v>117</v>
      </c>
      <c r="AW84" t="s">
        <v>117</v>
      </c>
      <c r="AX84" t="s">
        <v>117</v>
      </c>
      <c r="AY84" t="s">
        <v>117</v>
      </c>
      <c r="AZ84" t="s">
        <v>117</v>
      </c>
      <c r="BA84" t="s">
        <v>117</v>
      </c>
      <c r="BB84" t="s">
        <v>117</v>
      </c>
      <c r="BC84" t="s">
        <v>117</v>
      </c>
      <c r="BD84" t="s">
        <v>117</v>
      </c>
      <c r="BE84" t="s">
        <v>117</v>
      </c>
      <c r="BF84" t="s">
        <v>117</v>
      </c>
      <c r="BG84" t="s">
        <v>117</v>
      </c>
      <c r="BH84" t="s">
        <v>117</v>
      </c>
      <c r="BI84" t="s">
        <v>117</v>
      </c>
      <c r="BJ84" t="s">
        <v>117</v>
      </c>
      <c r="BK84" t="s">
        <v>117</v>
      </c>
      <c r="BL84" t="s">
        <v>184</v>
      </c>
      <c r="BM84" t="s">
        <v>120</v>
      </c>
      <c r="BN84" s="46">
        <v>48</v>
      </c>
      <c r="BO84" s="50">
        <v>77.599999999999994</v>
      </c>
      <c r="BP84" t="s">
        <v>211</v>
      </c>
      <c r="BQ84" t="s">
        <v>211</v>
      </c>
      <c r="BR84" t="s">
        <v>211</v>
      </c>
      <c r="BS84" t="s">
        <v>117</v>
      </c>
      <c r="BT84" t="s">
        <v>161</v>
      </c>
      <c r="BU84" t="s">
        <v>125</v>
      </c>
      <c r="BV84" t="s">
        <v>162</v>
      </c>
      <c r="BW84">
        <v>1</v>
      </c>
      <c r="BX84">
        <f>BW84-1</f>
        <v>0</v>
      </c>
      <c r="BY84" t="s">
        <v>323</v>
      </c>
      <c r="BZ84" t="s">
        <v>324</v>
      </c>
      <c r="CA84" t="s">
        <v>148</v>
      </c>
      <c r="CB84" t="s">
        <v>325</v>
      </c>
      <c r="CC84" t="s">
        <v>326</v>
      </c>
      <c r="CD84">
        <v>3</v>
      </c>
      <c r="CE84" t="s">
        <v>132</v>
      </c>
      <c r="CF84"/>
      <c r="CG84" s="20" t="s">
        <v>117</v>
      </c>
      <c r="CH84" s="20"/>
      <c r="CI84" s="20" t="s">
        <v>117</v>
      </c>
      <c r="CJ84" s="20" t="s">
        <v>117</v>
      </c>
      <c r="CK84" s="20"/>
      <c r="CL84" s="20" t="s">
        <v>117</v>
      </c>
      <c r="CM84" s="20" t="s">
        <v>117</v>
      </c>
      <c r="CN84" s="20"/>
      <c r="CO84" s="20" t="s">
        <v>117</v>
      </c>
      <c r="CP84" s="20" t="s">
        <v>117</v>
      </c>
      <c r="CQ84" s="20"/>
      <c r="CR84" s="20" t="s">
        <v>117</v>
      </c>
      <c r="CS84" s="20" t="s">
        <v>117</v>
      </c>
      <c r="CT84" s="20"/>
      <c r="CU84" s="20" t="s">
        <v>117</v>
      </c>
      <c r="CV84" s="20" t="s">
        <v>117</v>
      </c>
      <c r="CW84" s="20"/>
      <c r="CX84" s="20" t="s">
        <v>117</v>
      </c>
      <c r="CY84" s="20" t="s">
        <v>117</v>
      </c>
      <c r="CZ84" s="20"/>
      <c r="DA84" s="20" t="s">
        <v>117</v>
      </c>
      <c r="DB84" s="20" t="s">
        <v>117</v>
      </c>
      <c r="DC84" s="20"/>
      <c r="DD84" s="20" t="s">
        <v>117</v>
      </c>
      <c r="DE84" s="20" t="s">
        <v>117</v>
      </c>
      <c r="DF84" s="20"/>
      <c r="DG84" s="20" t="s">
        <v>117</v>
      </c>
      <c r="DH84" s="20" t="s">
        <v>117</v>
      </c>
      <c r="DI84" s="20"/>
      <c r="DJ84" s="20" t="s">
        <v>117</v>
      </c>
      <c r="DK84">
        <v>1</v>
      </c>
      <c r="DL84">
        <v>0</v>
      </c>
      <c r="DM84">
        <v>0</v>
      </c>
      <c r="DN84">
        <v>0</v>
      </c>
      <c r="DO84">
        <v>0</v>
      </c>
      <c r="DP84">
        <v>0</v>
      </c>
      <c r="DQ84">
        <v>0</v>
      </c>
      <c r="DR84">
        <v>12</v>
      </c>
    </row>
    <row r="85" spans="1:122" x14ac:dyDescent="0.35">
      <c r="A85" s="12">
        <v>12</v>
      </c>
      <c r="B85" t="str">
        <f>CONCATENATE(C85, " ",D85)</f>
        <v>Pereira et al  2020</v>
      </c>
      <c r="C85" s="12" t="s">
        <v>319</v>
      </c>
      <c r="D85">
        <v>2020</v>
      </c>
      <c r="E85" s="12" t="s">
        <v>1620</v>
      </c>
      <c r="F85" t="s">
        <v>329</v>
      </c>
      <c r="G85" t="s">
        <v>112</v>
      </c>
      <c r="H85" s="12">
        <v>4</v>
      </c>
      <c r="I85" t="s">
        <v>113</v>
      </c>
      <c r="J85" t="s">
        <v>170</v>
      </c>
      <c r="K85" s="3" t="s">
        <v>115</v>
      </c>
      <c r="L85">
        <v>43.2</v>
      </c>
      <c r="M85">
        <v>16.899999999999999</v>
      </c>
      <c r="N85">
        <v>11</v>
      </c>
      <c r="O85" s="3" t="s">
        <v>999</v>
      </c>
      <c r="P85">
        <v>39.799999999999997</v>
      </c>
      <c r="Q85">
        <v>20.9</v>
      </c>
      <c r="R85">
        <v>45</v>
      </c>
      <c r="S85" t="s">
        <v>321</v>
      </c>
      <c r="T85">
        <v>65.099999999999994</v>
      </c>
      <c r="U85">
        <v>26.9</v>
      </c>
      <c r="V85">
        <v>15</v>
      </c>
      <c r="W85" t="s">
        <v>196</v>
      </c>
      <c r="X85" t="s">
        <v>196</v>
      </c>
      <c r="Y85" t="s">
        <v>196</v>
      </c>
      <c r="Z85" t="s">
        <v>196</v>
      </c>
      <c r="AA85" t="s">
        <v>117</v>
      </c>
      <c r="AB85" t="s">
        <v>117</v>
      </c>
      <c r="AC85" t="s">
        <v>117</v>
      </c>
      <c r="AD85" t="s">
        <v>196</v>
      </c>
      <c r="AE85">
        <v>36.4</v>
      </c>
      <c r="AF85">
        <v>13.1</v>
      </c>
      <c r="AG85">
        <v>33</v>
      </c>
      <c r="AH85" s="55">
        <v>3</v>
      </c>
      <c r="AI85" s="55">
        <v>3</v>
      </c>
      <c r="AM85">
        <v>9.3000000000000007</v>
      </c>
      <c r="AN85">
        <v>9.1999999999999993</v>
      </c>
      <c r="AO85">
        <v>9</v>
      </c>
      <c r="AP85" t="s">
        <v>117</v>
      </c>
      <c r="AQ85" t="s">
        <v>117</v>
      </c>
      <c r="AR85">
        <v>9.3000000000000007</v>
      </c>
      <c r="AS85" t="s">
        <v>322</v>
      </c>
      <c r="AT85" t="s">
        <v>117</v>
      </c>
      <c r="AU85" t="s">
        <v>117</v>
      </c>
      <c r="AV85" t="s">
        <v>117</v>
      </c>
      <c r="AW85" t="s">
        <v>117</v>
      </c>
      <c r="AX85" t="s">
        <v>117</v>
      </c>
      <c r="AY85" t="s">
        <v>117</v>
      </c>
      <c r="AZ85" t="s">
        <v>117</v>
      </c>
      <c r="BA85" t="s">
        <v>117</v>
      </c>
      <c r="BB85" t="s">
        <v>117</v>
      </c>
      <c r="BC85" t="s">
        <v>117</v>
      </c>
      <c r="BD85" t="s">
        <v>117</v>
      </c>
      <c r="BE85" t="s">
        <v>117</v>
      </c>
      <c r="BF85" t="s">
        <v>117</v>
      </c>
      <c r="BG85" t="s">
        <v>117</v>
      </c>
      <c r="BH85" t="s">
        <v>117</v>
      </c>
      <c r="BI85" t="s">
        <v>117</v>
      </c>
      <c r="BJ85" t="s">
        <v>117</v>
      </c>
      <c r="BK85" t="s">
        <v>117</v>
      </c>
      <c r="BL85" t="s">
        <v>184</v>
      </c>
      <c r="BM85" t="s">
        <v>120</v>
      </c>
      <c r="BN85" s="46">
        <v>48</v>
      </c>
      <c r="BO85" s="50">
        <v>77.599999999999994</v>
      </c>
      <c r="BP85" t="s">
        <v>211</v>
      </c>
      <c r="BQ85" t="s">
        <v>211</v>
      </c>
      <c r="BR85" t="s">
        <v>211</v>
      </c>
      <c r="BS85" t="s">
        <v>117</v>
      </c>
      <c r="BT85" t="s">
        <v>161</v>
      </c>
      <c r="BU85" t="s">
        <v>125</v>
      </c>
      <c r="BV85" t="s">
        <v>162</v>
      </c>
      <c r="BW85">
        <v>1</v>
      </c>
      <c r="BX85">
        <f>BW85-1</f>
        <v>0</v>
      </c>
      <c r="BY85" t="s">
        <v>323</v>
      </c>
      <c r="BZ85" t="s">
        <v>324</v>
      </c>
      <c r="CA85" t="s">
        <v>148</v>
      </c>
      <c r="CB85" t="s">
        <v>325</v>
      </c>
      <c r="CC85" t="s">
        <v>326</v>
      </c>
      <c r="CD85">
        <v>3</v>
      </c>
      <c r="CE85" t="s">
        <v>132</v>
      </c>
      <c r="CF85"/>
      <c r="CG85" s="20" t="s">
        <v>117</v>
      </c>
      <c r="CH85" s="20"/>
      <c r="CI85" s="20" t="s">
        <v>117</v>
      </c>
      <c r="CJ85" s="20" t="s">
        <v>117</v>
      </c>
      <c r="CK85" s="20"/>
      <c r="CL85" s="20" t="s">
        <v>117</v>
      </c>
      <c r="CM85" s="20" t="s">
        <v>117</v>
      </c>
      <c r="CN85" s="20"/>
      <c r="CO85" s="20" t="s">
        <v>117</v>
      </c>
      <c r="CP85" s="20" t="s">
        <v>117</v>
      </c>
      <c r="CQ85" s="20"/>
      <c r="CR85" s="20" t="s">
        <v>117</v>
      </c>
      <c r="CS85" s="20" t="s">
        <v>117</v>
      </c>
      <c r="CT85" s="20"/>
      <c r="CU85" s="20" t="s">
        <v>117</v>
      </c>
      <c r="CV85" s="20" t="s">
        <v>117</v>
      </c>
      <c r="CW85" s="20"/>
      <c r="CX85" s="20" t="s">
        <v>117</v>
      </c>
      <c r="CY85" s="20" t="s">
        <v>117</v>
      </c>
      <c r="CZ85" s="20"/>
      <c r="DA85" s="20" t="s">
        <v>117</v>
      </c>
      <c r="DB85" s="20" t="s">
        <v>117</v>
      </c>
      <c r="DC85" s="20"/>
      <c r="DD85" s="20" t="s">
        <v>117</v>
      </c>
      <c r="DE85" s="20" t="s">
        <v>117</v>
      </c>
      <c r="DF85" s="20"/>
      <c r="DG85" s="20" t="s">
        <v>117</v>
      </c>
      <c r="DH85" s="20" t="s">
        <v>117</v>
      </c>
      <c r="DI85" s="20"/>
      <c r="DJ85" s="20" t="s">
        <v>117</v>
      </c>
      <c r="DK85">
        <v>2</v>
      </c>
      <c r="DL85">
        <v>0</v>
      </c>
      <c r="DM85">
        <v>0</v>
      </c>
      <c r="DN85">
        <v>0</v>
      </c>
      <c r="DO85">
        <v>0</v>
      </c>
      <c r="DP85">
        <v>0</v>
      </c>
      <c r="DQ85">
        <v>0</v>
      </c>
      <c r="DR85" s="12">
        <v>12</v>
      </c>
    </row>
    <row r="86" spans="1:122" x14ac:dyDescent="0.35">
      <c r="A86">
        <v>12</v>
      </c>
      <c r="B86" t="str">
        <f>CONCATENATE(C86, " ",D86)</f>
        <v>Pereira et al  2020</v>
      </c>
      <c r="C86" s="12" t="s">
        <v>319</v>
      </c>
      <c r="D86">
        <v>2020</v>
      </c>
      <c r="E86" s="12" t="s">
        <v>1620</v>
      </c>
      <c r="F86" t="s">
        <v>330</v>
      </c>
      <c r="G86" s="12" t="s">
        <v>269</v>
      </c>
      <c r="H86" s="12">
        <v>2</v>
      </c>
      <c r="I86" t="s">
        <v>170</v>
      </c>
      <c r="J86" t="s">
        <v>170</v>
      </c>
      <c r="K86" s="3" t="s">
        <v>115</v>
      </c>
      <c r="L86">
        <v>18.399999999999999</v>
      </c>
      <c r="M86">
        <v>8.3000000000000007</v>
      </c>
      <c r="N86">
        <v>11</v>
      </c>
      <c r="O86" s="3" t="s">
        <v>999</v>
      </c>
      <c r="P86">
        <v>12.4</v>
      </c>
      <c r="Q86">
        <v>5.8</v>
      </c>
      <c r="R86">
        <v>45</v>
      </c>
      <c r="S86" t="s">
        <v>321</v>
      </c>
      <c r="T86">
        <v>9.4</v>
      </c>
      <c r="U86">
        <v>4.5999999999999996</v>
      </c>
      <c r="V86">
        <v>15</v>
      </c>
      <c r="W86" t="s">
        <v>196</v>
      </c>
      <c r="X86" t="s">
        <v>196</v>
      </c>
      <c r="Y86" t="s">
        <v>196</v>
      </c>
      <c r="Z86" t="s">
        <v>196</v>
      </c>
      <c r="AA86" t="s">
        <v>117</v>
      </c>
      <c r="AB86" t="s">
        <v>117</v>
      </c>
      <c r="AC86" t="s">
        <v>117</v>
      </c>
      <c r="AD86" t="s">
        <v>196</v>
      </c>
      <c r="AE86">
        <v>16.600000000000001</v>
      </c>
      <c r="AF86">
        <v>6.8</v>
      </c>
      <c r="AG86">
        <v>33</v>
      </c>
      <c r="AH86" s="55">
        <v>3</v>
      </c>
      <c r="AI86" s="55">
        <v>3</v>
      </c>
      <c r="AM86">
        <v>9.3000000000000007</v>
      </c>
      <c r="AN86">
        <v>9.1999999999999993</v>
      </c>
      <c r="AO86">
        <v>9</v>
      </c>
      <c r="AP86" t="s">
        <v>117</v>
      </c>
      <c r="AQ86" t="s">
        <v>117</v>
      </c>
      <c r="AR86">
        <v>9.3000000000000007</v>
      </c>
      <c r="AS86" t="s">
        <v>322</v>
      </c>
      <c r="AT86" t="s">
        <v>117</v>
      </c>
      <c r="AU86" t="s">
        <v>117</v>
      </c>
      <c r="AV86" t="s">
        <v>117</v>
      </c>
      <c r="AW86" t="s">
        <v>117</v>
      </c>
      <c r="AX86" t="s">
        <v>117</v>
      </c>
      <c r="AY86" t="s">
        <v>117</v>
      </c>
      <c r="AZ86" t="s">
        <v>117</v>
      </c>
      <c r="BA86" t="s">
        <v>117</v>
      </c>
      <c r="BB86" t="s">
        <v>117</v>
      </c>
      <c r="BC86" t="s">
        <v>117</v>
      </c>
      <c r="BD86" t="s">
        <v>117</v>
      </c>
      <c r="BE86" t="s">
        <v>117</v>
      </c>
      <c r="BF86" t="s">
        <v>117</v>
      </c>
      <c r="BG86" t="s">
        <v>117</v>
      </c>
      <c r="BH86" t="s">
        <v>117</v>
      </c>
      <c r="BI86" t="s">
        <v>117</v>
      </c>
      <c r="BJ86" t="s">
        <v>117</v>
      </c>
      <c r="BK86" t="s">
        <v>117</v>
      </c>
      <c r="BL86" t="s">
        <v>184</v>
      </c>
      <c r="BM86" t="s">
        <v>120</v>
      </c>
      <c r="BN86" s="46">
        <v>48</v>
      </c>
      <c r="BO86" s="50">
        <v>77.599999999999994</v>
      </c>
      <c r="BP86" t="s">
        <v>211</v>
      </c>
      <c r="BQ86" t="s">
        <v>211</v>
      </c>
      <c r="BR86" t="s">
        <v>211</v>
      </c>
      <c r="BS86" t="s">
        <v>117</v>
      </c>
      <c r="BT86" t="s">
        <v>161</v>
      </c>
      <c r="BU86" t="s">
        <v>125</v>
      </c>
      <c r="BV86" t="s">
        <v>162</v>
      </c>
      <c r="BW86">
        <v>1</v>
      </c>
      <c r="BX86">
        <f>BW86-1</f>
        <v>0</v>
      </c>
      <c r="BY86" t="s">
        <v>323</v>
      </c>
      <c r="BZ86" t="s">
        <v>324</v>
      </c>
      <c r="CA86" t="s">
        <v>148</v>
      </c>
      <c r="CB86" t="s">
        <v>325</v>
      </c>
      <c r="CC86" t="s">
        <v>326</v>
      </c>
      <c r="CD86">
        <v>3</v>
      </c>
      <c r="CE86" t="s">
        <v>132</v>
      </c>
      <c r="CF86"/>
      <c r="CG86" s="20" t="s">
        <v>117</v>
      </c>
      <c r="CH86" s="20"/>
      <c r="CI86" s="20" t="s">
        <v>117</v>
      </c>
      <c r="CJ86" s="20" t="s">
        <v>117</v>
      </c>
      <c r="CK86" s="20"/>
      <c r="CL86" s="20" t="s">
        <v>117</v>
      </c>
      <c r="CM86" s="20" t="s">
        <v>117</v>
      </c>
      <c r="CN86" s="20"/>
      <c r="CO86" s="20" t="s">
        <v>117</v>
      </c>
      <c r="CP86" s="20" t="s">
        <v>117</v>
      </c>
      <c r="CQ86" s="20"/>
      <c r="CR86" s="20" t="s">
        <v>117</v>
      </c>
      <c r="CS86" s="20" t="s">
        <v>117</v>
      </c>
      <c r="CT86" s="20"/>
      <c r="CU86" s="20" t="s">
        <v>117</v>
      </c>
      <c r="CV86" s="20" t="s">
        <v>117</v>
      </c>
      <c r="CW86" s="20"/>
      <c r="CX86" s="20" t="s">
        <v>117</v>
      </c>
      <c r="CY86" s="20" t="s">
        <v>117</v>
      </c>
      <c r="CZ86" s="20"/>
      <c r="DA86" s="20" t="s">
        <v>117</v>
      </c>
      <c r="DB86" s="20" t="s">
        <v>117</v>
      </c>
      <c r="DC86" s="20"/>
      <c r="DD86" s="20" t="s">
        <v>117</v>
      </c>
      <c r="DE86" s="20" t="s">
        <v>117</v>
      </c>
      <c r="DF86" s="20"/>
      <c r="DG86" s="20" t="s">
        <v>117</v>
      </c>
      <c r="DH86" s="20" t="s">
        <v>117</v>
      </c>
      <c r="DI86" s="20"/>
      <c r="DJ86" s="20" t="s">
        <v>117</v>
      </c>
      <c r="DK86">
        <v>1</v>
      </c>
      <c r="DL86">
        <v>0</v>
      </c>
      <c r="DM86">
        <v>0</v>
      </c>
      <c r="DN86">
        <v>0</v>
      </c>
      <c r="DO86">
        <v>0</v>
      </c>
      <c r="DP86">
        <v>0</v>
      </c>
      <c r="DQ86">
        <v>0</v>
      </c>
      <c r="DR86">
        <v>12</v>
      </c>
    </row>
    <row r="87" spans="1:122" x14ac:dyDescent="0.35">
      <c r="A87">
        <v>12</v>
      </c>
      <c r="B87" t="str">
        <f>CONCATENATE(C87, " ",D87)</f>
        <v>Pereira et al  2020</v>
      </c>
      <c r="C87" s="12" t="s">
        <v>319</v>
      </c>
      <c r="D87">
        <v>2020</v>
      </c>
      <c r="E87" s="12" t="s">
        <v>1620</v>
      </c>
      <c r="F87" t="s">
        <v>331</v>
      </c>
      <c r="G87" t="s">
        <v>269</v>
      </c>
      <c r="H87" s="12">
        <v>2</v>
      </c>
      <c r="I87" t="s">
        <v>170</v>
      </c>
      <c r="J87" t="s">
        <v>170</v>
      </c>
      <c r="K87" s="3" t="s">
        <v>115</v>
      </c>
      <c r="L87">
        <v>29.6</v>
      </c>
      <c r="M87">
        <v>8.9</v>
      </c>
      <c r="N87">
        <v>11</v>
      </c>
      <c r="O87" s="3" t="s">
        <v>999</v>
      </c>
      <c r="P87">
        <v>21.4</v>
      </c>
      <c r="Q87">
        <v>5.3</v>
      </c>
      <c r="R87">
        <v>45</v>
      </c>
      <c r="S87" t="s">
        <v>321</v>
      </c>
      <c r="T87">
        <v>23.7</v>
      </c>
      <c r="U87">
        <v>5.8</v>
      </c>
      <c r="V87">
        <v>15</v>
      </c>
      <c r="W87" t="s">
        <v>196</v>
      </c>
      <c r="X87" t="s">
        <v>196</v>
      </c>
      <c r="Y87" t="s">
        <v>196</v>
      </c>
      <c r="Z87" t="s">
        <v>196</v>
      </c>
      <c r="AA87" t="s">
        <v>117</v>
      </c>
      <c r="AB87" t="s">
        <v>117</v>
      </c>
      <c r="AC87" t="s">
        <v>117</v>
      </c>
      <c r="AD87" t="s">
        <v>196</v>
      </c>
      <c r="AE87">
        <v>25.6</v>
      </c>
      <c r="AF87">
        <v>7.02</v>
      </c>
      <c r="AG87">
        <v>33</v>
      </c>
      <c r="AH87" s="55">
        <v>3</v>
      </c>
      <c r="AI87" s="55">
        <v>3</v>
      </c>
      <c r="AM87">
        <v>9.3000000000000007</v>
      </c>
      <c r="AN87">
        <v>9.1999999999999993</v>
      </c>
      <c r="AO87">
        <v>9</v>
      </c>
      <c r="AP87" t="s">
        <v>117</v>
      </c>
      <c r="AQ87" t="s">
        <v>117</v>
      </c>
      <c r="AR87">
        <v>9.3000000000000007</v>
      </c>
      <c r="AS87" t="s">
        <v>322</v>
      </c>
      <c r="AT87" t="s">
        <v>117</v>
      </c>
      <c r="AU87" t="s">
        <v>117</v>
      </c>
      <c r="AV87" t="s">
        <v>117</v>
      </c>
      <c r="AW87" t="s">
        <v>117</v>
      </c>
      <c r="AX87" t="s">
        <v>117</v>
      </c>
      <c r="AY87" t="s">
        <v>117</v>
      </c>
      <c r="AZ87" t="s">
        <v>117</v>
      </c>
      <c r="BA87" t="s">
        <v>117</v>
      </c>
      <c r="BB87" t="s">
        <v>117</v>
      </c>
      <c r="BC87" t="s">
        <v>117</v>
      </c>
      <c r="BD87" t="s">
        <v>117</v>
      </c>
      <c r="BE87" t="s">
        <v>117</v>
      </c>
      <c r="BF87" t="s">
        <v>117</v>
      </c>
      <c r="BG87" t="s">
        <v>117</v>
      </c>
      <c r="BH87" t="s">
        <v>117</v>
      </c>
      <c r="BI87" t="s">
        <v>117</v>
      </c>
      <c r="BJ87" t="s">
        <v>117</v>
      </c>
      <c r="BK87" t="s">
        <v>117</v>
      </c>
      <c r="BL87" t="s">
        <v>184</v>
      </c>
      <c r="BM87" t="s">
        <v>120</v>
      </c>
      <c r="BN87" s="46">
        <v>48</v>
      </c>
      <c r="BO87" s="50">
        <v>77.599999999999994</v>
      </c>
      <c r="BP87" t="s">
        <v>211</v>
      </c>
      <c r="BQ87" t="s">
        <v>211</v>
      </c>
      <c r="BR87" t="s">
        <v>211</v>
      </c>
      <c r="BS87" t="s">
        <v>117</v>
      </c>
      <c r="BT87" t="s">
        <v>161</v>
      </c>
      <c r="BU87" t="s">
        <v>125</v>
      </c>
      <c r="BV87" t="s">
        <v>162</v>
      </c>
      <c r="BW87">
        <v>1</v>
      </c>
      <c r="BX87">
        <f>BW87-1</f>
        <v>0</v>
      </c>
      <c r="BY87" t="s">
        <v>323</v>
      </c>
      <c r="BZ87" t="s">
        <v>324</v>
      </c>
      <c r="CA87" t="s">
        <v>148</v>
      </c>
      <c r="CB87" t="s">
        <v>325</v>
      </c>
      <c r="CC87" t="s">
        <v>326</v>
      </c>
      <c r="CD87">
        <v>3</v>
      </c>
      <c r="CE87" t="s">
        <v>132</v>
      </c>
      <c r="CF87"/>
      <c r="CG87" s="20" t="s">
        <v>117</v>
      </c>
      <c r="CH87" s="20"/>
      <c r="CI87" s="20" t="s">
        <v>117</v>
      </c>
      <c r="CJ87" s="20" t="s">
        <v>117</v>
      </c>
      <c r="CK87" s="20"/>
      <c r="CL87" s="20" t="s">
        <v>117</v>
      </c>
      <c r="CM87" s="20" t="s">
        <v>117</v>
      </c>
      <c r="CN87" s="20"/>
      <c r="CO87" s="20" t="s">
        <v>117</v>
      </c>
      <c r="CP87" s="20" t="s">
        <v>117</v>
      </c>
      <c r="CQ87" s="20"/>
      <c r="CR87" s="20" t="s">
        <v>117</v>
      </c>
      <c r="CS87" s="20" t="s">
        <v>117</v>
      </c>
      <c r="CT87" s="20"/>
      <c r="CU87" s="20" t="s">
        <v>117</v>
      </c>
      <c r="CV87" s="20" t="s">
        <v>117</v>
      </c>
      <c r="CW87" s="20"/>
      <c r="CX87" s="20" t="s">
        <v>117</v>
      </c>
      <c r="CY87" s="20" t="s">
        <v>117</v>
      </c>
      <c r="CZ87" s="20"/>
      <c r="DA87" s="20" t="s">
        <v>117</v>
      </c>
      <c r="DB87" s="20" t="s">
        <v>117</v>
      </c>
      <c r="DC87" s="20"/>
      <c r="DD87" s="20" t="s">
        <v>117</v>
      </c>
      <c r="DE87" s="20" t="s">
        <v>117</v>
      </c>
      <c r="DF87" s="20"/>
      <c r="DG87" s="20" t="s">
        <v>117</v>
      </c>
      <c r="DH87" s="20" t="s">
        <v>117</v>
      </c>
      <c r="DI87" s="20"/>
      <c r="DJ87" s="20" t="s">
        <v>117</v>
      </c>
      <c r="DK87">
        <v>1</v>
      </c>
      <c r="DL87">
        <v>0</v>
      </c>
      <c r="DM87">
        <v>0</v>
      </c>
      <c r="DN87">
        <v>0</v>
      </c>
      <c r="DO87">
        <v>0</v>
      </c>
      <c r="DP87">
        <v>0</v>
      </c>
      <c r="DQ87">
        <v>0</v>
      </c>
      <c r="DR87">
        <v>12</v>
      </c>
    </row>
    <row r="88" spans="1:122" x14ac:dyDescent="0.35">
      <c r="A88">
        <v>13</v>
      </c>
      <c r="B88" t="str">
        <f>CONCATENATE(C88, " ",D88)</f>
        <v>Poon et al  2014</v>
      </c>
      <c r="C88" s="12" t="s">
        <v>332</v>
      </c>
      <c r="D88">
        <v>2014</v>
      </c>
      <c r="E88" s="12" t="s">
        <v>1621</v>
      </c>
      <c r="F88" t="s">
        <v>333</v>
      </c>
      <c r="G88" t="s">
        <v>134</v>
      </c>
      <c r="H88">
        <v>6</v>
      </c>
      <c r="I88" t="s">
        <v>113</v>
      </c>
      <c r="J88" t="s">
        <v>170</v>
      </c>
      <c r="K88" s="3" t="s">
        <v>999</v>
      </c>
      <c r="L88">
        <v>0.32</v>
      </c>
      <c r="M88">
        <v>0.74</v>
      </c>
      <c r="N88">
        <v>22</v>
      </c>
      <c r="O88" s="3" t="s">
        <v>115</v>
      </c>
      <c r="P88">
        <v>-0.06</v>
      </c>
      <c r="Q88">
        <v>0.84</v>
      </c>
      <c r="R88">
        <v>27</v>
      </c>
      <c r="S88" t="s">
        <v>334</v>
      </c>
      <c r="T88">
        <v>0.36</v>
      </c>
      <c r="U88">
        <v>1.23</v>
      </c>
      <c r="V88">
        <v>34</v>
      </c>
      <c r="W88" t="s">
        <v>196</v>
      </c>
      <c r="X88" t="s">
        <v>196</v>
      </c>
      <c r="Y88" t="s">
        <v>196</v>
      </c>
      <c r="Z88" t="s">
        <v>196</v>
      </c>
      <c r="AA88" t="s">
        <v>117</v>
      </c>
      <c r="AB88" t="s">
        <v>117</v>
      </c>
      <c r="AC88" t="s">
        <v>117</v>
      </c>
      <c r="AD88" t="s">
        <v>196</v>
      </c>
      <c r="AE88">
        <v>-0.7</v>
      </c>
      <c r="AF88">
        <v>0.6</v>
      </c>
      <c r="AG88">
        <v>25</v>
      </c>
      <c r="AH88" s="55">
        <v>3</v>
      </c>
      <c r="AI88" s="55">
        <v>3</v>
      </c>
      <c r="AM88">
        <v>15.15</v>
      </c>
      <c r="AN88">
        <v>14.93</v>
      </c>
      <c r="AO88">
        <v>15.11</v>
      </c>
      <c r="AP88" t="s">
        <v>117</v>
      </c>
      <c r="AQ88" t="s">
        <v>117</v>
      </c>
      <c r="AR88">
        <v>14.52</v>
      </c>
      <c r="AS88" t="s">
        <v>335</v>
      </c>
      <c r="AT88" t="s">
        <v>117</v>
      </c>
      <c r="AU88" t="s">
        <v>117</v>
      </c>
      <c r="AV88" t="s">
        <v>117</v>
      </c>
      <c r="AW88" t="s">
        <v>117</v>
      </c>
      <c r="AX88" t="s">
        <v>117</v>
      </c>
      <c r="AY88" t="s">
        <v>117</v>
      </c>
      <c r="AZ88" t="s">
        <v>117</v>
      </c>
      <c r="BA88" t="s">
        <v>117</v>
      </c>
      <c r="BB88" t="s">
        <v>117</v>
      </c>
      <c r="BC88" t="s">
        <v>117</v>
      </c>
      <c r="BD88" t="s">
        <v>117</v>
      </c>
      <c r="BE88" t="s">
        <v>117</v>
      </c>
      <c r="BF88" t="s">
        <v>117</v>
      </c>
      <c r="BG88" t="s">
        <v>117</v>
      </c>
      <c r="BH88" t="s">
        <v>117</v>
      </c>
      <c r="BI88" t="s">
        <v>117</v>
      </c>
      <c r="BJ88" t="s">
        <v>117</v>
      </c>
      <c r="BK88" t="s">
        <v>336</v>
      </c>
      <c r="BL88" t="s">
        <v>184</v>
      </c>
      <c r="BM88" t="s">
        <v>299</v>
      </c>
      <c r="BN88" s="46">
        <v>100</v>
      </c>
      <c r="BO88" s="50">
        <v>100</v>
      </c>
      <c r="BP88" t="s">
        <v>122</v>
      </c>
      <c r="BQ88" t="s">
        <v>122</v>
      </c>
      <c r="BR88" t="s">
        <v>122</v>
      </c>
      <c r="BS88" t="s">
        <v>117</v>
      </c>
      <c r="BT88" t="s">
        <v>161</v>
      </c>
      <c r="BU88" t="s">
        <v>125</v>
      </c>
      <c r="BV88" t="s">
        <v>162</v>
      </c>
      <c r="BW88">
        <v>1</v>
      </c>
      <c r="BX88">
        <f>BW88-1</f>
        <v>0</v>
      </c>
      <c r="BY88" t="s">
        <v>337</v>
      </c>
      <c r="BZ88" t="s">
        <v>316</v>
      </c>
      <c r="CA88" t="s">
        <v>148</v>
      </c>
      <c r="CB88" t="s">
        <v>338</v>
      </c>
      <c r="CC88" t="s">
        <v>339</v>
      </c>
      <c r="CD88" t="s">
        <v>117</v>
      </c>
      <c r="CE88" t="s">
        <v>148</v>
      </c>
      <c r="CF88"/>
      <c r="CG88" s="20" t="s">
        <v>117</v>
      </c>
      <c r="CH88" s="20"/>
      <c r="CI88" s="20" t="s">
        <v>117</v>
      </c>
      <c r="CJ88" s="20" t="s">
        <v>117</v>
      </c>
      <c r="CK88" s="20"/>
      <c r="CL88" s="20" t="s">
        <v>117</v>
      </c>
      <c r="CM88" s="20" t="s">
        <v>117</v>
      </c>
      <c r="CN88" s="20"/>
      <c r="CO88" s="20" t="s">
        <v>117</v>
      </c>
      <c r="CP88" s="20" t="s">
        <v>117</v>
      </c>
      <c r="CQ88" s="20"/>
      <c r="CR88" s="20" t="s">
        <v>117</v>
      </c>
      <c r="CS88" s="20" t="s">
        <v>117</v>
      </c>
      <c r="CT88" s="20"/>
      <c r="CU88" s="20" t="s">
        <v>117</v>
      </c>
      <c r="CV88" s="20" t="s">
        <v>117</v>
      </c>
      <c r="CW88" s="20"/>
      <c r="CX88" s="20" t="s">
        <v>117</v>
      </c>
      <c r="CY88" s="20" t="s">
        <v>117</v>
      </c>
      <c r="CZ88" s="20"/>
      <c r="DA88" s="20" t="s">
        <v>117</v>
      </c>
      <c r="DB88" s="20" t="s">
        <v>117</v>
      </c>
      <c r="DC88" s="20"/>
      <c r="DD88" s="20" t="s">
        <v>117</v>
      </c>
      <c r="DE88" s="20" t="s">
        <v>117</v>
      </c>
      <c r="DF88" s="20"/>
      <c r="DG88" s="20" t="s">
        <v>117</v>
      </c>
      <c r="DH88" s="20" t="s">
        <v>117</v>
      </c>
      <c r="DI88" s="20"/>
      <c r="DJ88" s="20" t="s">
        <v>117</v>
      </c>
      <c r="DK88">
        <v>2</v>
      </c>
      <c r="DL88">
        <v>0</v>
      </c>
      <c r="DM88">
        <v>0</v>
      </c>
      <c r="DN88">
        <v>0</v>
      </c>
      <c r="DO88">
        <v>0</v>
      </c>
      <c r="DP88">
        <v>0</v>
      </c>
      <c r="DQ88">
        <v>0</v>
      </c>
      <c r="DR88">
        <v>13</v>
      </c>
    </row>
    <row r="89" spans="1:122" x14ac:dyDescent="0.35">
      <c r="A89">
        <v>13</v>
      </c>
      <c r="B89" t="str">
        <f>CONCATENATE(C89, " ",D89)</f>
        <v>Poon et al  2014</v>
      </c>
      <c r="C89" s="12" t="s">
        <v>332</v>
      </c>
      <c r="D89">
        <v>2014</v>
      </c>
      <c r="E89" s="12" t="s">
        <v>1621</v>
      </c>
      <c r="F89" t="s">
        <v>340</v>
      </c>
      <c r="G89" t="s">
        <v>112</v>
      </c>
      <c r="H89" s="12">
        <v>4</v>
      </c>
      <c r="I89" t="s">
        <v>113</v>
      </c>
      <c r="J89" t="s">
        <v>170</v>
      </c>
      <c r="K89" s="3" t="s">
        <v>999</v>
      </c>
      <c r="L89">
        <v>0.15</v>
      </c>
      <c r="M89">
        <v>0.84</v>
      </c>
      <c r="N89">
        <v>22</v>
      </c>
      <c r="O89" s="3" t="s">
        <v>115</v>
      </c>
      <c r="P89">
        <v>0.49</v>
      </c>
      <c r="Q89">
        <v>0.91</v>
      </c>
      <c r="R89">
        <v>27</v>
      </c>
      <c r="S89" t="s">
        <v>334</v>
      </c>
      <c r="T89">
        <v>0.04</v>
      </c>
      <c r="U89">
        <v>0.84</v>
      </c>
      <c r="V89">
        <v>34</v>
      </c>
      <c r="W89" t="s">
        <v>196</v>
      </c>
      <c r="X89" t="s">
        <v>196</v>
      </c>
      <c r="Y89" t="s">
        <v>196</v>
      </c>
      <c r="Z89" t="s">
        <v>196</v>
      </c>
      <c r="AA89" t="s">
        <v>117</v>
      </c>
      <c r="AB89" t="s">
        <v>117</v>
      </c>
      <c r="AC89" t="s">
        <v>117</v>
      </c>
      <c r="AD89" t="s">
        <v>196</v>
      </c>
      <c r="AE89">
        <v>-0.73</v>
      </c>
      <c r="AF89">
        <v>10.07</v>
      </c>
      <c r="AG89">
        <v>25</v>
      </c>
      <c r="AH89" s="55">
        <v>3</v>
      </c>
      <c r="AI89" s="55">
        <v>3</v>
      </c>
      <c r="AM89">
        <v>15.15</v>
      </c>
      <c r="AN89">
        <v>14.93</v>
      </c>
      <c r="AO89">
        <v>15.11</v>
      </c>
      <c r="AP89" t="s">
        <v>117</v>
      </c>
      <c r="AQ89" t="s">
        <v>117</v>
      </c>
      <c r="AR89">
        <v>14.52</v>
      </c>
      <c r="AS89" t="s">
        <v>335</v>
      </c>
      <c r="AT89" t="s">
        <v>117</v>
      </c>
      <c r="AU89" t="s">
        <v>117</v>
      </c>
      <c r="AV89" t="s">
        <v>117</v>
      </c>
      <c r="AW89" t="s">
        <v>117</v>
      </c>
      <c r="AX89" t="s">
        <v>117</v>
      </c>
      <c r="AY89" t="s">
        <v>117</v>
      </c>
      <c r="AZ89" t="s">
        <v>117</v>
      </c>
      <c r="BA89" t="s">
        <v>117</v>
      </c>
      <c r="BB89" t="s">
        <v>117</v>
      </c>
      <c r="BC89" t="s">
        <v>117</v>
      </c>
      <c r="BD89" t="s">
        <v>117</v>
      </c>
      <c r="BE89" t="s">
        <v>117</v>
      </c>
      <c r="BF89" t="s">
        <v>117</v>
      </c>
      <c r="BG89" t="s">
        <v>117</v>
      </c>
      <c r="BH89" t="s">
        <v>117</v>
      </c>
      <c r="BI89" t="s">
        <v>117</v>
      </c>
      <c r="BJ89" t="s">
        <v>117</v>
      </c>
      <c r="BK89" t="s">
        <v>336</v>
      </c>
      <c r="BL89" t="s">
        <v>184</v>
      </c>
      <c r="BM89" t="s">
        <v>299</v>
      </c>
      <c r="BN89" s="46">
        <v>100</v>
      </c>
      <c r="BO89" s="50">
        <v>100</v>
      </c>
      <c r="BP89" t="s">
        <v>122</v>
      </c>
      <c r="BQ89" t="s">
        <v>122</v>
      </c>
      <c r="BR89" t="s">
        <v>122</v>
      </c>
      <c r="BS89" t="s">
        <v>117</v>
      </c>
      <c r="BT89" t="s">
        <v>161</v>
      </c>
      <c r="BU89" t="s">
        <v>125</v>
      </c>
      <c r="BV89" t="s">
        <v>162</v>
      </c>
      <c r="BW89">
        <v>1</v>
      </c>
      <c r="BX89">
        <f>BW89-1</f>
        <v>0</v>
      </c>
      <c r="BY89" t="s">
        <v>337</v>
      </c>
      <c r="BZ89" t="s">
        <v>316</v>
      </c>
      <c r="CA89" t="s">
        <v>148</v>
      </c>
      <c r="CB89" t="s">
        <v>338</v>
      </c>
      <c r="CC89" t="s">
        <v>339</v>
      </c>
      <c r="CD89" t="s">
        <v>117</v>
      </c>
      <c r="CE89" t="s">
        <v>148</v>
      </c>
      <c r="CF89"/>
      <c r="CG89" s="20" t="s">
        <v>117</v>
      </c>
      <c r="CH89" s="20"/>
      <c r="CI89" s="20" t="s">
        <v>117</v>
      </c>
      <c r="CJ89" s="20" t="s">
        <v>117</v>
      </c>
      <c r="CK89" s="20"/>
      <c r="CL89" s="20" t="s">
        <v>117</v>
      </c>
      <c r="CM89" s="20" t="s">
        <v>117</v>
      </c>
      <c r="CN89" s="20"/>
      <c r="CO89" s="20" t="s">
        <v>117</v>
      </c>
      <c r="CP89" s="20" t="s">
        <v>117</v>
      </c>
      <c r="CQ89" s="20"/>
      <c r="CR89" s="20" t="s">
        <v>117</v>
      </c>
      <c r="CS89" s="20" t="s">
        <v>117</v>
      </c>
      <c r="CT89" s="20"/>
      <c r="CU89" s="20" t="s">
        <v>117</v>
      </c>
      <c r="CV89" s="20" t="s">
        <v>117</v>
      </c>
      <c r="CW89" s="20"/>
      <c r="CX89" s="20" t="s">
        <v>117</v>
      </c>
      <c r="CY89" s="20" t="s">
        <v>117</v>
      </c>
      <c r="CZ89" s="20"/>
      <c r="DA89" s="20" t="s">
        <v>117</v>
      </c>
      <c r="DB89" s="20" t="s">
        <v>117</v>
      </c>
      <c r="DC89" s="20"/>
      <c r="DD89" s="20" t="s">
        <v>117</v>
      </c>
      <c r="DE89" s="20" t="s">
        <v>117</v>
      </c>
      <c r="DF89" s="20"/>
      <c r="DG89" s="20" t="s">
        <v>117</v>
      </c>
      <c r="DH89" s="20" t="s">
        <v>117</v>
      </c>
      <c r="DI89" s="20"/>
      <c r="DJ89" s="20" t="s">
        <v>117</v>
      </c>
      <c r="DK89">
        <v>2</v>
      </c>
      <c r="DL89">
        <v>0</v>
      </c>
      <c r="DM89">
        <v>0</v>
      </c>
      <c r="DN89">
        <v>0</v>
      </c>
      <c r="DO89">
        <v>0</v>
      </c>
      <c r="DP89">
        <v>0</v>
      </c>
      <c r="DQ89">
        <v>0</v>
      </c>
      <c r="DR89">
        <v>13</v>
      </c>
    </row>
    <row r="90" spans="1:122" x14ac:dyDescent="0.35">
      <c r="A90">
        <v>13</v>
      </c>
      <c r="B90" t="str">
        <f>CONCATENATE(C90, " ",D90)</f>
        <v>Poon et al  2014</v>
      </c>
      <c r="C90" s="12" t="s">
        <v>332</v>
      </c>
      <c r="D90">
        <v>2014</v>
      </c>
      <c r="E90" s="12" t="s">
        <v>1621</v>
      </c>
      <c r="F90" t="s">
        <v>341</v>
      </c>
      <c r="G90" t="s">
        <v>136</v>
      </c>
      <c r="H90" s="12">
        <v>3</v>
      </c>
      <c r="I90" t="s">
        <v>113</v>
      </c>
      <c r="J90" s="12" t="s">
        <v>173</v>
      </c>
      <c r="K90" s="3" t="s">
        <v>999</v>
      </c>
      <c r="L90">
        <v>0.4</v>
      </c>
      <c r="M90">
        <v>0.52</v>
      </c>
      <c r="N90">
        <v>22</v>
      </c>
      <c r="O90" s="3" t="s">
        <v>115</v>
      </c>
      <c r="P90">
        <v>0.14000000000000001</v>
      </c>
      <c r="Q90">
        <v>0.8</v>
      </c>
      <c r="R90">
        <v>27</v>
      </c>
      <c r="S90" t="s">
        <v>334</v>
      </c>
      <c r="T90">
        <v>0.06</v>
      </c>
      <c r="U90">
        <v>1</v>
      </c>
      <c r="V90">
        <v>34</v>
      </c>
      <c r="W90" t="s">
        <v>196</v>
      </c>
      <c r="X90" t="s">
        <v>196</v>
      </c>
      <c r="Y90" t="s">
        <v>196</v>
      </c>
      <c r="Z90" t="s">
        <v>196</v>
      </c>
      <c r="AA90" t="s">
        <v>117</v>
      </c>
      <c r="AB90" t="s">
        <v>117</v>
      </c>
      <c r="AC90" t="s">
        <v>117</v>
      </c>
      <c r="AD90" t="s">
        <v>196</v>
      </c>
      <c r="AE90">
        <v>-0.59</v>
      </c>
      <c r="AF90">
        <v>1.26</v>
      </c>
      <c r="AG90">
        <v>25</v>
      </c>
      <c r="AH90" s="55">
        <v>3</v>
      </c>
      <c r="AI90" s="55">
        <v>3</v>
      </c>
      <c r="AM90">
        <v>15.15</v>
      </c>
      <c r="AN90">
        <v>14.93</v>
      </c>
      <c r="AO90">
        <v>15.11</v>
      </c>
      <c r="AP90" t="s">
        <v>117</v>
      </c>
      <c r="AQ90" t="s">
        <v>117</v>
      </c>
      <c r="AR90">
        <v>14.52</v>
      </c>
      <c r="AS90" t="s">
        <v>335</v>
      </c>
      <c r="AT90" t="s">
        <v>117</v>
      </c>
      <c r="AU90" t="s">
        <v>117</v>
      </c>
      <c r="AV90" t="s">
        <v>117</v>
      </c>
      <c r="AW90" t="s">
        <v>117</v>
      </c>
      <c r="AX90" t="s">
        <v>117</v>
      </c>
      <c r="AY90" t="s">
        <v>117</v>
      </c>
      <c r="AZ90" t="s">
        <v>117</v>
      </c>
      <c r="BA90" t="s">
        <v>117</v>
      </c>
      <c r="BB90" t="s">
        <v>117</v>
      </c>
      <c r="BC90" t="s">
        <v>117</v>
      </c>
      <c r="BD90" t="s">
        <v>117</v>
      </c>
      <c r="BE90" t="s">
        <v>117</v>
      </c>
      <c r="BF90" t="s">
        <v>117</v>
      </c>
      <c r="BG90" t="s">
        <v>117</v>
      </c>
      <c r="BH90" t="s">
        <v>117</v>
      </c>
      <c r="BI90" t="s">
        <v>117</v>
      </c>
      <c r="BJ90" t="s">
        <v>117</v>
      </c>
      <c r="BK90" t="s">
        <v>336</v>
      </c>
      <c r="BL90" t="s">
        <v>184</v>
      </c>
      <c r="BM90" t="s">
        <v>299</v>
      </c>
      <c r="BN90" s="46">
        <v>100</v>
      </c>
      <c r="BO90" s="50">
        <v>100</v>
      </c>
      <c r="BP90" t="s">
        <v>122</v>
      </c>
      <c r="BQ90" t="s">
        <v>122</v>
      </c>
      <c r="BR90" t="s">
        <v>122</v>
      </c>
      <c r="BS90" t="s">
        <v>117</v>
      </c>
      <c r="BT90" t="s">
        <v>161</v>
      </c>
      <c r="BU90" t="s">
        <v>125</v>
      </c>
      <c r="BV90" t="s">
        <v>162</v>
      </c>
      <c r="BW90">
        <v>1</v>
      </c>
      <c r="BX90">
        <f>BW90-1</f>
        <v>0</v>
      </c>
      <c r="BY90" t="s">
        <v>337</v>
      </c>
      <c r="BZ90" t="s">
        <v>316</v>
      </c>
      <c r="CA90" t="s">
        <v>148</v>
      </c>
      <c r="CB90" t="s">
        <v>338</v>
      </c>
      <c r="CC90" t="s">
        <v>339</v>
      </c>
      <c r="CD90" t="s">
        <v>117</v>
      </c>
      <c r="CE90" t="s">
        <v>148</v>
      </c>
      <c r="CF90"/>
      <c r="CG90" s="20" t="s">
        <v>117</v>
      </c>
      <c r="CH90" s="20"/>
      <c r="CI90" s="20" t="s">
        <v>117</v>
      </c>
      <c r="CJ90" s="20" t="s">
        <v>117</v>
      </c>
      <c r="CK90" s="20"/>
      <c r="CL90" s="20" t="s">
        <v>117</v>
      </c>
      <c r="CM90" s="20" t="s">
        <v>117</v>
      </c>
      <c r="CN90" s="20"/>
      <c r="CO90" s="20" t="s">
        <v>117</v>
      </c>
      <c r="CP90" s="20" t="s">
        <v>117</v>
      </c>
      <c r="CQ90" s="20"/>
      <c r="CR90" s="20" t="s">
        <v>117</v>
      </c>
      <c r="CS90" s="20" t="s">
        <v>117</v>
      </c>
      <c r="CT90" s="20"/>
      <c r="CU90" s="20" t="s">
        <v>117</v>
      </c>
      <c r="CV90" s="20" t="s">
        <v>117</v>
      </c>
      <c r="CW90" s="20"/>
      <c r="CX90" s="20" t="s">
        <v>117</v>
      </c>
      <c r="CY90" s="20" t="s">
        <v>117</v>
      </c>
      <c r="CZ90" s="20"/>
      <c r="DA90" s="20" t="s">
        <v>117</v>
      </c>
      <c r="DB90" s="20" t="s">
        <v>117</v>
      </c>
      <c r="DC90" s="20"/>
      <c r="DD90" s="20" t="s">
        <v>117</v>
      </c>
      <c r="DE90" s="20" t="s">
        <v>117</v>
      </c>
      <c r="DF90" s="20"/>
      <c r="DG90" s="20" t="s">
        <v>117</v>
      </c>
      <c r="DH90" s="20" t="s">
        <v>117</v>
      </c>
      <c r="DI90" s="20"/>
      <c r="DJ90" s="20" t="s">
        <v>117</v>
      </c>
      <c r="DK90">
        <v>1</v>
      </c>
      <c r="DL90">
        <v>0</v>
      </c>
      <c r="DM90">
        <v>0</v>
      </c>
      <c r="DN90">
        <v>0</v>
      </c>
      <c r="DO90">
        <v>0</v>
      </c>
      <c r="DP90">
        <v>0</v>
      </c>
      <c r="DQ90">
        <v>0</v>
      </c>
      <c r="DR90">
        <v>13</v>
      </c>
    </row>
    <row r="91" spans="1:122" x14ac:dyDescent="0.35">
      <c r="A91">
        <v>14</v>
      </c>
      <c r="B91" t="str">
        <f>CONCATENATE(C91, " ",D91)</f>
        <v>Pride et al  2012</v>
      </c>
      <c r="C91" s="12" t="s">
        <v>342</v>
      </c>
      <c r="D91">
        <v>2012</v>
      </c>
      <c r="E91" s="12" t="s">
        <v>343</v>
      </c>
      <c r="F91" t="s">
        <v>344</v>
      </c>
      <c r="G91" t="s">
        <v>157</v>
      </c>
      <c r="H91" s="12">
        <v>7</v>
      </c>
      <c r="I91" t="s">
        <v>113</v>
      </c>
      <c r="J91" t="s">
        <v>170</v>
      </c>
      <c r="K91" s="3" t="s">
        <v>345</v>
      </c>
      <c r="L91">
        <v>7.9</v>
      </c>
      <c r="M91">
        <v>3.2</v>
      </c>
      <c r="N91">
        <v>60</v>
      </c>
      <c r="O91" s="3" t="s">
        <v>346</v>
      </c>
      <c r="P91">
        <v>7.6</v>
      </c>
      <c r="Q91">
        <v>2.7</v>
      </c>
      <c r="R91">
        <v>132</v>
      </c>
      <c r="S91" t="s">
        <v>117</v>
      </c>
      <c r="T91" t="s">
        <v>117</v>
      </c>
      <c r="U91" t="s">
        <v>117</v>
      </c>
      <c r="V91" t="s">
        <v>117</v>
      </c>
      <c r="W91" t="s">
        <v>117</v>
      </c>
      <c r="X91" t="s">
        <v>117</v>
      </c>
      <c r="Y91" t="s">
        <v>117</v>
      </c>
      <c r="Z91" t="s">
        <v>117</v>
      </c>
      <c r="AA91" t="s">
        <v>117</v>
      </c>
      <c r="AB91" t="s">
        <v>117</v>
      </c>
      <c r="AC91" t="s">
        <v>117</v>
      </c>
      <c r="AD91" t="s">
        <v>196</v>
      </c>
      <c r="AE91">
        <v>8.9</v>
      </c>
      <c r="AF91">
        <v>1.8</v>
      </c>
      <c r="AG91">
        <v>52</v>
      </c>
      <c r="AH91" s="55">
        <v>3</v>
      </c>
      <c r="AI91" s="55">
        <v>3</v>
      </c>
      <c r="AM91">
        <v>10.4</v>
      </c>
      <c r="AN91">
        <v>10</v>
      </c>
      <c r="AO91" t="s">
        <v>117</v>
      </c>
      <c r="AP91" t="s">
        <v>117</v>
      </c>
      <c r="AQ91" t="s">
        <v>117</v>
      </c>
      <c r="AR91">
        <v>11</v>
      </c>
      <c r="AS91" t="s">
        <v>117</v>
      </c>
      <c r="AT91">
        <v>88</v>
      </c>
      <c r="AU91">
        <v>94.6</v>
      </c>
      <c r="AV91" t="s">
        <v>117</v>
      </c>
      <c r="AW91" t="s">
        <v>117</v>
      </c>
      <c r="AY91" t="s">
        <v>117</v>
      </c>
      <c r="AZ91" t="s">
        <v>117</v>
      </c>
      <c r="BA91" t="s">
        <v>117</v>
      </c>
      <c r="BB91" t="s">
        <v>117</v>
      </c>
      <c r="BC91" t="s">
        <v>117</v>
      </c>
      <c r="BD91" t="s">
        <v>117</v>
      </c>
      <c r="BE91" t="s">
        <v>117</v>
      </c>
      <c r="BF91" t="s">
        <v>117</v>
      </c>
      <c r="BG91">
        <v>105.8</v>
      </c>
      <c r="BH91" t="s">
        <v>117</v>
      </c>
      <c r="BI91" t="s">
        <v>117</v>
      </c>
      <c r="BJ91" t="s">
        <v>117</v>
      </c>
      <c r="BK91" t="s">
        <v>118</v>
      </c>
      <c r="BL91" t="s">
        <v>184</v>
      </c>
      <c r="BM91" t="s">
        <v>120</v>
      </c>
      <c r="BN91" s="46">
        <v>54</v>
      </c>
      <c r="BO91" s="50">
        <v>56.7</v>
      </c>
      <c r="BP91" t="s">
        <v>160</v>
      </c>
      <c r="BQ91" t="s">
        <v>160</v>
      </c>
      <c r="BR91" t="s">
        <v>117</v>
      </c>
      <c r="BS91" t="s">
        <v>117</v>
      </c>
      <c r="BT91" t="s">
        <v>161</v>
      </c>
      <c r="BU91" t="s">
        <v>125</v>
      </c>
      <c r="BV91" t="s">
        <v>162</v>
      </c>
      <c r="BW91">
        <v>1</v>
      </c>
      <c r="BX91">
        <f>BW91-1</f>
        <v>0</v>
      </c>
      <c r="BY91" t="s">
        <v>347</v>
      </c>
      <c r="BZ91" t="s">
        <v>348</v>
      </c>
      <c r="CA91" t="s">
        <v>148</v>
      </c>
      <c r="CB91" t="s">
        <v>349</v>
      </c>
      <c r="CC91" t="s">
        <v>350</v>
      </c>
      <c r="CD91">
        <v>2</v>
      </c>
      <c r="CE91" t="s">
        <v>151</v>
      </c>
      <c r="CF91"/>
      <c r="CG91" s="20" t="s">
        <v>117</v>
      </c>
      <c r="CH91" s="20"/>
      <c r="CI91" s="20" t="s">
        <v>117</v>
      </c>
      <c r="CJ91" s="20" t="s">
        <v>117</v>
      </c>
      <c r="CK91" s="20"/>
      <c r="CL91" s="20" t="s">
        <v>117</v>
      </c>
      <c r="CM91" s="20" t="s">
        <v>117</v>
      </c>
      <c r="CN91" s="20"/>
      <c r="CO91" s="20" t="s">
        <v>117</v>
      </c>
      <c r="CP91" s="20" t="s">
        <v>117</v>
      </c>
      <c r="CQ91" s="20"/>
      <c r="CR91" s="20" t="s">
        <v>117</v>
      </c>
      <c r="CS91" s="20" t="s">
        <v>117</v>
      </c>
      <c r="CT91" s="20"/>
      <c r="CU91" s="20" t="s">
        <v>117</v>
      </c>
      <c r="CV91" s="20" t="s">
        <v>117</v>
      </c>
      <c r="CW91" s="20"/>
      <c r="CX91" s="20" t="s">
        <v>117</v>
      </c>
      <c r="CY91" s="20" t="s">
        <v>117</v>
      </c>
      <c r="CZ91" s="20"/>
      <c r="DA91" s="20" t="s">
        <v>117</v>
      </c>
      <c r="DB91" s="20" t="s">
        <v>117</v>
      </c>
      <c r="DC91" s="20"/>
      <c r="DD91" s="20" t="s">
        <v>117</v>
      </c>
      <c r="DE91" s="20" t="s">
        <v>117</v>
      </c>
      <c r="DF91" s="20"/>
      <c r="DG91" s="20" t="s">
        <v>117</v>
      </c>
      <c r="DH91" s="20" t="s">
        <v>117</v>
      </c>
      <c r="DI91" s="20"/>
      <c r="DJ91" s="20" t="s">
        <v>117</v>
      </c>
      <c r="DK91">
        <v>0</v>
      </c>
      <c r="DL91">
        <v>0</v>
      </c>
      <c r="DM91">
        <v>0</v>
      </c>
      <c r="DN91">
        <v>0</v>
      </c>
      <c r="DO91">
        <v>0</v>
      </c>
      <c r="DP91">
        <v>0</v>
      </c>
      <c r="DQ91">
        <v>0</v>
      </c>
      <c r="DR91">
        <v>14</v>
      </c>
    </row>
    <row r="92" spans="1:122" x14ac:dyDescent="0.35">
      <c r="A92">
        <v>14</v>
      </c>
      <c r="B92" t="str">
        <f>CONCATENATE(C92, " ",D92)</f>
        <v>Pride et al  2012</v>
      </c>
      <c r="C92" s="12" t="s">
        <v>342</v>
      </c>
      <c r="D92">
        <v>2012</v>
      </c>
      <c r="E92" s="12" t="s">
        <v>343</v>
      </c>
      <c r="F92" t="s">
        <v>351</v>
      </c>
      <c r="G92" t="s">
        <v>157</v>
      </c>
      <c r="H92" s="12">
        <v>7</v>
      </c>
      <c r="I92" t="s">
        <v>113</v>
      </c>
      <c r="J92" t="s">
        <v>170</v>
      </c>
      <c r="K92" s="3" t="s">
        <v>345</v>
      </c>
      <c r="L92">
        <v>5.8</v>
      </c>
      <c r="M92">
        <v>3.3</v>
      </c>
      <c r="N92">
        <v>60</v>
      </c>
      <c r="O92" s="3" t="s">
        <v>346</v>
      </c>
      <c r="P92">
        <v>8.5</v>
      </c>
      <c r="Q92">
        <v>3.2</v>
      </c>
      <c r="R92">
        <v>132</v>
      </c>
      <c r="S92" t="s">
        <v>117</v>
      </c>
      <c r="T92" t="s">
        <v>117</v>
      </c>
      <c r="U92" t="s">
        <v>117</v>
      </c>
      <c r="V92" t="s">
        <v>117</v>
      </c>
      <c r="W92" t="s">
        <v>117</v>
      </c>
      <c r="X92" t="s">
        <v>117</v>
      </c>
      <c r="Y92" t="s">
        <v>117</v>
      </c>
      <c r="Z92" t="s">
        <v>117</v>
      </c>
      <c r="AA92" t="s">
        <v>117</v>
      </c>
      <c r="AB92" t="s">
        <v>117</v>
      </c>
      <c r="AC92" t="s">
        <v>117</v>
      </c>
      <c r="AD92" t="s">
        <v>196</v>
      </c>
      <c r="AE92">
        <v>9.9</v>
      </c>
      <c r="AF92">
        <v>3</v>
      </c>
      <c r="AG92">
        <v>52</v>
      </c>
      <c r="AH92" s="55">
        <v>3</v>
      </c>
      <c r="AI92" s="55">
        <v>3</v>
      </c>
      <c r="AM92">
        <v>10.4</v>
      </c>
      <c r="AN92">
        <v>10</v>
      </c>
      <c r="AO92" t="s">
        <v>117</v>
      </c>
      <c r="AP92" t="s">
        <v>117</v>
      </c>
      <c r="AQ92" t="s">
        <v>117</v>
      </c>
      <c r="AR92">
        <v>11</v>
      </c>
      <c r="AS92" t="s">
        <v>117</v>
      </c>
      <c r="AT92">
        <v>88</v>
      </c>
      <c r="AU92">
        <v>94.6</v>
      </c>
      <c r="AV92" t="s">
        <v>117</v>
      </c>
      <c r="AW92" t="s">
        <v>117</v>
      </c>
      <c r="AY92" t="s">
        <v>117</v>
      </c>
      <c r="AZ92" t="s">
        <v>117</v>
      </c>
      <c r="BA92" t="s">
        <v>117</v>
      </c>
      <c r="BB92" t="s">
        <v>117</v>
      </c>
      <c r="BC92" t="s">
        <v>117</v>
      </c>
      <c r="BD92" t="s">
        <v>117</v>
      </c>
      <c r="BE92" t="s">
        <v>117</v>
      </c>
      <c r="BF92" t="s">
        <v>117</v>
      </c>
      <c r="BG92">
        <v>105.8</v>
      </c>
      <c r="BH92" t="s">
        <v>117</v>
      </c>
      <c r="BI92" t="s">
        <v>117</v>
      </c>
      <c r="BJ92" t="s">
        <v>117</v>
      </c>
      <c r="BK92" t="s">
        <v>118</v>
      </c>
      <c r="BL92" t="s">
        <v>184</v>
      </c>
      <c r="BM92" t="s">
        <v>120</v>
      </c>
      <c r="BN92" s="46">
        <v>54</v>
      </c>
      <c r="BO92" s="50">
        <v>56.7</v>
      </c>
      <c r="BP92" t="s">
        <v>160</v>
      </c>
      <c r="BQ92" t="s">
        <v>160</v>
      </c>
      <c r="BR92" t="s">
        <v>117</v>
      </c>
      <c r="BS92" t="s">
        <v>117</v>
      </c>
      <c r="BT92" t="s">
        <v>161</v>
      </c>
      <c r="BU92" t="s">
        <v>125</v>
      </c>
      <c r="BV92" t="s">
        <v>162</v>
      </c>
      <c r="BW92">
        <v>1</v>
      </c>
      <c r="BX92">
        <f>BW92-1</f>
        <v>0</v>
      </c>
      <c r="BY92" t="s">
        <v>347</v>
      </c>
      <c r="BZ92" t="s">
        <v>348</v>
      </c>
      <c r="CA92" t="s">
        <v>148</v>
      </c>
      <c r="CB92" t="s">
        <v>349</v>
      </c>
      <c r="CC92" t="s">
        <v>350</v>
      </c>
      <c r="CD92">
        <v>2</v>
      </c>
      <c r="CE92" t="s">
        <v>151</v>
      </c>
      <c r="CF92"/>
      <c r="CG92" s="20" t="s">
        <v>117</v>
      </c>
      <c r="CH92" s="20"/>
      <c r="CI92" s="20" t="s">
        <v>117</v>
      </c>
      <c r="CJ92" s="20" t="s">
        <v>117</v>
      </c>
      <c r="CK92" s="20"/>
      <c r="CL92" s="20" t="s">
        <v>117</v>
      </c>
      <c r="CM92" s="20" t="s">
        <v>117</v>
      </c>
      <c r="CN92" s="20"/>
      <c r="CO92" s="20" t="s">
        <v>117</v>
      </c>
      <c r="CP92" s="20" t="s">
        <v>117</v>
      </c>
      <c r="CQ92" s="20"/>
      <c r="CR92" s="20" t="s">
        <v>117</v>
      </c>
      <c r="CS92" s="20" t="s">
        <v>117</v>
      </c>
      <c r="CT92" s="20"/>
      <c r="CU92" s="20" t="s">
        <v>117</v>
      </c>
      <c r="CV92" s="20" t="s">
        <v>117</v>
      </c>
      <c r="CW92" s="20"/>
      <c r="CX92" s="20" t="s">
        <v>117</v>
      </c>
      <c r="CY92" s="20" t="s">
        <v>117</v>
      </c>
      <c r="CZ92" s="20"/>
      <c r="DA92" s="20" t="s">
        <v>117</v>
      </c>
      <c r="DB92" s="20" t="s">
        <v>117</v>
      </c>
      <c r="DC92" s="20"/>
      <c r="DD92" s="20" t="s">
        <v>117</v>
      </c>
      <c r="DE92" s="20" t="s">
        <v>117</v>
      </c>
      <c r="DF92" s="20"/>
      <c r="DG92" s="20" t="s">
        <v>117</v>
      </c>
      <c r="DH92" s="20" t="s">
        <v>117</v>
      </c>
      <c r="DI92" s="20"/>
      <c r="DJ92" s="20" t="s">
        <v>117</v>
      </c>
      <c r="DK92">
        <v>0</v>
      </c>
      <c r="DL92">
        <v>0</v>
      </c>
      <c r="DM92">
        <v>0</v>
      </c>
      <c r="DN92">
        <v>0</v>
      </c>
      <c r="DO92">
        <v>0</v>
      </c>
      <c r="DP92">
        <v>0</v>
      </c>
      <c r="DQ92">
        <v>0</v>
      </c>
      <c r="DR92">
        <v>14</v>
      </c>
    </row>
    <row r="93" spans="1:122" x14ac:dyDescent="0.35">
      <c r="A93">
        <v>14</v>
      </c>
      <c r="B93" t="str">
        <f>CONCATENATE(C93, " ",D93)</f>
        <v>Pride et al  2012</v>
      </c>
      <c r="C93" s="12" t="s">
        <v>342</v>
      </c>
      <c r="D93">
        <v>2012</v>
      </c>
      <c r="E93" s="12" t="s">
        <v>343</v>
      </c>
      <c r="F93" t="s">
        <v>352</v>
      </c>
      <c r="G93" t="s">
        <v>157</v>
      </c>
      <c r="H93" s="12">
        <v>7</v>
      </c>
      <c r="I93" t="s">
        <v>113</v>
      </c>
      <c r="J93" t="s">
        <v>170</v>
      </c>
      <c r="K93" s="3" t="s">
        <v>345</v>
      </c>
      <c r="L93">
        <v>5.7</v>
      </c>
      <c r="M93">
        <v>4</v>
      </c>
      <c r="N93">
        <v>60</v>
      </c>
      <c r="O93" s="3" t="s">
        <v>346</v>
      </c>
      <c r="P93">
        <v>7.9</v>
      </c>
      <c r="Q93">
        <v>3.3</v>
      </c>
      <c r="R93">
        <v>132</v>
      </c>
      <c r="S93" t="s">
        <v>117</v>
      </c>
      <c r="T93" t="s">
        <v>117</v>
      </c>
      <c r="U93" t="s">
        <v>117</v>
      </c>
      <c r="V93" t="s">
        <v>117</v>
      </c>
      <c r="W93" t="s">
        <v>117</v>
      </c>
      <c r="X93" t="s">
        <v>117</v>
      </c>
      <c r="Y93" t="s">
        <v>117</v>
      </c>
      <c r="Z93" t="s">
        <v>117</v>
      </c>
      <c r="AA93" t="s">
        <v>117</v>
      </c>
      <c r="AB93" t="s">
        <v>117</v>
      </c>
      <c r="AC93" t="s">
        <v>117</v>
      </c>
      <c r="AD93" t="s">
        <v>196</v>
      </c>
      <c r="AE93">
        <v>9.6</v>
      </c>
      <c r="AF93">
        <v>3.1</v>
      </c>
      <c r="AG93">
        <v>52</v>
      </c>
      <c r="AH93" s="55">
        <v>3</v>
      </c>
      <c r="AI93" s="55">
        <v>3</v>
      </c>
      <c r="AM93">
        <v>10.4</v>
      </c>
      <c r="AN93">
        <v>10</v>
      </c>
      <c r="AO93" t="s">
        <v>117</v>
      </c>
      <c r="AP93" t="s">
        <v>117</v>
      </c>
      <c r="AQ93" t="s">
        <v>117</v>
      </c>
      <c r="AR93">
        <v>11</v>
      </c>
      <c r="AS93" t="s">
        <v>117</v>
      </c>
      <c r="AT93">
        <v>88</v>
      </c>
      <c r="AU93">
        <v>94.6</v>
      </c>
      <c r="AV93" t="s">
        <v>117</v>
      </c>
      <c r="AW93" t="s">
        <v>117</v>
      </c>
      <c r="AY93" t="s">
        <v>117</v>
      </c>
      <c r="AZ93" t="s">
        <v>117</v>
      </c>
      <c r="BA93" t="s">
        <v>117</v>
      </c>
      <c r="BB93" t="s">
        <v>117</v>
      </c>
      <c r="BC93" t="s">
        <v>117</v>
      </c>
      <c r="BD93" t="s">
        <v>117</v>
      </c>
      <c r="BE93" t="s">
        <v>117</v>
      </c>
      <c r="BF93" t="s">
        <v>117</v>
      </c>
      <c r="BG93">
        <v>105.8</v>
      </c>
      <c r="BH93" t="s">
        <v>117</v>
      </c>
      <c r="BI93" t="s">
        <v>117</v>
      </c>
      <c r="BJ93" t="s">
        <v>117</v>
      </c>
      <c r="BK93" t="s">
        <v>118</v>
      </c>
      <c r="BL93" t="s">
        <v>184</v>
      </c>
      <c r="BM93" t="s">
        <v>120</v>
      </c>
      <c r="BN93" s="46">
        <v>54</v>
      </c>
      <c r="BO93" s="50">
        <v>56.7</v>
      </c>
      <c r="BP93" t="s">
        <v>160</v>
      </c>
      <c r="BQ93" t="s">
        <v>160</v>
      </c>
      <c r="BR93" t="s">
        <v>117</v>
      </c>
      <c r="BS93" t="s">
        <v>117</v>
      </c>
      <c r="BT93" t="s">
        <v>161</v>
      </c>
      <c r="BU93" t="s">
        <v>125</v>
      </c>
      <c r="BV93" t="s">
        <v>162</v>
      </c>
      <c r="BW93">
        <v>1</v>
      </c>
      <c r="BX93">
        <f>BW93-1</f>
        <v>0</v>
      </c>
      <c r="BY93" t="s">
        <v>347</v>
      </c>
      <c r="BZ93" t="s">
        <v>348</v>
      </c>
      <c r="CA93" t="s">
        <v>148</v>
      </c>
      <c r="CB93" t="s">
        <v>349</v>
      </c>
      <c r="CC93" t="s">
        <v>350</v>
      </c>
      <c r="CD93">
        <v>2</v>
      </c>
      <c r="CE93" t="s">
        <v>151</v>
      </c>
      <c r="CF93"/>
      <c r="CG93" s="20" t="s">
        <v>117</v>
      </c>
      <c r="CH93" s="20"/>
      <c r="CI93" s="20" t="s">
        <v>117</v>
      </c>
      <c r="CJ93" s="20" t="s">
        <v>117</v>
      </c>
      <c r="CK93" s="20"/>
      <c r="CL93" s="20" t="s">
        <v>117</v>
      </c>
      <c r="CM93" s="20" t="s">
        <v>117</v>
      </c>
      <c r="CN93" s="20"/>
      <c r="CO93" s="20" t="s">
        <v>117</v>
      </c>
      <c r="CP93" s="20" t="s">
        <v>117</v>
      </c>
      <c r="CQ93" s="20"/>
      <c r="CR93" s="20" t="s">
        <v>117</v>
      </c>
      <c r="CS93" s="20" t="s">
        <v>117</v>
      </c>
      <c r="CT93" s="20"/>
      <c r="CU93" s="20" t="s">
        <v>117</v>
      </c>
      <c r="CV93" s="20" t="s">
        <v>117</v>
      </c>
      <c r="CW93" s="20"/>
      <c r="CX93" s="20" t="s">
        <v>117</v>
      </c>
      <c r="CY93" s="20" t="s">
        <v>117</v>
      </c>
      <c r="CZ93" s="20"/>
      <c r="DA93" s="20" t="s">
        <v>117</v>
      </c>
      <c r="DB93" s="20" t="s">
        <v>117</v>
      </c>
      <c r="DC93" s="20"/>
      <c r="DD93" s="20" t="s">
        <v>117</v>
      </c>
      <c r="DE93" s="20" t="s">
        <v>117</v>
      </c>
      <c r="DF93" s="20"/>
      <c r="DG93" s="20" t="s">
        <v>117</v>
      </c>
      <c r="DH93" s="20" t="s">
        <v>117</v>
      </c>
      <c r="DI93" s="20"/>
      <c r="DJ93" s="20" t="s">
        <v>117</v>
      </c>
      <c r="DK93">
        <v>0</v>
      </c>
      <c r="DL93">
        <v>0</v>
      </c>
      <c r="DM93">
        <v>0</v>
      </c>
      <c r="DN93">
        <v>0</v>
      </c>
      <c r="DO93">
        <v>0</v>
      </c>
      <c r="DP93">
        <v>0</v>
      </c>
      <c r="DQ93">
        <v>0</v>
      </c>
      <c r="DR93">
        <v>14</v>
      </c>
    </row>
    <row r="94" spans="1:122" x14ac:dyDescent="0.35">
      <c r="A94">
        <v>14</v>
      </c>
      <c r="B94" t="str">
        <f>CONCATENATE(C94, " ",D94)</f>
        <v>Pride et al  2012</v>
      </c>
      <c r="C94" s="12" t="s">
        <v>342</v>
      </c>
      <c r="D94">
        <v>2012</v>
      </c>
      <c r="E94" s="12" t="s">
        <v>343</v>
      </c>
      <c r="F94" t="s">
        <v>353</v>
      </c>
      <c r="G94" t="s">
        <v>157</v>
      </c>
      <c r="H94" s="12">
        <v>7</v>
      </c>
      <c r="I94" t="s">
        <v>113</v>
      </c>
      <c r="J94" t="s">
        <v>170</v>
      </c>
      <c r="K94" s="3" t="s">
        <v>345</v>
      </c>
      <c r="L94">
        <v>4.9000000000000004</v>
      </c>
      <c r="M94">
        <v>3.9</v>
      </c>
      <c r="N94">
        <v>60</v>
      </c>
      <c r="O94" s="3" t="s">
        <v>346</v>
      </c>
      <c r="P94">
        <v>6.1</v>
      </c>
      <c r="Q94">
        <v>3.5</v>
      </c>
      <c r="R94">
        <v>132</v>
      </c>
      <c r="S94" t="s">
        <v>117</v>
      </c>
      <c r="T94" t="s">
        <v>117</v>
      </c>
      <c r="U94" t="s">
        <v>117</v>
      </c>
      <c r="V94" t="s">
        <v>117</v>
      </c>
      <c r="W94" t="s">
        <v>117</v>
      </c>
      <c r="X94" t="s">
        <v>117</v>
      </c>
      <c r="Y94" t="s">
        <v>117</v>
      </c>
      <c r="Z94" t="s">
        <v>117</v>
      </c>
      <c r="AA94" t="s">
        <v>117</v>
      </c>
      <c r="AB94" t="s">
        <v>117</v>
      </c>
      <c r="AC94" t="s">
        <v>117</v>
      </c>
      <c r="AD94" t="s">
        <v>196</v>
      </c>
      <c r="AE94">
        <v>7.7</v>
      </c>
      <c r="AF94">
        <v>2.8</v>
      </c>
      <c r="AG94">
        <v>52</v>
      </c>
      <c r="AH94" s="55">
        <v>3</v>
      </c>
      <c r="AI94" s="55">
        <v>3</v>
      </c>
      <c r="AM94">
        <v>10.4</v>
      </c>
      <c r="AN94">
        <v>10</v>
      </c>
      <c r="AO94" t="s">
        <v>117</v>
      </c>
      <c r="AP94" t="s">
        <v>117</v>
      </c>
      <c r="AQ94" t="s">
        <v>117</v>
      </c>
      <c r="AR94">
        <v>11</v>
      </c>
      <c r="AS94" t="s">
        <v>117</v>
      </c>
      <c r="AT94">
        <v>88</v>
      </c>
      <c r="AU94">
        <v>94.6</v>
      </c>
      <c r="AV94" t="s">
        <v>117</v>
      </c>
      <c r="AW94" t="s">
        <v>117</v>
      </c>
      <c r="AY94" t="s">
        <v>117</v>
      </c>
      <c r="AZ94" t="s">
        <v>117</v>
      </c>
      <c r="BA94" t="s">
        <v>117</v>
      </c>
      <c r="BB94" t="s">
        <v>117</v>
      </c>
      <c r="BC94" t="s">
        <v>117</v>
      </c>
      <c r="BD94" t="s">
        <v>117</v>
      </c>
      <c r="BE94" t="s">
        <v>117</v>
      </c>
      <c r="BF94" t="s">
        <v>117</v>
      </c>
      <c r="BG94">
        <v>105.8</v>
      </c>
      <c r="BH94" t="s">
        <v>117</v>
      </c>
      <c r="BI94" t="s">
        <v>117</v>
      </c>
      <c r="BJ94" t="s">
        <v>117</v>
      </c>
      <c r="BK94" t="s">
        <v>118</v>
      </c>
      <c r="BL94" t="s">
        <v>184</v>
      </c>
      <c r="BM94" t="s">
        <v>120</v>
      </c>
      <c r="BN94" s="46">
        <v>54</v>
      </c>
      <c r="BO94" s="50">
        <v>56.7</v>
      </c>
      <c r="BP94" t="s">
        <v>160</v>
      </c>
      <c r="BQ94" t="s">
        <v>160</v>
      </c>
      <c r="BR94" t="s">
        <v>117</v>
      </c>
      <c r="BS94" t="s">
        <v>117</v>
      </c>
      <c r="BT94" t="s">
        <v>161</v>
      </c>
      <c r="BU94" t="s">
        <v>125</v>
      </c>
      <c r="BV94" t="s">
        <v>162</v>
      </c>
      <c r="BW94">
        <v>1</v>
      </c>
      <c r="BX94">
        <f>BW94-1</f>
        <v>0</v>
      </c>
      <c r="BY94" t="s">
        <v>347</v>
      </c>
      <c r="BZ94" t="s">
        <v>348</v>
      </c>
      <c r="CA94" t="s">
        <v>148</v>
      </c>
      <c r="CB94" t="s">
        <v>349</v>
      </c>
      <c r="CC94" t="s">
        <v>350</v>
      </c>
      <c r="CD94">
        <v>2</v>
      </c>
      <c r="CE94" t="s">
        <v>151</v>
      </c>
      <c r="CF94"/>
      <c r="CG94" s="20" t="s">
        <v>117</v>
      </c>
      <c r="CH94" s="20"/>
      <c r="CI94" s="20" t="s">
        <v>117</v>
      </c>
      <c r="CJ94" s="20" t="s">
        <v>117</v>
      </c>
      <c r="CK94" s="20"/>
      <c r="CL94" s="20" t="s">
        <v>117</v>
      </c>
      <c r="CM94" s="20" t="s">
        <v>117</v>
      </c>
      <c r="CN94" s="20"/>
      <c r="CO94" s="20" t="s">
        <v>117</v>
      </c>
      <c r="CP94" s="20" t="s">
        <v>117</v>
      </c>
      <c r="CQ94" s="20"/>
      <c r="CR94" s="20" t="s">
        <v>117</v>
      </c>
      <c r="CS94" s="20" t="s">
        <v>117</v>
      </c>
      <c r="CT94" s="20"/>
      <c r="CU94" s="20" t="s">
        <v>117</v>
      </c>
      <c r="CV94" s="20" t="s">
        <v>117</v>
      </c>
      <c r="CW94" s="20"/>
      <c r="CX94" s="20" t="s">
        <v>117</v>
      </c>
      <c r="CY94" s="20" t="s">
        <v>117</v>
      </c>
      <c r="CZ94" s="20"/>
      <c r="DA94" s="20" t="s">
        <v>117</v>
      </c>
      <c r="DB94" s="20" t="s">
        <v>117</v>
      </c>
      <c r="DC94" s="20"/>
      <c r="DD94" s="20" t="s">
        <v>117</v>
      </c>
      <c r="DE94" s="20" t="s">
        <v>117</v>
      </c>
      <c r="DF94" s="20"/>
      <c r="DG94" s="20" t="s">
        <v>117</v>
      </c>
      <c r="DH94" s="20" t="s">
        <v>117</v>
      </c>
      <c r="DI94" s="20"/>
      <c r="DJ94" s="20" t="s">
        <v>117</v>
      </c>
      <c r="DK94">
        <v>0</v>
      </c>
      <c r="DL94">
        <v>0</v>
      </c>
      <c r="DM94">
        <v>0</v>
      </c>
      <c r="DN94">
        <v>0</v>
      </c>
      <c r="DO94">
        <v>0</v>
      </c>
      <c r="DP94">
        <v>0</v>
      </c>
      <c r="DQ94">
        <v>0</v>
      </c>
      <c r="DR94">
        <v>14</v>
      </c>
    </row>
    <row r="95" spans="1:122" x14ac:dyDescent="0.35">
      <c r="A95">
        <v>14</v>
      </c>
      <c r="B95" t="str">
        <f>CONCATENATE(C95, " ",D95)</f>
        <v>Pride et al  2012</v>
      </c>
      <c r="C95" s="12" t="s">
        <v>342</v>
      </c>
      <c r="D95">
        <v>2012</v>
      </c>
      <c r="E95" s="12" t="s">
        <v>343</v>
      </c>
      <c r="F95" t="s">
        <v>354</v>
      </c>
      <c r="G95" t="s">
        <v>136</v>
      </c>
      <c r="H95" s="12">
        <v>3</v>
      </c>
      <c r="I95" t="s">
        <v>113</v>
      </c>
      <c r="J95" t="s">
        <v>173</v>
      </c>
      <c r="K95" s="3" t="s">
        <v>345</v>
      </c>
      <c r="L95">
        <v>-1.3</v>
      </c>
      <c r="M95">
        <v>1.1000000000000001</v>
      </c>
      <c r="N95">
        <v>60</v>
      </c>
      <c r="O95" s="3" t="s">
        <v>346</v>
      </c>
      <c r="P95">
        <v>-0.9</v>
      </c>
      <c r="Q95">
        <v>1.4</v>
      </c>
      <c r="R95">
        <v>132</v>
      </c>
      <c r="S95" t="s">
        <v>117</v>
      </c>
      <c r="T95" t="s">
        <v>117</v>
      </c>
      <c r="U95" t="s">
        <v>117</v>
      </c>
      <c r="V95" t="s">
        <v>117</v>
      </c>
      <c r="W95" t="s">
        <v>117</v>
      </c>
      <c r="X95" t="s">
        <v>117</v>
      </c>
      <c r="Y95" t="s">
        <v>117</v>
      </c>
      <c r="Z95" t="s">
        <v>117</v>
      </c>
      <c r="AA95" t="s">
        <v>117</v>
      </c>
      <c r="AB95" t="s">
        <v>117</v>
      </c>
      <c r="AC95" t="s">
        <v>117</v>
      </c>
      <c r="AD95" t="s">
        <v>196</v>
      </c>
      <c r="AE95">
        <v>-0.5</v>
      </c>
      <c r="AF95">
        <v>1.5</v>
      </c>
      <c r="AG95">
        <v>52</v>
      </c>
      <c r="AH95" s="55">
        <v>3</v>
      </c>
      <c r="AI95" s="55">
        <v>3</v>
      </c>
      <c r="AM95">
        <v>10.4</v>
      </c>
      <c r="AN95">
        <v>10</v>
      </c>
      <c r="AO95" t="s">
        <v>117</v>
      </c>
      <c r="AP95" t="s">
        <v>117</v>
      </c>
      <c r="AQ95" t="s">
        <v>117</v>
      </c>
      <c r="AR95">
        <v>11</v>
      </c>
      <c r="AS95" t="s">
        <v>117</v>
      </c>
      <c r="AT95">
        <v>88</v>
      </c>
      <c r="AU95">
        <v>94.6</v>
      </c>
      <c r="AV95" t="s">
        <v>117</v>
      </c>
      <c r="AW95" t="s">
        <v>117</v>
      </c>
      <c r="AY95" t="s">
        <v>117</v>
      </c>
      <c r="AZ95" t="s">
        <v>117</v>
      </c>
      <c r="BA95" t="s">
        <v>117</v>
      </c>
      <c r="BB95" t="s">
        <v>117</v>
      </c>
      <c r="BC95" t="s">
        <v>117</v>
      </c>
      <c r="BD95" t="s">
        <v>117</v>
      </c>
      <c r="BE95" t="s">
        <v>117</v>
      </c>
      <c r="BF95" t="s">
        <v>117</v>
      </c>
      <c r="BG95">
        <v>105.8</v>
      </c>
      <c r="BH95" t="s">
        <v>117</v>
      </c>
      <c r="BI95" t="s">
        <v>117</v>
      </c>
      <c r="BJ95" t="s">
        <v>117</v>
      </c>
      <c r="BK95" t="s">
        <v>118</v>
      </c>
      <c r="BL95" t="s">
        <v>184</v>
      </c>
      <c r="BM95" t="s">
        <v>120</v>
      </c>
      <c r="BN95" s="46">
        <v>54</v>
      </c>
      <c r="BO95" s="50">
        <v>56.7</v>
      </c>
      <c r="BP95" t="s">
        <v>160</v>
      </c>
      <c r="BQ95" t="s">
        <v>160</v>
      </c>
      <c r="BR95" t="s">
        <v>117</v>
      </c>
      <c r="BS95" t="s">
        <v>117</v>
      </c>
      <c r="BT95" t="s">
        <v>161</v>
      </c>
      <c r="BU95" t="s">
        <v>125</v>
      </c>
      <c r="BV95" t="s">
        <v>162</v>
      </c>
      <c r="BW95">
        <v>1</v>
      </c>
      <c r="BX95">
        <f>BW95-1</f>
        <v>0</v>
      </c>
      <c r="BY95" t="s">
        <v>347</v>
      </c>
      <c r="BZ95" t="s">
        <v>348</v>
      </c>
      <c r="CA95" t="s">
        <v>148</v>
      </c>
      <c r="CB95" t="s">
        <v>349</v>
      </c>
      <c r="CC95" t="s">
        <v>350</v>
      </c>
      <c r="CD95">
        <v>2</v>
      </c>
      <c r="CE95" t="s">
        <v>151</v>
      </c>
      <c r="CF95"/>
      <c r="CG95" s="20" t="s">
        <v>117</v>
      </c>
      <c r="CH95" s="20"/>
      <c r="CI95" s="20" t="s">
        <v>117</v>
      </c>
      <c r="CJ95" s="20" t="s">
        <v>117</v>
      </c>
      <c r="CK95" s="20"/>
      <c r="CL95" s="20" t="s">
        <v>117</v>
      </c>
      <c r="CM95" s="20" t="s">
        <v>117</v>
      </c>
      <c r="CN95" s="20"/>
      <c r="CO95" s="20" t="s">
        <v>117</v>
      </c>
      <c r="CP95" s="20" t="s">
        <v>117</v>
      </c>
      <c r="CQ95" s="20"/>
      <c r="CR95" s="20" t="s">
        <v>117</v>
      </c>
      <c r="CS95" s="20" t="s">
        <v>117</v>
      </c>
      <c r="CT95" s="20"/>
      <c r="CU95" s="20" t="s">
        <v>117</v>
      </c>
      <c r="CV95" s="20" t="s">
        <v>117</v>
      </c>
      <c r="CW95" s="20"/>
      <c r="CX95" s="20" t="s">
        <v>117</v>
      </c>
      <c r="CY95" s="20" t="s">
        <v>117</v>
      </c>
      <c r="CZ95" s="20"/>
      <c r="DA95" s="20" t="s">
        <v>117</v>
      </c>
      <c r="DB95" s="20" t="s">
        <v>117</v>
      </c>
      <c r="DC95" s="20"/>
      <c r="DD95" s="20" t="s">
        <v>117</v>
      </c>
      <c r="DE95" s="20" t="s">
        <v>117</v>
      </c>
      <c r="DF95" s="20"/>
      <c r="DG95" s="20" t="s">
        <v>117</v>
      </c>
      <c r="DH95" s="20" t="s">
        <v>117</v>
      </c>
      <c r="DI95" s="20"/>
      <c r="DJ95" s="20" t="s">
        <v>117</v>
      </c>
      <c r="DK95">
        <v>0</v>
      </c>
      <c r="DL95">
        <v>0</v>
      </c>
      <c r="DM95">
        <v>0</v>
      </c>
      <c r="DN95">
        <v>0</v>
      </c>
      <c r="DO95">
        <v>0</v>
      </c>
      <c r="DP95">
        <v>0</v>
      </c>
      <c r="DQ95">
        <v>0</v>
      </c>
      <c r="DR95">
        <v>14</v>
      </c>
    </row>
    <row r="96" spans="1:122" x14ac:dyDescent="0.35">
      <c r="A96">
        <v>14</v>
      </c>
      <c r="B96" t="str">
        <f>CONCATENATE(C96, " ",D96)</f>
        <v>Pride et al  2012</v>
      </c>
      <c r="C96" s="12" t="s">
        <v>342</v>
      </c>
      <c r="D96">
        <v>2012</v>
      </c>
      <c r="E96" s="12" t="s">
        <v>343</v>
      </c>
      <c r="F96" t="s">
        <v>355</v>
      </c>
      <c r="G96" s="12" t="s">
        <v>269</v>
      </c>
      <c r="H96" s="12">
        <v>2</v>
      </c>
      <c r="I96" t="s">
        <v>170</v>
      </c>
      <c r="J96" s="12" t="s">
        <v>170</v>
      </c>
      <c r="K96" s="3" t="s">
        <v>345</v>
      </c>
      <c r="L96">
        <v>-0.7</v>
      </c>
      <c r="M96">
        <v>1.1000000000000001</v>
      </c>
      <c r="N96">
        <v>60</v>
      </c>
      <c r="O96" s="3" t="s">
        <v>346</v>
      </c>
      <c r="P96">
        <v>-0.1</v>
      </c>
      <c r="Q96">
        <v>1.2</v>
      </c>
      <c r="R96">
        <v>132</v>
      </c>
      <c r="S96" t="s">
        <v>117</v>
      </c>
      <c r="T96" t="s">
        <v>117</v>
      </c>
      <c r="U96" t="s">
        <v>117</v>
      </c>
      <c r="V96" t="s">
        <v>117</v>
      </c>
      <c r="W96" t="s">
        <v>117</v>
      </c>
      <c r="X96" t="s">
        <v>117</v>
      </c>
      <c r="Y96" t="s">
        <v>117</v>
      </c>
      <c r="Z96" t="s">
        <v>117</v>
      </c>
      <c r="AA96" t="s">
        <v>117</v>
      </c>
      <c r="AB96" t="s">
        <v>117</v>
      </c>
      <c r="AC96" t="s">
        <v>117</v>
      </c>
      <c r="AD96" t="s">
        <v>196</v>
      </c>
      <c r="AE96">
        <v>-0.1</v>
      </c>
      <c r="AF96">
        <v>1.4</v>
      </c>
      <c r="AG96">
        <v>52</v>
      </c>
      <c r="AH96" s="55">
        <v>3</v>
      </c>
      <c r="AI96" s="55">
        <v>3</v>
      </c>
      <c r="AM96">
        <v>10.4</v>
      </c>
      <c r="AN96">
        <v>10</v>
      </c>
      <c r="AO96" t="s">
        <v>117</v>
      </c>
      <c r="AP96" t="s">
        <v>117</v>
      </c>
      <c r="AQ96" t="s">
        <v>117</v>
      </c>
      <c r="AR96">
        <v>11</v>
      </c>
      <c r="AS96" t="s">
        <v>117</v>
      </c>
      <c r="AT96">
        <v>88</v>
      </c>
      <c r="AU96">
        <v>94.6</v>
      </c>
      <c r="AV96" t="s">
        <v>117</v>
      </c>
      <c r="AW96" t="s">
        <v>117</v>
      </c>
      <c r="AY96" t="s">
        <v>117</v>
      </c>
      <c r="AZ96" t="s">
        <v>117</v>
      </c>
      <c r="BA96" t="s">
        <v>117</v>
      </c>
      <c r="BB96" t="s">
        <v>117</v>
      </c>
      <c r="BC96" t="s">
        <v>117</v>
      </c>
      <c r="BD96" t="s">
        <v>117</v>
      </c>
      <c r="BE96" t="s">
        <v>117</v>
      </c>
      <c r="BF96" t="s">
        <v>117</v>
      </c>
      <c r="BG96">
        <v>105.8</v>
      </c>
      <c r="BH96" t="s">
        <v>117</v>
      </c>
      <c r="BI96" t="s">
        <v>117</v>
      </c>
      <c r="BJ96" t="s">
        <v>117</v>
      </c>
      <c r="BK96" t="s">
        <v>118</v>
      </c>
      <c r="BL96" t="s">
        <v>184</v>
      </c>
      <c r="BM96" t="s">
        <v>120</v>
      </c>
      <c r="BN96" s="46">
        <v>54</v>
      </c>
      <c r="BO96" s="50">
        <v>56.7</v>
      </c>
      <c r="BP96" t="s">
        <v>160</v>
      </c>
      <c r="BQ96" t="s">
        <v>160</v>
      </c>
      <c r="BR96" t="s">
        <v>117</v>
      </c>
      <c r="BS96" t="s">
        <v>117</v>
      </c>
      <c r="BT96" t="s">
        <v>161</v>
      </c>
      <c r="BU96" t="s">
        <v>125</v>
      </c>
      <c r="BV96" t="s">
        <v>162</v>
      </c>
      <c r="BW96">
        <v>1</v>
      </c>
      <c r="BX96">
        <f>BW96-1</f>
        <v>0</v>
      </c>
      <c r="BY96" t="s">
        <v>347</v>
      </c>
      <c r="BZ96" t="s">
        <v>348</v>
      </c>
      <c r="CA96" t="s">
        <v>148</v>
      </c>
      <c r="CB96" t="s">
        <v>349</v>
      </c>
      <c r="CC96" t="s">
        <v>350</v>
      </c>
      <c r="CD96">
        <v>2</v>
      </c>
      <c r="CE96" t="s">
        <v>151</v>
      </c>
      <c r="CF96"/>
      <c r="CG96" s="20" t="s">
        <v>117</v>
      </c>
      <c r="CH96" s="20"/>
      <c r="CI96" s="20" t="s">
        <v>117</v>
      </c>
      <c r="CJ96" s="20" t="s">
        <v>117</v>
      </c>
      <c r="CK96" s="20"/>
      <c r="CL96" s="20" t="s">
        <v>117</v>
      </c>
      <c r="CM96" s="20" t="s">
        <v>117</v>
      </c>
      <c r="CN96" s="20"/>
      <c r="CO96" s="20" t="s">
        <v>117</v>
      </c>
      <c r="CP96" s="20" t="s">
        <v>117</v>
      </c>
      <c r="CQ96" s="20"/>
      <c r="CR96" s="20" t="s">
        <v>117</v>
      </c>
      <c r="CS96" s="20" t="s">
        <v>117</v>
      </c>
      <c r="CT96" s="20"/>
      <c r="CU96" s="20" t="s">
        <v>117</v>
      </c>
      <c r="CV96" s="20" t="s">
        <v>117</v>
      </c>
      <c r="CW96" s="20"/>
      <c r="CX96" s="20" t="s">
        <v>117</v>
      </c>
      <c r="CY96" s="20" t="s">
        <v>117</v>
      </c>
      <c r="CZ96" s="20"/>
      <c r="DA96" s="20" t="s">
        <v>117</v>
      </c>
      <c r="DB96" s="20" t="s">
        <v>117</v>
      </c>
      <c r="DC96" s="20"/>
      <c r="DD96" s="20" t="s">
        <v>117</v>
      </c>
      <c r="DE96" s="20" t="s">
        <v>117</v>
      </c>
      <c r="DF96" s="20"/>
      <c r="DG96" s="20" t="s">
        <v>117</v>
      </c>
      <c r="DH96" s="20" t="s">
        <v>117</v>
      </c>
      <c r="DI96" s="20"/>
      <c r="DJ96" s="20" t="s">
        <v>117</v>
      </c>
      <c r="DK96">
        <v>0</v>
      </c>
      <c r="DL96">
        <v>0</v>
      </c>
      <c r="DM96">
        <v>0</v>
      </c>
      <c r="DN96">
        <v>0</v>
      </c>
      <c r="DO96">
        <v>0</v>
      </c>
      <c r="DP96">
        <v>0</v>
      </c>
      <c r="DQ96">
        <v>0</v>
      </c>
      <c r="DR96">
        <v>14</v>
      </c>
    </row>
    <row r="97" spans="1:122" x14ac:dyDescent="0.35">
      <c r="A97">
        <v>15</v>
      </c>
      <c r="B97" t="str">
        <f>CONCATENATE(C97, " ",D97)</f>
        <v>Roessner et al  2007</v>
      </c>
      <c r="C97" s="12" t="s">
        <v>356</v>
      </c>
      <c r="D97">
        <v>2007</v>
      </c>
      <c r="E97" t="s">
        <v>1556</v>
      </c>
      <c r="F97" t="s">
        <v>357</v>
      </c>
      <c r="G97" t="s">
        <v>157</v>
      </c>
      <c r="H97" s="12">
        <v>7</v>
      </c>
      <c r="I97" t="s">
        <v>113</v>
      </c>
      <c r="J97" s="12" t="s">
        <v>170</v>
      </c>
      <c r="K97" s="3" t="s">
        <v>1554</v>
      </c>
      <c r="L97">
        <v>5.4</v>
      </c>
      <c r="M97">
        <v>3.7</v>
      </c>
      <c r="N97">
        <v>22</v>
      </c>
      <c r="O97" s="3" t="s">
        <v>1557</v>
      </c>
      <c r="P97">
        <v>6.4</v>
      </c>
      <c r="Q97">
        <v>6.2</v>
      </c>
      <c r="R97">
        <v>14</v>
      </c>
      <c r="S97" t="s">
        <v>115</v>
      </c>
      <c r="T97">
        <v>8.1999999999999993</v>
      </c>
      <c r="U97">
        <v>5.7</v>
      </c>
      <c r="V97">
        <v>19</v>
      </c>
      <c r="W97" t="s">
        <v>117</v>
      </c>
      <c r="X97" t="s">
        <v>117</v>
      </c>
      <c r="Y97" t="s">
        <v>117</v>
      </c>
      <c r="Z97" t="s">
        <v>117</v>
      </c>
      <c r="AA97" t="s">
        <v>117</v>
      </c>
      <c r="AB97" t="s">
        <v>117</v>
      </c>
      <c r="AC97" t="s">
        <v>117</v>
      </c>
      <c r="AD97" t="s">
        <v>196</v>
      </c>
      <c r="AE97">
        <v>4.5999999999999996</v>
      </c>
      <c r="AF97">
        <v>5.3</v>
      </c>
      <c r="AG97">
        <v>22</v>
      </c>
      <c r="AH97" s="55">
        <v>3</v>
      </c>
      <c r="AI97" s="55">
        <v>3</v>
      </c>
      <c r="AM97">
        <v>11.5</v>
      </c>
      <c r="AN97">
        <v>11.4</v>
      </c>
      <c r="AO97">
        <v>11</v>
      </c>
      <c r="AP97" t="s">
        <v>117</v>
      </c>
      <c r="AQ97" t="s">
        <v>117</v>
      </c>
      <c r="AR97">
        <v>11.4</v>
      </c>
      <c r="AS97" t="s">
        <v>117</v>
      </c>
      <c r="AT97" t="s">
        <v>131</v>
      </c>
      <c r="AU97" t="s">
        <v>131</v>
      </c>
      <c r="AV97" t="s">
        <v>131</v>
      </c>
      <c r="AW97" t="s">
        <v>131</v>
      </c>
      <c r="AY97" t="s">
        <v>131</v>
      </c>
      <c r="AZ97" t="s">
        <v>131</v>
      </c>
      <c r="BA97" t="s">
        <v>131</v>
      </c>
      <c r="BB97" t="s">
        <v>117</v>
      </c>
      <c r="BC97" t="s">
        <v>117</v>
      </c>
      <c r="BD97" t="s">
        <v>117</v>
      </c>
      <c r="BE97" t="s">
        <v>117</v>
      </c>
      <c r="BF97" t="s">
        <v>117</v>
      </c>
      <c r="BG97" t="s">
        <v>117</v>
      </c>
      <c r="BH97" t="s">
        <v>117</v>
      </c>
      <c r="BI97" t="s">
        <v>117</v>
      </c>
      <c r="BJ97" t="s">
        <v>117</v>
      </c>
      <c r="BK97" t="s">
        <v>117</v>
      </c>
      <c r="BL97" t="s">
        <v>184</v>
      </c>
      <c r="BM97" t="s">
        <v>299</v>
      </c>
      <c r="BN97" s="46">
        <v>100</v>
      </c>
      <c r="BO97" s="50">
        <v>100</v>
      </c>
      <c r="BP97" t="s">
        <v>160</v>
      </c>
      <c r="BQ97" t="s">
        <v>160</v>
      </c>
      <c r="BR97" t="s">
        <v>160</v>
      </c>
      <c r="BT97" t="s">
        <v>161</v>
      </c>
      <c r="BU97" t="s">
        <v>125</v>
      </c>
      <c r="BV97" t="s">
        <v>162</v>
      </c>
      <c r="BW97">
        <v>1</v>
      </c>
      <c r="BX97">
        <f>BW97-1</f>
        <v>0</v>
      </c>
      <c r="BY97" t="s">
        <v>163</v>
      </c>
      <c r="BZ97" t="s">
        <v>128</v>
      </c>
      <c r="CA97" t="s">
        <v>148</v>
      </c>
      <c r="CB97" t="s">
        <v>338</v>
      </c>
      <c r="CC97" t="s">
        <v>358</v>
      </c>
      <c r="CD97">
        <v>1</v>
      </c>
      <c r="CE97" t="s">
        <v>359</v>
      </c>
      <c r="CF97"/>
      <c r="CG97" s="20">
        <v>56.2</v>
      </c>
      <c r="CH97" s="20"/>
      <c r="CI97" s="20" t="s">
        <v>360</v>
      </c>
      <c r="CJ97" s="12">
        <v>65.2</v>
      </c>
      <c r="CK97" s="12"/>
      <c r="CL97" s="20" t="s">
        <v>360</v>
      </c>
      <c r="CM97" s="12">
        <v>66.7</v>
      </c>
      <c r="CN97" s="12"/>
      <c r="CO97" s="20" t="s">
        <v>360</v>
      </c>
      <c r="CP97" s="20" t="s">
        <v>117</v>
      </c>
      <c r="CQ97" s="20"/>
      <c r="CR97" s="20" t="s">
        <v>117</v>
      </c>
      <c r="CS97" s="20" t="s">
        <v>117</v>
      </c>
      <c r="CT97" s="20"/>
      <c r="CU97" s="20" t="s">
        <v>117</v>
      </c>
      <c r="CV97" s="20" t="s">
        <v>117</v>
      </c>
      <c r="CW97" s="20"/>
      <c r="CX97" s="20" t="s">
        <v>117</v>
      </c>
      <c r="CY97" s="20" t="s">
        <v>117</v>
      </c>
      <c r="CZ97" s="20"/>
      <c r="DA97" s="20" t="s">
        <v>117</v>
      </c>
      <c r="DB97" s="20" t="s">
        <v>117</v>
      </c>
      <c r="DC97" s="20"/>
      <c r="DD97" s="20" t="s">
        <v>117</v>
      </c>
      <c r="DE97" s="20" t="s">
        <v>117</v>
      </c>
      <c r="DF97" s="20"/>
      <c r="DG97" s="20" t="s">
        <v>117</v>
      </c>
      <c r="DH97" s="20" t="s">
        <v>117</v>
      </c>
      <c r="DI97" s="20"/>
      <c r="DJ97" s="20" t="s">
        <v>117</v>
      </c>
      <c r="DK97">
        <v>0</v>
      </c>
      <c r="DL97">
        <v>0</v>
      </c>
      <c r="DM97">
        <v>0</v>
      </c>
      <c r="DN97">
        <v>0</v>
      </c>
      <c r="DO97">
        <v>0</v>
      </c>
      <c r="DP97">
        <v>0</v>
      </c>
      <c r="DQ97">
        <v>2</v>
      </c>
      <c r="DR97">
        <v>15</v>
      </c>
    </row>
    <row r="98" spans="1:122" x14ac:dyDescent="0.35">
      <c r="A98">
        <v>15</v>
      </c>
      <c r="B98" t="str">
        <f>CONCATENATE(C98, " ",D98)</f>
        <v>Roessner et al  2007</v>
      </c>
      <c r="C98" s="12" t="s">
        <v>356</v>
      </c>
      <c r="D98">
        <v>2007</v>
      </c>
      <c r="E98" t="s">
        <v>1556</v>
      </c>
      <c r="F98" t="s">
        <v>361</v>
      </c>
      <c r="G98" t="s">
        <v>138</v>
      </c>
      <c r="H98" s="12">
        <v>1</v>
      </c>
      <c r="I98" t="s">
        <v>113</v>
      </c>
      <c r="J98" t="s">
        <v>113</v>
      </c>
      <c r="K98" s="3" t="s">
        <v>1554</v>
      </c>
      <c r="L98">
        <v>8.1</v>
      </c>
      <c r="M98">
        <v>3.7</v>
      </c>
      <c r="N98">
        <v>22</v>
      </c>
      <c r="O98" s="3" t="s">
        <v>1557</v>
      </c>
      <c r="P98">
        <v>11.2</v>
      </c>
      <c r="Q98">
        <v>7.2</v>
      </c>
      <c r="R98">
        <v>14</v>
      </c>
      <c r="S98" t="s">
        <v>115</v>
      </c>
      <c r="T98">
        <v>11.1</v>
      </c>
      <c r="U98">
        <v>6.7</v>
      </c>
      <c r="V98">
        <v>19</v>
      </c>
      <c r="W98" t="s">
        <v>117</v>
      </c>
      <c r="X98" t="s">
        <v>117</v>
      </c>
      <c r="Y98" t="s">
        <v>117</v>
      </c>
      <c r="Z98" t="s">
        <v>117</v>
      </c>
      <c r="AA98" t="s">
        <v>117</v>
      </c>
      <c r="AB98" t="s">
        <v>117</v>
      </c>
      <c r="AC98" t="s">
        <v>117</v>
      </c>
      <c r="AD98" t="s">
        <v>196</v>
      </c>
      <c r="AE98">
        <v>8.4</v>
      </c>
      <c r="AF98">
        <v>5</v>
      </c>
      <c r="AG98">
        <v>22</v>
      </c>
      <c r="AH98" s="55">
        <v>3</v>
      </c>
      <c r="AI98" s="55">
        <v>3</v>
      </c>
      <c r="AM98">
        <v>11.5</v>
      </c>
      <c r="AN98">
        <v>11.4</v>
      </c>
      <c r="AO98">
        <v>11</v>
      </c>
      <c r="AP98" t="s">
        <v>117</v>
      </c>
      <c r="AQ98" t="s">
        <v>117</v>
      </c>
      <c r="AR98">
        <v>11.4</v>
      </c>
      <c r="AS98" t="s">
        <v>117</v>
      </c>
      <c r="AT98" t="s">
        <v>131</v>
      </c>
      <c r="AU98" t="s">
        <v>131</v>
      </c>
      <c r="AV98" t="s">
        <v>131</v>
      </c>
      <c r="AW98" t="s">
        <v>131</v>
      </c>
      <c r="AY98" t="s">
        <v>131</v>
      </c>
      <c r="AZ98" t="s">
        <v>131</v>
      </c>
      <c r="BA98" t="s">
        <v>131</v>
      </c>
      <c r="BB98" t="s">
        <v>117</v>
      </c>
      <c r="BC98" t="s">
        <v>117</v>
      </c>
      <c r="BD98" t="s">
        <v>117</v>
      </c>
      <c r="BE98" t="s">
        <v>117</v>
      </c>
      <c r="BF98" t="s">
        <v>117</v>
      </c>
      <c r="BG98" t="s">
        <v>117</v>
      </c>
      <c r="BH98" t="s">
        <v>117</v>
      </c>
      <c r="BI98" t="s">
        <v>117</v>
      </c>
      <c r="BJ98" t="s">
        <v>117</v>
      </c>
      <c r="BK98" t="s">
        <v>117</v>
      </c>
      <c r="BL98" t="s">
        <v>184</v>
      </c>
      <c r="BM98" t="s">
        <v>299</v>
      </c>
      <c r="BN98" s="46">
        <v>100</v>
      </c>
      <c r="BO98" s="50">
        <v>100</v>
      </c>
      <c r="BP98" t="s">
        <v>160</v>
      </c>
      <c r="BQ98" t="s">
        <v>160</v>
      </c>
      <c r="BR98" t="s">
        <v>160</v>
      </c>
      <c r="BT98" t="s">
        <v>362</v>
      </c>
      <c r="BU98" t="s">
        <v>363</v>
      </c>
      <c r="BV98" t="s">
        <v>162</v>
      </c>
      <c r="BW98">
        <v>1</v>
      </c>
      <c r="BX98">
        <f>BW98-1</f>
        <v>0</v>
      </c>
      <c r="BY98" t="s">
        <v>163</v>
      </c>
      <c r="BZ98" t="s">
        <v>128</v>
      </c>
      <c r="CA98" t="s">
        <v>148</v>
      </c>
      <c r="CB98" t="s">
        <v>338</v>
      </c>
      <c r="CC98" t="s">
        <v>358</v>
      </c>
      <c r="CD98">
        <v>1</v>
      </c>
      <c r="CE98" t="s">
        <v>359</v>
      </c>
      <c r="CF98"/>
      <c r="CG98" s="20">
        <v>56.2</v>
      </c>
      <c r="CH98" s="20"/>
      <c r="CI98" s="20" t="s">
        <v>360</v>
      </c>
      <c r="CJ98" s="12">
        <v>65.2</v>
      </c>
      <c r="CK98" s="12"/>
      <c r="CL98" s="20" t="s">
        <v>360</v>
      </c>
      <c r="CM98" s="12">
        <v>66.7</v>
      </c>
      <c r="CN98" s="12"/>
      <c r="CO98" s="20" t="s">
        <v>360</v>
      </c>
      <c r="CP98" s="20" t="s">
        <v>117</v>
      </c>
      <c r="CQ98" s="20"/>
      <c r="CR98" s="20" t="s">
        <v>117</v>
      </c>
      <c r="CS98" s="20" t="s">
        <v>117</v>
      </c>
      <c r="CT98" s="20"/>
      <c r="CU98" s="20" t="s">
        <v>117</v>
      </c>
      <c r="CV98" s="20" t="s">
        <v>117</v>
      </c>
      <c r="CW98" s="20"/>
      <c r="CX98" s="20" t="s">
        <v>117</v>
      </c>
      <c r="CY98" s="20" t="s">
        <v>117</v>
      </c>
      <c r="CZ98" s="20"/>
      <c r="DA98" s="20" t="s">
        <v>117</v>
      </c>
      <c r="DB98" s="20" t="s">
        <v>117</v>
      </c>
      <c r="DC98" s="20"/>
      <c r="DD98" s="20" t="s">
        <v>117</v>
      </c>
      <c r="DE98" s="20" t="s">
        <v>117</v>
      </c>
      <c r="DF98" s="20"/>
      <c r="DG98" s="20" t="s">
        <v>117</v>
      </c>
      <c r="DH98" s="20" t="s">
        <v>117</v>
      </c>
      <c r="DI98" s="20"/>
      <c r="DJ98" s="20" t="s">
        <v>117</v>
      </c>
      <c r="DK98">
        <v>0</v>
      </c>
      <c r="DL98">
        <v>0</v>
      </c>
      <c r="DM98">
        <v>0</v>
      </c>
      <c r="DN98">
        <v>0</v>
      </c>
      <c r="DO98">
        <v>0</v>
      </c>
      <c r="DP98">
        <v>0</v>
      </c>
      <c r="DQ98">
        <v>2</v>
      </c>
      <c r="DR98">
        <v>15</v>
      </c>
    </row>
    <row r="99" spans="1:122" x14ac:dyDescent="0.35">
      <c r="A99" s="8">
        <v>16</v>
      </c>
      <c r="B99" t="str">
        <f>CONCATENATE(C99, " ",D99)</f>
        <v>Semrud-Clikeman et al 2014</v>
      </c>
      <c r="C99" s="8" t="s">
        <v>364</v>
      </c>
      <c r="D99" s="8">
        <v>2014</v>
      </c>
      <c r="E99" s="12" t="s">
        <v>1583</v>
      </c>
      <c r="F99" t="s">
        <v>284</v>
      </c>
      <c r="G99" s="12" t="s">
        <v>136</v>
      </c>
      <c r="H99" s="12">
        <v>3</v>
      </c>
      <c r="I99" t="s">
        <v>113</v>
      </c>
      <c r="J99" s="12" t="s">
        <v>173</v>
      </c>
      <c r="K99" s="3" t="s">
        <v>142</v>
      </c>
      <c r="L99">
        <v>-1.9</v>
      </c>
      <c r="M99">
        <v>2</v>
      </c>
      <c r="N99">
        <v>37</v>
      </c>
      <c r="O99" s="3" t="s">
        <v>999</v>
      </c>
      <c r="P99">
        <v>-2</v>
      </c>
      <c r="Q99">
        <v>1.4</v>
      </c>
      <c r="R99">
        <v>31</v>
      </c>
      <c r="S99" t="s">
        <v>196</v>
      </c>
      <c r="T99" t="s">
        <v>196</v>
      </c>
      <c r="U99" t="s">
        <v>196</v>
      </c>
      <c r="V99" t="s">
        <v>196</v>
      </c>
      <c r="W99" t="s">
        <v>196</v>
      </c>
      <c r="X99" t="s">
        <v>196</v>
      </c>
      <c r="Y99" t="s">
        <v>196</v>
      </c>
      <c r="Z99" t="s">
        <v>196</v>
      </c>
      <c r="AA99" t="s">
        <v>117</v>
      </c>
      <c r="AB99" t="s">
        <v>117</v>
      </c>
      <c r="AC99" t="s">
        <v>117</v>
      </c>
      <c r="AD99" t="s">
        <v>196</v>
      </c>
      <c r="AE99">
        <v>-0.4</v>
      </c>
      <c r="AF99">
        <v>1.1000000000000001</v>
      </c>
      <c r="AG99">
        <v>40</v>
      </c>
      <c r="AH99" s="55">
        <v>3</v>
      </c>
      <c r="AI99" s="55">
        <v>3</v>
      </c>
      <c r="AM99">
        <v>12.8</v>
      </c>
      <c r="AN99">
        <v>12.8</v>
      </c>
      <c r="AO99" t="s">
        <v>117</v>
      </c>
      <c r="AP99" t="s">
        <v>117</v>
      </c>
      <c r="AQ99" t="s">
        <v>117</v>
      </c>
      <c r="AR99">
        <v>13.1</v>
      </c>
      <c r="AS99" t="s">
        <v>365</v>
      </c>
      <c r="AT99">
        <v>102.9</v>
      </c>
      <c r="AU99">
        <v>103.2</v>
      </c>
      <c r="AV99" t="s">
        <v>117</v>
      </c>
      <c r="AW99" t="s">
        <v>117</v>
      </c>
      <c r="AY99">
        <v>101.8</v>
      </c>
      <c r="AZ99">
        <v>96.3</v>
      </c>
      <c r="BA99" t="s">
        <v>117</v>
      </c>
      <c r="BB99" t="s">
        <v>117</v>
      </c>
      <c r="BC99">
        <v>105.9</v>
      </c>
      <c r="BD99">
        <v>113.1</v>
      </c>
      <c r="BE99" t="s">
        <v>117</v>
      </c>
      <c r="BF99" t="s">
        <v>117</v>
      </c>
      <c r="BG99">
        <v>113</v>
      </c>
      <c r="BH99" t="s">
        <v>117</v>
      </c>
      <c r="BI99" t="s">
        <v>117</v>
      </c>
      <c r="BJ99" t="s">
        <v>117</v>
      </c>
      <c r="BK99" t="s">
        <v>118</v>
      </c>
      <c r="BL99" t="s">
        <v>184</v>
      </c>
      <c r="BM99" t="s">
        <v>120</v>
      </c>
      <c r="BN99" s="46">
        <v>74</v>
      </c>
      <c r="BO99" s="50">
        <v>82</v>
      </c>
      <c r="BP99" t="s">
        <v>160</v>
      </c>
      <c r="BQ99" t="s">
        <v>160</v>
      </c>
      <c r="BR99" t="s">
        <v>117</v>
      </c>
      <c r="BS99" t="s">
        <v>117</v>
      </c>
      <c r="BT99" t="s">
        <v>161</v>
      </c>
      <c r="BU99" t="s">
        <v>125</v>
      </c>
      <c r="BV99" t="s">
        <v>162</v>
      </c>
      <c r="BW99">
        <v>1</v>
      </c>
      <c r="BX99">
        <f>BW99-1</f>
        <v>0</v>
      </c>
      <c r="BY99" t="s">
        <v>146</v>
      </c>
      <c r="BZ99" t="s">
        <v>249</v>
      </c>
      <c r="CA99" t="s">
        <v>184</v>
      </c>
      <c r="CB99" t="s">
        <v>212</v>
      </c>
      <c r="CC99" t="s">
        <v>366</v>
      </c>
      <c r="CD99">
        <v>2</v>
      </c>
      <c r="CE99" t="s">
        <v>367</v>
      </c>
      <c r="CF99"/>
      <c r="CG99" s="20" t="s">
        <v>117</v>
      </c>
      <c r="CH99" s="20"/>
      <c r="CI99" s="20" t="s">
        <v>117</v>
      </c>
      <c r="CJ99" s="20" t="s">
        <v>117</v>
      </c>
      <c r="CK99" s="20"/>
      <c r="CL99" s="20" t="s">
        <v>117</v>
      </c>
      <c r="CM99" s="20" t="s">
        <v>117</v>
      </c>
      <c r="CN99" s="20"/>
      <c r="CO99" s="20" t="s">
        <v>117</v>
      </c>
      <c r="CP99" s="20" t="s">
        <v>117</v>
      </c>
      <c r="CQ99" s="20"/>
      <c r="CR99" s="20" t="s">
        <v>117</v>
      </c>
      <c r="CS99" s="20" t="s">
        <v>117</v>
      </c>
      <c r="CT99" s="20"/>
      <c r="CU99" s="20" t="s">
        <v>117</v>
      </c>
      <c r="CV99" s="20" t="s">
        <v>117</v>
      </c>
      <c r="CW99" s="20"/>
      <c r="CX99" s="20" t="s">
        <v>117</v>
      </c>
      <c r="CY99" s="20" t="s">
        <v>117</v>
      </c>
      <c r="CZ99" s="20"/>
      <c r="DA99" s="20" t="s">
        <v>117</v>
      </c>
      <c r="DB99" s="20" t="s">
        <v>117</v>
      </c>
      <c r="DC99" s="20"/>
      <c r="DD99" s="20" t="s">
        <v>117</v>
      </c>
      <c r="DE99" s="20" t="s">
        <v>117</v>
      </c>
      <c r="DF99" s="20"/>
      <c r="DG99" s="20" t="s">
        <v>117</v>
      </c>
      <c r="DH99" s="20" t="s">
        <v>117</v>
      </c>
      <c r="DI99" s="20"/>
      <c r="DJ99" s="20" t="s">
        <v>117</v>
      </c>
      <c r="DK99">
        <v>0</v>
      </c>
      <c r="DL99">
        <v>0</v>
      </c>
      <c r="DM99">
        <v>0</v>
      </c>
      <c r="DN99">
        <v>0</v>
      </c>
      <c r="DO99">
        <v>1</v>
      </c>
      <c r="DP99">
        <v>0</v>
      </c>
      <c r="DQ99">
        <v>0</v>
      </c>
      <c r="DR99" s="8">
        <v>16</v>
      </c>
    </row>
    <row r="100" spans="1:122" x14ac:dyDescent="0.35">
      <c r="A100" s="8">
        <v>16</v>
      </c>
      <c r="B100" t="str">
        <f>CONCATENATE(C100, " ",D100)</f>
        <v>Semrud-Clikeman et al 2014</v>
      </c>
      <c r="C100" s="8" t="s">
        <v>364</v>
      </c>
      <c r="D100" s="8">
        <v>2014</v>
      </c>
      <c r="E100" s="12" t="s">
        <v>1583</v>
      </c>
      <c r="F100" t="s">
        <v>368</v>
      </c>
      <c r="G100" t="s">
        <v>138</v>
      </c>
      <c r="H100" s="12">
        <v>1</v>
      </c>
      <c r="I100" t="s">
        <v>113</v>
      </c>
      <c r="J100" s="12" t="s">
        <v>170</v>
      </c>
      <c r="K100" s="3" t="s">
        <v>142</v>
      </c>
      <c r="L100">
        <v>8.5</v>
      </c>
      <c r="M100">
        <v>3.2</v>
      </c>
      <c r="N100">
        <v>37</v>
      </c>
      <c r="O100" s="3" t="s">
        <v>999</v>
      </c>
      <c r="P100">
        <v>9.6999999999999993</v>
      </c>
      <c r="Q100">
        <v>2.1</v>
      </c>
      <c r="R100">
        <v>31</v>
      </c>
      <c r="S100" t="s">
        <v>196</v>
      </c>
      <c r="T100" t="s">
        <v>196</v>
      </c>
      <c r="U100" t="s">
        <v>196</v>
      </c>
      <c r="V100" t="s">
        <v>196</v>
      </c>
      <c r="W100" t="s">
        <v>196</v>
      </c>
      <c r="X100" t="s">
        <v>196</v>
      </c>
      <c r="Y100" t="s">
        <v>196</v>
      </c>
      <c r="Z100" t="s">
        <v>196</v>
      </c>
      <c r="AA100" t="s">
        <v>117</v>
      </c>
      <c r="AB100" t="s">
        <v>117</v>
      </c>
      <c r="AC100" t="s">
        <v>117</v>
      </c>
      <c r="AD100" t="s">
        <v>196</v>
      </c>
      <c r="AE100">
        <v>10.199999999999999</v>
      </c>
      <c r="AF100">
        <v>2.6</v>
      </c>
      <c r="AG100">
        <v>40</v>
      </c>
      <c r="AH100" s="55">
        <v>3</v>
      </c>
      <c r="AI100" s="55">
        <v>3</v>
      </c>
      <c r="AM100">
        <v>12.8</v>
      </c>
      <c r="AN100">
        <v>12.8</v>
      </c>
      <c r="AO100" t="s">
        <v>117</v>
      </c>
      <c r="AP100" t="s">
        <v>117</v>
      </c>
      <c r="AQ100" t="s">
        <v>117</v>
      </c>
      <c r="AR100">
        <v>13.1</v>
      </c>
      <c r="AS100" t="s">
        <v>365</v>
      </c>
      <c r="AT100">
        <v>102.9</v>
      </c>
      <c r="AU100">
        <v>103.2</v>
      </c>
      <c r="AV100" t="s">
        <v>117</v>
      </c>
      <c r="AW100" t="s">
        <v>117</v>
      </c>
      <c r="AY100">
        <v>101.8</v>
      </c>
      <c r="AZ100">
        <v>96.3</v>
      </c>
      <c r="BA100" t="s">
        <v>117</v>
      </c>
      <c r="BB100" t="s">
        <v>117</v>
      </c>
      <c r="BC100">
        <v>105.9</v>
      </c>
      <c r="BD100">
        <v>113.1</v>
      </c>
      <c r="BE100" t="s">
        <v>117</v>
      </c>
      <c r="BF100" t="s">
        <v>117</v>
      </c>
      <c r="BG100">
        <v>113</v>
      </c>
      <c r="BH100" t="s">
        <v>117</v>
      </c>
      <c r="BI100" t="s">
        <v>117</v>
      </c>
      <c r="BJ100" t="s">
        <v>117</v>
      </c>
      <c r="BK100" t="s">
        <v>118</v>
      </c>
      <c r="BL100" t="s">
        <v>184</v>
      </c>
      <c r="BM100" t="s">
        <v>120</v>
      </c>
      <c r="BN100" s="46">
        <v>74</v>
      </c>
      <c r="BO100" s="50">
        <v>82</v>
      </c>
      <c r="BP100" t="s">
        <v>160</v>
      </c>
      <c r="BQ100" t="s">
        <v>160</v>
      </c>
      <c r="BR100" t="s">
        <v>117</v>
      </c>
      <c r="BS100" t="s">
        <v>117</v>
      </c>
      <c r="BT100" t="s">
        <v>161</v>
      </c>
      <c r="BU100" t="s">
        <v>125</v>
      </c>
      <c r="BV100" t="s">
        <v>162</v>
      </c>
      <c r="BW100">
        <v>1</v>
      </c>
      <c r="BX100">
        <f>BW100-1</f>
        <v>0</v>
      </c>
      <c r="BY100" t="s">
        <v>146</v>
      </c>
      <c r="BZ100" t="s">
        <v>249</v>
      </c>
      <c r="CA100" t="s">
        <v>184</v>
      </c>
      <c r="CB100" t="s">
        <v>212</v>
      </c>
      <c r="CC100" t="s">
        <v>366</v>
      </c>
      <c r="CD100">
        <v>2</v>
      </c>
      <c r="CE100" t="s">
        <v>367</v>
      </c>
      <c r="CF100"/>
      <c r="CG100" s="20" t="s">
        <v>117</v>
      </c>
      <c r="CH100" s="20"/>
      <c r="CI100" s="20" t="s">
        <v>117</v>
      </c>
      <c r="CJ100" s="20" t="s">
        <v>117</v>
      </c>
      <c r="CK100" s="20"/>
      <c r="CL100" s="20" t="s">
        <v>117</v>
      </c>
      <c r="CM100" s="20" t="s">
        <v>117</v>
      </c>
      <c r="CN100" s="20"/>
      <c r="CO100" s="20" t="s">
        <v>117</v>
      </c>
      <c r="CP100" s="20" t="s">
        <v>117</v>
      </c>
      <c r="CQ100" s="20"/>
      <c r="CR100" s="20" t="s">
        <v>117</v>
      </c>
      <c r="CS100" s="20" t="s">
        <v>117</v>
      </c>
      <c r="CT100" s="20"/>
      <c r="CU100" s="20" t="s">
        <v>117</v>
      </c>
      <c r="CV100" s="20" t="s">
        <v>117</v>
      </c>
      <c r="CW100" s="20"/>
      <c r="CX100" s="20" t="s">
        <v>117</v>
      </c>
      <c r="CY100" s="20" t="s">
        <v>117</v>
      </c>
      <c r="CZ100" s="20"/>
      <c r="DA100" s="20" t="s">
        <v>117</v>
      </c>
      <c r="DB100" s="20" t="s">
        <v>117</v>
      </c>
      <c r="DC100" s="20"/>
      <c r="DD100" s="20" t="s">
        <v>117</v>
      </c>
      <c r="DE100" s="20" t="s">
        <v>117</v>
      </c>
      <c r="DF100" s="20"/>
      <c r="DG100" s="20" t="s">
        <v>117</v>
      </c>
      <c r="DH100" s="20" t="s">
        <v>117</v>
      </c>
      <c r="DI100" s="20"/>
      <c r="DJ100" s="20" t="s">
        <v>117</v>
      </c>
      <c r="DK100">
        <v>0</v>
      </c>
      <c r="DL100">
        <v>0</v>
      </c>
      <c r="DM100">
        <v>0</v>
      </c>
      <c r="DN100">
        <v>0</v>
      </c>
      <c r="DO100">
        <v>2</v>
      </c>
      <c r="DP100">
        <v>0</v>
      </c>
      <c r="DQ100">
        <v>0</v>
      </c>
      <c r="DR100" s="8">
        <v>16</v>
      </c>
    </row>
    <row r="101" spans="1:122" x14ac:dyDescent="0.35">
      <c r="A101" s="8">
        <v>16</v>
      </c>
      <c r="B101" t="str">
        <f>CONCATENATE(C101, " ",D101)</f>
        <v>Semrud-Clikeman et al 2014</v>
      </c>
      <c r="C101" s="8" t="s">
        <v>364</v>
      </c>
      <c r="D101" s="8">
        <v>2014</v>
      </c>
      <c r="E101" s="12" t="s">
        <v>1583</v>
      </c>
      <c r="F101" t="s">
        <v>369</v>
      </c>
      <c r="G101" t="s">
        <v>138</v>
      </c>
      <c r="H101" s="12">
        <v>1</v>
      </c>
      <c r="I101" t="s">
        <v>113</v>
      </c>
      <c r="J101" s="12" t="s">
        <v>170</v>
      </c>
      <c r="K101" s="3" t="s">
        <v>142</v>
      </c>
      <c r="L101">
        <v>8.3000000000000007</v>
      </c>
      <c r="M101">
        <v>3</v>
      </c>
      <c r="N101">
        <v>37</v>
      </c>
      <c r="O101" s="3" t="s">
        <v>999</v>
      </c>
      <c r="P101">
        <v>9.8000000000000007</v>
      </c>
      <c r="Q101">
        <v>2.4</v>
      </c>
      <c r="R101">
        <v>31</v>
      </c>
      <c r="S101" t="s">
        <v>196</v>
      </c>
      <c r="T101" t="s">
        <v>196</v>
      </c>
      <c r="U101" t="s">
        <v>196</v>
      </c>
      <c r="V101" t="s">
        <v>196</v>
      </c>
      <c r="W101" t="s">
        <v>196</v>
      </c>
      <c r="X101" t="s">
        <v>196</v>
      </c>
      <c r="Y101" t="s">
        <v>196</v>
      </c>
      <c r="Z101" t="s">
        <v>196</v>
      </c>
      <c r="AA101" t="s">
        <v>117</v>
      </c>
      <c r="AB101" t="s">
        <v>117</v>
      </c>
      <c r="AC101" t="s">
        <v>117</v>
      </c>
      <c r="AD101" t="s">
        <v>196</v>
      </c>
      <c r="AE101">
        <v>10.199999999999999</v>
      </c>
      <c r="AF101">
        <v>2.7</v>
      </c>
      <c r="AG101">
        <v>40</v>
      </c>
      <c r="AH101" s="55">
        <v>3</v>
      </c>
      <c r="AI101" s="55">
        <v>3</v>
      </c>
      <c r="AM101">
        <v>12.8</v>
      </c>
      <c r="AN101">
        <v>12.8</v>
      </c>
      <c r="AO101" t="s">
        <v>117</v>
      </c>
      <c r="AP101" t="s">
        <v>117</v>
      </c>
      <c r="AQ101" t="s">
        <v>117</v>
      </c>
      <c r="AR101">
        <v>13.1</v>
      </c>
      <c r="AS101" t="s">
        <v>365</v>
      </c>
      <c r="AT101">
        <v>102.9</v>
      </c>
      <c r="AU101">
        <v>103.2</v>
      </c>
      <c r="AV101" t="s">
        <v>117</v>
      </c>
      <c r="AW101" t="s">
        <v>117</v>
      </c>
      <c r="AY101">
        <v>101.8</v>
      </c>
      <c r="AZ101">
        <v>96.3</v>
      </c>
      <c r="BA101" t="s">
        <v>117</v>
      </c>
      <c r="BB101" t="s">
        <v>117</v>
      </c>
      <c r="BC101">
        <v>105.9</v>
      </c>
      <c r="BD101">
        <v>113.1</v>
      </c>
      <c r="BE101" t="s">
        <v>117</v>
      </c>
      <c r="BF101" t="s">
        <v>117</v>
      </c>
      <c r="BG101">
        <v>113</v>
      </c>
      <c r="BH101" t="s">
        <v>117</v>
      </c>
      <c r="BI101" t="s">
        <v>117</v>
      </c>
      <c r="BJ101" t="s">
        <v>117</v>
      </c>
      <c r="BK101" t="s">
        <v>118</v>
      </c>
      <c r="BL101" t="s">
        <v>184</v>
      </c>
      <c r="BM101" t="s">
        <v>120</v>
      </c>
      <c r="BN101" s="46">
        <v>74</v>
      </c>
      <c r="BO101" s="50">
        <v>82</v>
      </c>
      <c r="BP101" t="s">
        <v>160</v>
      </c>
      <c r="BQ101" t="s">
        <v>160</v>
      </c>
      <c r="BR101" t="s">
        <v>117</v>
      </c>
      <c r="BS101" t="s">
        <v>117</v>
      </c>
      <c r="BT101" t="s">
        <v>161</v>
      </c>
      <c r="BU101" t="s">
        <v>125</v>
      </c>
      <c r="BV101" t="s">
        <v>162</v>
      </c>
      <c r="BW101">
        <v>1</v>
      </c>
      <c r="BX101">
        <f>BW101-1</f>
        <v>0</v>
      </c>
      <c r="BY101" t="s">
        <v>146</v>
      </c>
      <c r="BZ101" t="s">
        <v>249</v>
      </c>
      <c r="CA101" t="s">
        <v>184</v>
      </c>
      <c r="CB101" t="s">
        <v>212</v>
      </c>
      <c r="CC101" t="s">
        <v>366</v>
      </c>
      <c r="CD101">
        <v>2</v>
      </c>
      <c r="CE101" t="s">
        <v>367</v>
      </c>
      <c r="CF101"/>
      <c r="CG101" s="20" t="s">
        <v>117</v>
      </c>
      <c r="CH101" s="20"/>
      <c r="CI101" s="20" t="s">
        <v>117</v>
      </c>
      <c r="CJ101" s="20" t="s">
        <v>117</v>
      </c>
      <c r="CK101" s="20"/>
      <c r="CL101" s="20" t="s">
        <v>117</v>
      </c>
      <c r="CM101" s="20" t="s">
        <v>117</v>
      </c>
      <c r="CN101" s="20"/>
      <c r="CO101" s="20" t="s">
        <v>117</v>
      </c>
      <c r="CP101" s="20" t="s">
        <v>117</v>
      </c>
      <c r="CQ101" s="20"/>
      <c r="CR101" s="20" t="s">
        <v>117</v>
      </c>
      <c r="CS101" s="20" t="s">
        <v>117</v>
      </c>
      <c r="CT101" s="20"/>
      <c r="CU101" s="20" t="s">
        <v>117</v>
      </c>
      <c r="CV101" s="20" t="s">
        <v>117</v>
      </c>
      <c r="CW101" s="20"/>
      <c r="CX101" s="20" t="s">
        <v>117</v>
      </c>
      <c r="CY101" s="20" t="s">
        <v>117</v>
      </c>
      <c r="CZ101" s="20"/>
      <c r="DA101" s="20" t="s">
        <v>117</v>
      </c>
      <c r="DB101" s="20" t="s">
        <v>117</v>
      </c>
      <c r="DC101" s="20"/>
      <c r="DD101" s="20" t="s">
        <v>117</v>
      </c>
      <c r="DE101" s="20" t="s">
        <v>117</v>
      </c>
      <c r="DF101" s="20"/>
      <c r="DG101" s="20" t="s">
        <v>117</v>
      </c>
      <c r="DH101" s="20" t="s">
        <v>117</v>
      </c>
      <c r="DI101" s="20"/>
      <c r="DJ101" s="20" t="s">
        <v>117</v>
      </c>
      <c r="DK101">
        <v>0</v>
      </c>
      <c r="DL101">
        <v>0</v>
      </c>
      <c r="DM101">
        <v>0</v>
      </c>
      <c r="DN101">
        <v>0</v>
      </c>
      <c r="DO101">
        <v>2</v>
      </c>
      <c r="DP101">
        <v>0</v>
      </c>
      <c r="DQ101">
        <v>0</v>
      </c>
      <c r="DR101" s="8">
        <v>16</v>
      </c>
    </row>
    <row r="102" spans="1:122" x14ac:dyDescent="0.35">
      <c r="A102" s="8">
        <v>16</v>
      </c>
      <c r="B102" t="str">
        <f>CONCATENATE(C102, " ",D102)</f>
        <v>Semrud-Clikeman et al 2014</v>
      </c>
      <c r="C102" s="8" t="s">
        <v>364</v>
      </c>
      <c r="D102" s="8">
        <v>2014</v>
      </c>
      <c r="E102" s="12" t="s">
        <v>1583</v>
      </c>
      <c r="F102" t="s">
        <v>370</v>
      </c>
      <c r="G102" t="s">
        <v>138</v>
      </c>
      <c r="H102" s="12">
        <v>1</v>
      </c>
      <c r="I102" t="s">
        <v>113</v>
      </c>
      <c r="J102" s="12" t="s">
        <v>170</v>
      </c>
      <c r="K102" s="3" t="s">
        <v>142</v>
      </c>
      <c r="L102">
        <v>6.9</v>
      </c>
      <c r="M102">
        <v>3.5</v>
      </c>
      <c r="N102">
        <v>37</v>
      </c>
      <c r="O102" s="3" t="s">
        <v>999</v>
      </c>
      <c r="P102">
        <v>8.1999999999999993</v>
      </c>
      <c r="Q102">
        <v>3.5</v>
      </c>
      <c r="R102">
        <v>31</v>
      </c>
      <c r="S102" t="s">
        <v>196</v>
      </c>
      <c r="T102" t="s">
        <v>196</v>
      </c>
      <c r="U102" t="s">
        <v>196</v>
      </c>
      <c r="V102" t="s">
        <v>196</v>
      </c>
      <c r="W102" t="s">
        <v>196</v>
      </c>
      <c r="X102" t="s">
        <v>196</v>
      </c>
      <c r="Y102" t="s">
        <v>196</v>
      </c>
      <c r="Z102" t="s">
        <v>196</v>
      </c>
      <c r="AA102" t="s">
        <v>117</v>
      </c>
      <c r="AB102" t="s">
        <v>117</v>
      </c>
      <c r="AC102" t="s">
        <v>117</v>
      </c>
      <c r="AD102" t="s">
        <v>196</v>
      </c>
      <c r="AE102">
        <v>9.3000000000000007</v>
      </c>
      <c r="AF102">
        <v>3.1</v>
      </c>
      <c r="AG102">
        <v>40</v>
      </c>
      <c r="AH102" s="55">
        <v>3</v>
      </c>
      <c r="AI102" s="55">
        <v>3</v>
      </c>
      <c r="AM102">
        <v>12.8</v>
      </c>
      <c r="AN102">
        <v>12.8</v>
      </c>
      <c r="AO102" t="s">
        <v>117</v>
      </c>
      <c r="AP102" t="s">
        <v>117</v>
      </c>
      <c r="AQ102" t="s">
        <v>117</v>
      </c>
      <c r="AR102">
        <v>13.1</v>
      </c>
      <c r="AS102" t="s">
        <v>365</v>
      </c>
      <c r="AT102">
        <v>102.9</v>
      </c>
      <c r="AU102">
        <v>103.2</v>
      </c>
      <c r="AV102" t="s">
        <v>117</v>
      </c>
      <c r="AW102" t="s">
        <v>117</v>
      </c>
      <c r="AY102">
        <v>101.8</v>
      </c>
      <c r="AZ102">
        <v>96.3</v>
      </c>
      <c r="BA102" t="s">
        <v>117</v>
      </c>
      <c r="BB102" t="s">
        <v>117</v>
      </c>
      <c r="BC102">
        <v>105.9</v>
      </c>
      <c r="BD102">
        <v>113.1</v>
      </c>
      <c r="BE102" t="s">
        <v>117</v>
      </c>
      <c r="BF102" t="s">
        <v>117</v>
      </c>
      <c r="BG102">
        <v>113</v>
      </c>
      <c r="BH102" t="s">
        <v>117</v>
      </c>
      <c r="BI102" t="s">
        <v>117</v>
      </c>
      <c r="BJ102" t="s">
        <v>117</v>
      </c>
      <c r="BK102" t="s">
        <v>118</v>
      </c>
      <c r="BL102" t="s">
        <v>184</v>
      </c>
      <c r="BM102" t="s">
        <v>120</v>
      </c>
      <c r="BN102" s="46">
        <v>74</v>
      </c>
      <c r="BO102" s="50">
        <v>82</v>
      </c>
      <c r="BP102" t="s">
        <v>160</v>
      </c>
      <c r="BQ102" t="s">
        <v>160</v>
      </c>
      <c r="BR102" t="s">
        <v>117</v>
      </c>
      <c r="BS102" t="s">
        <v>117</v>
      </c>
      <c r="BT102" t="s">
        <v>161</v>
      </c>
      <c r="BU102" t="s">
        <v>125</v>
      </c>
      <c r="BV102" t="s">
        <v>162</v>
      </c>
      <c r="BW102">
        <v>1</v>
      </c>
      <c r="BX102">
        <f>BW102-1</f>
        <v>0</v>
      </c>
      <c r="BY102" t="s">
        <v>146</v>
      </c>
      <c r="BZ102" t="s">
        <v>249</v>
      </c>
      <c r="CA102" t="s">
        <v>184</v>
      </c>
      <c r="CB102" t="s">
        <v>212</v>
      </c>
      <c r="CC102" t="s">
        <v>366</v>
      </c>
      <c r="CD102">
        <v>2</v>
      </c>
      <c r="CE102" t="s">
        <v>367</v>
      </c>
      <c r="CF102"/>
      <c r="CG102" s="20" t="s">
        <v>117</v>
      </c>
      <c r="CH102" s="20"/>
      <c r="CI102" s="20" t="s">
        <v>117</v>
      </c>
      <c r="CJ102" s="20" t="s">
        <v>117</v>
      </c>
      <c r="CK102" s="20"/>
      <c r="CL102" s="20" t="s">
        <v>117</v>
      </c>
      <c r="CM102" s="20" t="s">
        <v>117</v>
      </c>
      <c r="CN102" s="20"/>
      <c r="CO102" s="20" t="s">
        <v>117</v>
      </c>
      <c r="CP102" s="20" t="s">
        <v>117</v>
      </c>
      <c r="CQ102" s="20"/>
      <c r="CR102" s="20" t="s">
        <v>117</v>
      </c>
      <c r="CS102" s="20" t="s">
        <v>117</v>
      </c>
      <c r="CT102" s="20"/>
      <c r="CU102" s="20" t="s">
        <v>117</v>
      </c>
      <c r="CV102" s="20" t="s">
        <v>117</v>
      </c>
      <c r="CW102" s="20"/>
      <c r="CX102" s="20" t="s">
        <v>117</v>
      </c>
      <c r="CY102" s="20" t="s">
        <v>117</v>
      </c>
      <c r="CZ102" s="20"/>
      <c r="DA102" s="20" t="s">
        <v>117</v>
      </c>
      <c r="DB102" s="20" t="s">
        <v>117</v>
      </c>
      <c r="DC102" s="20"/>
      <c r="DD102" s="20" t="s">
        <v>117</v>
      </c>
      <c r="DE102" s="20" t="s">
        <v>117</v>
      </c>
      <c r="DF102" s="20"/>
      <c r="DG102" s="20" t="s">
        <v>117</v>
      </c>
      <c r="DH102" s="20" t="s">
        <v>117</v>
      </c>
      <c r="DI102" s="20"/>
      <c r="DJ102" s="20" t="s">
        <v>117</v>
      </c>
      <c r="DK102">
        <v>0</v>
      </c>
      <c r="DL102">
        <v>0</v>
      </c>
      <c r="DM102">
        <v>0</v>
      </c>
      <c r="DN102">
        <v>0</v>
      </c>
      <c r="DO102">
        <v>2</v>
      </c>
      <c r="DP102">
        <v>0</v>
      </c>
      <c r="DQ102">
        <v>0</v>
      </c>
      <c r="DR102" s="8">
        <v>16</v>
      </c>
    </row>
    <row r="103" spans="1:122" x14ac:dyDescent="0.35">
      <c r="A103" s="8">
        <v>16</v>
      </c>
      <c r="B103" t="str">
        <f>CONCATENATE(C103, " ",D103)</f>
        <v>Semrud-Clikeman et al 2014</v>
      </c>
      <c r="C103" s="8" t="s">
        <v>364</v>
      </c>
      <c r="D103" s="8">
        <v>2014</v>
      </c>
      <c r="E103" s="12" t="s">
        <v>1583</v>
      </c>
      <c r="F103" t="s">
        <v>371</v>
      </c>
      <c r="G103" t="s">
        <v>269</v>
      </c>
      <c r="H103" s="12">
        <v>2</v>
      </c>
      <c r="I103" t="s">
        <v>113</v>
      </c>
      <c r="J103" s="12" t="s">
        <v>170</v>
      </c>
      <c r="K103" s="3" t="s">
        <v>142</v>
      </c>
      <c r="L103">
        <v>8.9</v>
      </c>
      <c r="M103">
        <v>3.8</v>
      </c>
      <c r="N103">
        <v>37</v>
      </c>
      <c r="O103" s="3" t="s">
        <v>999</v>
      </c>
      <c r="P103">
        <v>10.7</v>
      </c>
      <c r="Q103">
        <v>2.9</v>
      </c>
      <c r="R103">
        <v>31</v>
      </c>
      <c r="S103" t="s">
        <v>196</v>
      </c>
      <c r="T103" t="s">
        <v>196</v>
      </c>
      <c r="U103" t="s">
        <v>196</v>
      </c>
      <c r="V103" t="s">
        <v>196</v>
      </c>
      <c r="W103" t="s">
        <v>196</v>
      </c>
      <c r="X103" t="s">
        <v>196</v>
      </c>
      <c r="Y103" t="s">
        <v>196</v>
      </c>
      <c r="Z103" t="s">
        <v>196</v>
      </c>
      <c r="AA103" t="s">
        <v>117</v>
      </c>
      <c r="AB103" t="s">
        <v>117</v>
      </c>
      <c r="AC103" t="s">
        <v>117</v>
      </c>
      <c r="AD103" t="s">
        <v>196</v>
      </c>
      <c r="AE103">
        <v>9.3000000000000007</v>
      </c>
      <c r="AF103">
        <v>3.9</v>
      </c>
      <c r="AG103">
        <v>40</v>
      </c>
      <c r="AH103" s="55">
        <v>3</v>
      </c>
      <c r="AI103" s="55">
        <v>3</v>
      </c>
      <c r="AM103">
        <v>12.8</v>
      </c>
      <c r="AN103">
        <v>12.8</v>
      </c>
      <c r="AO103" t="s">
        <v>117</v>
      </c>
      <c r="AP103" t="s">
        <v>117</v>
      </c>
      <c r="AQ103" t="s">
        <v>117</v>
      </c>
      <c r="AR103">
        <v>13.1</v>
      </c>
      <c r="AS103" t="s">
        <v>365</v>
      </c>
      <c r="AT103">
        <v>102.9</v>
      </c>
      <c r="AU103">
        <v>103.2</v>
      </c>
      <c r="AV103" t="s">
        <v>117</v>
      </c>
      <c r="AW103" t="s">
        <v>117</v>
      </c>
      <c r="AY103">
        <v>101.8</v>
      </c>
      <c r="AZ103">
        <v>96.3</v>
      </c>
      <c r="BA103" t="s">
        <v>117</v>
      </c>
      <c r="BB103" t="s">
        <v>117</v>
      </c>
      <c r="BC103">
        <v>105.9</v>
      </c>
      <c r="BD103">
        <v>113.1</v>
      </c>
      <c r="BE103" t="s">
        <v>117</v>
      </c>
      <c r="BF103" t="s">
        <v>117</v>
      </c>
      <c r="BG103">
        <v>113</v>
      </c>
      <c r="BH103" t="s">
        <v>117</v>
      </c>
      <c r="BI103" t="s">
        <v>117</v>
      </c>
      <c r="BJ103" t="s">
        <v>117</v>
      </c>
      <c r="BK103" t="s">
        <v>118</v>
      </c>
      <c r="BL103" t="s">
        <v>184</v>
      </c>
      <c r="BM103" t="s">
        <v>120</v>
      </c>
      <c r="BN103" s="46">
        <v>74</v>
      </c>
      <c r="BO103" s="50">
        <v>82</v>
      </c>
      <c r="BP103" t="s">
        <v>160</v>
      </c>
      <c r="BQ103" t="s">
        <v>160</v>
      </c>
      <c r="BR103" t="s">
        <v>117</v>
      </c>
      <c r="BS103" t="s">
        <v>117</v>
      </c>
      <c r="BT103" t="s">
        <v>161</v>
      </c>
      <c r="BU103" t="s">
        <v>125</v>
      </c>
      <c r="BV103" t="s">
        <v>162</v>
      </c>
      <c r="BW103">
        <v>1</v>
      </c>
      <c r="BX103">
        <f>BW103-1</f>
        <v>0</v>
      </c>
      <c r="BY103" t="s">
        <v>146</v>
      </c>
      <c r="BZ103" t="s">
        <v>249</v>
      </c>
      <c r="CA103" t="s">
        <v>184</v>
      </c>
      <c r="CB103" t="s">
        <v>212</v>
      </c>
      <c r="CC103" t="s">
        <v>366</v>
      </c>
      <c r="CD103">
        <v>2</v>
      </c>
      <c r="CE103" t="s">
        <v>367</v>
      </c>
      <c r="CF103"/>
      <c r="CG103" s="20" t="s">
        <v>117</v>
      </c>
      <c r="CH103" s="20"/>
      <c r="CI103" s="20" t="s">
        <v>117</v>
      </c>
      <c r="CJ103" s="20" t="s">
        <v>117</v>
      </c>
      <c r="CK103" s="20"/>
      <c r="CL103" s="20" t="s">
        <v>117</v>
      </c>
      <c r="CM103" s="20" t="s">
        <v>117</v>
      </c>
      <c r="CN103" s="20"/>
      <c r="CO103" s="20" t="s">
        <v>117</v>
      </c>
      <c r="CP103" s="20" t="s">
        <v>117</v>
      </c>
      <c r="CQ103" s="20"/>
      <c r="CR103" s="20" t="s">
        <v>117</v>
      </c>
      <c r="CS103" s="20" t="s">
        <v>117</v>
      </c>
      <c r="CT103" s="20"/>
      <c r="CU103" s="20" t="s">
        <v>117</v>
      </c>
      <c r="CV103" s="20" t="s">
        <v>117</v>
      </c>
      <c r="CW103" s="20"/>
      <c r="CX103" s="20" t="s">
        <v>117</v>
      </c>
      <c r="CY103" s="20" t="s">
        <v>117</v>
      </c>
      <c r="CZ103" s="20"/>
      <c r="DA103" s="20" t="s">
        <v>117</v>
      </c>
      <c r="DB103" s="20" t="s">
        <v>117</v>
      </c>
      <c r="DC103" s="20"/>
      <c r="DD103" s="20" t="s">
        <v>117</v>
      </c>
      <c r="DE103" s="20" t="s">
        <v>117</v>
      </c>
      <c r="DF103" s="20"/>
      <c r="DG103" s="20" t="s">
        <v>117</v>
      </c>
      <c r="DH103" s="20" t="s">
        <v>117</v>
      </c>
      <c r="DI103" s="20"/>
      <c r="DJ103" s="20" t="s">
        <v>117</v>
      </c>
      <c r="DK103">
        <v>0</v>
      </c>
      <c r="DL103">
        <v>0</v>
      </c>
      <c r="DM103">
        <v>0</v>
      </c>
      <c r="DN103">
        <v>0</v>
      </c>
      <c r="DO103">
        <v>2</v>
      </c>
      <c r="DP103">
        <v>0</v>
      </c>
      <c r="DQ103">
        <v>0</v>
      </c>
      <c r="DR103" s="8">
        <v>16</v>
      </c>
    </row>
    <row r="104" spans="1:122" x14ac:dyDescent="0.35">
      <c r="A104" s="8">
        <v>16</v>
      </c>
      <c r="B104" t="str">
        <f>CONCATENATE(C104, " ",D104)</f>
        <v>Semrud-Clikeman et al 2014</v>
      </c>
      <c r="C104" s="8" t="s">
        <v>364</v>
      </c>
      <c r="D104" s="8">
        <v>2014</v>
      </c>
      <c r="E104" s="12" t="s">
        <v>1583</v>
      </c>
      <c r="F104" t="s">
        <v>372</v>
      </c>
      <c r="G104" t="s">
        <v>291</v>
      </c>
      <c r="H104" s="12">
        <v>5</v>
      </c>
      <c r="I104" t="s">
        <v>113</v>
      </c>
      <c r="J104" s="12" t="s">
        <v>170</v>
      </c>
      <c r="K104" s="3" t="s">
        <v>142</v>
      </c>
      <c r="L104">
        <v>7.8</v>
      </c>
      <c r="M104">
        <v>4</v>
      </c>
      <c r="N104">
        <v>37</v>
      </c>
      <c r="O104" s="3" t="s">
        <v>999</v>
      </c>
      <c r="P104">
        <v>8.3000000000000007</v>
      </c>
      <c r="Q104">
        <v>4</v>
      </c>
      <c r="R104">
        <v>31</v>
      </c>
      <c r="S104" t="s">
        <v>196</v>
      </c>
      <c r="T104" t="s">
        <v>196</v>
      </c>
      <c r="U104" t="s">
        <v>196</v>
      </c>
      <c r="V104" t="s">
        <v>196</v>
      </c>
      <c r="W104" t="s">
        <v>196</v>
      </c>
      <c r="X104" t="s">
        <v>196</v>
      </c>
      <c r="Y104" t="s">
        <v>196</v>
      </c>
      <c r="Z104" t="s">
        <v>196</v>
      </c>
      <c r="AA104" t="s">
        <v>117</v>
      </c>
      <c r="AB104" t="s">
        <v>117</v>
      </c>
      <c r="AC104" t="s">
        <v>117</v>
      </c>
      <c r="AD104" t="s">
        <v>196</v>
      </c>
      <c r="AE104">
        <v>11</v>
      </c>
      <c r="AF104">
        <v>2.9</v>
      </c>
      <c r="AG104">
        <v>40</v>
      </c>
      <c r="AH104" s="55">
        <v>3</v>
      </c>
      <c r="AI104" s="55">
        <v>3</v>
      </c>
      <c r="AM104">
        <v>12.8</v>
      </c>
      <c r="AN104">
        <v>12.8</v>
      </c>
      <c r="AO104" t="s">
        <v>117</v>
      </c>
      <c r="AP104" t="s">
        <v>117</v>
      </c>
      <c r="AQ104" t="s">
        <v>117</v>
      </c>
      <c r="AR104">
        <v>13.1</v>
      </c>
      <c r="AS104" t="s">
        <v>365</v>
      </c>
      <c r="AT104">
        <v>102.9</v>
      </c>
      <c r="AU104">
        <v>103.2</v>
      </c>
      <c r="AV104" t="s">
        <v>117</v>
      </c>
      <c r="AW104" t="s">
        <v>117</v>
      </c>
      <c r="AY104">
        <v>101.8</v>
      </c>
      <c r="AZ104">
        <v>96.3</v>
      </c>
      <c r="BA104" t="s">
        <v>117</v>
      </c>
      <c r="BB104" t="s">
        <v>117</v>
      </c>
      <c r="BC104">
        <v>105.9</v>
      </c>
      <c r="BD104">
        <v>113.1</v>
      </c>
      <c r="BE104" t="s">
        <v>117</v>
      </c>
      <c r="BF104" t="s">
        <v>117</v>
      </c>
      <c r="BG104">
        <v>113</v>
      </c>
      <c r="BH104" t="s">
        <v>117</v>
      </c>
      <c r="BI104" t="s">
        <v>117</v>
      </c>
      <c r="BJ104" t="s">
        <v>117</v>
      </c>
      <c r="BK104" t="s">
        <v>118</v>
      </c>
      <c r="BL104" t="s">
        <v>184</v>
      </c>
      <c r="BM104" t="s">
        <v>120</v>
      </c>
      <c r="BN104" s="46">
        <v>74</v>
      </c>
      <c r="BO104" s="50">
        <v>82</v>
      </c>
      <c r="BP104" t="s">
        <v>160</v>
      </c>
      <c r="BQ104" t="s">
        <v>160</v>
      </c>
      <c r="BR104" t="s">
        <v>117</v>
      </c>
      <c r="BS104" t="s">
        <v>117</v>
      </c>
      <c r="BT104" t="s">
        <v>161</v>
      </c>
      <c r="BU104" t="s">
        <v>125</v>
      </c>
      <c r="BV104" t="s">
        <v>162</v>
      </c>
      <c r="BW104">
        <v>1</v>
      </c>
      <c r="BX104">
        <f>BW104-1</f>
        <v>0</v>
      </c>
      <c r="BY104" t="s">
        <v>146</v>
      </c>
      <c r="BZ104" t="s">
        <v>249</v>
      </c>
      <c r="CA104" t="s">
        <v>184</v>
      </c>
      <c r="CB104" t="s">
        <v>212</v>
      </c>
      <c r="CC104" t="s">
        <v>366</v>
      </c>
      <c r="CD104">
        <v>2</v>
      </c>
      <c r="CE104" t="s">
        <v>367</v>
      </c>
      <c r="CF104"/>
      <c r="CG104" s="20" t="s">
        <v>117</v>
      </c>
      <c r="CH104" s="20"/>
      <c r="CI104" s="20" t="s">
        <v>117</v>
      </c>
      <c r="CJ104" s="20" t="s">
        <v>117</v>
      </c>
      <c r="CK104" s="20"/>
      <c r="CL104" s="20" t="s">
        <v>117</v>
      </c>
      <c r="CM104" s="20" t="s">
        <v>117</v>
      </c>
      <c r="CN104" s="20"/>
      <c r="CO104" s="20" t="s">
        <v>117</v>
      </c>
      <c r="CP104" s="20" t="s">
        <v>117</v>
      </c>
      <c r="CQ104" s="20"/>
      <c r="CR104" s="20" t="s">
        <v>117</v>
      </c>
      <c r="CS104" s="20" t="s">
        <v>117</v>
      </c>
      <c r="CT104" s="20"/>
      <c r="CU104" s="20" t="s">
        <v>117</v>
      </c>
      <c r="CV104" s="20" t="s">
        <v>117</v>
      </c>
      <c r="CW104" s="20"/>
      <c r="CX104" s="20" t="s">
        <v>117</v>
      </c>
      <c r="CY104" s="20" t="s">
        <v>117</v>
      </c>
      <c r="CZ104" s="20"/>
      <c r="DA104" s="20" t="s">
        <v>117</v>
      </c>
      <c r="DB104" s="20" t="s">
        <v>117</v>
      </c>
      <c r="DC104" s="20"/>
      <c r="DD104" s="20" t="s">
        <v>117</v>
      </c>
      <c r="DE104" s="20" t="s">
        <v>117</v>
      </c>
      <c r="DF104" s="20"/>
      <c r="DG104" s="20" t="s">
        <v>117</v>
      </c>
      <c r="DH104" s="20" t="s">
        <v>117</v>
      </c>
      <c r="DI104" s="20"/>
      <c r="DJ104" s="20" t="s">
        <v>117</v>
      </c>
      <c r="DK104">
        <v>0</v>
      </c>
      <c r="DL104">
        <v>0</v>
      </c>
      <c r="DM104">
        <v>0</v>
      </c>
      <c r="DN104">
        <v>0</v>
      </c>
      <c r="DO104">
        <v>2</v>
      </c>
      <c r="DP104">
        <v>0</v>
      </c>
      <c r="DQ104">
        <v>0</v>
      </c>
      <c r="DR104" s="8">
        <v>16</v>
      </c>
    </row>
    <row r="105" spans="1:122" x14ac:dyDescent="0.35">
      <c r="A105" s="8">
        <v>16</v>
      </c>
      <c r="B105" t="str">
        <f>CONCATENATE(C105, " ",D105)</f>
        <v>Semrud-Clikeman et al 2014</v>
      </c>
      <c r="C105" s="8" t="s">
        <v>364</v>
      </c>
      <c r="D105" s="8">
        <v>2014</v>
      </c>
      <c r="E105" s="12" t="s">
        <v>1583</v>
      </c>
      <c r="F105" t="s">
        <v>373</v>
      </c>
      <c r="G105" t="s">
        <v>291</v>
      </c>
      <c r="H105" s="12">
        <v>5</v>
      </c>
      <c r="I105" t="s">
        <v>113</v>
      </c>
      <c r="J105" s="12" t="s">
        <v>170</v>
      </c>
      <c r="K105" s="3" t="s">
        <v>142</v>
      </c>
      <c r="L105">
        <v>9.1</v>
      </c>
      <c r="M105">
        <v>3.5</v>
      </c>
      <c r="N105">
        <v>37</v>
      </c>
      <c r="O105" s="3" t="s">
        <v>999</v>
      </c>
      <c r="P105">
        <v>8.6999999999999993</v>
      </c>
      <c r="Q105">
        <v>4.0999999999999996</v>
      </c>
      <c r="R105">
        <v>31</v>
      </c>
      <c r="S105" t="s">
        <v>196</v>
      </c>
      <c r="T105" t="s">
        <v>196</v>
      </c>
      <c r="U105" t="s">
        <v>196</v>
      </c>
      <c r="V105" t="s">
        <v>196</v>
      </c>
      <c r="W105" t="s">
        <v>196</v>
      </c>
      <c r="X105" t="s">
        <v>196</v>
      </c>
      <c r="Y105" t="s">
        <v>196</v>
      </c>
      <c r="Z105" t="s">
        <v>196</v>
      </c>
      <c r="AA105" t="s">
        <v>117</v>
      </c>
      <c r="AB105" t="s">
        <v>117</v>
      </c>
      <c r="AC105" t="s">
        <v>117</v>
      </c>
      <c r="AD105" t="s">
        <v>196</v>
      </c>
      <c r="AE105">
        <v>11.5</v>
      </c>
      <c r="AF105">
        <v>2</v>
      </c>
      <c r="AG105">
        <v>40</v>
      </c>
      <c r="AH105" s="55">
        <v>3</v>
      </c>
      <c r="AI105" s="55">
        <v>3</v>
      </c>
      <c r="AM105">
        <v>12.8</v>
      </c>
      <c r="AN105">
        <v>12.8</v>
      </c>
      <c r="AO105" t="s">
        <v>117</v>
      </c>
      <c r="AP105" t="s">
        <v>117</v>
      </c>
      <c r="AQ105" t="s">
        <v>117</v>
      </c>
      <c r="AR105">
        <v>13.1</v>
      </c>
      <c r="AS105" t="s">
        <v>365</v>
      </c>
      <c r="AT105">
        <v>102.9</v>
      </c>
      <c r="AU105">
        <v>103.2</v>
      </c>
      <c r="AV105" t="s">
        <v>117</v>
      </c>
      <c r="AW105" t="s">
        <v>117</v>
      </c>
      <c r="AY105">
        <v>101.8</v>
      </c>
      <c r="AZ105">
        <v>96.3</v>
      </c>
      <c r="BA105" t="s">
        <v>117</v>
      </c>
      <c r="BB105" t="s">
        <v>117</v>
      </c>
      <c r="BC105">
        <v>105.9</v>
      </c>
      <c r="BD105">
        <v>113.1</v>
      </c>
      <c r="BE105" t="s">
        <v>117</v>
      </c>
      <c r="BF105" t="s">
        <v>117</v>
      </c>
      <c r="BG105">
        <v>113</v>
      </c>
      <c r="BH105" t="s">
        <v>117</v>
      </c>
      <c r="BI105" t="s">
        <v>117</v>
      </c>
      <c r="BJ105" t="s">
        <v>117</v>
      </c>
      <c r="BK105" t="s">
        <v>118</v>
      </c>
      <c r="BL105" t="s">
        <v>184</v>
      </c>
      <c r="BM105" t="s">
        <v>120</v>
      </c>
      <c r="BN105" s="46">
        <v>74</v>
      </c>
      <c r="BO105" s="50">
        <v>82</v>
      </c>
      <c r="BP105" t="s">
        <v>160</v>
      </c>
      <c r="BQ105" t="s">
        <v>160</v>
      </c>
      <c r="BR105" t="s">
        <v>117</v>
      </c>
      <c r="BS105" t="s">
        <v>117</v>
      </c>
      <c r="BT105" t="s">
        <v>161</v>
      </c>
      <c r="BU105" t="s">
        <v>125</v>
      </c>
      <c r="BV105" t="s">
        <v>162</v>
      </c>
      <c r="BW105">
        <v>1</v>
      </c>
      <c r="BX105">
        <f>BW105-1</f>
        <v>0</v>
      </c>
      <c r="BY105" t="s">
        <v>146</v>
      </c>
      <c r="BZ105" t="s">
        <v>249</v>
      </c>
      <c r="CA105" t="s">
        <v>184</v>
      </c>
      <c r="CB105" t="s">
        <v>212</v>
      </c>
      <c r="CC105" t="s">
        <v>366</v>
      </c>
      <c r="CD105">
        <v>2</v>
      </c>
      <c r="CE105" t="s">
        <v>367</v>
      </c>
      <c r="CF105"/>
      <c r="CG105" s="20" t="s">
        <v>117</v>
      </c>
      <c r="CH105" s="20"/>
      <c r="CI105" s="20" t="s">
        <v>117</v>
      </c>
      <c r="CJ105" s="20" t="s">
        <v>117</v>
      </c>
      <c r="CK105" s="20"/>
      <c r="CL105" s="20" t="s">
        <v>117</v>
      </c>
      <c r="CM105" s="20" t="s">
        <v>117</v>
      </c>
      <c r="CN105" s="20"/>
      <c r="CO105" s="20" t="s">
        <v>117</v>
      </c>
      <c r="CP105" s="20" t="s">
        <v>117</v>
      </c>
      <c r="CQ105" s="20"/>
      <c r="CR105" s="20" t="s">
        <v>117</v>
      </c>
      <c r="CS105" s="20" t="s">
        <v>117</v>
      </c>
      <c r="CT105" s="20"/>
      <c r="CU105" s="20" t="s">
        <v>117</v>
      </c>
      <c r="CV105" s="20" t="s">
        <v>117</v>
      </c>
      <c r="CW105" s="20"/>
      <c r="CX105" s="20" t="s">
        <v>117</v>
      </c>
      <c r="CY105" s="20" t="s">
        <v>117</v>
      </c>
      <c r="CZ105" s="20"/>
      <c r="DA105" s="20" t="s">
        <v>117</v>
      </c>
      <c r="DB105" s="20" t="s">
        <v>117</v>
      </c>
      <c r="DC105" s="20"/>
      <c r="DD105" s="20" t="s">
        <v>117</v>
      </c>
      <c r="DE105" s="20" t="s">
        <v>117</v>
      </c>
      <c r="DF105" s="20"/>
      <c r="DG105" s="20" t="s">
        <v>117</v>
      </c>
      <c r="DH105" s="20" t="s">
        <v>117</v>
      </c>
      <c r="DI105" s="20"/>
      <c r="DJ105" s="20" t="s">
        <v>117</v>
      </c>
      <c r="DK105">
        <v>0</v>
      </c>
      <c r="DL105">
        <v>0</v>
      </c>
      <c r="DM105">
        <v>0</v>
      </c>
      <c r="DN105">
        <v>0</v>
      </c>
      <c r="DO105">
        <v>1</v>
      </c>
      <c r="DP105">
        <v>0</v>
      </c>
      <c r="DQ105">
        <v>0</v>
      </c>
      <c r="DR105" s="8">
        <v>16</v>
      </c>
    </row>
    <row r="106" spans="1:122" x14ac:dyDescent="0.35">
      <c r="A106" s="8">
        <v>16</v>
      </c>
      <c r="B106" t="str">
        <f>CONCATENATE(C106, " ",D106)</f>
        <v>Semrud-Clikeman et al 2014</v>
      </c>
      <c r="C106" s="8" t="s">
        <v>364</v>
      </c>
      <c r="D106" s="8">
        <v>2014</v>
      </c>
      <c r="E106" s="12" t="s">
        <v>1583</v>
      </c>
      <c r="F106" t="s">
        <v>374</v>
      </c>
      <c r="G106" t="s">
        <v>134</v>
      </c>
      <c r="H106">
        <v>6</v>
      </c>
      <c r="I106" t="s">
        <v>113</v>
      </c>
      <c r="J106" s="12" t="s">
        <v>170</v>
      </c>
      <c r="K106" s="3" t="s">
        <v>142</v>
      </c>
      <c r="L106">
        <v>8.8000000000000007</v>
      </c>
      <c r="M106">
        <v>4.0999999999999996</v>
      </c>
      <c r="N106">
        <v>37</v>
      </c>
      <c r="O106" s="3" t="s">
        <v>999</v>
      </c>
      <c r="P106">
        <v>7.5</v>
      </c>
      <c r="Q106">
        <v>3.6</v>
      </c>
      <c r="R106">
        <v>31</v>
      </c>
      <c r="S106" t="s">
        <v>196</v>
      </c>
      <c r="T106" t="s">
        <v>196</v>
      </c>
      <c r="U106" t="s">
        <v>196</v>
      </c>
      <c r="V106" t="s">
        <v>196</v>
      </c>
      <c r="W106" t="s">
        <v>196</v>
      </c>
      <c r="X106" t="s">
        <v>196</v>
      </c>
      <c r="Y106" t="s">
        <v>196</v>
      </c>
      <c r="Z106" t="s">
        <v>196</v>
      </c>
      <c r="AA106" t="s">
        <v>117</v>
      </c>
      <c r="AB106" t="s">
        <v>117</v>
      </c>
      <c r="AC106" t="s">
        <v>117</v>
      </c>
      <c r="AD106" t="s">
        <v>196</v>
      </c>
      <c r="AE106">
        <v>11.3</v>
      </c>
      <c r="AF106">
        <v>2.1</v>
      </c>
      <c r="AG106">
        <v>40</v>
      </c>
      <c r="AH106" s="55">
        <v>3</v>
      </c>
      <c r="AI106" s="55">
        <v>3</v>
      </c>
      <c r="AM106">
        <v>12.8</v>
      </c>
      <c r="AN106">
        <v>12.8</v>
      </c>
      <c r="AO106" t="s">
        <v>117</v>
      </c>
      <c r="AP106" t="s">
        <v>117</v>
      </c>
      <c r="AQ106" t="s">
        <v>117</v>
      </c>
      <c r="AR106">
        <v>13.1</v>
      </c>
      <c r="AS106" t="s">
        <v>365</v>
      </c>
      <c r="AT106">
        <v>102.9</v>
      </c>
      <c r="AU106">
        <v>103.2</v>
      </c>
      <c r="AV106" t="s">
        <v>117</v>
      </c>
      <c r="AW106" t="s">
        <v>117</v>
      </c>
      <c r="AY106">
        <v>101.8</v>
      </c>
      <c r="AZ106">
        <v>96.3</v>
      </c>
      <c r="BA106" t="s">
        <v>117</v>
      </c>
      <c r="BB106" t="s">
        <v>117</v>
      </c>
      <c r="BC106">
        <v>105.9</v>
      </c>
      <c r="BD106">
        <v>113.1</v>
      </c>
      <c r="BE106" t="s">
        <v>117</v>
      </c>
      <c r="BF106" t="s">
        <v>117</v>
      </c>
      <c r="BG106">
        <v>113</v>
      </c>
      <c r="BH106" t="s">
        <v>117</v>
      </c>
      <c r="BI106" t="s">
        <v>117</v>
      </c>
      <c r="BJ106" t="s">
        <v>117</v>
      </c>
      <c r="BK106" t="s">
        <v>118</v>
      </c>
      <c r="BL106" t="s">
        <v>184</v>
      </c>
      <c r="BM106" t="s">
        <v>120</v>
      </c>
      <c r="BN106" s="46">
        <v>74</v>
      </c>
      <c r="BO106" s="50">
        <v>82</v>
      </c>
      <c r="BP106" t="s">
        <v>160</v>
      </c>
      <c r="BQ106" t="s">
        <v>160</v>
      </c>
      <c r="BR106" t="s">
        <v>117</v>
      </c>
      <c r="BS106" t="s">
        <v>117</v>
      </c>
      <c r="BT106" t="s">
        <v>161</v>
      </c>
      <c r="BU106" t="s">
        <v>125</v>
      </c>
      <c r="BV106" t="s">
        <v>162</v>
      </c>
      <c r="BW106">
        <v>1</v>
      </c>
      <c r="BX106">
        <f>BW106-1</f>
        <v>0</v>
      </c>
      <c r="BY106" t="s">
        <v>146</v>
      </c>
      <c r="BZ106" t="s">
        <v>249</v>
      </c>
      <c r="CA106" t="s">
        <v>184</v>
      </c>
      <c r="CB106" t="s">
        <v>212</v>
      </c>
      <c r="CC106" t="s">
        <v>366</v>
      </c>
      <c r="CD106">
        <v>2</v>
      </c>
      <c r="CE106" t="s">
        <v>367</v>
      </c>
      <c r="CF106"/>
      <c r="CG106" s="20" t="s">
        <v>117</v>
      </c>
      <c r="CH106" s="20"/>
      <c r="CI106" s="20" t="s">
        <v>117</v>
      </c>
      <c r="CJ106" s="20" t="s">
        <v>117</v>
      </c>
      <c r="CK106" s="20"/>
      <c r="CL106" s="20" t="s">
        <v>117</v>
      </c>
      <c r="CM106" s="20" t="s">
        <v>117</v>
      </c>
      <c r="CN106" s="20"/>
      <c r="CO106" s="20" t="s">
        <v>117</v>
      </c>
      <c r="CP106" s="20" t="s">
        <v>117</v>
      </c>
      <c r="CQ106" s="20"/>
      <c r="CR106" s="20" t="s">
        <v>117</v>
      </c>
      <c r="CS106" s="20" t="s">
        <v>117</v>
      </c>
      <c r="CT106" s="20"/>
      <c r="CU106" s="20" t="s">
        <v>117</v>
      </c>
      <c r="CV106" s="20" t="s">
        <v>117</v>
      </c>
      <c r="CW106" s="20"/>
      <c r="CX106" s="20" t="s">
        <v>117</v>
      </c>
      <c r="CY106" s="20" t="s">
        <v>117</v>
      </c>
      <c r="CZ106" s="20"/>
      <c r="DA106" s="20" t="s">
        <v>117</v>
      </c>
      <c r="DB106" s="20" t="s">
        <v>117</v>
      </c>
      <c r="DC106" s="20"/>
      <c r="DD106" s="20" t="s">
        <v>117</v>
      </c>
      <c r="DE106" s="20" t="s">
        <v>117</v>
      </c>
      <c r="DF106" s="20"/>
      <c r="DG106" s="20" t="s">
        <v>117</v>
      </c>
      <c r="DH106" s="20" t="s">
        <v>117</v>
      </c>
      <c r="DI106" s="20"/>
      <c r="DJ106" s="20" t="s">
        <v>117</v>
      </c>
      <c r="DK106">
        <v>0</v>
      </c>
      <c r="DL106">
        <v>0</v>
      </c>
      <c r="DM106">
        <v>0</v>
      </c>
      <c r="DN106">
        <v>0</v>
      </c>
      <c r="DO106">
        <v>1</v>
      </c>
      <c r="DP106">
        <v>0</v>
      </c>
      <c r="DQ106">
        <v>0</v>
      </c>
      <c r="DR106" s="8">
        <v>16</v>
      </c>
    </row>
    <row r="107" spans="1:122" x14ac:dyDescent="0.35">
      <c r="A107" s="8">
        <v>16</v>
      </c>
      <c r="B107" t="str">
        <f>CONCATENATE(C107, " ",D107)</f>
        <v>Semrud-Clikeman et al 2014</v>
      </c>
      <c r="C107" s="8" t="s">
        <v>364</v>
      </c>
      <c r="D107" s="8">
        <v>2014</v>
      </c>
      <c r="E107" s="12" t="s">
        <v>1583</v>
      </c>
      <c r="F107" t="s">
        <v>375</v>
      </c>
      <c r="G107" t="s">
        <v>134</v>
      </c>
      <c r="H107">
        <v>6</v>
      </c>
      <c r="I107" t="s">
        <v>113</v>
      </c>
      <c r="J107" s="12" t="s">
        <v>170</v>
      </c>
      <c r="K107" s="3" t="s">
        <v>142</v>
      </c>
      <c r="L107">
        <v>6.8</v>
      </c>
      <c r="M107">
        <v>3.8</v>
      </c>
      <c r="N107">
        <v>37</v>
      </c>
      <c r="O107" s="3" t="s">
        <v>999</v>
      </c>
      <c r="P107">
        <v>7</v>
      </c>
      <c r="Q107">
        <v>3.9</v>
      </c>
      <c r="R107">
        <v>31</v>
      </c>
      <c r="S107" t="s">
        <v>196</v>
      </c>
      <c r="T107" t="s">
        <v>196</v>
      </c>
      <c r="U107" t="s">
        <v>196</v>
      </c>
      <c r="V107" t="s">
        <v>196</v>
      </c>
      <c r="W107" t="s">
        <v>196</v>
      </c>
      <c r="X107" t="s">
        <v>196</v>
      </c>
      <c r="Y107" t="s">
        <v>196</v>
      </c>
      <c r="Z107" t="s">
        <v>196</v>
      </c>
      <c r="AA107" t="s">
        <v>117</v>
      </c>
      <c r="AB107" t="s">
        <v>117</v>
      </c>
      <c r="AC107" t="s">
        <v>117</v>
      </c>
      <c r="AD107" t="s">
        <v>196</v>
      </c>
      <c r="AE107">
        <v>10.6</v>
      </c>
      <c r="AF107">
        <v>3.6</v>
      </c>
      <c r="AG107">
        <v>40</v>
      </c>
      <c r="AH107" s="55">
        <v>3</v>
      </c>
      <c r="AI107" s="55">
        <v>3</v>
      </c>
      <c r="AM107">
        <v>12.8</v>
      </c>
      <c r="AN107">
        <v>12.8</v>
      </c>
      <c r="AO107" t="s">
        <v>117</v>
      </c>
      <c r="AP107" t="s">
        <v>117</v>
      </c>
      <c r="AQ107" t="s">
        <v>117</v>
      </c>
      <c r="AR107">
        <v>13.1</v>
      </c>
      <c r="AS107" t="s">
        <v>365</v>
      </c>
      <c r="AT107">
        <v>102.9</v>
      </c>
      <c r="AU107">
        <v>103.2</v>
      </c>
      <c r="AV107" t="s">
        <v>117</v>
      </c>
      <c r="AW107" t="s">
        <v>117</v>
      </c>
      <c r="AY107">
        <v>101.8</v>
      </c>
      <c r="AZ107">
        <v>96.3</v>
      </c>
      <c r="BA107" t="s">
        <v>117</v>
      </c>
      <c r="BB107" t="s">
        <v>117</v>
      </c>
      <c r="BC107">
        <v>105.9</v>
      </c>
      <c r="BD107">
        <v>113.1</v>
      </c>
      <c r="BE107" t="s">
        <v>117</v>
      </c>
      <c r="BF107" t="s">
        <v>117</v>
      </c>
      <c r="BG107">
        <v>113</v>
      </c>
      <c r="BH107" t="s">
        <v>117</v>
      </c>
      <c r="BI107" t="s">
        <v>117</v>
      </c>
      <c r="BJ107" t="s">
        <v>117</v>
      </c>
      <c r="BK107" t="s">
        <v>118</v>
      </c>
      <c r="BL107" t="s">
        <v>184</v>
      </c>
      <c r="BM107" t="s">
        <v>120</v>
      </c>
      <c r="BN107" s="46">
        <v>74</v>
      </c>
      <c r="BO107" s="50">
        <v>82</v>
      </c>
      <c r="BP107" t="s">
        <v>160</v>
      </c>
      <c r="BQ107" t="s">
        <v>160</v>
      </c>
      <c r="BR107" t="s">
        <v>117</v>
      </c>
      <c r="BS107" t="s">
        <v>117</v>
      </c>
      <c r="BT107" t="s">
        <v>161</v>
      </c>
      <c r="BU107" t="s">
        <v>125</v>
      </c>
      <c r="BV107" t="s">
        <v>162</v>
      </c>
      <c r="BW107">
        <v>1</v>
      </c>
      <c r="BX107">
        <f>BW107-1</f>
        <v>0</v>
      </c>
      <c r="BY107" t="s">
        <v>146</v>
      </c>
      <c r="BZ107" t="s">
        <v>249</v>
      </c>
      <c r="CA107" t="s">
        <v>184</v>
      </c>
      <c r="CB107" t="s">
        <v>212</v>
      </c>
      <c r="CC107" t="s">
        <v>366</v>
      </c>
      <c r="CD107">
        <v>2</v>
      </c>
      <c r="CE107" t="s">
        <v>367</v>
      </c>
      <c r="CF107"/>
      <c r="CG107" s="20" t="s">
        <v>117</v>
      </c>
      <c r="CH107" s="20"/>
      <c r="CI107" s="20" t="s">
        <v>117</v>
      </c>
      <c r="CJ107" s="20" t="s">
        <v>117</v>
      </c>
      <c r="CK107" s="20"/>
      <c r="CL107" s="20" t="s">
        <v>117</v>
      </c>
      <c r="CM107" s="20" t="s">
        <v>117</v>
      </c>
      <c r="CN107" s="20"/>
      <c r="CO107" s="20" t="s">
        <v>117</v>
      </c>
      <c r="CP107" s="20" t="s">
        <v>117</v>
      </c>
      <c r="CQ107" s="20"/>
      <c r="CR107" s="20" t="s">
        <v>117</v>
      </c>
      <c r="CS107" s="20" t="s">
        <v>117</v>
      </c>
      <c r="CT107" s="20"/>
      <c r="CU107" s="20" t="s">
        <v>117</v>
      </c>
      <c r="CV107" s="20" t="s">
        <v>117</v>
      </c>
      <c r="CW107" s="20"/>
      <c r="CX107" s="20" t="s">
        <v>117</v>
      </c>
      <c r="CY107" s="20" t="s">
        <v>117</v>
      </c>
      <c r="CZ107" s="20"/>
      <c r="DA107" s="20" t="s">
        <v>117</v>
      </c>
      <c r="DB107" s="20" t="s">
        <v>117</v>
      </c>
      <c r="DC107" s="20"/>
      <c r="DD107" s="20" t="s">
        <v>117</v>
      </c>
      <c r="DE107" s="20" t="s">
        <v>117</v>
      </c>
      <c r="DF107" s="20"/>
      <c r="DG107" s="20" t="s">
        <v>117</v>
      </c>
      <c r="DH107" s="20" t="s">
        <v>117</v>
      </c>
      <c r="DI107" s="20"/>
      <c r="DJ107" s="20" t="s">
        <v>117</v>
      </c>
      <c r="DK107">
        <v>0</v>
      </c>
      <c r="DL107">
        <v>0</v>
      </c>
      <c r="DM107">
        <v>0</v>
      </c>
      <c r="DN107">
        <v>0</v>
      </c>
      <c r="DO107">
        <v>2</v>
      </c>
      <c r="DP107">
        <v>0</v>
      </c>
      <c r="DQ107">
        <v>0</v>
      </c>
      <c r="DR107" s="8">
        <v>16</v>
      </c>
    </row>
    <row r="108" spans="1:122" x14ac:dyDescent="0.35">
      <c r="A108" s="8">
        <v>17</v>
      </c>
      <c r="B108" t="str">
        <f>CONCATENATE(C108, " ",D108)</f>
        <v>Semrud-Clikeman et al 2008</v>
      </c>
      <c r="C108" s="8" t="s">
        <v>364</v>
      </c>
      <c r="D108" s="8">
        <v>2008</v>
      </c>
      <c r="E108" s="12" t="s">
        <v>1619</v>
      </c>
      <c r="F108" t="s">
        <v>376</v>
      </c>
      <c r="G108" t="s">
        <v>157</v>
      </c>
      <c r="H108" s="12">
        <v>7</v>
      </c>
      <c r="I108" t="s">
        <v>113</v>
      </c>
      <c r="J108" s="12" t="s">
        <v>113</v>
      </c>
      <c r="K108" s="3" t="s">
        <v>115</v>
      </c>
      <c r="L108">
        <v>99.55</v>
      </c>
      <c r="M108">
        <v>13.9</v>
      </c>
      <c r="N108">
        <v>39</v>
      </c>
      <c r="O108" s="3" t="s">
        <v>999</v>
      </c>
      <c r="P108">
        <v>99.6</v>
      </c>
      <c r="Q108">
        <v>14.3</v>
      </c>
      <c r="R108">
        <v>16</v>
      </c>
      <c r="S108" t="s">
        <v>196</v>
      </c>
      <c r="T108" t="s">
        <v>196</v>
      </c>
      <c r="U108" t="s">
        <v>196</v>
      </c>
      <c r="V108" t="s">
        <v>196</v>
      </c>
      <c r="W108" t="s">
        <v>196</v>
      </c>
      <c r="X108" t="s">
        <v>196</v>
      </c>
      <c r="Y108" t="s">
        <v>196</v>
      </c>
      <c r="Z108" t="s">
        <v>196</v>
      </c>
      <c r="AA108" t="s">
        <v>117</v>
      </c>
      <c r="AB108" t="s">
        <v>117</v>
      </c>
      <c r="AC108" t="s">
        <v>117</v>
      </c>
      <c r="AD108" t="s">
        <v>196</v>
      </c>
      <c r="AE108">
        <v>104.7</v>
      </c>
      <c r="AF108">
        <v>12.3</v>
      </c>
      <c r="AG108">
        <v>39</v>
      </c>
      <c r="AH108" s="55">
        <v>3</v>
      </c>
      <c r="AI108" s="55">
        <v>3</v>
      </c>
      <c r="AM108">
        <v>12.12</v>
      </c>
      <c r="AN108">
        <v>12.2</v>
      </c>
      <c r="AO108" t="s">
        <v>117</v>
      </c>
      <c r="AP108" t="s">
        <v>117</v>
      </c>
      <c r="AQ108" t="s">
        <v>117</v>
      </c>
      <c r="AR108" t="s">
        <v>117</v>
      </c>
      <c r="AS108" t="s">
        <v>377</v>
      </c>
      <c r="AT108" t="s">
        <v>131</v>
      </c>
      <c r="AU108" t="s">
        <v>131</v>
      </c>
      <c r="AV108" t="s">
        <v>131</v>
      </c>
      <c r="AW108" t="s">
        <v>131</v>
      </c>
      <c r="AY108" t="s">
        <v>131</v>
      </c>
      <c r="AZ108" t="s">
        <v>131</v>
      </c>
      <c r="BA108" t="s">
        <v>131</v>
      </c>
      <c r="BB108" t="s">
        <v>117</v>
      </c>
      <c r="BC108" t="s">
        <v>117</v>
      </c>
      <c r="BD108" t="s">
        <v>117</v>
      </c>
      <c r="BE108" t="s">
        <v>117</v>
      </c>
      <c r="BF108" t="s">
        <v>117</v>
      </c>
      <c r="BG108" t="s">
        <v>117</v>
      </c>
      <c r="BH108" t="s">
        <v>117</v>
      </c>
      <c r="BI108" t="s">
        <v>117</v>
      </c>
      <c r="BJ108" t="s">
        <v>117</v>
      </c>
      <c r="BK108" t="s">
        <v>117</v>
      </c>
      <c r="BL108" t="s">
        <v>184</v>
      </c>
      <c r="BM108" t="s">
        <v>120</v>
      </c>
      <c r="BN108" s="46" t="s">
        <v>117</v>
      </c>
      <c r="BO108" s="50" t="s">
        <v>1218</v>
      </c>
      <c r="BP108" t="s">
        <v>160</v>
      </c>
      <c r="BQ108" t="s">
        <v>160</v>
      </c>
      <c r="BR108" t="s">
        <v>117</v>
      </c>
      <c r="BS108" t="s">
        <v>117</v>
      </c>
      <c r="BT108" t="s">
        <v>161</v>
      </c>
      <c r="BU108" t="s">
        <v>125</v>
      </c>
      <c r="BV108" t="s">
        <v>162</v>
      </c>
      <c r="BW108">
        <v>1</v>
      </c>
      <c r="BX108">
        <f>BW108-1</f>
        <v>0</v>
      </c>
      <c r="BY108" t="s">
        <v>146</v>
      </c>
      <c r="BZ108" t="s">
        <v>249</v>
      </c>
      <c r="CA108" t="s">
        <v>148</v>
      </c>
      <c r="CB108" t="s">
        <v>378</v>
      </c>
      <c r="CC108" t="s">
        <v>379</v>
      </c>
      <c r="CD108">
        <v>2</v>
      </c>
      <c r="CE108" t="s">
        <v>151</v>
      </c>
      <c r="CF108"/>
      <c r="CG108" s="20">
        <v>53.7</v>
      </c>
      <c r="CH108" s="20"/>
      <c r="CI108" s="20" t="s">
        <v>380</v>
      </c>
      <c r="CJ108" s="12">
        <v>47.9</v>
      </c>
      <c r="CK108" s="12"/>
      <c r="CL108" s="20" t="s">
        <v>380</v>
      </c>
      <c r="CM108" s="20" t="s">
        <v>117</v>
      </c>
      <c r="CN108" s="20"/>
      <c r="CO108" s="20" t="s">
        <v>117</v>
      </c>
      <c r="CP108" s="20" t="s">
        <v>117</v>
      </c>
      <c r="CQ108" s="20"/>
      <c r="CR108" s="20" t="s">
        <v>117</v>
      </c>
      <c r="CS108" s="20" t="s">
        <v>117</v>
      </c>
      <c r="CT108" s="20"/>
      <c r="CU108" s="20" t="s">
        <v>117</v>
      </c>
      <c r="CV108" s="20" t="s">
        <v>117</v>
      </c>
      <c r="CW108" s="20"/>
      <c r="CX108" s="20" t="s">
        <v>117</v>
      </c>
      <c r="CY108" s="20" t="s">
        <v>117</v>
      </c>
      <c r="CZ108" s="20"/>
      <c r="DA108" s="20" t="s">
        <v>117</v>
      </c>
      <c r="DB108" s="20" t="s">
        <v>117</v>
      </c>
      <c r="DC108" s="20"/>
      <c r="DD108" s="20" t="s">
        <v>117</v>
      </c>
      <c r="DE108" s="20" t="s">
        <v>117</v>
      </c>
      <c r="DF108" s="20"/>
      <c r="DG108" s="20" t="s">
        <v>117</v>
      </c>
      <c r="DH108" s="20" t="s">
        <v>117</v>
      </c>
      <c r="DI108" s="20"/>
      <c r="DJ108" s="20" t="s">
        <v>117</v>
      </c>
      <c r="DK108">
        <v>2</v>
      </c>
      <c r="DL108">
        <v>0</v>
      </c>
      <c r="DM108">
        <v>0</v>
      </c>
      <c r="DN108">
        <v>0</v>
      </c>
      <c r="DO108">
        <v>0</v>
      </c>
      <c r="DP108">
        <v>0</v>
      </c>
      <c r="DQ108">
        <v>0</v>
      </c>
      <c r="DR108" s="8">
        <v>17</v>
      </c>
    </row>
    <row r="109" spans="1:122" x14ac:dyDescent="0.35">
      <c r="A109" s="8">
        <v>17</v>
      </c>
      <c r="B109" t="str">
        <f>CONCATENATE(C109, " ",D109)</f>
        <v>Semrud-Clikeman et al 2008</v>
      </c>
      <c r="C109" s="8" t="s">
        <v>364</v>
      </c>
      <c r="D109" s="8">
        <v>2008</v>
      </c>
      <c r="E109" s="12" t="s">
        <v>1619</v>
      </c>
      <c r="F109" t="s">
        <v>381</v>
      </c>
      <c r="G109" t="s">
        <v>157</v>
      </c>
      <c r="H109" s="12">
        <v>7</v>
      </c>
      <c r="I109" t="s">
        <v>113</v>
      </c>
      <c r="J109" s="12" t="s">
        <v>113</v>
      </c>
      <c r="K109" s="3" t="s">
        <v>115</v>
      </c>
      <c r="L109">
        <v>109.91</v>
      </c>
      <c r="M109">
        <v>17.29</v>
      </c>
      <c r="N109">
        <v>39</v>
      </c>
      <c r="O109" s="3" t="s">
        <v>999</v>
      </c>
      <c r="P109">
        <v>113.7</v>
      </c>
      <c r="Q109">
        <v>12.9</v>
      </c>
      <c r="R109">
        <v>16</v>
      </c>
      <c r="S109" t="s">
        <v>196</v>
      </c>
      <c r="T109" t="s">
        <v>196</v>
      </c>
      <c r="U109" t="s">
        <v>196</v>
      </c>
      <c r="V109" t="s">
        <v>196</v>
      </c>
      <c r="W109" t="s">
        <v>196</v>
      </c>
      <c r="X109" t="s">
        <v>196</v>
      </c>
      <c r="Y109" t="s">
        <v>196</v>
      </c>
      <c r="Z109" t="s">
        <v>196</v>
      </c>
      <c r="AA109" t="s">
        <v>117</v>
      </c>
      <c r="AB109" t="s">
        <v>117</v>
      </c>
      <c r="AC109" t="s">
        <v>117</v>
      </c>
      <c r="AD109" t="s">
        <v>196</v>
      </c>
      <c r="AE109">
        <v>115.1</v>
      </c>
      <c r="AF109">
        <v>16.899999999999999</v>
      </c>
      <c r="AG109">
        <v>39</v>
      </c>
      <c r="AH109" s="55">
        <v>3</v>
      </c>
      <c r="AI109" s="55">
        <v>3</v>
      </c>
      <c r="AM109">
        <v>12.12</v>
      </c>
      <c r="AN109">
        <v>12.2</v>
      </c>
      <c r="AO109" t="s">
        <v>117</v>
      </c>
      <c r="AP109" t="s">
        <v>117</v>
      </c>
      <c r="AQ109" t="s">
        <v>117</v>
      </c>
      <c r="AR109" t="s">
        <v>117</v>
      </c>
      <c r="AS109" t="s">
        <v>377</v>
      </c>
      <c r="AT109" t="s">
        <v>131</v>
      </c>
      <c r="AU109" t="s">
        <v>131</v>
      </c>
      <c r="AV109" t="s">
        <v>131</v>
      </c>
      <c r="AW109" t="s">
        <v>131</v>
      </c>
      <c r="AY109" t="s">
        <v>131</v>
      </c>
      <c r="AZ109" t="s">
        <v>131</v>
      </c>
      <c r="BA109" t="s">
        <v>131</v>
      </c>
      <c r="BB109" t="s">
        <v>117</v>
      </c>
      <c r="BC109" t="s">
        <v>117</v>
      </c>
      <c r="BD109" t="s">
        <v>117</v>
      </c>
      <c r="BE109" t="s">
        <v>117</v>
      </c>
      <c r="BF109" t="s">
        <v>117</v>
      </c>
      <c r="BG109" t="s">
        <v>117</v>
      </c>
      <c r="BH109" t="s">
        <v>117</v>
      </c>
      <c r="BI109" t="s">
        <v>117</v>
      </c>
      <c r="BJ109" t="s">
        <v>117</v>
      </c>
      <c r="BK109" t="s">
        <v>117</v>
      </c>
      <c r="BL109" t="s">
        <v>184</v>
      </c>
      <c r="BM109" t="s">
        <v>120</v>
      </c>
      <c r="BN109" s="46" t="s">
        <v>117</v>
      </c>
      <c r="BO109" s="50" t="s">
        <v>1218</v>
      </c>
      <c r="BP109" t="s">
        <v>160</v>
      </c>
      <c r="BQ109" t="s">
        <v>160</v>
      </c>
      <c r="BR109" t="s">
        <v>117</v>
      </c>
      <c r="BS109" t="s">
        <v>117</v>
      </c>
      <c r="BT109" t="s">
        <v>161</v>
      </c>
      <c r="BU109" t="s">
        <v>125</v>
      </c>
      <c r="BV109" t="s">
        <v>162</v>
      </c>
      <c r="BW109">
        <v>1</v>
      </c>
      <c r="BX109">
        <f>BW109-1</f>
        <v>0</v>
      </c>
      <c r="BY109" t="s">
        <v>146</v>
      </c>
      <c r="BZ109" t="s">
        <v>249</v>
      </c>
      <c r="CA109" t="s">
        <v>148</v>
      </c>
      <c r="CB109" t="s">
        <v>378</v>
      </c>
      <c r="CC109" t="s">
        <v>379</v>
      </c>
      <c r="CD109">
        <v>2</v>
      </c>
      <c r="CE109" t="s">
        <v>151</v>
      </c>
      <c r="CF109"/>
      <c r="CG109" s="20">
        <v>53.7</v>
      </c>
      <c r="CH109" s="20"/>
      <c r="CI109" s="20" t="s">
        <v>380</v>
      </c>
      <c r="CJ109" s="12">
        <v>47.9</v>
      </c>
      <c r="CK109" s="12"/>
      <c r="CL109" s="20" t="s">
        <v>380</v>
      </c>
      <c r="CM109" s="20" t="s">
        <v>117</v>
      </c>
      <c r="CN109" s="20"/>
      <c r="CO109" s="20" t="s">
        <v>117</v>
      </c>
      <c r="CP109" s="20" t="s">
        <v>117</v>
      </c>
      <c r="CQ109" s="20"/>
      <c r="CR109" s="20" t="s">
        <v>117</v>
      </c>
      <c r="CS109" s="20" t="s">
        <v>117</v>
      </c>
      <c r="CT109" s="20"/>
      <c r="CU109" s="20" t="s">
        <v>117</v>
      </c>
      <c r="CV109" s="20" t="s">
        <v>117</v>
      </c>
      <c r="CW109" s="20"/>
      <c r="CX109" s="20" t="s">
        <v>117</v>
      </c>
      <c r="CY109" s="20" t="s">
        <v>117</v>
      </c>
      <c r="CZ109" s="20"/>
      <c r="DA109" s="20" t="s">
        <v>117</v>
      </c>
      <c r="DB109" s="20" t="s">
        <v>117</v>
      </c>
      <c r="DC109" s="20"/>
      <c r="DD109" s="20" t="s">
        <v>117</v>
      </c>
      <c r="DE109" s="20" t="s">
        <v>117</v>
      </c>
      <c r="DF109" s="20"/>
      <c r="DG109" s="20" t="s">
        <v>117</v>
      </c>
      <c r="DH109" s="20" t="s">
        <v>117</v>
      </c>
      <c r="DI109" s="20"/>
      <c r="DJ109" s="20" t="s">
        <v>117</v>
      </c>
      <c r="DK109">
        <v>2</v>
      </c>
      <c r="DL109">
        <v>0</v>
      </c>
      <c r="DM109">
        <v>0</v>
      </c>
      <c r="DN109">
        <v>0</v>
      </c>
      <c r="DO109">
        <v>0</v>
      </c>
      <c r="DP109">
        <v>0</v>
      </c>
      <c r="DQ109">
        <v>0</v>
      </c>
      <c r="DR109" s="8">
        <v>17</v>
      </c>
    </row>
    <row r="110" spans="1:122" x14ac:dyDescent="0.35">
      <c r="A110" s="8">
        <v>17</v>
      </c>
      <c r="B110" t="str">
        <f>CONCATENATE(C110, " ",D110)</f>
        <v>Semrud-Clikeman et al 2008</v>
      </c>
      <c r="C110" s="8" t="s">
        <v>364</v>
      </c>
      <c r="D110" s="8">
        <v>2008</v>
      </c>
      <c r="E110" s="12" t="s">
        <v>1619</v>
      </c>
      <c r="F110" t="s">
        <v>382</v>
      </c>
      <c r="G110" t="s">
        <v>157</v>
      </c>
      <c r="H110" s="12">
        <v>7</v>
      </c>
      <c r="I110" t="s">
        <v>113</v>
      </c>
      <c r="J110" s="12" t="s">
        <v>113</v>
      </c>
      <c r="K110" s="3" t="s">
        <v>115</v>
      </c>
      <c r="L110">
        <v>110.14</v>
      </c>
      <c r="M110">
        <v>17.72</v>
      </c>
      <c r="N110">
        <v>39</v>
      </c>
      <c r="O110" s="3" t="s">
        <v>999</v>
      </c>
      <c r="P110">
        <v>115.4</v>
      </c>
      <c r="Q110">
        <v>13.96</v>
      </c>
      <c r="R110">
        <v>16</v>
      </c>
      <c r="S110" t="s">
        <v>196</v>
      </c>
      <c r="T110" t="s">
        <v>196</v>
      </c>
      <c r="U110" t="s">
        <v>196</v>
      </c>
      <c r="V110" t="s">
        <v>196</v>
      </c>
      <c r="W110" t="s">
        <v>196</v>
      </c>
      <c r="X110" t="s">
        <v>196</v>
      </c>
      <c r="Y110" t="s">
        <v>196</v>
      </c>
      <c r="Z110" t="s">
        <v>196</v>
      </c>
      <c r="AA110" t="s">
        <v>117</v>
      </c>
      <c r="AB110" t="s">
        <v>117</v>
      </c>
      <c r="AC110" t="s">
        <v>117</v>
      </c>
      <c r="AD110" t="s">
        <v>196</v>
      </c>
      <c r="AE110">
        <v>118.3</v>
      </c>
      <c r="AF110">
        <v>17.3</v>
      </c>
      <c r="AG110">
        <v>39</v>
      </c>
      <c r="AH110" s="55">
        <v>3</v>
      </c>
      <c r="AI110" s="55">
        <v>3</v>
      </c>
      <c r="AM110">
        <v>12.12</v>
      </c>
      <c r="AN110">
        <v>12.2</v>
      </c>
      <c r="AO110" t="s">
        <v>117</v>
      </c>
      <c r="AP110" t="s">
        <v>117</v>
      </c>
      <c r="AQ110" t="s">
        <v>117</v>
      </c>
      <c r="AR110" t="s">
        <v>117</v>
      </c>
      <c r="AS110" t="s">
        <v>377</v>
      </c>
      <c r="AT110" t="s">
        <v>131</v>
      </c>
      <c r="AU110" t="s">
        <v>131</v>
      </c>
      <c r="AV110" t="s">
        <v>131</v>
      </c>
      <c r="AW110" t="s">
        <v>131</v>
      </c>
      <c r="AY110" t="s">
        <v>131</v>
      </c>
      <c r="AZ110" t="s">
        <v>131</v>
      </c>
      <c r="BA110" t="s">
        <v>131</v>
      </c>
      <c r="BB110" t="s">
        <v>117</v>
      </c>
      <c r="BC110" t="s">
        <v>117</v>
      </c>
      <c r="BD110" t="s">
        <v>117</v>
      </c>
      <c r="BE110" t="s">
        <v>117</v>
      </c>
      <c r="BF110" t="s">
        <v>117</v>
      </c>
      <c r="BG110" t="s">
        <v>117</v>
      </c>
      <c r="BH110" t="s">
        <v>117</v>
      </c>
      <c r="BI110" t="s">
        <v>117</v>
      </c>
      <c r="BJ110" t="s">
        <v>117</v>
      </c>
      <c r="BK110" t="s">
        <v>117</v>
      </c>
      <c r="BL110" t="s">
        <v>184</v>
      </c>
      <c r="BM110" t="s">
        <v>120</v>
      </c>
      <c r="BN110" s="46" t="s">
        <v>117</v>
      </c>
      <c r="BO110" s="50" t="s">
        <v>1218</v>
      </c>
      <c r="BP110" t="s">
        <v>160</v>
      </c>
      <c r="BQ110" t="s">
        <v>160</v>
      </c>
      <c r="BR110" t="s">
        <v>117</v>
      </c>
      <c r="BS110" t="s">
        <v>117</v>
      </c>
      <c r="BT110" t="s">
        <v>161</v>
      </c>
      <c r="BU110" t="s">
        <v>125</v>
      </c>
      <c r="BV110" t="s">
        <v>162</v>
      </c>
      <c r="BW110">
        <v>1</v>
      </c>
      <c r="BX110">
        <f>BW110-1</f>
        <v>0</v>
      </c>
      <c r="BY110" t="s">
        <v>146</v>
      </c>
      <c r="BZ110" t="s">
        <v>249</v>
      </c>
      <c r="CA110" t="s">
        <v>148</v>
      </c>
      <c r="CB110" t="s">
        <v>378</v>
      </c>
      <c r="CC110" t="s">
        <v>379</v>
      </c>
      <c r="CD110">
        <v>2</v>
      </c>
      <c r="CE110" t="s">
        <v>151</v>
      </c>
      <c r="CF110"/>
      <c r="CG110" s="20">
        <v>53.7</v>
      </c>
      <c r="CH110" s="20"/>
      <c r="CI110" s="20" t="s">
        <v>380</v>
      </c>
      <c r="CJ110" s="12">
        <v>47.9</v>
      </c>
      <c r="CK110" s="12"/>
      <c r="CL110" s="20" t="s">
        <v>380</v>
      </c>
      <c r="CM110" s="20" t="s">
        <v>117</v>
      </c>
      <c r="CN110" s="20"/>
      <c r="CO110" s="20" t="s">
        <v>117</v>
      </c>
      <c r="CP110" s="20" t="s">
        <v>117</v>
      </c>
      <c r="CQ110" s="20"/>
      <c r="CR110" s="20" t="s">
        <v>117</v>
      </c>
      <c r="CS110" s="20" t="s">
        <v>117</v>
      </c>
      <c r="CT110" s="20"/>
      <c r="CU110" s="20" t="s">
        <v>117</v>
      </c>
      <c r="CV110" s="20" t="s">
        <v>117</v>
      </c>
      <c r="CW110" s="20"/>
      <c r="CX110" s="20" t="s">
        <v>117</v>
      </c>
      <c r="CY110" s="20" t="s">
        <v>117</v>
      </c>
      <c r="CZ110" s="20"/>
      <c r="DA110" s="20" t="s">
        <v>117</v>
      </c>
      <c r="DB110" s="20" t="s">
        <v>117</v>
      </c>
      <c r="DC110" s="20"/>
      <c r="DD110" s="20" t="s">
        <v>117</v>
      </c>
      <c r="DE110" s="20" t="s">
        <v>117</v>
      </c>
      <c r="DF110" s="20"/>
      <c r="DG110" s="20" t="s">
        <v>117</v>
      </c>
      <c r="DH110" s="20" t="s">
        <v>117</v>
      </c>
      <c r="DI110" s="20"/>
      <c r="DJ110" s="20" t="s">
        <v>117</v>
      </c>
      <c r="DK110">
        <v>2</v>
      </c>
      <c r="DL110">
        <v>0</v>
      </c>
      <c r="DM110">
        <v>0</v>
      </c>
      <c r="DN110">
        <v>0</v>
      </c>
      <c r="DO110">
        <v>0</v>
      </c>
      <c r="DP110">
        <v>0</v>
      </c>
      <c r="DQ110">
        <v>0</v>
      </c>
      <c r="DR110" s="8">
        <v>17</v>
      </c>
    </row>
    <row r="111" spans="1:122" x14ac:dyDescent="0.35">
      <c r="A111" s="8">
        <v>17</v>
      </c>
      <c r="B111" t="str">
        <f>CONCATENATE(C111, " ",D111)</f>
        <v>Semrud-Clikeman et al 2008</v>
      </c>
      <c r="C111" s="8" t="s">
        <v>364</v>
      </c>
      <c r="D111" s="8">
        <v>2008</v>
      </c>
      <c r="E111" s="12" t="s">
        <v>1619</v>
      </c>
      <c r="F111" t="s">
        <v>383</v>
      </c>
      <c r="G111" t="s">
        <v>136</v>
      </c>
      <c r="H111" s="12">
        <v>3</v>
      </c>
      <c r="I111" t="s">
        <v>113</v>
      </c>
      <c r="J111" t="s">
        <v>113</v>
      </c>
      <c r="K111" s="3" t="s">
        <v>115</v>
      </c>
      <c r="L111">
        <v>88.68</v>
      </c>
      <c r="M111">
        <v>18.13</v>
      </c>
      <c r="N111">
        <v>39</v>
      </c>
      <c r="O111" s="3" t="s">
        <v>999</v>
      </c>
      <c r="P111">
        <v>95.2</v>
      </c>
      <c r="Q111">
        <v>14.7</v>
      </c>
      <c r="R111">
        <v>16</v>
      </c>
      <c r="S111" t="s">
        <v>196</v>
      </c>
      <c r="T111" t="s">
        <v>196</v>
      </c>
      <c r="U111" t="s">
        <v>196</v>
      </c>
      <c r="V111" t="s">
        <v>196</v>
      </c>
      <c r="W111" t="s">
        <v>196</v>
      </c>
      <c r="X111" t="s">
        <v>196</v>
      </c>
      <c r="Y111" t="s">
        <v>196</v>
      </c>
      <c r="Z111" t="s">
        <v>196</v>
      </c>
      <c r="AA111" t="s">
        <v>117</v>
      </c>
      <c r="AB111" t="s">
        <v>117</v>
      </c>
      <c r="AC111" t="s">
        <v>117</v>
      </c>
      <c r="AD111" t="s">
        <v>196</v>
      </c>
      <c r="AE111">
        <v>97.2</v>
      </c>
      <c r="AF111">
        <v>17.2</v>
      </c>
      <c r="AG111">
        <v>39</v>
      </c>
      <c r="AH111" s="55">
        <v>3</v>
      </c>
      <c r="AI111" s="55">
        <v>3</v>
      </c>
      <c r="AM111">
        <v>12.12</v>
      </c>
      <c r="AN111">
        <v>12.2</v>
      </c>
      <c r="AO111" t="s">
        <v>117</v>
      </c>
      <c r="AP111" t="s">
        <v>117</v>
      </c>
      <c r="AQ111" t="s">
        <v>117</v>
      </c>
      <c r="AR111" t="s">
        <v>117</v>
      </c>
      <c r="AS111" t="s">
        <v>377</v>
      </c>
      <c r="AT111" t="s">
        <v>131</v>
      </c>
      <c r="AU111" t="s">
        <v>131</v>
      </c>
      <c r="AV111" t="s">
        <v>131</v>
      </c>
      <c r="AW111" t="s">
        <v>131</v>
      </c>
      <c r="AY111" t="s">
        <v>131</v>
      </c>
      <c r="AZ111" t="s">
        <v>131</v>
      </c>
      <c r="BA111" t="s">
        <v>131</v>
      </c>
      <c r="BB111" t="s">
        <v>117</v>
      </c>
      <c r="BC111" t="s">
        <v>117</v>
      </c>
      <c r="BD111" t="s">
        <v>117</v>
      </c>
      <c r="BE111" t="s">
        <v>117</v>
      </c>
      <c r="BF111" t="s">
        <v>117</v>
      </c>
      <c r="BG111" t="s">
        <v>117</v>
      </c>
      <c r="BH111" t="s">
        <v>117</v>
      </c>
      <c r="BI111" t="s">
        <v>117</v>
      </c>
      <c r="BJ111" t="s">
        <v>117</v>
      </c>
      <c r="BK111" t="s">
        <v>117</v>
      </c>
      <c r="BL111" t="s">
        <v>184</v>
      </c>
      <c r="BM111" t="s">
        <v>120</v>
      </c>
      <c r="BN111" s="46" t="s">
        <v>117</v>
      </c>
      <c r="BO111" s="50" t="s">
        <v>1218</v>
      </c>
      <c r="BP111" t="s">
        <v>160</v>
      </c>
      <c r="BQ111" t="s">
        <v>160</v>
      </c>
      <c r="BR111" t="s">
        <v>117</v>
      </c>
      <c r="BS111" t="s">
        <v>117</v>
      </c>
      <c r="BT111" t="s">
        <v>161</v>
      </c>
      <c r="BU111" t="s">
        <v>125</v>
      </c>
      <c r="BV111" t="s">
        <v>162</v>
      </c>
      <c r="BW111">
        <v>1</v>
      </c>
      <c r="BX111">
        <f>BW111-1</f>
        <v>0</v>
      </c>
      <c r="BY111" t="s">
        <v>146</v>
      </c>
      <c r="BZ111" t="s">
        <v>249</v>
      </c>
      <c r="CA111" t="s">
        <v>148</v>
      </c>
      <c r="CB111" t="s">
        <v>378</v>
      </c>
      <c r="CC111" t="s">
        <v>379</v>
      </c>
      <c r="CD111">
        <v>2</v>
      </c>
      <c r="CE111" t="s">
        <v>151</v>
      </c>
      <c r="CF111"/>
      <c r="CG111" s="20">
        <v>53.7</v>
      </c>
      <c r="CH111" s="20"/>
      <c r="CI111" s="20" t="s">
        <v>380</v>
      </c>
      <c r="CJ111" s="12">
        <v>47.9</v>
      </c>
      <c r="CK111" s="12"/>
      <c r="CL111" s="20" t="s">
        <v>380</v>
      </c>
      <c r="CM111" s="20" t="s">
        <v>117</v>
      </c>
      <c r="CN111" s="20"/>
      <c r="CO111" s="20" t="s">
        <v>117</v>
      </c>
      <c r="CP111" s="20" t="s">
        <v>117</v>
      </c>
      <c r="CQ111" s="20"/>
      <c r="CR111" s="20" t="s">
        <v>117</v>
      </c>
      <c r="CS111" s="20" t="s">
        <v>117</v>
      </c>
      <c r="CT111" s="20"/>
      <c r="CU111" s="20" t="s">
        <v>117</v>
      </c>
      <c r="CV111" s="20" t="s">
        <v>117</v>
      </c>
      <c r="CW111" s="20"/>
      <c r="CX111" s="20" t="s">
        <v>117</v>
      </c>
      <c r="CY111" s="20" t="s">
        <v>117</v>
      </c>
      <c r="CZ111" s="20"/>
      <c r="DA111" s="20" t="s">
        <v>117</v>
      </c>
      <c r="DB111" s="20" t="s">
        <v>117</v>
      </c>
      <c r="DC111" s="20"/>
      <c r="DD111" s="20" t="s">
        <v>117</v>
      </c>
      <c r="DE111" s="20" t="s">
        <v>117</v>
      </c>
      <c r="DF111" s="20"/>
      <c r="DG111" s="20" t="s">
        <v>117</v>
      </c>
      <c r="DH111" s="20" t="s">
        <v>117</v>
      </c>
      <c r="DI111" s="20"/>
      <c r="DJ111" s="20" t="s">
        <v>117</v>
      </c>
      <c r="DK111">
        <v>2</v>
      </c>
      <c r="DL111">
        <v>0</v>
      </c>
      <c r="DM111">
        <v>0</v>
      </c>
      <c r="DN111">
        <v>0</v>
      </c>
      <c r="DO111">
        <v>0</v>
      </c>
      <c r="DP111">
        <v>0</v>
      </c>
      <c r="DQ111">
        <v>0</v>
      </c>
      <c r="DR111" s="8">
        <v>17</v>
      </c>
    </row>
    <row r="112" spans="1:122" x14ac:dyDescent="0.35">
      <c r="A112" s="8">
        <v>17</v>
      </c>
      <c r="B112" t="str">
        <f>CONCATENATE(C112, " ",D112)</f>
        <v>Semrud-Clikeman et al 2008</v>
      </c>
      <c r="C112" s="8" t="s">
        <v>364</v>
      </c>
      <c r="D112" s="8">
        <v>2008</v>
      </c>
      <c r="E112" s="12" t="s">
        <v>1619</v>
      </c>
      <c r="F112" t="s">
        <v>384</v>
      </c>
      <c r="G112" t="s">
        <v>136</v>
      </c>
      <c r="H112" s="12">
        <v>3</v>
      </c>
      <c r="I112" t="s">
        <v>113</v>
      </c>
      <c r="J112" t="s">
        <v>113</v>
      </c>
      <c r="K112" s="3" t="s">
        <v>115</v>
      </c>
      <c r="L112">
        <v>92.74</v>
      </c>
      <c r="M112">
        <v>15.65</v>
      </c>
      <c r="N112">
        <v>39</v>
      </c>
      <c r="O112" s="3" t="s">
        <v>999</v>
      </c>
      <c r="P112">
        <v>97.2</v>
      </c>
      <c r="Q112">
        <v>12.9</v>
      </c>
      <c r="R112">
        <v>16</v>
      </c>
      <c r="S112" t="s">
        <v>196</v>
      </c>
      <c r="T112" t="s">
        <v>196</v>
      </c>
      <c r="U112" t="s">
        <v>196</v>
      </c>
      <c r="V112" t="s">
        <v>196</v>
      </c>
      <c r="W112" t="s">
        <v>196</v>
      </c>
      <c r="X112" t="s">
        <v>196</v>
      </c>
      <c r="Y112" t="s">
        <v>196</v>
      </c>
      <c r="Z112" t="s">
        <v>196</v>
      </c>
      <c r="AA112" t="s">
        <v>117</v>
      </c>
      <c r="AB112" t="s">
        <v>117</v>
      </c>
      <c r="AC112" t="s">
        <v>117</v>
      </c>
      <c r="AD112" t="s">
        <v>196</v>
      </c>
      <c r="AE112">
        <v>98.4</v>
      </c>
      <c r="AF112">
        <v>15.1</v>
      </c>
      <c r="AG112">
        <v>39</v>
      </c>
      <c r="AH112" s="55">
        <v>3</v>
      </c>
      <c r="AI112" s="55">
        <v>3</v>
      </c>
      <c r="AM112">
        <v>12.12</v>
      </c>
      <c r="AN112">
        <v>12.2</v>
      </c>
      <c r="AO112" t="s">
        <v>117</v>
      </c>
      <c r="AP112" t="s">
        <v>117</v>
      </c>
      <c r="AQ112" t="s">
        <v>117</v>
      </c>
      <c r="AR112" t="s">
        <v>117</v>
      </c>
      <c r="AS112" t="s">
        <v>377</v>
      </c>
      <c r="AT112" t="s">
        <v>131</v>
      </c>
      <c r="AU112" t="s">
        <v>131</v>
      </c>
      <c r="AV112" t="s">
        <v>131</v>
      </c>
      <c r="AW112" t="s">
        <v>131</v>
      </c>
      <c r="AY112" t="s">
        <v>131</v>
      </c>
      <c r="AZ112" t="s">
        <v>131</v>
      </c>
      <c r="BA112" t="s">
        <v>131</v>
      </c>
      <c r="BB112" t="s">
        <v>117</v>
      </c>
      <c r="BC112" t="s">
        <v>117</v>
      </c>
      <c r="BD112" t="s">
        <v>117</v>
      </c>
      <c r="BE112" t="s">
        <v>117</v>
      </c>
      <c r="BF112" t="s">
        <v>117</v>
      </c>
      <c r="BG112" t="s">
        <v>117</v>
      </c>
      <c r="BH112" t="s">
        <v>117</v>
      </c>
      <c r="BI112" t="s">
        <v>117</v>
      </c>
      <c r="BJ112" t="s">
        <v>117</v>
      </c>
      <c r="BK112" t="s">
        <v>117</v>
      </c>
      <c r="BL112" t="s">
        <v>184</v>
      </c>
      <c r="BM112" t="s">
        <v>120</v>
      </c>
      <c r="BN112" s="46" t="s">
        <v>117</v>
      </c>
      <c r="BO112" s="50" t="s">
        <v>1218</v>
      </c>
      <c r="BP112" t="s">
        <v>160</v>
      </c>
      <c r="BQ112" t="s">
        <v>160</v>
      </c>
      <c r="BR112" t="s">
        <v>117</v>
      </c>
      <c r="BS112" t="s">
        <v>117</v>
      </c>
      <c r="BT112" t="s">
        <v>161</v>
      </c>
      <c r="BU112" t="s">
        <v>125</v>
      </c>
      <c r="BV112" t="s">
        <v>162</v>
      </c>
      <c r="BW112">
        <v>1</v>
      </c>
      <c r="BX112">
        <f>BW112-1</f>
        <v>0</v>
      </c>
      <c r="BY112" t="s">
        <v>146</v>
      </c>
      <c r="BZ112" t="s">
        <v>249</v>
      </c>
      <c r="CA112" t="s">
        <v>148</v>
      </c>
      <c r="CB112" t="s">
        <v>378</v>
      </c>
      <c r="CC112" t="s">
        <v>379</v>
      </c>
      <c r="CD112">
        <v>2</v>
      </c>
      <c r="CE112" t="s">
        <v>151</v>
      </c>
      <c r="CF112"/>
      <c r="CG112" s="20">
        <v>53.7</v>
      </c>
      <c r="CH112" s="20"/>
      <c r="CI112" s="20" t="s">
        <v>380</v>
      </c>
      <c r="CJ112" s="12">
        <v>47.9</v>
      </c>
      <c r="CK112" s="12"/>
      <c r="CL112" s="20" t="s">
        <v>380</v>
      </c>
      <c r="CM112" s="20" t="s">
        <v>117</v>
      </c>
      <c r="CN112" s="20"/>
      <c r="CO112" s="20" t="s">
        <v>117</v>
      </c>
      <c r="CP112" s="20" t="s">
        <v>117</v>
      </c>
      <c r="CQ112" s="20"/>
      <c r="CR112" s="20" t="s">
        <v>117</v>
      </c>
      <c r="CS112" s="20" t="s">
        <v>117</v>
      </c>
      <c r="CT112" s="20"/>
      <c r="CU112" s="20" t="s">
        <v>117</v>
      </c>
      <c r="CV112" s="20" t="s">
        <v>117</v>
      </c>
      <c r="CW112" s="20"/>
      <c r="CX112" s="20" t="s">
        <v>117</v>
      </c>
      <c r="CY112" s="20" t="s">
        <v>117</v>
      </c>
      <c r="CZ112" s="20"/>
      <c r="DA112" s="20" t="s">
        <v>117</v>
      </c>
      <c r="DB112" s="20" t="s">
        <v>117</v>
      </c>
      <c r="DC112" s="20"/>
      <c r="DD112" s="20" t="s">
        <v>117</v>
      </c>
      <c r="DE112" s="20" t="s">
        <v>117</v>
      </c>
      <c r="DF112" s="20"/>
      <c r="DG112" s="20" t="s">
        <v>117</v>
      </c>
      <c r="DH112" s="20" t="s">
        <v>117</v>
      </c>
      <c r="DI112" s="20"/>
      <c r="DJ112" s="20" t="s">
        <v>117</v>
      </c>
      <c r="DK112">
        <v>2</v>
      </c>
      <c r="DL112">
        <v>0</v>
      </c>
      <c r="DM112">
        <v>0</v>
      </c>
      <c r="DN112">
        <v>0</v>
      </c>
      <c r="DO112">
        <v>0</v>
      </c>
      <c r="DP112">
        <v>0</v>
      </c>
      <c r="DQ112">
        <v>0</v>
      </c>
      <c r="DR112" s="8">
        <v>17</v>
      </c>
    </row>
    <row r="113" spans="1:122" x14ac:dyDescent="0.35">
      <c r="A113" s="8">
        <v>18</v>
      </c>
      <c r="B113" t="str">
        <f>CONCATENATE(C113, " ",D113)</f>
        <v>Semrud-Clikeman et al 2010</v>
      </c>
      <c r="C113" s="8" t="s">
        <v>364</v>
      </c>
      <c r="D113" s="8">
        <v>2010</v>
      </c>
      <c r="E113" s="12" t="s">
        <v>1622</v>
      </c>
      <c r="F113" t="s">
        <v>284</v>
      </c>
      <c r="G113" s="12" t="s">
        <v>136</v>
      </c>
      <c r="H113" s="12">
        <v>3</v>
      </c>
      <c r="I113" t="s">
        <v>113</v>
      </c>
      <c r="J113" s="12" t="s">
        <v>173</v>
      </c>
      <c r="K113" s="3" t="s">
        <v>142</v>
      </c>
      <c r="L113">
        <v>-0.7</v>
      </c>
      <c r="M113">
        <v>0.85</v>
      </c>
      <c r="N113">
        <v>50</v>
      </c>
      <c r="O113" s="3" t="s">
        <v>999</v>
      </c>
      <c r="P113">
        <v>-1.7</v>
      </c>
      <c r="Q113">
        <v>2.5</v>
      </c>
      <c r="R113">
        <v>26</v>
      </c>
      <c r="S113" t="s">
        <v>115</v>
      </c>
      <c r="T113">
        <v>-0.193</v>
      </c>
      <c r="U113">
        <v>1.18</v>
      </c>
      <c r="V113">
        <v>156</v>
      </c>
      <c r="W113" t="s">
        <v>117</v>
      </c>
      <c r="X113" t="s">
        <v>117</v>
      </c>
      <c r="Y113" t="s">
        <v>117</v>
      </c>
      <c r="Z113" t="s">
        <v>117</v>
      </c>
      <c r="AA113" t="s">
        <v>117</v>
      </c>
      <c r="AB113" t="s">
        <v>117</v>
      </c>
      <c r="AC113" t="s">
        <v>117</v>
      </c>
      <c r="AD113" t="s">
        <v>196</v>
      </c>
      <c r="AE113">
        <v>-0.16</v>
      </c>
      <c r="AF113">
        <v>0.9</v>
      </c>
      <c r="AG113">
        <v>113</v>
      </c>
      <c r="AH113" s="55">
        <v>3</v>
      </c>
      <c r="AI113" s="55">
        <v>3</v>
      </c>
      <c r="AM113">
        <v>10.3</v>
      </c>
      <c r="AN113">
        <v>11.3</v>
      </c>
      <c r="AO113">
        <v>10.4</v>
      </c>
      <c r="AP113" t="s">
        <v>117</v>
      </c>
      <c r="AQ113" t="s">
        <v>117</v>
      </c>
      <c r="AR113" t="s">
        <v>117</v>
      </c>
      <c r="AS113" t="s">
        <v>385</v>
      </c>
      <c r="AT113" t="s">
        <v>131</v>
      </c>
      <c r="AU113" t="s">
        <v>131</v>
      </c>
      <c r="AV113" t="s">
        <v>131</v>
      </c>
      <c r="AW113" t="s">
        <v>131</v>
      </c>
      <c r="AY113">
        <v>103.9</v>
      </c>
      <c r="AZ113">
        <v>90.9</v>
      </c>
      <c r="BA113">
        <v>109.3</v>
      </c>
      <c r="BB113" t="s">
        <v>117</v>
      </c>
      <c r="BC113">
        <v>107.3</v>
      </c>
      <c r="BD113">
        <v>109.7</v>
      </c>
      <c r="BE113" t="s">
        <v>117</v>
      </c>
      <c r="BF113" t="s">
        <v>117</v>
      </c>
      <c r="BG113" t="s">
        <v>117</v>
      </c>
      <c r="BH113" t="s">
        <v>117</v>
      </c>
      <c r="BI113">
        <v>110.4</v>
      </c>
      <c r="BK113" t="s">
        <v>117</v>
      </c>
      <c r="BL113" t="s">
        <v>184</v>
      </c>
      <c r="BM113" t="s">
        <v>120</v>
      </c>
      <c r="BN113" s="46">
        <v>70</v>
      </c>
      <c r="BO113" s="50">
        <v>70</v>
      </c>
      <c r="BP113" t="s">
        <v>160</v>
      </c>
      <c r="BQ113" t="s">
        <v>160</v>
      </c>
      <c r="BR113" t="s">
        <v>160</v>
      </c>
      <c r="BT113" t="s">
        <v>161</v>
      </c>
      <c r="BU113" t="s">
        <v>125</v>
      </c>
      <c r="BV113" t="s">
        <v>162</v>
      </c>
      <c r="BW113">
        <v>1</v>
      </c>
      <c r="BX113">
        <f>BW113-1</f>
        <v>0</v>
      </c>
      <c r="BY113" t="s">
        <v>146</v>
      </c>
      <c r="BZ113" t="s">
        <v>249</v>
      </c>
      <c r="CA113" t="s">
        <v>148</v>
      </c>
      <c r="CB113" t="s">
        <v>338</v>
      </c>
      <c r="CC113" t="s">
        <v>386</v>
      </c>
      <c r="CD113">
        <v>2</v>
      </c>
      <c r="CE113" t="s">
        <v>367</v>
      </c>
      <c r="CF113"/>
      <c r="CG113" s="20" t="s">
        <v>117</v>
      </c>
      <c r="CH113" s="20"/>
      <c r="CI113" s="20" t="s">
        <v>117</v>
      </c>
      <c r="CJ113" s="12" t="s">
        <v>117</v>
      </c>
      <c r="CK113" s="12"/>
      <c r="CL113" s="20" t="s">
        <v>117</v>
      </c>
      <c r="CM113" s="20" t="s">
        <v>117</v>
      </c>
      <c r="CN113" s="20"/>
      <c r="CO113" s="20" t="s">
        <v>117</v>
      </c>
      <c r="CP113" s="20" t="s">
        <v>117</v>
      </c>
      <c r="CQ113" s="20"/>
      <c r="CR113" s="20" t="s">
        <v>117</v>
      </c>
      <c r="CS113" s="20" t="s">
        <v>117</v>
      </c>
      <c r="CT113" s="20"/>
      <c r="CU113" s="20" t="s">
        <v>117</v>
      </c>
      <c r="CV113" s="20" t="s">
        <v>117</v>
      </c>
      <c r="CW113" s="20"/>
      <c r="CX113" s="20" t="s">
        <v>117</v>
      </c>
      <c r="CY113" s="20" t="s">
        <v>117</v>
      </c>
      <c r="CZ113" s="20"/>
      <c r="DA113" s="20" t="s">
        <v>117</v>
      </c>
      <c r="DB113" s="20">
        <v>37.1</v>
      </c>
      <c r="DC113" s="20"/>
      <c r="DD113" s="20" t="s">
        <v>387</v>
      </c>
      <c r="DE113" s="12">
        <v>38.700000000000003</v>
      </c>
      <c r="DF113" s="12"/>
      <c r="DG113" s="20" t="s">
        <v>387</v>
      </c>
      <c r="DH113" s="12">
        <v>42.1</v>
      </c>
      <c r="DI113" s="12"/>
      <c r="DJ113" s="20" t="s">
        <v>387</v>
      </c>
      <c r="DK113">
        <v>2</v>
      </c>
      <c r="DL113">
        <v>0</v>
      </c>
      <c r="DM113">
        <v>1</v>
      </c>
      <c r="DN113">
        <v>0</v>
      </c>
      <c r="DO113">
        <v>0</v>
      </c>
      <c r="DP113">
        <v>0</v>
      </c>
      <c r="DQ113">
        <v>0</v>
      </c>
      <c r="DR113" s="8">
        <v>18</v>
      </c>
    </row>
    <row r="114" spans="1:122" x14ac:dyDescent="0.35">
      <c r="A114" s="8">
        <v>19</v>
      </c>
      <c r="B114" t="str">
        <f>CONCATENATE(C114, " ",D114)</f>
        <v>Shalev et al  2019</v>
      </c>
      <c r="C114" s="8" t="s">
        <v>388</v>
      </c>
      <c r="D114" s="8">
        <v>2019</v>
      </c>
      <c r="E114" s="12" t="s">
        <v>1624</v>
      </c>
      <c r="F114" t="s">
        <v>389</v>
      </c>
      <c r="G114" t="s">
        <v>157</v>
      </c>
      <c r="H114">
        <v>7</v>
      </c>
      <c r="I114" t="s">
        <v>113</v>
      </c>
      <c r="J114" t="s">
        <v>113</v>
      </c>
      <c r="K114" s="3" t="s">
        <v>390</v>
      </c>
      <c r="L114">
        <v>0.74</v>
      </c>
      <c r="M114">
        <v>0.13</v>
      </c>
      <c r="N114">
        <v>18</v>
      </c>
      <c r="O114" s="3" t="s">
        <v>391</v>
      </c>
      <c r="P114">
        <v>0.75</v>
      </c>
      <c r="Q114">
        <v>0.18</v>
      </c>
      <c r="R114">
        <v>25</v>
      </c>
      <c r="S114" t="s">
        <v>117</v>
      </c>
      <c r="T114" t="s">
        <v>117</v>
      </c>
      <c r="U114" t="s">
        <v>117</v>
      </c>
      <c r="V114" t="s">
        <v>117</v>
      </c>
      <c r="W114" t="s">
        <v>117</v>
      </c>
      <c r="X114" t="s">
        <v>117</v>
      </c>
      <c r="Y114" t="s">
        <v>117</v>
      </c>
      <c r="Z114" t="s">
        <v>117</v>
      </c>
      <c r="AA114" t="s">
        <v>117</v>
      </c>
      <c r="AB114" t="s">
        <v>117</v>
      </c>
      <c r="AC114" t="s">
        <v>117</v>
      </c>
      <c r="AD114" t="s">
        <v>196</v>
      </c>
      <c r="AE114">
        <v>0.87</v>
      </c>
      <c r="AF114">
        <v>0.73</v>
      </c>
      <c r="AG114">
        <v>99</v>
      </c>
      <c r="AH114" s="55">
        <v>3</v>
      </c>
      <c r="AI114" s="55">
        <v>3</v>
      </c>
      <c r="AM114">
        <v>7.2</v>
      </c>
      <c r="AN114">
        <v>6.6</v>
      </c>
      <c r="AO114" t="s">
        <v>117</v>
      </c>
      <c r="AP114" t="s">
        <v>117</v>
      </c>
      <c r="AQ114" t="s">
        <v>117</v>
      </c>
      <c r="AR114" t="s">
        <v>117</v>
      </c>
      <c r="AS114" t="s">
        <v>392</v>
      </c>
      <c r="AT114" t="s">
        <v>131</v>
      </c>
      <c r="AU114" t="s">
        <v>131</v>
      </c>
      <c r="AV114" t="s">
        <v>131</v>
      </c>
      <c r="AW114" t="s">
        <v>131</v>
      </c>
      <c r="AY114" t="s">
        <v>131</v>
      </c>
      <c r="AZ114" t="s">
        <v>131</v>
      </c>
      <c r="BA114" t="s">
        <v>131</v>
      </c>
      <c r="BB114" t="s">
        <v>117</v>
      </c>
      <c r="BC114" t="s">
        <v>117</v>
      </c>
      <c r="BD114" t="s">
        <v>117</v>
      </c>
      <c r="BE114" t="s">
        <v>117</v>
      </c>
      <c r="BF114" t="s">
        <v>117</v>
      </c>
      <c r="BG114" t="s">
        <v>117</v>
      </c>
      <c r="BH114" t="s">
        <v>117</v>
      </c>
      <c r="BI114" t="s">
        <v>117</v>
      </c>
      <c r="BJ114" t="s">
        <v>117</v>
      </c>
      <c r="BK114" t="s">
        <v>117</v>
      </c>
      <c r="BL114" t="s">
        <v>184</v>
      </c>
      <c r="BM114" t="s">
        <v>120</v>
      </c>
      <c r="BN114" s="46" t="s">
        <v>117</v>
      </c>
      <c r="BO114" s="50" t="s">
        <v>1218</v>
      </c>
      <c r="BP114" t="s">
        <v>160</v>
      </c>
      <c r="BQ114" t="s">
        <v>160</v>
      </c>
      <c r="BR114" t="s">
        <v>117</v>
      </c>
      <c r="BS114" t="s">
        <v>117</v>
      </c>
      <c r="BT114" t="s">
        <v>161</v>
      </c>
      <c r="BU114" t="s">
        <v>125</v>
      </c>
      <c r="BV114" t="s">
        <v>162</v>
      </c>
      <c r="BW114">
        <v>1</v>
      </c>
      <c r="BX114">
        <f>BW114-1</f>
        <v>0</v>
      </c>
      <c r="BY114" t="s">
        <v>393</v>
      </c>
      <c r="BZ114" t="s">
        <v>128</v>
      </c>
      <c r="CA114" t="s">
        <v>148</v>
      </c>
      <c r="CB114" t="s">
        <v>338</v>
      </c>
      <c r="CC114" t="s">
        <v>117</v>
      </c>
      <c r="CD114" t="s">
        <v>117</v>
      </c>
      <c r="CE114" t="s">
        <v>148</v>
      </c>
      <c r="CF114"/>
      <c r="CG114" s="20" t="s">
        <v>117</v>
      </c>
      <c r="CH114" s="20"/>
      <c r="CI114" s="20" t="s">
        <v>117</v>
      </c>
      <c r="CJ114" s="20" t="s">
        <v>117</v>
      </c>
      <c r="CK114" s="20"/>
      <c r="CL114" s="20" t="s">
        <v>117</v>
      </c>
      <c r="CM114" s="20" t="s">
        <v>117</v>
      </c>
      <c r="CN114" s="20"/>
      <c r="CO114" s="20" t="s">
        <v>117</v>
      </c>
      <c r="CP114" s="20" t="s">
        <v>117</v>
      </c>
      <c r="CQ114" s="20"/>
      <c r="CR114" s="20" t="s">
        <v>117</v>
      </c>
      <c r="CS114" s="20" t="s">
        <v>117</v>
      </c>
      <c r="CT114" s="20"/>
      <c r="CU114" s="20" t="s">
        <v>117</v>
      </c>
      <c r="CV114" s="20" t="s">
        <v>117</v>
      </c>
      <c r="CW114" s="20"/>
      <c r="CX114" s="20" t="s">
        <v>117</v>
      </c>
      <c r="CY114" s="20" t="s">
        <v>117</v>
      </c>
      <c r="CZ114" s="20"/>
      <c r="DA114" s="20" t="s">
        <v>117</v>
      </c>
      <c r="DB114" s="20" t="s">
        <v>117</v>
      </c>
      <c r="DC114" s="20"/>
      <c r="DD114" s="20" t="s">
        <v>117</v>
      </c>
      <c r="DE114" s="20" t="s">
        <v>117</v>
      </c>
      <c r="DF114" s="20"/>
      <c r="DG114" s="20" t="s">
        <v>117</v>
      </c>
      <c r="DH114" s="20" t="s">
        <v>117</v>
      </c>
      <c r="DI114" s="20"/>
      <c r="DJ114" s="20" t="s">
        <v>117</v>
      </c>
      <c r="DK114">
        <v>0</v>
      </c>
      <c r="DL114">
        <v>0</v>
      </c>
      <c r="DM114">
        <v>0</v>
      </c>
      <c r="DN114">
        <v>2</v>
      </c>
      <c r="DO114">
        <v>0</v>
      </c>
      <c r="DP114">
        <v>0</v>
      </c>
      <c r="DQ114">
        <v>0</v>
      </c>
      <c r="DR114" s="8">
        <v>19</v>
      </c>
    </row>
    <row r="115" spans="1:122" x14ac:dyDescent="0.35">
      <c r="A115" s="8">
        <v>19</v>
      </c>
      <c r="B115" t="str">
        <f>CONCATENATE(C115, " ",D115)</f>
        <v>Shalev et al  2019</v>
      </c>
      <c r="C115" s="8" t="s">
        <v>388</v>
      </c>
      <c r="D115" s="8">
        <v>2019</v>
      </c>
      <c r="E115" s="12" t="s">
        <v>1624</v>
      </c>
      <c r="F115" t="s">
        <v>394</v>
      </c>
      <c r="G115" t="s">
        <v>157</v>
      </c>
      <c r="H115">
        <v>7</v>
      </c>
      <c r="I115" t="s">
        <v>113</v>
      </c>
      <c r="J115" t="s">
        <v>113</v>
      </c>
      <c r="K115" s="3" t="s">
        <v>390</v>
      </c>
      <c r="L115">
        <v>0.63</v>
      </c>
      <c r="M115">
        <v>0.24</v>
      </c>
      <c r="N115">
        <v>18</v>
      </c>
      <c r="O115" s="3" t="s">
        <v>391</v>
      </c>
      <c r="P115">
        <v>0.36</v>
      </c>
      <c r="Q115">
        <v>0.23</v>
      </c>
      <c r="R115">
        <v>25</v>
      </c>
      <c r="S115" t="s">
        <v>117</v>
      </c>
      <c r="T115" t="s">
        <v>117</v>
      </c>
      <c r="U115" t="s">
        <v>117</v>
      </c>
      <c r="V115" t="s">
        <v>117</v>
      </c>
      <c r="W115" t="s">
        <v>117</v>
      </c>
      <c r="X115" t="s">
        <v>117</v>
      </c>
      <c r="Y115" t="s">
        <v>117</v>
      </c>
      <c r="Z115" t="s">
        <v>117</v>
      </c>
      <c r="AA115" t="s">
        <v>117</v>
      </c>
      <c r="AB115" t="s">
        <v>117</v>
      </c>
      <c r="AC115" t="s">
        <v>117</v>
      </c>
      <c r="AD115" t="s">
        <v>196</v>
      </c>
      <c r="AE115">
        <v>0.69</v>
      </c>
      <c r="AF115">
        <v>0.64</v>
      </c>
      <c r="AG115">
        <v>99</v>
      </c>
      <c r="AH115" s="55">
        <v>3</v>
      </c>
      <c r="AI115" s="55">
        <v>3</v>
      </c>
      <c r="AM115">
        <v>7.2</v>
      </c>
      <c r="AN115">
        <v>6.6</v>
      </c>
      <c r="AO115" t="s">
        <v>117</v>
      </c>
      <c r="AP115" t="s">
        <v>117</v>
      </c>
      <c r="AQ115" t="s">
        <v>117</v>
      </c>
      <c r="AR115" t="s">
        <v>117</v>
      </c>
      <c r="AS115" t="s">
        <v>392</v>
      </c>
      <c r="AT115" t="s">
        <v>131</v>
      </c>
      <c r="AU115" t="s">
        <v>131</v>
      </c>
      <c r="AV115" t="s">
        <v>131</v>
      </c>
      <c r="AW115" t="s">
        <v>131</v>
      </c>
      <c r="AY115" t="s">
        <v>131</v>
      </c>
      <c r="AZ115" t="s">
        <v>131</v>
      </c>
      <c r="BA115" t="s">
        <v>131</v>
      </c>
      <c r="BB115" t="s">
        <v>117</v>
      </c>
      <c r="BC115" t="s">
        <v>117</v>
      </c>
      <c r="BD115" t="s">
        <v>117</v>
      </c>
      <c r="BE115" t="s">
        <v>117</v>
      </c>
      <c r="BF115" t="s">
        <v>117</v>
      </c>
      <c r="BG115" t="s">
        <v>117</v>
      </c>
      <c r="BH115" t="s">
        <v>117</v>
      </c>
      <c r="BI115" t="s">
        <v>117</v>
      </c>
      <c r="BJ115" t="s">
        <v>117</v>
      </c>
      <c r="BK115" t="s">
        <v>117</v>
      </c>
      <c r="BL115" t="s">
        <v>184</v>
      </c>
      <c r="BM115" t="s">
        <v>120</v>
      </c>
      <c r="BN115" s="46" t="s">
        <v>117</v>
      </c>
      <c r="BO115" s="50" t="s">
        <v>1218</v>
      </c>
      <c r="BP115" t="s">
        <v>160</v>
      </c>
      <c r="BQ115" t="s">
        <v>160</v>
      </c>
      <c r="BR115" t="s">
        <v>117</v>
      </c>
      <c r="BS115" t="s">
        <v>117</v>
      </c>
      <c r="BT115" t="s">
        <v>161</v>
      </c>
      <c r="BU115" t="s">
        <v>125</v>
      </c>
      <c r="BV115" t="s">
        <v>162</v>
      </c>
      <c r="BW115">
        <v>1</v>
      </c>
      <c r="BX115">
        <f>BW115-1</f>
        <v>0</v>
      </c>
      <c r="BY115" t="s">
        <v>393</v>
      </c>
      <c r="BZ115" t="s">
        <v>128</v>
      </c>
      <c r="CA115" t="s">
        <v>148</v>
      </c>
      <c r="CB115" t="s">
        <v>338</v>
      </c>
      <c r="CC115" t="s">
        <v>117</v>
      </c>
      <c r="CD115" t="s">
        <v>117</v>
      </c>
      <c r="CE115" t="s">
        <v>148</v>
      </c>
      <c r="CF115"/>
      <c r="CG115" s="20" t="s">
        <v>117</v>
      </c>
      <c r="CH115" s="20"/>
      <c r="CI115" s="20" t="s">
        <v>117</v>
      </c>
      <c r="CJ115" s="20" t="s">
        <v>117</v>
      </c>
      <c r="CK115" s="20"/>
      <c r="CL115" s="20" t="s">
        <v>117</v>
      </c>
      <c r="CM115" s="20" t="s">
        <v>117</v>
      </c>
      <c r="CN115" s="20"/>
      <c r="CO115" s="20" t="s">
        <v>117</v>
      </c>
      <c r="CP115" s="20" t="s">
        <v>117</v>
      </c>
      <c r="CQ115" s="20"/>
      <c r="CR115" s="20" t="s">
        <v>117</v>
      </c>
      <c r="CS115" s="20" t="s">
        <v>117</v>
      </c>
      <c r="CT115" s="20"/>
      <c r="CU115" s="20" t="s">
        <v>117</v>
      </c>
      <c r="CV115" s="20" t="s">
        <v>117</v>
      </c>
      <c r="CW115" s="20"/>
      <c r="CX115" s="20" t="s">
        <v>117</v>
      </c>
      <c r="CY115" s="20" t="s">
        <v>117</v>
      </c>
      <c r="CZ115" s="20"/>
      <c r="DA115" s="20" t="s">
        <v>117</v>
      </c>
      <c r="DB115" s="20" t="s">
        <v>117</v>
      </c>
      <c r="DC115" s="20"/>
      <c r="DD115" s="20" t="s">
        <v>117</v>
      </c>
      <c r="DE115" s="20" t="s">
        <v>117</v>
      </c>
      <c r="DF115" s="20"/>
      <c r="DG115" s="20" t="s">
        <v>117</v>
      </c>
      <c r="DH115" s="20" t="s">
        <v>117</v>
      </c>
      <c r="DI115" s="20"/>
      <c r="DJ115" s="20" t="s">
        <v>117</v>
      </c>
      <c r="DK115">
        <v>0</v>
      </c>
      <c r="DL115">
        <v>0</v>
      </c>
      <c r="DM115">
        <v>0</v>
      </c>
      <c r="DN115">
        <v>1</v>
      </c>
      <c r="DO115">
        <v>0</v>
      </c>
      <c r="DP115">
        <v>0</v>
      </c>
      <c r="DQ115">
        <v>0</v>
      </c>
      <c r="DR115" s="8">
        <v>19</v>
      </c>
    </row>
    <row r="116" spans="1:122" x14ac:dyDescent="0.35">
      <c r="A116" s="8">
        <v>19</v>
      </c>
      <c r="B116" t="str">
        <f>CONCATENATE(C116, " ",D116)</f>
        <v>Shalev et al  2019</v>
      </c>
      <c r="C116" s="8" t="s">
        <v>388</v>
      </c>
      <c r="D116" s="8">
        <v>2019</v>
      </c>
      <c r="E116" s="12" t="s">
        <v>1624</v>
      </c>
      <c r="F116" t="s">
        <v>395</v>
      </c>
      <c r="G116" t="s">
        <v>157</v>
      </c>
      <c r="H116">
        <v>7</v>
      </c>
      <c r="I116" t="s">
        <v>113</v>
      </c>
      <c r="J116" t="s">
        <v>113</v>
      </c>
      <c r="K116" s="3" t="s">
        <v>390</v>
      </c>
      <c r="L116">
        <v>0.22</v>
      </c>
      <c r="M116">
        <v>0.24</v>
      </c>
      <c r="N116">
        <v>18</v>
      </c>
      <c r="O116" s="3" t="s">
        <v>391</v>
      </c>
      <c r="P116">
        <v>0.16</v>
      </c>
      <c r="Q116">
        <v>0.16</v>
      </c>
      <c r="R116">
        <v>25</v>
      </c>
      <c r="S116" t="s">
        <v>117</v>
      </c>
      <c r="T116" t="s">
        <v>117</v>
      </c>
      <c r="U116" t="s">
        <v>117</v>
      </c>
      <c r="V116" t="s">
        <v>117</v>
      </c>
      <c r="W116" t="s">
        <v>117</v>
      </c>
      <c r="X116" t="s">
        <v>117</v>
      </c>
      <c r="Y116" t="s">
        <v>117</v>
      </c>
      <c r="Z116" t="s">
        <v>117</v>
      </c>
      <c r="AA116" t="s">
        <v>117</v>
      </c>
      <c r="AB116" t="s">
        <v>117</v>
      </c>
      <c r="AC116" t="s">
        <v>117</v>
      </c>
      <c r="AD116" t="s">
        <v>196</v>
      </c>
      <c r="AE116">
        <v>6.9000000000000006E-2</v>
      </c>
      <c r="AF116">
        <v>5.1999999999999998E-2</v>
      </c>
      <c r="AG116">
        <v>99</v>
      </c>
      <c r="AH116" s="55">
        <v>3</v>
      </c>
      <c r="AI116" s="55">
        <v>3</v>
      </c>
      <c r="AM116">
        <v>7.2</v>
      </c>
      <c r="AN116">
        <v>6.6</v>
      </c>
      <c r="AO116" t="s">
        <v>117</v>
      </c>
      <c r="AP116" t="s">
        <v>117</v>
      </c>
      <c r="AQ116" t="s">
        <v>117</v>
      </c>
      <c r="AR116" t="s">
        <v>117</v>
      </c>
      <c r="AS116" t="s">
        <v>392</v>
      </c>
      <c r="AT116" t="s">
        <v>131</v>
      </c>
      <c r="AU116" t="s">
        <v>131</v>
      </c>
      <c r="AV116" t="s">
        <v>131</v>
      </c>
      <c r="AW116" t="s">
        <v>131</v>
      </c>
      <c r="AY116" t="s">
        <v>131</v>
      </c>
      <c r="AZ116" t="s">
        <v>131</v>
      </c>
      <c r="BA116" t="s">
        <v>131</v>
      </c>
      <c r="BB116" t="s">
        <v>117</v>
      </c>
      <c r="BC116" t="s">
        <v>117</v>
      </c>
      <c r="BD116" t="s">
        <v>117</v>
      </c>
      <c r="BE116" t="s">
        <v>117</v>
      </c>
      <c r="BF116" t="s">
        <v>117</v>
      </c>
      <c r="BG116" t="s">
        <v>117</v>
      </c>
      <c r="BH116" t="s">
        <v>117</v>
      </c>
      <c r="BI116" t="s">
        <v>117</v>
      </c>
      <c r="BJ116" t="s">
        <v>117</v>
      </c>
      <c r="BK116" t="s">
        <v>117</v>
      </c>
      <c r="BL116" t="s">
        <v>184</v>
      </c>
      <c r="BM116" t="s">
        <v>120</v>
      </c>
      <c r="BN116" s="46" t="s">
        <v>117</v>
      </c>
      <c r="BO116" s="50" t="s">
        <v>1218</v>
      </c>
      <c r="BP116" t="s">
        <v>160</v>
      </c>
      <c r="BQ116" t="s">
        <v>160</v>
      </c>
      <c r="BR116" t="s">
        <v>117</v>
      </c>
      <c r="BS116" t="s">
        <v>117</v>
      </c>
      <c r="BT116" t="s">
        <v>161</v>
      </c>
      <c r="BU116" t="s">
        <v>125</v>
      </c>
      <c r="BV116" t="s">
        <v>162</v>
      </c>
      <c r="BW116">
        <v>1</v>
      </c>
      <c r="BX116">
        <f>BW116-1</f>
        <v>0</v>
      </c>
      <c r="BY116" t="s">
        <v>393</v>
      </c>
      <c r="BZ116" t="s">
        <v>128</v>
      </c>
      <c r="CA116" t="s">
        <v>148</v>
      </c>
      <c r="CB116" t="s">
        <v>338</v>
      </c>
      <c r="CC116" t="s">
        <v>117</v>
      </c>
      <c r="CD116" t="s">
        <v>117</v>
      </c>
      <c r="CE116" t="s">
        <v>148</v>
      </c>
      <c r="CF116"/>
      <c r="CG116" s="20" t="s">
        <v>117</v>
      </c>
      <c r="CH116" s="20"/>
      <c r="CI116" s="20" t="s">
        <v>117</v>
      </c>
      <c r="CJ116" s="20" t="s">
        <v>117</v>
      </c>
      <c r="CK116" s="20"/>
      <c r="CL116" s="20" t="s">
        <v>117</v>
      </c>
      <c r="CM116" s="20" t="s">
        <v>117</v>
      </c>
      <c r="CN116" s="20"/>
      <c r="CO116" s="20" t="s">
        <v>117</v>
      </c>
      <c r="CP116" s="20" t="s">
        <v>117</v>
      </c>
      <c r="CQ116" s="20"/>
      <c r="CR116" s="20" t="s">
        <v>117</v>
      </c>
      <c r="CS116" s="20" t="s">
        <v>117</v>
      </c>
      <c r="CT116" s="20"/>
      <c r="CU116" s="20" t="s">
        <v>117</v>
      </c>
      <c r="CV116" s="20" t="s">
        <v>117</v>
      </c>
      <c r="CW116" s="20"/>
      <c r="CX116" s="20" t="s">
        <v>117</v>
      </c>
      <c r="CY116" s="20" t="s">
        <v>117</v>
      </c>
      <c r="CZ116" s="20"/>
      <c r="DA116" s="20" t="s">
        <v>117</v>
      </c>
      <c r="DB116" s="20" t="s">
        <v>117</v>
      </c>
      <c r="DC116" s="20"/>
      <c r="DD116" s="20" t="s">
        <v>117</v>
      </c>
      <c r="DE116" s="20" t="s">
        <v>117</v>
      </c>
      <c r="DF116" s="20"/>
      <c r="DG116" s="20" t="s">
        <v>117</v>
      </c>
      <c r="DH116" s="20" t="s">
        <v>117</v>
      </c>
      <c r="DI116" s="20"/>
      <c r="DJ116" s="20" t="s">
        <v>117</v>
      </c>
      <c r="DK116">
        <v>0</v>
      </c>
      <c r="DL116">
        <v>0</v>
      </c>
      <c r="DM116">
        <v>0</v>
      </c>
      <c r="DN116">
        <v>2</v>
      </c>
      <c r="DO116">
        <v>0</v>
      </c>
      <c r="DP116">
        <v>0</v>
      </c>
      <c r="DQ116">
        <v>0</v>
      </c>
      <c r="DR116" s="8">
        <v>19</v>
      </c>
    </row>
    <row r="117" spans="1:122" x14ac:dyDescent="0.35">
      <c r="A117" s="8">
        <v>20</v>
      </c>
      <c r="B117" t="str">
        <f>CONCATENATE(C117, " ",D117)</f>
        <v>Shin et al  2003</v>
      </c>
      <c r="C117" s="8" t="s">
        <v>396</v>
      </c>
      <c r="D117" s="8">
        <v>2003</v>
      </c>
      <c r="E117" s="12" t="s">
        <v>1625</v>
      </c>
      <c r="F117" t="s">
        <v>397</v>
      </c>
      <c r="G117" s="12" t="s">
        <v>136</v>
      </c>
      <c r="H117" s="12">
        <v>3</v>
      </c>
      <c r="I117" t="s">
        <v>113</v>
      </c>
      <c r="J117" s="12" t="s">
        <v>173</v>
      </c>
      <c r="K117" s="3" t="s">
        <v>999</v>
      </c>
      <c r="L117">
        <v>8.3800000000000008</v>
      </c>
      <c r="M117">
        <v>4.75</v>
      </c>
      <c r="N117">
        <v>13</v>
      </c>
      <c r="O117" s="3" t="s">
        <v>313</v>
      </c>
      <c r="P117">
        <v>6.67</v>
      </c>
      <c r="Q117">
        <v>3.29</v>
      </c>
      <c r="R117">
        <v>15</v>
      </c>
      <c r="S117" t="s">
        <v>115</v>
      </c>
      <c r="T117">
        <v>4.93</v>
      </c>
      <c r="U117">
        <v>3.56</v>
      </c>
      <c r="V117">
        <v>15</v>
      </c>
      <c r="W117" t="s">
        <v>1554</v>
      </c>
      <c r="X117">
        <v>8</v>
      </c>
      <c r="Y117">
        <v>3.56</v>
      </c>
      <c r="Z117">
        <v>15</v>
      </c>
      <c r="AA117" t="s">
        <v>117</v>
      </c>
      <c r="AB117" t="s">
        <v>117</v>
      </c>
      <c r="AC117" t="s">
        <v>117</v>
      </c>
      <c r="AD117" t="s">
        <v>196</v>
      </c>
      <c r="AE117">
        <v>7.8</v>
      </c>
      <c r="AF117">
        <v>3.93</v>
      </c>
      <c r="AG117">
        <v>20</v>
      </c>
      <c r="AH117" s="55">
        <v>3</v>
      </c>
      <c r="AI117" s="55">
        <v>3</v>
      </c>
      <c r="AM117">
        <v>10.3</v>
      </c>
      <c r="AN117">
        <v>9.6</v>
      </c>
      <c r="AO117">
        <v>8.4700000000000006</v>
      </c>
      <c r="AP117">
        <v>8.8699999999999992</v>
      </c>
      <c r="AQ117" t="s">
        <v>117</v>
      </c>
      <c r="AR117" t="s">
        <v>117</v>
      </c>
      <c r="AS117" t="s">
        <v>398</v>
      </c>
      <c r="AT117">
        <v>100.23</v>
      </c>
      <c r="AU117">
        <v>102.6</v>
      </c>
      <c r="AV117">
        <v>103.87</v>
      </c>
      <c r="AW117">
        <v>117.73</v>
      </c>
      <c r="AX117" t="s">
        <v>117</v>
      </c>
      <c r="AY117">
        <v>101.31</v>
      </c>
      <c r="AZ117">
        <v>103.07</v>
      </c>
      <c r="BA117">
        <v>102.53</v>
      </c>
      <c r="BB117">
        <v>117.47</v>
      </c>
      <c r="BC117">
        <v>99.08</v>
      </c>
      <c r="BD117">
        <v>101.67</v>
      </c>
      <c r="BE117">
        <v>103.93</v>
      </c>
      <c r="BF117">
        <v>114.27</v>
      </c>
      <c r="BG117">
        <v>109.55</v>
      </c>
      <c r="BH117" t="s">
        <v>117</v>
      </c>
      <c r="BI117">
        <v>112.15</v>
      </c>
      <c r="BJ117">
        <v>105.7</v>
      </c>
      <c r="BK117" t="s">
        <v>118</v>
      </c>
      <c r="BL117" t="s">
        <v>184</v>
      </c>
      <c r="BM117" t="s">
        <v>120</v>
      </c>
      <c r="BN117" s="46" t="s">
        <v>117</v>
      </c>
      <c r="BO117" s="50" t="s">
        <v>1218</v>
      </c>
      <c r="BP117" t="s">
        <v>211</v>
      </c>
      <c r="BQ117" t="s">
        <v>211</v>
      </c>
      <c r="BR117" t="s">
        <v>211</v>
      </c>
      <c r="BS117" t="s">
        <v>211</v>
      </c>
      <c r="BT117" t="s">
        <v>161</v>
      </c>
      <c r="BU117" t="s">
        <v>125</v>
      </c>
      <c r="BV117" t="s">
        <v>162</v>
      </c>
      <c r="BW117">
        <v>1</v>
      </c>
      <c r="BX117">
        <f>BW117-1</f>
        <v>0</v>
      </c>
      <c r="BY117" t="s">
        <v>399</v>
      </c>
      <c r="BZ117" t="s">
        <v>316</v>
      </c>
      <c r="CA117" t="s">
        <v>184</v>
      </c>
      <c r="CB117" t="s">
        <v>349</v>
      </c>
      <c r="CC117" t="s">
        <v>400</v>
      </c>
      <c r="CD117">
        <v>2</v>
      </c>
      <c r="CE117" t="s">
        <v>151</v>
      </c>
      <c r="CF117"/>
      <c r="CG117" s="20" t="s">
        <v>117</v>
      </c>
      <c r="CH117" s="20"/>
      <c r="CI117" s="20" t="s">
        <v>117</v>
      </c>
      <c r="CJ117" s="20" t="s">
        <v>117</v>
      </c>
      <c r="CK117" s="20"/>
      <c r="CL117" s="20" t="s">
        <v>117</v>
      </c>
      <c r="CM117" s="20" t="s">
        <v>117</v>
      </c>
      <c r="CN117" s="20"/>
      <c r="CO117" s="20" t="s">
        <v>117</v>
      </c>
      <c r="CP117" s="20" t="s">
        <v>117</v>
      </c>
      <c r="CQ117" s="20"/>
      <c r="CR117" s="20" t="s">
        <v>117</v>
      </c>
      <c r="CS117" s="20" t="s">
        <v>117</v>
      </c>
      <c r="CT117" s="20"/>
      <c r="CU117" s="20" t="s">
        <v>117</v>
      </c>
      <c r="CV117" s="20" t="s">
        <v>117</v>
      </c>
      <c r="CW117" s="20"/>
      <c r="CX117" s="20" t="s">
        <v>117</v>
      </c>
      <c r="CY117" s="20" t="s">
        <v>117</v>
      </c>
      <c r="CZ117" s="20"/>
      <c r="DA117" s="20" t="s">
        <v>117</v>
      </c>
      <c r="DB117" s="20" t="s">
        <v>117</v>
      </c>
      <c r="DC117" s="20"/>
      <c r="DD117" s="20" t="s">
        <v>117</v>
      </c>
      <c r="DE117" s="20" t="s">
        <v>117</v>
      </c>
      <c r="DF117" s="20"/>
      <c r="DG117" s="20" t="s">
        <v>117</v>
      </c>
      <c r="DH117" s="20" t="s">
        <v>117</v>
      </c>
      <c r="DI117" s="20"/>
      <c r="DJ117" s="20" t="s">
        <v>117</v>
      </c>
      <c r="DK117">
        <v>2</v>
      </c>
      <c r="DL117">
        <v>0</v>
      </c>
      <c r="DM117">
        <v>0</v>
      </c>
      <c r="DN117">
        <v>0</v>
      </c>
      <c r="DO117">
        <v>0</v>
      </c>
      <c r="DP117">
        <v>0</v>
      </c>
      <c r="DQ117">
        <v>2</v>
      </c>
      <c r="DR117" s="8">
        <v>20</v>
      </c>
    </row>
    <row r="118" spans="1:122" x14ac:dyDescent="0.35">
      <c r="A118" s="8">
        <v>20</v>
      </c>
      <c r="B118" t="str">
        <f>CONCATENATE(C118, " ",D118)</f>
        <v>Shin et al  2003</v>
      </c>
      <c r="C118" s="8" t="s">
        <v>396</v>
      </c>
      <c r="D118" s="8">
        <v>2003</v>
      </c>
      <c r="E118" s="12" t="s">
        <v>1625</v>
      </c>
      <c r="F118" t="s">
        <v>401</v>
      </c>
      <c r="G118" s="12" t="s">
        <v>136</v>
      </c>
      <c r="H118" s="12">
        <v>3</v>
      </c>
      <c r="I118" t="s">
        <v>113</v>
      </c>
      <c r="J118" s="12" t="s">
        <v>173</v>
      </c>
      <c r="K118" s="3" t="s">
        <v>999</v>
      </c>
      <c r="L118">
        <v>23.31</v>
      </c>
      <c r="M118">
        <v>2.1800000000000002</v>
      </c>
      <c r="N118">
        <v>13</v>
      </c>
      <c r="O118" s="3" t="s">
        <v>313</v>
      </c>
      <c r="P118">
        <v>23.73</v>
      </c>
      <c r="Q118">
        <v>1.79</v>
      </c>
      <c r="R118">
        <v>15</v>
      </c>
      <c r="S118" t="s">
        <v>115</v>
      </c>
      <c r="T118">
        <v>22.13</v>
      </c>
      <c r="U118">
        <v>2.92</v>
      </c>
      <c r="V118">
        <v>15</v>
      </c>
      <c r="W118" t="s">
        <v>1554</v>
      </c>
      <c r="X118">
        <v>23.8</v>
      </c>
      <c r="Y118">
        <v>2.6</v>
      </c>
      <c r="Z118">
        <v>15</v>
      </c>
      <c r="AA118" t="s">
        <v>117</v>
      </c>
      <c r="AB118" t="s">
        <v>117</v>
      </c>
      <c r="AC118" t="s">
        <v>117</v>
      </c>
      <c r="AD118" t="s">
        <v>196</v>
      </c>
      <c r="AE118">
        <v>23.35</v>
      </c>
      <c r="AF118">
        <v>2.78</v>
      </c>
      <c r="AG118">
        <v>20</v>
      </c>
      <c r="AH118" s="55">
        <v>3</v>
      </c>
      <c r="AI118" s="55">
        <v>3</v>
      </c>
      <c r="AM118">
        <v>10.3</v>
      </c>
      <c r="AN118">
        <v>9.6</v>
      </c>
      <c r="AO118">
        <v>8.4700000000000006</v>
      </c>
      <c r="AP118">
        <v>8.8699999999999992</v>
      </c>
      <c r="AQ118" t="s">
        <v>117</v>
      </c>
      <c r="AR118" t="s">
        <v>117</v>
      </c>
      <c r="AS118" t="s">
        <v>398</v>
      </c>
      <c r="AT118">
        <v>100.23</v>
      </c>
      <c r="AU118">
        <v>102.6</v>
      </c>
      <c r="AV118">
        <v>103.87</v>
      </c>
      <c r="AW118">
        <v>117.73</v>
      </c>
      <c r="AX118" t="s">
        <v>117</v>
      </c>
      <c r="AY118">
        <v>101.31</v>
      </c>
      <c r="AZ118">
        <v>103.07</v>
      </c>
      <c r="BA118">
        <v>102.53</v>
      </c>
      <c r="BB118">
        <v>117.47</v>
      </c>
      <c r="BC118">
        <v>99.08</v>
      </c>
      <c r="BD118">
        <v>101.67</v>
      </c>
      <c r="BE118">
        <v>103.93</v>
      </c>
      <c r="BF118">
        <v>114.27</v>
      </c>
      <c r="BG118">
        <v>109.55</v>
      </c>
      <c r="BH118" t="s">
        <v>117</v>
      </c>
      <c r="BI118">
        <v>112.15</v>
      </c>
      <c r="BJ118">
        <v>105.7</v>
      </c>
      <c r="BK118" t="s">
        <v>118</v>
      </c>
      <c r="BL118" t="s">
        <v>184</v>
      </c>
      <c r="BM118" t="s">
        <v>120</v>
      </c>
      <c r="BN118" s="46" t="s">
        <v>117</v>
      </c>
      <c r="BO118" s="50" t="s">
        <v>1218</v>
      </c>
      <c r="BP118" t="s">
        <v>211</v>
      </c>
      <c r="BQ118" t="s">
        <v>211</v>
      </c>
      <c r="BR118" t="s">
        <v>211</v>
      </c>
      <c r="BS118" t="s">
        <v>211</v>
      </c>
      <c r="BT118" t="s">
        <v>161</v>
      </c>
      <c r="BU118" t="s">
        <v>125</v>
      </c>
      <c r="BV118" t="s">
        <v>162</v>
      </c>
      <c r="BW118">
        <v>1</v>
      </c>
      <c r="BX118">
        <f>BW118-1</f>
        <v>0</v>
      </c>
      <c r="BY118" t="s">
        <v>399</v>
      </c>
      <c r="BZ118" t="s">
        <v>316</v>
      </c>
      <c r="CA118" t="s">
        <v>184</v>
      </c>
      <c r="CB118" t="s">
        <v>349</v>
      </c>
      <c r="CC118" t="s">
        <v>400</v>
      </c>
      <c r="CD118">
        <v>2</v>
      </c>
      <c r="CE118" t="s">
        <v>151</v>
      </c>
      <c r="CF118"/>
      <c r="CG118" s="20" t="s">
        <v>117</v>
      </c>
      <c r="CH118" s="20"/>
      <c r="CI118" s="20" t="s">
        <v>117</v>
      </c>
      <c r="CJ118" s="20" t="s">
        <v>117</v>
      </c>
      <c r="CK118" s="20"/>
      <c r="CL118" s="20" t="s">
        <v>117</v>
      </c>
      <c r="CM118" s="20" t="s">
        <v>117</v>
      </c>
      <c r="CN118" s="20"/>
      <c r="CO118" s="20" t="s">
        <v>117</v>
      </c>
      <c r="CP118" s="20" t="s">
        <v>117</v>
      </c>
      <c r="CQ118" s="20"/>
      <c r="CR118" s="20" t="s">
        <v>117</v>
      </c>
      <c r="CS118" s="20" t="s">
        <v>117</v>
      </c>
      <c r="CT118" s="20"/>
      <c r="CU118" s="20" t="s">
        <v>117</v>
      </c>
      <c r="CV118" s="20" t="s">
        <v>117</v>
      </c>
      <c r="CW118" s="20"/>
      <c r="CX118" s="20" t="s">
        <v>117</v>
      </c>
      <c r="CY118" s="20" t="s">
        <v>117</v>
      </c>
      <c r="CZ118" s="20"/>
      <c r="DA118" s="20" t="s">
        <v>117</v>
      </c>
      <c r="DB118" s="20" t="s">
        <v>117</v>
      </c>
      <c r="DC118" s="20"/>
      <c r="DD118" s="20" t="s">
        <v>117</v>
      </c>
      <c r="DE118" s="20" t="s">
        <v>117</v>
      </c>
      <c r="DF118" s="20"/>
      <c r="DG118" s="20" t="s">
        <v>117</v>
      </c>
      <c r="DH118" s="20" t="s">
        <v>117</v>
      </c>
      <c r="DI118" s="20"/>
      <c r="DJ118" s="20" t="s">
        <v>117</v>
      </c>
      <c r="DK118">
        <v>2</v>
      </c>
      <c r="DL118">
        <v>0</v>
      </c>
      <c r="DM118">
        <v>0</v>
      </c>
      <c r="DN118">
        <v>0</v>
      </c>
      <c r="DO118">
        <v>0</v>
      </c>
      <c r="DP118">
        <v>0</v>
      </c>
      <c r="DQ118">
        <v>2</v>
      </c>
      <c r="DR118" s="8">
        <v>20</v>
      </c>
    </row>
    <row r="119" spans="1:122" x14ac:dyDescent="0.35">
      <c r="A119" s="8">
        <v>20</v>
      </c>
      <c r="B119" t="str">
        <f>CONCATENATE(C119, " ",D119)</f>
        <v>Shin et al  2003</v>
      </c>
      <c r="C119" s="8" t="s">
        <v>396</v>
      </c>
      <c r="D119" s="8">
        <v>2003</v>
      </c>
      <c r="E119" s="12" t="s">
        <v>1625</v>
      </c>
      <c r="F119" t="s">
        <v>402</v>
      </c>
      <c r="G119" s="12" t="s">
        <v>136</v>
      </c>
      <c r="H119" s="12">
        <v>3</v>
      </c>
      <c r="I119" t="s">
        <v>113</v>
      </c>
      <c r="J119" s="12" t="s">
        <v>173</v>
      </c>
      <c r="K119" s="3" t="s">
        <v>999</v>
      </c>
      <c r="L119">
        <v>37.46</v>
      </c>
      <c r="M119">
        <v>1.98</v>
      </c>
      <c r="N119">
        <v>13</v>
      </c>
      <c r="O119" s="3" t="s">
        <v>313</v>
      </c>
      <c r="P119">
        <v>38.200000000000003</v>
      </c>
      <c r="Q119">
        <v>1.32</v>
      </c>
      <c r="R119">
        <v>15</v>
      </c>
      <c r="S119" t="s">
        <v>115</v>
      </c>
      <c r="T119">
        <v>37.33</v>
      </c>
      <c r="U119">
        <v>1.76</v>
      </c>
      <c r="V119">
        <v>15</v>
      </c>
      <c r="W119" t="s">
        <v>1554</v>
      </c>
      <c r="X119">
        <v>35.53</v>
      </c>
      <c r="Y119">
        <v>6.44</v>
      </c>
      <c r="Z119">
        <v>15</v>
      </c>
      <c r="AA119" t="s">
        <v>117</v>
      </c>
      <c r="AB119" t="s">
        <v>117</v>
      </c>
      <c r="AC119" t="s">
        <v>117</v>
      </c>
      <c r="AD119" t="s">
        <v>196</v>
      </c>
      <c r="AE119">
        <v>37.5</v>
      </c>
      <c r="AF119">
        <v>3.22</v>
      </c>
      <c r="AG119">
        <v>20</v>
      </c>
      <c r="AH119" s="55">
        <v>3</v>
      </c>
      <c r="AI119" s="55">
        <v>3</v>
      </c>
      <c r="AM119">
        <v>10.3</v>
      </c>
      <c r="AN119">
        <v>9.6</v>
      </c>
      <c r="AO119">
        <v>8.4700000000000006</v>
      </c>
      <c r="AP119">
        <v>8.8699999999999992</v>
      </c>
      <c r="AQ119" t="s">
        <v>117</v>
      </c>
      <c r="AR119" t="s">
        <v>117</v>
      </c>
      <c r="AS119" t="s">
        <v>398</v>
      </c>
      <c r="AT119">
        <v>100.23</v>
      </c>
      <c r="AU119">
        <v>102.6</v>
      </c>
      <c r="AV119">
        <v>103.87</v>
      </c>
      <c r="AW119">
        <v>117.73</v>
      </c>
      <c r="AX119" t="s">
        <v>117</v>
      </c>
      <c r="AY119">
        <v>101.31</v>
      </c>
      <c r="AZ119">
        <v>103.07</v>
      </c>
      <c r="BA119">
        <v>102.53</v>
      </c>
      <c r="BB119">
        <v>117.47</v>
      </c>
      <c r="BC119">
        <v>99.08</v>
      </c>
      <c r="BD119">
        <v>101.67</v>
      </c>
      <c r="BE119">
        <v>103.93</v>
      </c>
      <c r="BF119">
        <v>114.27</v>
      </c>
      <c r="BG119">
        <v>109.55</v>
      </c>
      <c r="BH119" t="s">
        <v>117</v>
      </c>
      <c r="BI119">
        <v>112.15</v>
      </c>
      <c r="BJ119">
        <v>105.7</v>
      </c>
      <c r="BK119" t="s">
        <v>118</v>
      </c>
      <c r="BL119" t="s">
        <v>184</v>
      </c>
      <c r="BM119" t="s">
        <v>120</v>
      </c>
      <c r="BN119" s="46" t="s">
        <v>117</v>
      </c>
      <c r="BO119" s="50" t="s">
        <v>1218</v>
      </c>
      <c r="BP119" t="s">
        <v>211</v>
      </c>
      <c r="BQ119" t="s">
        <v>211</v>
      </c>
      <c r="BR119" t="s">
        <v>211</v>
      </c>
      <c r="BS119" t="s">
        <v>211</v>
      </c>
      <c r="BT119" t="s">
        <v>161</v>
      </c>
      <c r="BU119" t="s">
        <v>125</v>
      </c>
      <c r="BV119" t="s">
        <v>162</v>
      </c>
      <c r="BW119">
        <v>1</v>
      </c>
      <c r="BX119">
        <f>BW119-1</f>
        <v>0</v>
      </c>
      <c r="BY119" t="s">
        <v>399</v>
      </c>
      <c r="BZ119" t="s">
        <v>316</v>
      </c>
      <c r="CA119" t="s">
        <v>184</v>
      </c>
      <c r="CB119" t="s">
        <v>349</v>
      </c>
      <c r="CC119" t="s">
        <v>400</v>
      </c>
      <c r="CD119">
        <v>2</v>
      </c>
      <c r="CE119" t="s">
        <v>151</v>
      </c>
      <c r="CF119"/>
      <c r="CG119" s="20" t="s">
        <v>117</v>
      </c>
      <c r="CH119" s="20"/>
      <c r="CI119" s="20" t="s">
        <v>117</v>
      </c>
      <c r="CJ119" s="20" t="s">
        <v>117</v>
      </c>
      <c r="CK119" s="20"/>
      <c r="CL119" s="20" t="s">
        <v>117</v>
      </c>
      <c r="CM119" s="20" t="s">
        <v>117</v>
      </c>
      <c r="CN119" s="20"/>
      <c r="CO119" s="20" t="s">
        <v>117</v>
      </c>
      <c r="CP119" s="20" t="s">
        <v>117</v>
      </c>
      <c r="CQ119" s="20"/>
      <c r="CR119" s="20" t="s">
        <v>117</v>
      </c>
      <c r="CS119" s="20" t="s">
        <v>117</v>
      </c>
      <c r="CT119" s="20"/>
      <c r="CU119" s="20" t="s">
        <v>117</v>
      </c>
      <c r="CV119" s="20" t="s">
        <v>117</v>
      </c>
      <c r="CW119" s="20"/>
      <c r="CX119" s="20" t="s">
        <v>117</v>
      </c>
      <c r="CY119" s="20" t="s">
        <v>117</v>
      </c>
      <c r="CZ119" s="20"/>
      <c r="DA119" s="20" t="s">
        <v>117</v>
      </c>
      <c r="DB119" s="20" t="s">
        <v>117</v>
      </c>
      <c r="DC119" s="20"/>
      <c r="DD119" s="20" t="s">
        <v>117</v>
      </c>
      <c r="DE119" s="20" t="s">
        <v>117</v>
      </c>
      <c r="DF119" s="20"/>
      <c r="DG119" s="20" t="s">
        <v>117</v>
      </c>
      <c r="DH119" s="20" t="s">
        <v>117</v>
      </c>
      <c r="DI119" s="20"/>
      <c r="DJ119" s="20" t="s">
        <v>117</v>
      </c>
      <c r="DK119">
        <v>2</v>
      </c>
      <c r="DL119">
        <v>0</v>
      </c>
      <c r="DM119">
        <v>0</v>
      </c>
      <c r="DN119">
        <v>0</v>
      </c>
      <c r="DO119">
        <v>0</v>
      </c>
      <c r="DP119">
        <v>0</v>
      </c>
      <c r="DQ119">
        <v>1</v>
      </c>
      <c r="DR119" s="8">
        <v>20</v>
      </c>
    </row>
    <row r="120" spans="1:122" x14ac:dyDescent="0.35">
      <c r="A120" s="8">
        <v>20</v>
      </c>
      <c r="B120" t="str">
        <f>CONCATENATE(C120, " ",D120)</f>
        <v>Shin et al  2003</v>
      </c>
      <c r="C120" s="8" t="s">
        <v>396</v>
      </c>
      <c r="D120" s="8">
        <v>2003</v>
      </c>
      <c r="E120" s="12" t="s">
        <v>1625</v>
      </c>
      <c r="F120" t="s">
        <v>403</v>
      </c>
      <c r="G120" s="12" t="s">
        <v>136</v>
      </c>
      <c r="H120" s="12">
        <v>3</v>
      </c>
      <c r="I120" t="s">
        <v>113</v>
      </c>
      <c r="J120" s="12" t="s">
        <v>173</v>
      </c>
      <c r="K120" s="3" t="s">
        <v>999</v>
      </c>
      <c r="L120">
        <v>0.92</v>
      </c>
      <c r="M120">
        <v>1.04</v>
      </c>
      <c r="N120">
        <v>13</v>
      </c>
      <c r="O120" s="3" t="s">
        <v>313</v>
      </c>
      <c r="P120">
        <v>1.4</v>
      </c>
      <c r="Q120">
        <v>0.99</v>
      </c>
      <c r="R120">
        <v>15</v>
      </c>
      <c r="S120" t="s">
        <v>115</v>
      </c>
      <c r="T120">
        <v>1.73</v>
      </c>
      <c r="U120">
        <v>1.49</v>
      </c>
      <c r="V120">
        <v>15</v>
      </c>
      <c r="W120" t="s">
        <v>1554</v>
      </c>
      <c r="X120">
        <v>0.87</v>
      </c>
      <c r="Y120">
        <v>1.1299999999999999</v>
      </c>
      <c r="Z120">
        <v>15</v>
      </c>
      <c r="AA120" t="s">
        <v>117</v>
      </c>
      <c r="AB120" t="s">
        <v>117</v>
      </c>
      <c r="AC120" t="s">
        <v>117</v>
      </c>
      <c r="AD120" t="s">
        <v>196</v>
      </c>
      <c r="AE120">
        <v>1.5</v>
      </c>
      <c r="AF120">
        <v>2.67</v>
      </c>
      <c r="AG120">
        <v>20</v>
      </c>
      <c r="AH120" s="55">
        <v>3</v>
      </c>
      <c r="AI120" s="55">
        <v>3</v>
      </c>
      <c r="AM120">
        <v>10.3</v>
      </c>
      <c r="AN120">
        <v>9.6</v>
      </c>
      <c r="AO120">
        <v>8.4700000000000006</v>
      </c>
      <c r="AP120">
        <v>8.8699999999999992</v>
      </c>
      <c r="AQ120" t="s">
        <v>117</v>
      </c>
      <c r="AR120" t="s">
        <v>117</v>
      </c>
      <c r="AS120" t="s">
        <v>398</v>
      </c>
      <c r="AT120">
        <v>100.23</v>
      </c>
      <c r="AU120">
        <v>102.6</v>
      </c>
      <c r="AV120">
        <v>103.87</v>
      </c>
      <c r="AW120">
        <v>117.73</v>
      </c>
      <c r="AX120" t="s">
        <v>117</v>
      </c>
      <c r="AY120">
        <v>101.31</v>
      </c>
      <c r="AZ120">
        <v>103.07</v>
      </c>
      <c r="BA120">
        <v>102.53</v>
      </c>
      <c r="BB120">
        <v>117.47</v>
      </c>
      <c r="BC120">
        <v>99.08</v>
      </c>
      <c r="BD120">
        <v>101.67</v>
      </c>
      <c r="BE120">
        <v>103.93</v>
      </c>
      <c r="BF120">
        <v>114.27</v>
      </c>
      <c r="BG120">
        <v>109.55</v>
      </c>
      <c r="BH120" t="s">
        <v>117</v>
      </c>
      <c r="BI120">
        <v>112.15</v>
      </c>
      <c r="BJ120">
        <v>105.7</v>
      </c>
      <c r="BK120" t="s">
        <v>118</v>
      </c>
      <c r="BL120" t="s">
        <v>184</v>
      </c>
      <c r="BM120" t="s">
        <v>120</v>
      </c>
      <c r="BN120" s="46" t="s">
        <v>117</v>
      </c>
      <c r="BO120" s="50" t="s">
        <v>1218</v>
      </c>
      <c r="BP120" t="s">
        <v>211</v>
      </c>
      <c r="BQ120" t="s">
        <v>211</v>
      </c>
      <c r="BR120" t="s">
        <v>211</v>
      </c>
      <c r="BS120" t="s">
        <v>211</v>
      </c>
      <c r="BT120" t="s">
        <v>161</v>
      </c>
      <c r="BU120" t="s">
        <v>125</v>
      </c>
      <c r="BV120" t="s">
        <v>162</v>
      </c>
      <c r="BW120">
        <v>1</v>
      </c>
      <c r="BX120">
        <f>BW120-1</f>
        <v>0</v>
      </c>
      <c r="BY120" t="s">
        <v>399</v>
      </c>
      <c r="BZ120" t="s">
        <v>316</v>
      </c>
      <c r="CA120" t="s">
        <v>184</v>
      </c>
      <c r="CB120" t="s">
        <v>349</v>
      </c>
      <c r="CC120" t="s">
        <v>400</v>
      </c>
      <c r="CD120">
        <v>2</v>
      </c>
      <c r="CE120" t="s">
        <v>151</v>
      </c>
      <c r="CF120"/>
      <c r="CG120" s="20" t="s">
        <v>117</v>
      </c>
      <c r="CH120" s="20"/>
      <c r="CI120" s="20" t="s">
        <v>117</v>
      </c>
      <c r="CJ120" s="20" t="s">
        <v>117</v>
      </c>
      <c r="CK120" s="20"/>
      <c r="CL120" s="20" t="s">
        <v>117</v>
      </c>
      <c r="CM120" s="20" t="s">
        <v>117</v>
      </c>
      <c r="CN120" s="20"/>
      <c r="CO120" s="20" t="s">
        <v>117</v>
      </c>
      <c r="CP120" s="20" t="s">
        <v>117</v>
      </c>
      <c r="CQ120" s="20"/>
      <c r="CR120" s="20" t="s">
        <v>117</v>
      </c>
      <c r="CS120" s="20" t="s">
        <v>117</v>
      </c>
      <c r="CT120" s="20"/>
      <c r="CU120" s="20" t="s">
        <v>117</v>
      </c>
      <c r="CV120" s="20" t="s">
        <v>117</v>
      </c>
      <c r="CW120" s="20"/>
      <c r="CX120" s="20" t="s">
        <v>117</v>
      </c>
      <c r="CY120" s="20" t="s">
        <v>117</v>
      </c>
      <c r="CZ120" s="20"/>
      <c r="DA120" s="20" t="s">
        <v>117</v>
      </c>
      <c r="DB120" s="20" t="s">
        <v>117</v>
      </c>
      <c r="DC120" s="20"/>
      <c r="DD120" s="20" t="s">
        <v>117</v>
      </c>
      <c r="DE120" s="20" t="s">
        <v>117</v>
      </c>
      <c r="DF120" s="20"/>
      <c r="DG120" s="20" t="s">
        <v>117</v>
      </c>
      <c r="DH120" s="20" t="s">
        <v>117</v>
      </c>
      <c r="DI120" s="20"/>
      <c r="DJ120" s="20" t="s">
        <v>117</v>
      </c>
      <c r="DK120">
        <v>1</v>
      </c>
      <c r="DL120">
        <v>0</v>
      </c>
      <c r="DM120">
        <v>0</v>
      </c>
      <c r="DN120">
        <v>0</v>
      </c>
      <c r="DO120">
        <v>0</v>
      </c>
      <c r="DP120">
        <v>0</v>
      </c>
      <c r="DQ120">
        <v>2</v>
      </c>
      <c r="DR120" s="8">
        <v>20</v>
      </c>
    </row>
    <row r="121" spans="1:122" x14ac:dyDescent="0.35">
      <c r="A121" s="8">
        <v>21</v>
      </c>
      <c r="B121" t="str">
        <f>CONCATENATE(C121, " ",D121)</f>
        <v>Shin et al  2001</v>
      </c>
      <c r="C121" s="8" t="s">
        <v>396</v>
      </c>
      <c r="D121" s="8">
        <v>2001</v>
      </c>
      <c r="E121" s="12" t="s">
        <v>1558</v>
      </c>
      <c r="F121" t="s">
        <v>404</v>
      </c>
      <c r="G121" t="s">
        <v>157</v>
      </c>
      <c r="H121" s="12">
        <v>7</v>
      </c>
      <c r="I121" t="s">
        <v>113</v>
      </c>
      <c r="J121" t="s">
        <v>113</v>
      </c>
      <c r="K121" s="3" t="s">
        <v>1554</v>
      </c>
      <c r="L121">
        <v>43.8</v>
      </c>
      <c r="M121">
        <v>9.1</v>
      </c>
      <c r="N121">
        <v>16</v>
      </c>
      <c r="O121" s="3" t="s">
        <v>115</v>
      </c>
      <c r="P121">
        <v>34.1</v>
      </c>
      <c r="Q121">
        <v>5.4</v>
      </c>
      <c r="R121">
        <v>21</v>
      </c>
      <c r="S121" t="s">
        <v>1555</v>
      </c>
      <c r="T121">
        <v>28.9</v>
      </c>
      <c r="U121">
        <v>7.8</v>
      </c>
      <c r="V121">
        <v>19</v>
      </c>
      <c r="W121" t="s">
        <v>117</v>
      </c>
      <c r="X121" t="s">
        <v>117</v>
      </c>
      <c r="Y121" t="s">
        <v>117</v>
      </c>
      <c r="Z121" t="s">
        <v>117</v>
      </c>
      <c r="AA121" t="s">
        <v>117</v>
      </c>
      <c r="AB121" t="s">
        <v>117</v>
      </c>
      <c r="AC121" t="s">
        <v>117</v>
      </c>
      <c r="AD121" t="s">
        <v>196</v>
      </c>
      <c r="AE121">
        <v>44.7</v>
      </c>
      <c r="AF121">
        <v>5.7</v>
      </c>
      <c r="AG121">
        <v>22</v>
      </c>
      <c r="AH121" s="55">
        <v>3</v>
      </c>
      <c r="AI121" s="55">
        <v>3</v>
      </c>
      <c r="AM121">
        <v>9.6999999999999993</v>
      </c>
      <c r="AN121">
        <v>9.4</v>
      </c>
      <c r="AO121">
        <v>9.4</v>
      </c>
      <c r="AP121" t="s">
        <v>117</v>
      </c>
      <c r="AQ121" t="s">
        <v>117</v>
      </c>
      <c r="AR121">
        <v>9.35</v>
      </c>
      <c r="AS121" t="s">
        <v>405</v>
      </c>
      <c r="AT121" t="s">
        <v>117</v>
      </c>
      <c r="AU121" t="s">
        <v>117</v>
      </c>
      <c r="AV121" t="s">
        <v>117</v>
      </c>
      <c r="AW121" t="s">
        <v>117</v>
      </c>
      <c r="AX121" t="s">
        <v>117</v>
      </c>
      <c r="AY121" t="s">
        <v>117</v>
      </c>
      <c r="AZ121" t="s">
        <v>117</v>
      </c>
      <c r="BA121" t="s">
        <v>117</v>
      </c>
      <c r="BB121" t="s">
        <v>117</v>
      </c>
      <c r="BC121" t="s">
        <v>117</v>
      </c>
      <c r="BD121" t="s">
        <v>117</v>
      </c>
      <c r="BE121" t="s">
        <v>117</v>
      </c>
      <c r="BF121" t="s">
        <v>117</v>
      </c>
      <c r="BG121" t="s">
        <v>117</v>
      </c>
      <c r="BH121" t="s">
        <v>117</v>
      </c>
      <c r="BI121" t="s">
        <v>117</v>
      </c>
      <c r="BJ121" t="s">
        <v>117</v>
      </c>
      <c r="BK121" t="s">
        <v>117</v>
      </c>
      <c r="BL121" t="s">
        <v>184</v>
      </c>
      <c r="BM121" t="s">
        <v>120</v>
      </c>
      <c r="BN121" s="46" t="s">
        <v>117</v>
      </c>
      <c r="BO121" s="50" t="s">
        <v>1218</v>
      </c>
      <c r="BP121" t="s">
        <v>160</v>
      </c>
      <c r="BQ121" t="s">
        <v>160</v>
      </c>
      <c r="BR121" t="s">
        <v>160</v>
      </c>
      <c r="BT121" t="s">
        <v>161</v>
      </c>
      <c r="BU121" t="s">
        <v>125</v>
      </c>
      <c r="BV121" t="s">
        <v>162</v>
      </c>
      <c r="BW121">
        <v>1</v>
      </c>
      <c r="BX121">
        <f>BW121-1</f>
        <v>0</v>
      </c>
      <c r="BY121" t="s">
        <v>399</v>
      </c>
      <c r="BZ121" t="s">
        <v>316</v>
      </c>
      <c r="CA121" t="s">
        <v>148</v>
      </c>
      <c r="CB121" t="s">
        <v>149</v>
      </c>
      <c r="CC121" t="s">
        <v>406</v>
      </c>
      <c r="CD121">
        <v>2</v>
      </c>
      <c r="CE121" t="s">
        <v>151</v>
      </c>
      <c r="CF121"/>
      <c r="CG121" s="20" t="s">
        <v>117</v>
      </c>
      <c r="CH121" s="20"/>
      <c r="CI121" s="20" t="s">
        <v>117</v>
      </c>
      <c r="CJ121" s="20" t="s">
        <v>117</v>
      </c>
      <c r="CK121" s="20"/>
      <c r="CL121" s="20" t="s">
        <v>117</v>
      </c>
      <c r="CM121" s="20" t="s">
        <v>117</v>
      </c>
      <c r="CN121" s="20"/>
      <c r="CO121" s="20" t="s">
        <v>117</v>
      </c>
      <c r="CP121" s="20" t="s">
        <v>117</v>
      </c>
      <c r="CQ121" s="20"/>
      <c r="CR121" s="20" t="s">
        <v>117</v>
      </c>
      <c r="CS121" s="20" t="s">
        <v>117</v>
      </c>
      <c r="CT121" s="20"/>
      <c r="CU121" s="20" t="s">
        <v>117</v>
      </c>
      <c r="CV121" s="20" t="s">
        <v>117</v>
      </c>
      <c r="CW121" s="20"/>
      <c r="CX121" s="20" t="s">
        <v>117</v>
      </c>
      <c r="CY121" s="20" t="s">
        <v>117</v>
      </c>
      <c r="CZ121" s="20"/>
      <c r="DA121" s="20" t="s">
        <v>117</v>
      </c>
      <c r="DB121" s="20" t="s">
        <v>117</v>
      </c>
      <c r="DC121" s="20"/>
      <c r="DD121" s="20" t="s">
        <v>117</v>
      </c>
      <c r="DE121" s="20" t="s">
        <v>117</v>
      </c>
      <c r="DF121" s="20"/>
      <c r="DG121" s="20" t="s">
        <v>117</v>
      </c>
      <c r="DH121" s="20" t="s">
        <v>117</v>
      </c>
      <c r="DI121" s="20"/>
      <c r="DJ121" s="20" t="s">
        <v>117</v>
      </c>
      <c r="DK121">
        <v>0</v>
      </c>
      <c r="DL121">
        <v>0</v>
      </c>
      <c r="DM121">
        <v>0</v>
      </c>
      <c r="DN121">
        <v>0</v>
      </c>
      <c r="DO121">
        <v>0</v>
      </c>
      <c r="DP121">
        <v>0</v>
      </c>
      <c r="DQ121">
        <v>2</v>
      </c>
      <c r="DR121" s="8">
        <v>21</v>
      </c>
    </row>
    <row r="122" spans="1:122" x14ac:dyDescent="0.35">
      <c r="A122" s="8">
        <v>21</v>
      </c>
      <c r="B122" t="str">
        <f>CONCATENATE(C122, " ",D122)</f>
        <v>Shin et al  2001</v>
      </c>
      <c r="C122" s="8" t="s">
        <v>396</v>
      </c>
      <c r="D122" s="8">
        <v>2001</v>
      </c>
      <c r="E122" s="12" t="s">
        <v>1558</v>
      </c>
      <c r="F122" t="s">
        <v>407</v>
      </c>
      <c r="G122" t="s">
        <v>157</v>
      </c>
      <c r="H122" s="12">
        <v>7</v>
      </c>
      <c r="I122" t="s">
        <v>113</v>
      </c>
      <c r="J122" t="s">
        <v>113</v>
      </c>
      <c r="K122" s="3" t="s">
        <v>1554</v>
      </c>
      <c r="L122">
        <v>1</v>
      </c>
      <c r="M122">
        <v>0.9</v>
      </c>
      <c r="N122">
        <v>16</v>
      </c>
      <c r="O122" s="3" t="s">
        <v>115</v>
      </c>
      <c r="P122">
        <v>10.1</v>
      </c>
      <c r="Q122">
        <v>8.1999999999999993</v>
      </c>
      <c r="R122">
        <v>21</v>
      </c>
      <c r="S122" t="s">
        <v>1555</v>
      </c>
      <c r="T122">
        <v>4.5</v>
      </c>
      <c r="U122">
        <v>4.7</v>
      </c>
      <c r="V122">
        <v>19</v>
      </c>
      <c r="W122" t="s">
        <v>117</v>
      </c>
      <c r="X122" t="s">
        <v>117</v>
      </c>
      <c r="Y122" t="s">
        <v>117</v>
      </c>
      <c r="Z122" t="s">
        <v>117</v>
      </c>
      <c r="AA122" t="s">
        <v>117</v>
      </c>
      <c r="AB122" t="s">
        <v>117</v>
      </c>
      <c r="AC122" t="s">
        <v>117</v>
      </c>
      <c r="AD122" t="s">
        <v>196</v>
      </c>
      <c r="AE122">
        <v>2.4</v>
      </c>
      <c r="AF122">
        <v>2.2000000000000002</v>
      </c>
      <c r="AG122">
        <v>22</v>
      </c>
      <c r="AH122" s="55">
        <v>3</v>
      </c>
      <c r="AI122" s="55">
        <v>3</v>
      </c>
      <c r="AM122">
        <v>9.6999999999999993</v>
      </c>
      <c r="AN122">
        <v>9.4</v>
      </c>
      <c r="AO122">
        <v>9.4</v>
      </c>
      <c r="AP122" t="s">
        <v>117</v>
      </c>
      <c r="AQ122" t="s">
        <v>117</v>
      </c>
      <c r="AR122">
        <v>9.35</v>
      </c>
      <c r="AS122" t="s">
        <v>405</v>
      </c>
      <c r="AT122" t="s">
        <v>117</v>
      </c>
      <c r="AU122" t="s">
        <v>117</v>
      </c>
      <c r="AV122" t="s">
        <v>117</v>
      </c>
      <c r="AW122" t="s">
        <v>117</v>
      </c>
      <c r="AX122" t="s">
        <v>117</v>
      </c>
      <c r="AY122" t="s">
        <v>117</v>
      </c>
      <c r="AZ122" t="s">
        <v>117</v>
      </c>
      <c r="BA122" t="s">
        <v>117</v>
      </c>
      <c r="BB122" t="s">
        <v>117</v>
      </c>
      <c r="BC122" t="s">
        <v>117</v>
      </c>
      <c r="BD122" t="s">
        <v>117</v>
      </c>
      <c r="BE122" t="s">
        <v>117</v>
      </c>
      <c r="BF122" t="s">
        <v>117</v>
      </c>
      <c r="BG122" t="s">
        <v>117</v>
      </c>
      <c r="BH122" t="s">
        <v>117</v>
      </c>
      <c r="BI122" t="s">
        <v>117</v>
      </c>
      <c r="BJ122" t="s">
        <v>117</v>
      </c>
      <c r="BK122" t="s">
        <v>117</v>
      </c>
      <c r="BL122" t="s">
        <v>184</v>
      </c>
      <c r="BM122" t="s">
        <v>120</v>
      </c>
      <c r="BN122" s="46" t="s">
        <v>117</v>
      </c>
      <c r="BO122" s="50" t="s">
        <v>1218</v>
      </c>
      <c r="BP122" t="s">
        <v>160</v>
      </c>
      <c r="BQ122" t="s">
        <v>160</v>
      </c>
      <c r="BR122" t="s">
        <v>160</v>
      </c>
      <c r="BT122" t="s">
        <v>161</v>
      </c>
      <c r="BU122" t="s">
        <v>125</v>
      </c>
      <c r="BV122" t="s">
        <v>162</v>
      </c>
      <c r="BW122">
        <v>1</v>
      </c>
      <c r="BX122">
        <f>BW122-1</f>
        <v>0</v>
      </c>
      <c r="BY122" t="s">
        <v>399</v>
      </c>
      <c r="BZ122" t="s">
        <v>316</v>
      </c>
      <c r="CA122" t="s">
        <v>148</v>
      </c>
      <c r="CB122" t="s">
        <v>149</v>
      </c>
      <c r="CC122" t="s">
        <v>406</v>
      </c>
      <c r="CD122">
        <v>2</v>
      </c>
      <c r="CE122" t="s">
        <v>151</v>
      </c>
      <c r="CF122"/>
      <c r="CG122" s="20" t="s">
        <v>117</v>
      </c>
      <c r="CH122" s="20"/>
      <c r="CI122" s="20" t="s">
        <v>117</v>
      </c>
      <c r="CJ122" s="20" t="s">
        <v>117</v>
      </c>
      <c r="CK122" s="20"/>
      <c r="CL122" s="20" t="s">
        <v>117</v>
      </c>
      <c r="CM122" s="20" t="s">
        <v>117</v>
      </c>
      <c r="CN122" s="20"/>
      <c r="CO122" s="20" t="s">
        <v>117</v>
      </c>
      <c r="CP122" s="20" t="s">
        <v>117</v>
      </c>
      <c r="CQ122" s="20"/>
      <c r="CR122" s="20" t="s">
        <v>117</v>
      </c>
      <c r="CS122" s="20" t="s">
        <v>117</v>
      </c>
      <c r="CT122" s="20"/>
      <c r="CU122" s="20" t="s">
        <v>117</v>
      </c>
      <c r="CV122" s="20" t="s">
        <v>117</v>
      </c>
      <c r="CW122" s="20"/>
      <c r="CX122" s="20" t="s">
        <v>117</v>
      </c>
      <c r="CY122" s="20" t="s">
        <v>117</v>
      </c>
      <c r="CZ122" s="20"/>
      <c r="DA122" s="20" t="s">
        <v>117</v>
      </c>
      <c r="DB122" s="20" t="s">
        <v>117</v>
      </c>
      <c r="DC122" s="20"/>
      <c r="DD122" s="20" t="s">
        <v>117</v>
      </c>
      <c r="DE122" s="20" t="s">
        <v>117</v>
      </c>
      <c r="DF122" s="20"/>
      <c r="DG122" s="20" t="s">
        <v>117</v>
      </c>
      <c r="DH122" s="20" t="s">
        <v>117</v>
      </c>
      <c r="DI122" s="20"/>
      <c r="DJ122" s="20" t="s">
        <v>117</v>
      </c>
      <c r="DK122">
        <v>0</v>
      </c>
      <c r="DL122">
        <v>0</v>
      </c>
      <c r="DM122">
        <v>0</v>
      </c>
      <c r="DN122">
        <v>0</v>
      </c>
      <c r="DO122">
        <v>0</v>
      </c>
      <c r="DP122">
        <v>0</v>
      </c>
      <c r="DQ122">
        <v>2</v>
      </c>
      <c r="DR122" s="8">
        <v>21</v>
      </c>
    </row>
    <row r="123" spans="1:122" x14ac:dyDescent="0.35">
      <c r="A123" s="8">
        <v>21</v>
      </c>
      <c r="B123" t="str">
        <f>CONCATENATE(C123, " ",D123)</f>
        <v>Shin et al  2001</v>
      </c>
      <c r="C123" s="8" t="s">
        <v>396</v>
      </c>
      <c r="D123" s="8">
        <v>2001</v>
      </c>
      <c r="E123" s="12" t="s">
        <v>1558</v>
      </c>
      <c r="F123" t="s">
        <v>408</v>
      </c>
      <c r="G123" t="s">
        <v>157</v>
      </c>
      <c r="H123" s="12">
        <v>7</v>
      </c>
      <c r="I123" t="s">
        <v>113</v>
      </c>
      <c r="J123" t="s">
        <v>113</v>
      </c>
      <c r="K123" s="3" t="s">
        <v>1554</v>
      </c>
      <c r="L123">
        <v>1.2</v>
      </c>
      <c r="M123">
        <v>0.4</v>
      </c>
      <c r="N123">
        <v>16</v>
      </c>
      <c r="O123" s="3" t="s">
        <v>115</v>
      </c>
      <c r="P123">
        <v>1.5</v>
      </c>
      <c r="Q123">
        <v>0.3</v>
      </c>
      <c r="R123">
        <v>21</v>
      </c>
      <c r="S123" t="s">
        <v>1555</v>
      </c>
      <c r="T123">
        <v>1.6</v>
      </c>
      <c r="U123">
        <v>0.5</v>
      </c>
      <c r="V123">
        <v>19</v>
      </c>
      <c r="W123" t="s">
        <v>117</v>
      </c>
      <c r="X123" t="s">
        <v>117</v>
      </c>
      <c r="Y123" t="s">
        <v>117</v>
      </c>
      <c r="Z123" t="s">
        <v>117</v>
      </c>
      <c r="AA123" t="s">
        <v>117</v>
      </c>
      <c r="AB123" t="s">
        <v>117</v>
      </c>
      <c r="AC123" t="s">
        <v>117</v>
      </c>
      <c r="AD123" t="s">
        <v>196</v>
      </c>
      <c r="AE123">
        <v>1.3</v>
      </c>
      <c r="AF123">
        <v>0.3</v>
      </c>
      <c r="AG123">
        <v>22</v>
      </c>
      <c r="AH123" s="55">
        <v>3</v>
      </c>
      <c r="AI123" s="55">
        <v>3</v>
      </c>
      <c r="AM123">
        <v>9.6999999999999993</v>
      </c>
      <c r="AN123">
        <v>9.4</v>
      </c>
      <c r="AO123">
        <v>9.4</v>
      </c>
      <c r="AP123" t="s">
        <v>117</v>
      </c>
      <c r="AQ123" t="s">
        <v>117</v>
      </c>
      <c r="AR123">
        <v>9.35</v>
      </c>
      <c r="AS123" t="s">
        <v>405</v>
      </c>
      <c r="AT123" t="s">
        <v>117</v>
      </c>
      <c r="AU123" t="s">
        <v>117</v>
      </c>
      <c r="AV123" t="s">
        <v>117</v>
      </c>
      <c r="AW123" t="s">
        <v>117</v>
      </c>
      <c r="AX123" t="s">
        <v>117</v>
      </c>
      <c r="AY123" t="s">
        <v>117</v>
      </c>
      <c r="AZ123" t="s">
        <v>117</v>
      </c>
      <c r="BA123" t="s">
        <v>117</v>
      </c>
      <c r="BB123" t="s">
        <v>117</v>
      </c>
      <c r="BC123" t="s">
        <v>117</v>
      </c>
      <c r="BD123" t="s">
        <v>117</v>
      </c>
      <c r="BE123" t="s">
        <v>117</v>
      </c>
      <c r="BF123" t="s">
        <v>117</v>
      </c>
      <c r="BG123" t="s">
        <v>117</v>
      </c>
      <c r="BH123" t="s">
        <v>117</v>
      </c>
      <c r="BI123" t="s">
        <v>117</v>
      </c>
      <c r="BJ123" t="s">
        <v>117</v>
      </c>
      <c r="BK123" t="s">
        <v>117</v>
      </c>
      <c r="BL123" t="s">
        <v>184</v>
      </c>
      <c r="BM123" t="s">
        <v>120</v>
      </c>
      <c r="BN123" s="46" t="s">
        <v>117</v>
      </c>
      <c r="BO123" s="50" t="s">
        <v>1218</v>
      </c>
      <c r="BP123" t="s">
        <v>160</v>
      </c>
      <c r="BQ123" t="s">
        <v>160</v>
      </c>
      <c r="BR123" t="s">
        <v>160</v>
      </c>
      <c r="BT123" t="s">
        <v>161</v>
      </c>
      <c r="BU123" t="s">
        <v>125</v>
      </c>
      <c r="BV123" t="s">
        <v>162</v>
      </c>
      <c r="BW123">
        <v>1</v>
      </c>
      <c r="BX123">
        <f>BW123-1</f>
        <v>0</v>
      </c>
      <c r="BY123" t="s">
        <v>399</v>
      </c>
      <c r="BZ123" t="s">
        <v>316</v>
      </c>
      <c r="CA123" t="s">
        <v>148</v>
      </c>
      <c r="CB123" t="s">
        <v>149</v>
      </c>
      <c r="CC123" t="s">
        <v>406</v>
      </c>
      <c r="CD123">
        <v>2</v>
      </c>
      <c r="CE123" t="s">
        <v>151</v>
      </c>
      <c r="CF123"/>
      <c r="CG123" s="20" t="s">
        <v>117</v>
      </c>
      <c r="CH123" s="20"/>
      <c r="CI123" s="20" t="s">
        <v>117</v>
      </c>
      <c r="CJ123" s="20" t="s">
        <v>117</v>
      </c>
      <c r="CK123" s="20"/>
      <c r="CL123" s="20" t="s">
        <v>117</v>
      </c>
      <c r="CM123" s="20" t="s">
        <v>117</v>
      </c>
      <c r="CN123" s="20"/>
      <c r="CO123" s="20" t="s">
        <v>117</v>
      </c>
      <c r="CP123" s="20" t="s">
        <v>117</v>
      </c>
      <c r="CQ123" s="20"/>
      <c r="CR123" s="20" t="s">
        <v>117</v>
      </c>
      <c r="CS123" s="20" t="s">
        <v>117</v>
      </c>
      <c r="CT123" s="20"/>
      <c r="CU123" s="20" t="s">
        <v>117</v>
      </c>
      <c r="CV123" s="20" t="s">
        <v>117</v>
      </c>
      <c r="CW123" s="20"/>
      <c r="CX123" s="20" t="s">
        <v>117</v>
      </c>
      <c r="CY123" s="20" t="s">
        <v>117</v>
      </c>
      <c r="CZ123" s="20"/>
      <c r="DA123" s="20" t="s">
        <v>117</v>
      </c>
      <c r="DB123" s="20" t="s">
        <v>117</v>
      </c>
      <c r="DC123" s="20"/>
      <c r="DD123" s="20" t="s">
        <v>117</v>
      </c>
      <c r="DE123" s="20" t="s">
        <v>117</v>
      </c>
      <c r="DF123" s="20"/>
      <c r="DG123" s="20" t="s">
        <v>117</v>
      </c>
      <c r="DH123" s="20" t="s">
        <v>117</v>
      </c>
      <c r="DI123" s="20"/>
      <c r="DJ123" s="20" t="s">
        <v>117</v>
      </c>
      <c r="DK123">
        <v>0</v>
      </c>
      <c r="DL123">
        <v>0</v>
      </c>
      <c r="DM123">
        <v>0</v>
      </c>
      <c r="DN123">
        <v>0</v>
      </c>
      <c r="DO123">
        <v>0</v>
      </c>
      <c r="DP123">
        <v>0</v>
      </c>
      <c r="DQ123">
        <v>2</v>
      </c>
      <c r="DR123" s="8">
        <v>21</v>
      </c>
    </row>
    <row r="124" spans="1:122" x14ac:dyDescent="0.35">
      <c r="A124" s="8">
        <v>21</v>
      </c>
      <c r="B124" t="str">
        <f>CONCATENATE(C124, " ",D124)</f>
        <v>Shin et al  2001</v>
      </c>
      <c r="C124" s="8" t="s">
        <v>396</v>
      </c>
      <c r="D124" s="8">
        <v>2001</v>
      </c>
      <c r="E124" s="12" t="s">
        <v>1558</v>
      </c>
      <c r="F124" t="s">
        <v>409</v>
      </c>
      <c r="G124" t="s">
        <v>157</v>
      </c>
      <c r="H124" s="12">
        <v>7</v>
      </c>
      <c r="I124" t="s">
        <v>113</v>
      </c>
      <c r="J124" t="s">
        <v>113</v>
      </c>
      <c r="K124" s="3" t="s">
        <v>1554</v>
      </c>
      <c r="L124">
        <v>0.93</v>
      </c>
      <c r="M124">
        <v>0.04</v>
      </c>
      <c r="N124">
        <v>16</v>
      </c>
      <c r="O124" s="3" t="s">
        <v>115</v>
      </c>
      <c r="P124">
        <v>0.88</v>
      </c>
      <c r="Q124">
        <v>0.03</v>
      </c>
      <c r="R124">
        <v>21</v>
      </c>
      <c r="S124" t="s">
        <v>1555</v>
      </c>
      <c r="T124">
        <v>0.87</v>
      </c>
      <c r="U124">
        <v>0.03</v>
      </c>
      <c r="V124">
        <v>19</v>
      </c>
      <c r="W124" t="s">
        <v>117</v>
      </c>
      <c r="X124" t="s">
        <v>117</v>
      </c>
      <c r="Y124" t="s">
        <v>117</v>
      </c>
      <c r="Z124" t="s">
        <v>117</v>
      </c>
      <c r="AA124" t="s">
        <v>117</v>
      </c>
      <c r="AB124" t="s">
        <v>117</v>
      </c>
      <c r="AC124" t="s">
        <v>117</v>
      </c>
      <c r="AD124" t="s">
        <v>196</v>
      </c>
      <c r="AE124">
        <v>0.94</v>
      </c>
      <c r="AF124">
        <v>0.02</v>
      </c>
      <c r="AG124">
        <v>22</v>
      </c>
      <c r="AH124" s="55">
        <v>3</v>
      </c>
      <c r="AI124" s="55">
        <v>3</v>
      </c>
      <c r="AM124">
        <v>9.6999999999999993</v>
      </c>
      <c r="AN124">
        <v>9.4</v>
      </c>
      <c r="AO124">
        <v>9.4</v>
      </c>
      <c r="AP124" t="s">
        <v>117</v>
      </c>
      <c r="AQ124" t="s">
        <v>117</v>
      </c>
      <c r="AR124">
        <v>9.35</v>
      </c>
      <c r="AS124" t="s">
        <v>405</v>
      </c>
      <c r="AT124" t="s">
        <v>117</v>
      </c>
      <c r="AU124" t="s">
        <v>117</v>
      </c>
      <c r="AV124" t="s">
        <v>117</v>
      </c>
      <c r="AW124" t="s">
        <v>117</v>
      </c>
      <c r="AX124" t="s">
        <v>117</v>
      </c>
      <c r="AY124" t="s">
        <v>117</v>
      </c>
      <c r="AZ124" t="s">
        <v>117</v>
      </c>
      <c r="BA124" t="s">
        <v>117</v>
      </c>
      <c r="BB124" t="s">
        <v>117</v>
      </c>
      <c r="BC124" t="s">
        <v>117</v>
      </c>
      <c r="BD124" t="s">
        <v>117</v>
      </c>
      <c r="BE124" t="s">
        <v>117</v>
      </c>
      <c r="BF124" t="s">
        <v>117</v>
      </c>
      <c r="BG124" t="s">
        <v>117</v>
      </c>
      <c r="BH124" t="s">
        <v>117</v>
      </c>
      <c r="BI124" t="s">
        <v>117</v>
      </c>
      <c r="BJ124" t="s">
        <v>117</v>
      </c>
      <c r="BK124" t="s">
        <v>117</v>
      </c>
      <c r="BL124" t="s">
        <v>184</v>
      </c>
      <c r="BM124" t="s">
        <v>120</v>
      </c>
      <c r="BN124" s="46" t="s">
        <v>117</v>
      </c>
      <c r="BO124" s="50" t="s">
        <v>1218</v>
      </c>
      <c r="BP124" t="s">
        <v>160</v>
      </c>
      <c r="BQ124" t="s">
        <v>160</v>
      </c>
      <c r="BR124" t="s">
        <v>160</v>
      </c>
      <c r="BT124" t="s">
        <v>161</v>
      </c>
      <c r="BU124" t="s">
        <v>125</v>
      </c>
      <c r="BV124" t="s">
        <v>162</v>
      </c>
      <c r="BW124">
        <v>1</v>
      </c>
      <c r="BX124">
        <f>BW124-1</f>
        <v>0</v>
      </c>
      <c r="BY124" t="s">
        <v>399</v>
      </c>
      <c r="BZ124" t="s">
        <v>316</v>
      </c>
      <c r="CA124" t="s">
        <v>148</v>
      </c>
      <c r="CB124" t="s">
        <v>149</v>
      </c>
      <c r="CC124" t="s">
        <v>406</v>
      </c>
      <c r="CD124">
        <v>2</v>
      </c>
      <c r="CE124" t="s">
        <v>151</v>
      </c>
      <c r="CF124"/>
      <c r="CG124" s="20" t="s">
        <v>117</v>
      </c>
      <c r="CH124" s="20"/>
      <c r="CI124" s="20" t="s">
        <v>117</v>
      </c>
      <c r="CJ124" s="20" t="s">
        <v>117</v>
      </c>
      <c r="CK124" s="20"/>
      <c r="CL124" s="20" t="s">
        <v>117</v>
      </c>
      <c r="CM124" s="20" t="s">
        <v>117</v>
      </c>
      <c r="CN124" s="20"/>
      <c r="CO124" s="20" t="s">
        <v>117</v>
      </c>
      <c r="CP124" s="20" t="s">
        <v>117</v>
      </c>
      <c r="CQ124" s="20"/>
      <c r="CR124" s="20" t="s">
        <v>117</v>
      </c>
      <c r="CS124" s="20" t="s">
        <v>117</v>
      </c>
      <c r="CT124" s="20"/>
      <c r="CU124" s="20" t="s">
        <v>117</v>
      </c>
      <c r="CV124" s="20" t="s">
        <v>117</v>
      </c>
      <c r="CW124" s="20"/>
      <c r="CX124" s="20" t="s">
        <v>117</v>
      </c>
      <c r="CY124" s="20" t="s">
        <v>117</v>
      </c>
      <c r="CZ124" s="20"/>
      <c r="DA124" s="20" t="s">
        <v>117</v>
      </c>
      <c r="DB124" s="20" t="s">
        <v>117</v>
      </c>
      <c r="DC124" s="20"/>
      <c r="DD124" s="20" t="s">
        <v>117</v>
      </c>
      <c r="DE124" s="20" t="s">
        <v>117</v>
      </c>
      <c r="DF124" s="20"/>
      <c r="DG124" s="20" t="s">
        <v>117</v>
      </c>
      <c r="DH124" s="20" t="s">
        <v>117</v>
      </c>
      <c r="DI124" s="20"/>
      <c r="DJ124" s="20" t="s">
        <v>117</v>
      </c>
      <c r="DK124">
        <v>0</v>
      </c>
      <c r="DL124">
        <v>0</v>
      </c>
      <c r="DM124">
        <v>0</v>
      </c>
      <c r="DN124">
        <v>0</v>
      </c>
      <c r="DO124">
        <v>0</v>
      </c>
      <c r="DP124">
        <v>0</v>
      </c>
      <c r="DQ124">
        <v>2</v>
      </c>
      <c r="DR124" s="8">
        <v>21</v>
      </c>
    </row>
    <row r="125" spans="1:122" x14ac:dyDescent="0.35">
      <c r="A125" s="8">
        <v>21</v>
      </c>
      <c r="B125" t="str">
        <f>CONCATENATE(C125, " ",D125)</f>
        <v>Shin et al  2001</v>
      </c>
      <c r="C125" s="8" t="s">
        <v>396</v>
      </c>
      <c r="D125" s="8">
        <v>2001</v>
      </c>
      <c r="E125" s="12" t="s">
        <v>1558</v>
      </c>
      <c r="F125" t="s">
        <v>410</v>
      </c>
      <c r="G125" t="s">
        <v>157</v>
      </c>
      <c r="H125" s="12">
        <v>7</v>
      </c>
      <c r="I125" t="s">
        <v>113</v>
      </c>
      <c r="J125" t="s">
        <v>113</v>
      </c>
      <c r="K125" s="3" t="s">
        <v>1554</v>
      </c>
      <c r="L125">
        <v>0.17</v>
      </c>
      <c r="M125">
        <v>0.05</v>
      </c>
      <c r="N125">
        <v>16</v>
      </c>
      <c r="O125" s="3" t="s">
        <v>115</v>
      </c>
      <c r="P125">
        <v>0.24</v>
      </c>
      <c r="Q125">
        <v>0.02</v>
      </c>
      <c r="R125">
        <v>21</v>
      </c>
      <c r="S125" t="s">
        <v>1555</v>
      </c>
      <c r="T125">
        <v>0.23</v>
      </c>
      <c r="U125">
        <v>0.03</v>
      </c>
      <c r="V125">
        <v>19</v>
      </c>
      <c r="W125" t="s">
        <v>117</v>
      </c>
      <c r="X125" t="s">
        <v>117</v>
      </c>
      <c r="Y125" t="s">
        <v>117</v>
      </c>
      <c r="Z125" t="s">
        <v>117</v>
      </c>
      <c r="AA125" t="s">
        <v>117</v>
      </c>
      <c r="AB125" t="s">
        <v>117</v>
      </c>
      <c r="AC125" t="s">
        <v>117</v>
      </c>
      <c r="AD125" t="s">
        <v>196</v>
      </c>
      <c r="AE125">
        <v>0.18</v>
      </c>
      <c r="AF125">
        <v>0.04</v>
      </c>
      <c r="AG125">
        <v>22</v>
      </c>
      <c r="AH125" s="55">
        <v>3</v>
      </c>
      <c r="AI125" s="55">
        <v>3</v>
      </c>
      <c r="AM125">
        <v>9.6999999999999993</v>
      </c>
      <c r="AN125">
        <v>9.4</v>
      </c>
      <c r="AO125">
        <v>9.4</v>
      </c>
      <c r="AP125" t="s">
        <v>117</v>
      </c>
      <c r="AQ125" t="s">
        <v>117</v>
      </c>
      <c r="AR125">
        <v>9.35</v>
      </c>
      <c r="AS125" t="s">
        <v>405</v>
      </c>
      <c r="AT125" t="s">
        <v>117</v>
      </c>
      <c r="AU125" t="s">
        <v>117</v>
      </c>
      <c r="AV125" t="s">
        <v>117</v>
      </c>
      <c r="AW125" t="s">
        <v>117</v>
      </c>
      <c r="AX125" t="s">
        <v>117</v>
      </c>
      <c r="AY125" t="s">
        <v>117</v>
      </c>
      <c r="AZ125" t="s">
        <v>117</v>
      </c>
      <c r="BA125" t="s">
        <v>117</v>
      </c>
      <c r="BB125" t="s">
        <v>117</v>
      </c>
      <c r="BC125" t="s">
        <v>117</v>
      </c>
      <c r="BD125" t="s">
        <v>117</v>
      </c>
      <c r="BE125" t="s">
        <v>117</v>
      </c>
      <c r="BF125" t="s">
        <v>117</v>
      </c>
      <c r="BG125" t="s">
        <v>117</v>
      </c>
      <c r="BH125" t="s">
        <v>117</v>
      </c>
      <c r="BI125" t="s">
        <v>117</v>
      </c>
      <c r="BJ125" t="s">
        <v>117</v>
      </c>
      <c r="BK125" t="s">
        <v>117</v>
      </c>
      <c r="BL125" t="s">
        <v>184</v>
      </c>
      <c r="BM125" t="s">
        <v>120</v>
      </c>
      <c r="BN125" s="46" t="s">
        <v>117</v>
      </c>
      <c r="BO125" s="50" t="s">
        <v>1218</v>
      </c>
      <c r="BP125" t="s">
        <v>160</v>
      </c>
      <c r="BQ125" t="s">
        <v>160</v>
      </c>
      <c r="BR125" t="s">
        <v>160</v>
      </c>
      <c r="BT125" t="s">
        <v>161</v>
      </c>
      <c r="BU125" t="s">
        <v>125</v>
      </c>
      <c r="BV125" t="s">
        <v>162</v>
      </c>
      <c r="BW125">
        <v>1</v>
      </c>
      <c r="BX125">
        <f>BW125-1</f>
        <v>0</v>
      </c>
      <c r="BY125" t="s">
        <v>399</v>
      </c>
      <c r="BZ125" t="s">
        <v>316</v>
      </c>
      <c r="CA125" t="s">
        <v>148</v>
      </c>
      <c r="CB125" t="s">
        <v>149</v>
      </c>
      <c r="CC125" t="s">
        <v>406</v>
      </c>
      <c r="CD125">
        <v>2</v>
      </c>
      <c r="CE125" t="s">
        <v>151</v>
      </c>
      <c r="CF125"/>
      <c r="CG125" s="20" t="s">
        <v>117</v>
      </c>
      <c r="CH125" s="20"/>
      <c r="CI125" s="20" t="s">
        <v>117</v>
      </c>
      <c r="CJ125" s="20" t="s">
        <v>117</v>
      </c>
      <c r="CK125" s="20"/>
      <c r="CL125" s="20" t="s">
        <v>117</v>
      </c>
      <c r="CM125" s="20" t="s">
        <v>117</v>
      </c>
      <c r="CN125" s="20"/>
      <c r="CO125" s="20" t="s">
        <v>117</v>
      </c>
      <c r="CP125" s="20" t="s">
        <v>117</v>
      </c>
      <c r="CQ125" s="20"/>
      <c r="CR125" s="20" t="s">
        <v>117</v>
      </c>
      <c r="CS125" s="20" t="s">
        <v>117</v>
      </c>
      <c r="CT125" s="20"/>
      <c r="CU125" s="20" t="s">
        <v>117</v>
      </c>
      <c r="CV125" s="20" t="s">
        <v>117</v>
      </c>
      <c r="CW125" s="20"/>
      <c r="CX125" s="20" t="s">
        <v>117</v>
      </c>
      <c r="CY125" s="20" t="s">
        <v>117</v>
      </c>
      <c r="CZ125" s="20"/>
      <c r="DA125" s="20" t="s">
        <v>117</v>
      </c>
      <c r="DB125" s="20" t="s">
        <v>117</v>
      </c>
      <c r="DC125" s="20"/>
      <c r="DD125" s="20" t="s">
        <v>117</v>
      </c>
      <c r="DE125" s="20" t="s">
        <v>117</v>
      </c>
      <c r="DF125" s="20"/>
      <c r="DG125" s="20" t="s">
        <v>117</v>
      </c>
      <c r="DH125" s="20" t="s">
        <v>117</v>
      </c>
      <c r="DI125" s="20"/>
      <c r="DJ125" s="20" t="s">
        <v>117</v>
      </c>
      <c r="DK125">
        <v>0</v>
      </c>
      <c r="DL125">
        <v>0</v>
      </c>
      <c r="DM125">
        <v>0</v>
      </c>
      <c r="DN125">
        <v>0</v>
      </c>
      <c r="DO125">
        <v>0</v>
      </c>
      <c r="DP125">
        <v>0</v>
      </c>
      <c r="DQ125">
        <v>2</v>
      </c>
      <c r="DR125" s="8">
        <v>21</v>
      </c>
    </row>
    <row r="126" spans="1:122" x14ac:dyDescent="0.35">
      <c r="A126" s="8">
        <v>21</v>
      </c>
      <c r="B126" t="str">
        <f>CONCATENATE(C126, " ",D126)</f>
        <v>Shin et al  2001</v>
      </c>
      <c r="C126" s="8" t="s">
        <v>396</v>
      </c>
      <c r="D126" s="8">
        <v>2001</v>
      </c>
      <c r="E126" s="12" t="s">
        <v>1558</v>
      </c>
      <c r="F126" t="s">
        <v>411</v>
      </c>
      <c r="G126" t="s">
        <v>291</v>
      </c>
      <c r="H126" s="12">
        <v>5</v>
      </c>
      <c r="I126" t="s">
        <v>170</v>
      </c>
      <c r="J126" t="s">
        <v>173</v>
      </c>
      <c r="K126" s="3" t="s">
        <v>1554</v>
      </c>
      <c r="L126">
        <v>130.30000000000001</v>
      </c>
      <c r="M126">
        <v>64.099999999999994</v>
      </c>
      <c r="N126">
        <v>16</v>
      </c>
      <c r="O126" s="3" t="s">
        <v>115</v>
      </c>
      <c r="P126">
        <v>175.1</v>
      </c>
      <c r="Q126">
        <v>83.2</v>
      </c>
      <c r="R126">
        <v>21</v>
      </c>
      <c r="S126" t="s">
        <v>1555</v>
      </c>
      <c r="T126">
        <v>175.9</v>
      </c>
      <c r="U126">
        <v>79</v>
      </c>
      <c r="V126">
        <v>19</v>
      </c>
      <c r="W126" t="s">
        <v>117</v>
      </c>
      <c r="X126" t="s">
        <v>117</v>
      </c>
      <c r="Y126" t="s">
        <v>117</v>
      </c>
      <c r="Z126" t="s">
        <v>117</v>
      </c>
      <c r="AA126" t="s">
        <v>117</v>
      </c>
      <c r="AB126" t="s">
        <v>117</v>
      </c>
      <c r="AC126" t="s">
        <v>117</v>
      </c>
      <c r="AD126" t="s">
        <v>196</v>
      </c>
      <c r="AE126">
        <v>116.7</v>
      </c>
      <c r="AF126">
        <v>44.9</v>
      </c>
      <c r="AG126">
        <v>22</v>
      </c>
      <c r="AH126" s="55">
        <v>3</v>
      </c>
      <c r="AI126" s="55">
        <v>3</v>
      </c>
      <c r="AM126">
        <v>9.6999999999999993</v>
      </c>
      <c r="AN126">
        <v>9.4</v>
      </c>
      <c r="AO126">
        <v>9.4</v>
      </c>
      <c r="AP126" t="s">
        <v>117</v>
      </c>
      <c r="AQ126" t="s">
        <v>117</v>
      </c>
      <c r="AR126">
        <v>9.35</v>
      </c>
      <c r="AS126" t="s">
        <v>405</v>
      </c>
      <c r="AT126" t="s">
        <v>117</v>
      </c>
      <c r="AU126" t="s">
        <v>117</v>
      </c>
      <c r="AV126" t="s">
        <v>117</v>
      </c>
      <c r="AW126" t="s">
        <v>117</v>
      </c>
      <c r="AX126" t="s">
        <v>117</v>
      </c>
      <c r="AY126" t="s">
        <v>117</v>
      </c>
      <c r="AZ126" t="s">
        <v>117</v>
      </c>
      <c r="BA126" t="s">
        <v>117</v>
      </c>
      <c r="BB126" t="s">
        <v>117</v>
      </c>
      <c r="BC126" t="s">
        <v>117</v>
      </c>
      <c r="BD126" t="s">
        <v>117</v>
      </c>
      <c r="BE126" t="s">
        <v>117</v>
      </c>
      <c r="BF126" t="s">
        <v>117</v>
      </c>
      <c r="BG126" t="s">
        <v>117</v>
      </c>
      <c r="BH126" t="s">
        <v>117</v>
      </c>
      <c r="BI126" t="s">
        <v>117</v>
      </c>
      <c r="BJ126" t="s">
        <v>117</v>
      </c>
      <c r="BK126" t="s">
        <v>117</v>
      </c>
      <c r="BL126" t="s">
        <v>184</v>
      </c>
      <c r="BM126" t="s">
        <v>120</v>
      </c>
      <c r="BN126" s="46" t="s">
        <v>117</v>
      </c>
      <c r="BO126" s="50" t="s">
        <v>1218</v>
      </c>
      <c r="BP126" t="s">
        <v>160</v>
      </c>
      <c r="BQ126" t="s">
        <v>160</v>
      </c>
      <c r="BR126" t="s">
        <v>160</v>
      </c>
      <c r="BT126" t="s">
        <v>161</v>
      </c>
      <c r="BU126" t="s">
        <v>125</v>
      </c>
      <c r="BV126" t="s">
        <v>162</v>
      </c>
      <c r="BW126">
        <v>1</v>
      </c>
      <c r="BX126">
        <f>BW126-1</f>
        <v>0</v>
      </c>
      <c r="BY126" t="s">
        <v>399</v>
      </c>
      <c r="BZ126" t="s">
        <v>316</v>
      </c>
      <c r="CA126" t="s">
        <v>148</v>
      </c>
      <c r="CB126" t="s">
        <v>149</v>
      </c>
      <c r="CC126" t="s">
        <v>406</v>
      </c>
      <c r="CD126">
        <v>2</v>
      </c>
      <c r="CE126" t="s">
        <v>151</v>
      </c>
      <c r="CF126"/>
      <c r="CG126" s="20" t="s">
        <v>117</v>
      </c>
      <c r="CH126" s="20"/>
      <c r="CI126" s="20" t="s">
        <v>117</v>
      </c>
      <c r="CJ126" s="20" t="s">
        <v>117</v>
      </c>
      <c r="CK126" s="20"/>
      <c r="CL126" s="20" t="s">
        <v>117</v>
      </c>
      <c r="CM126" s="20" t="s">
        <v>117</v>
      </c>
      <c r="CN126" s="20"/>
      <c r="CO126" s="20" t="s">
        <v>117</v>
      </c>
      <c r="CP126" s="20" t="s">
        <v>117</v>
      </c>
      <c r="CQ126" s="20"/>
      <c r="CR126" s="20" t="s">
        <v>117</v>
      </c>
      <c r="CS126" s="20" t="s">
        <v>117</v>
      </c>
      <c r="CT126" s="20"/>
      <c r="CU126" s="20" t="s">
        <v>117</v>
      </c>
      <c r="CV126" s="20" t="s">
        <v>117</v>
      </c>
      <c r="CW126" s="20"/>
      <c r="CX126" s="20" t="s">
        <v>117</v>
      </c>
      <c r="CY126" s="20" t="s">
        <v>117</v>
      </c>
      <c r="CZ126" s="20"/>
      <c r="DA126" s="20" t="s">
        <v>117</v>
      </c>
      <c r="DB126" s="20" t="s">
        <v>117</v>
      </c>
      <c r="DC126" s="20"/>
      <c r="DD126" s="20" t="s">
        <v>117</v>
      </c>
      <c r="DE126" s="20" t="s">
        <v>117</v>
      </c>
      <c r="DF126" s="20"/>
      <c r="DG126" s="20" t="s">
        <v>117</v>
      </c>
      <c r="DH126" s="20" t="s">
        <v>117</v>
      </c>
      <c r="DI126" s="20"/>
      <c r="DJ126" s="20" t="s">
        <v>117</v>
      </c>
      <c r="DK126">
        <v>0</v>
      </c>
      <c r="DL126">
        <v>0</v>
      </c>
      <c r="DM126">
        <v>0</v>
      </c>
      <c r="DN126">
        <v>0</v>
      </c>
      <c r="DO126">
        <v>0</v>
      </c>
      <c r="DP126">
        <v>0</v>
      </c>
      <c r="DQ126">
        <v>2</v>
      </c>
      <c r="DR126" s="8">
        <v>21</v>
      </c>
    </row>
    <row r="127" spans="1:122" x14ac:dyDescent="0.35">
      <c r="A127" s="8">
        <v>22</v>
      </c>
      <c r="B127" t="str">
        <f>CONCATENATE(C127, " ",D127)</f>
        <v>Stubenrauch et al  2014</v>
      </c>
      <c r="C127" s="8" t="s">
        <v>412</v>
      </c>
      <c r="D127" s="8">
        <v>2014</v>
      </c>
      <c r="E127" s="12" t="s">
        <v>1619</v>
      </c>
      <c r="F127" t="s">
        <v>413</v>
      </c>
      <c r="G127" s="8" t="s">
        <v>112</v>
      </c>
      <c r="H127" s="8">
        <v>4</v>
      </c>
      <c r="I127" t="s">
        <v>113</v>
      </c>
      <c r="J127" t="s">
        <v>170</v>
      </c>
      <c r="K127" s="3" t="s">
        <v>115</v>
      </c>
      <c r="L127">
        <v>1169</v>
      </c>
      <c r="M127">
        <v>129</v>
      </c>
      <c r="N127">
        <v>21</v>
      </c>
      <c r="O127" s="3" t="s">
        <v>999</v>
      </c>
      <c r="P127">
        <v>1214</v>
      </c>
      <c r="Q127">
        <v>168</v>
      </c>
      <c r="R127">
        <v>22</v>
      </c>
      <c r="S127" t="s">
        <v>334</v>
      </c>
      <c r="T127">
        <v>1198</v>
      </c>
      <c r="U127">
        <v>140</v>
      </c>
      <c r="V127">
        <v>17</v>
      </c>
      <c r="W127" t="s">
        <v>117</v>
      </c>
      <c r="X127" t="s">
        <v>117</v>
      </c>
      <c r="Y127" t="s">
        <v>117</v>
      </c>
      <c r="Z127" t="s">
        <v>117</v>
      </c>
      <c r="AA127" t="s">
        <v>117</v>
      </c>
      <c r="AB127" t="s">
        <v>117</v>
      </c>
      <c r="AC127" t="s">
        <v>117</v>
      </c>
      <c r="AD127" t="s">
        <v>196</v>
      </c>
      <c r="AE127">
        <v>1028</v>
      </c>
      <c r="AF127">
        <v>87</v>
      </c>
      <c r="AG127">
        <v>24</v>
      </c>
      <c r="AH127" s="55">
        <v>3</v>
      </c>
      <c r="AI127" s="55">
        <v>3</v>
      </c>
      <c r="AM127">
        <v>10</v>
      </c>
      <c r="AN127">
        <v>10.6</v>
      </c>
      <c r="AO127">
        <v>10.9</v>
      </c>
      <c r="AP127" t="s">
        <v>117</v>
      </c>
      <c r="AQ127" t="s">
        <v>117</v>
      </c>
      <c r="AR127">
        <v>10.5</v>
      </c>
      <c r="AS127" s="14" t="s">
        <v>414</v>
      </c>
      <c r="AT127">
        <v>105</v>
      </c>
      <c r="AU127">
        <v>105</v>
      </c>
      <c r="AV127">
        <v>104</v>
      </c>
      <c r="AW127" t="s">
        <v>117</v>
      </c>
      <c r="AX127" t="s">
        <v>117</v>
      </c>
      <c r="AY127" t="s">
        <v>117</v>
      </c>
      <c r="AZ127" t="s">
        <v>117</v>
      </c>
      <c r="BA127" t="s">
        <v>117</v>
      </c>
      <c r="BB127" t="s">
        <v>117</v>
      </c>
      <c r="BC127" t="s">
        <v>117</v>
      </c>
      <c r="BD127" t="s">
        <v>117</v>
      </c>
      <c r="BE127" t="s">
        <v>117</v>
      </c>
      <c r="BF127" t="s">
        <v>117</v>
      </c>
      <c r="BG127">
        <v>109</v>
      </c>
      <c r="BH127" t="s">
        <v>117</v>
      </c>
      <c r="BI127" t="s">
        <v>117</v>
      </c>
      <c r="BJ127" t="s">
        <v>117</v>
      </c>
      <c r="BK127" t="s">
        <v>118</v>
      </c>
      <c r="BL127" t="s">
        <v>184</v>
      </c>
      <c r="BM127" t="s">
        <v>120</v>
      </c>
      <c r="BN127" s="46">
        <v>55</v>
      </c>
      <c r="BO127" s="50">
        <v>74.099999999999994</v>
      </c>
      <c r="BP127" t="s">
        <v>160</v>
      </c>
      <c r="BQ127" t="s">
        <v>160</v>
      </c>
      <c r="BR127" t="s">
        <v>160</v>
      </c>
      <c r="BT127" t="s">
        <v>161</v>
      </c>
      <c r="BU127" t="s">
        <v>125</v>
      </c>
      <c r="BV127" t="s">
        <v>162</v>
      </c>
      <c r="BW127">
        <v>1</v>
      </c>
      <c r="BX127">
        <f>BW127-1</f>
        <v>0</v>
      </c>
      <c r="BY127" t="s">
        <v>163</v>
      </c>
      <c r="BZ127" t="s">
        <v>128</v>
      </c>
      <c r="CA127" t="s">
        <v>129</v>
      </c>
      <c r="CB127" t="s">
        <v>212</v>
      </c>
      <c r="CC127" t="s">
        <v>415</v>
      </c>
      <c r="CD127">
        <v>2</v>
      </c>
      <c r="CE127" t="s">
        <v>151</v>
      </c>
      <c r="CF127"/>
      <c r="CG127" s="20" t="s">
        <v>117</v>
      </c>
      <c r="CH127" s="20"/>
      <c r="CI127" s="20" t="s">
        <v>117</v>
      </c>
      <c r="CJ127" s="20" t="s">
        <v>117</v>
      </c>
      <c r="CK127" s="20"/>
      <c r="CL127" s="20" t="s">
        <v>117</v>
      </c>
      <c r="CM127" s="20" t="s">
        <v>117</v>
      </c>
      <c r="CN127" s="20"/>
      <c r="CO127" s="20" t="s">
        <v>117</v>
      </c>
      <c r="CP127" s="20" t="s">
        <v>117</v>
      </c>
      <c r="CQ127" s="20"/>
      <c r="CR127" s="20" t="s">
        <v>117</v>
      </c>
      <c r="CS127" s="20" t="s">
        <v>117</v>
      </c>
      <c r="CT127" s="20"/>
      <c r="CU127" s="20" t="s">
        <v>117</v>
      </c>
      <c r="CV127" s="20" t="s">
        <v>117</v>
      </c>
      <c r="CW127" s="20"/>
      <c r="CX127" s="20" t="s">
        <v>117</v>
      </c>
      <c r="CY127" s="20" t="s">
        <v>117</v>
      </c>
      <c r="CZ127" s="20"/>
      <c r="DA127" s="20" t="s">
        <v>117</v>
      </c>
      <c r="DB127" s="20" t="s">
        <v>117</v>
      </c>
      <c r="DC127" s="20"/>
      <c r="DD127" s="20" t="s">
        <v>117</v>
      </c>
      <c r="DE127" s="20" t="s">
        <v>117</v>
      </c>
      <c r="DF127" s="20"/>
      <c r="DG127" s="20" t="s">
        <v>117</v>
      </c>
      <c r="DH127" s="20" t="s">
        <v>117</v>
      </c>
      <c r="DI127" s="20"/>
      <c r="DJ127" s="20" t="s">
        <v>117</v>
      </c>
      <c r="DK127">
        <v>1</v>
      </c>
      <c r="DL127">
        <v>0</v>
      </c>
      <c r="DM127">
        <v>0</v>
      </c>
      <c r="DN127">
        <v>0</v>
      </c>
      <c r="DO127">
        <v>0</v>
      </c>
      <c r="DP127">
        <v>0</v>
      </c>
      <c r="DQ127">
        <v>0</v>
      </c>
      <c r="DR127" s="8">
        <v>22</v>
      </c>
    </row>
    <row r="128" spans="1:122" x14ac:dyDescent="0.35">
      <c r="A128" s="8">
        <v>22</v>
      </c>
      <c r="B128" t="str">
        <f>CONCATENATE(C128, " ",D128)</f>
        <v>Stubenrauch et al  2014</v>
      </c>
      <c r="C128" s="8" t="s">
        <v>412</v>
      </c>
      <c r="D128" s="8">
        <v>2014</v>
      </c>
      <c r="E128" s="12" t="s">
        <v>1619</v>
      </c>
      <c r="F128" t="s">
        <v>416</v>
      </c>
      <c r="G128" s="8" t="s">
        <v>112</v>
      </c>
      <c r="H128" s="8">
        <v>4</v>
      </c>
      <c r="I128" t="s">
        <v>113</v>
      </c>
      <c r="J128" t="s">
        <v>170</v>
      </c>
      <c r="K128" s="3" t="s">
        <v>115</v>
      </c>
      <c r="L128">
        <v>1206</v>
      </c>
      <c r="M128">
        <v>143</v>
      </c>
      <c r="N128">
        <v>21</v>
      </c>
      <c r="O128" s="3" t="s">
        <v>999</v>
      </c>
      <c r="P128">
        <v>1275</v>
      </c>
      <c r="Q128">
        <v>201</v>
      </c>
      <c r="R128">
        <v>22</v>
      </c>
      <c r="S128" t="s">
        <v>334</v>
      </c>
      <c r="T128">
        <v>1207</v>
      </c>
      <c r="U128">
        <v>136</v>
      </c>
      <c r="V128">
        <v>17</v>
      </c>
      <c r="W128" t="s">
        <v>117</v>
      </c>
      <c r="X128" t="s">
        <v>117</v>
      </c>
      <c r="Y128" t="s">
        <v>117</v>
      </c>
      <c r="Z128" t="s">
        <v>117</v>
      </c>
      <c r="AA128" t="s">
        <v>117</v>
      </c>
      <c r="AB128" t="s">
        <v>117</v>
      </c>
      <c r="AC128" t="s">
        <v>117</v>
      </c>
      <c r="AD128" t="s">
        <v>196</v>
      </c>
      <c r="AE128">
        <v>1077</v>
      </c>
      <c r="AF128">
        <v>125</v>
      </c>
      <c r="AG128">
        <v>24</v>
      </c>
      <c r="AH128" s="55">
        <v>3</v>
      </c>
      <c r="AI128" s="55">
        <v>3</v>
      </c>
      <c r="AM128">
        <v>10</v>
      </c>
      <c r="AN128">
        <v>10.6</v>
      </c>
      <c r="AO128">
        <v>10.9</v>
      </c>
      <c r="AP128" t="s">
        <v>117</v>
      </c>
      <c r="AQ128" t="s">
        <v>117</v>
      </c>
      <c r="AR128">
        <v>10.5</v>
      </c>
      <c r="AS128" s="14" t="s">
        <v>414</v>
      </c>
      <c r="AT128">
        <v>105</v>
      </c>
      <c r="AU128">
        <v>105</v>
      </c>
      <c r="AV128">
        <v>104</v>
      </c>
      <c r="AW128" t="s">
        <v>117</v>
      </c>
      <c r="AX128" t="s">
        <v>117</v>
      </c>
      <c r="AY128" t="s">
        <v>117</v>
      </c>
      <c r="AZ128" t="s">
        <v>117</v>
      </c>
      <c r="BA128" t="s">
        <v>117</v>
      </c>
      <c r="BB128" t="s">
        <v>117</v>
      </c>
      <c r="BC128" t="s">
        <v>117</v>
      </c>
      <c r="BD128" t="s">
        <v>117</v>
      </c>
      <c r="BE128" t="s">
        <v>117</v>
      </c>
      <c r="BF128" t="s">
        <v>117</v>
      </c>
      <c r="BG128">
        <v>109</v>
      </c>
      <c r="BH128" t="s">
        <v>117</v>
      </c>
      <c r="BI128" t="s">
        <v>117</v>
      </c>
      <c r="BJ128" t="s">
        <v>117</v>
      </c>
      <c r="BK128" t="s">
        <v>118</v>
      </c>
      <c r="BL128" t="s">
        <v>184</v>
      </c>
      <c r="BM128" t="s">
        <v>120</v>
      </c>
      <c r="BN128" s="46">
        <v>55</v>
      </c>
      <c r="BO128" s="50">
        <v>74.099999999999994</v>
      </c>
      <c r="BP128" t="s">
        <v>160</v>
      </c>
      <c r="BQ128" t="s">
        <v>160</v>
      </c>
      <c r="BR128" t="s">
        <v>160</v>
      </c>
      <c r="BT128" t="s">
        <v>161</v>
      </c>
      <c r="BU128" t="s">
        <v>125</v>
      </c>
      <c r="BV128" t="s">
        <v>162</v>
      </c>
      <c r="BW128">
        <v>1</v>
      </c>
      <c r="BX128">
        <f>BW128-1</f>
        <v>0</v>
      </c>
      <c r="BY128" t="s">
        <v>163</v>
      </c>
      <c r="BZ128" t="s">
        <v>128</v>
      </c>
      <c r="CA128" t="s">
        <v>129</v>
      </c>
      <c r="CB128" t="s">
        <v>212</v>
      </c>
      <c r="CC128" t="s">
        <v>415</v>
      </c>
      <c r="CD128">
        <v>2</v>
      </c>
      <c r="CE128" t="s">
        <v>151</v>
      </c>
      <c r="CF128"/>
      <c r="CG128" s="20" t="s">
        <v>117</v>
      </c>
      <c r="CH128" s="20"/>
      <c r="CI128" s="20" t="s">
        <v>117</v>
      </c>
      <c r="CJ128" s="20" t="s">
        <v>117</v>
      </c>
      <c r="CK128" s="20"/>
      <c r="CL128" s="20" t="s">
        <v>117</v>
      </c>
      <c r="CM128" s="20" t="s">
        <v>117</v>
      </c>
      <c r="CN128" s="20"/>
      <c r="CO128" s="20" t="s">
        <v>117</v>
      </c>
      <c r="CP128" s="20" t="s">
        <v>117</v>
      </c>
      <c r="CQ128" s="20"/>
      <c r="CR128" s="20" t="s">
        <v>117</v>
      </c>
      <c r="CS128" s="20" t="s">
        <v>117</v>
      </c>
      <c r="CT128" s="20"/>
      <c r="CU128" s="20" t="s">
        <v>117</v>
      </c>
      <c r="CV128" s="20" t="s">
        <v>117</v>
      </c>
      <c r="CW128" s="20"/>
      <c r="CX128" s="20" t="s">
        <v>117</v>
      </c>
      <c r="CY128" s="20" t="s">
        <v>117</v>
      </c>
      <c r="CZ128" s="20"/>
      <c r="DA128" s="20" t="s">
        <v>117</v>
      </c>
      <c r="DB128" s="20" t="s">
        <v>117</v>
      </c>
      <c r="DC128" s="20"/>
      <c r="DD128" s="20" t="s">
        <v>117</v>
      </c>
      <c r="DE128" s="20" t="s">
        <v>117</v>
      </c>
      <c r="DF128" s="20"/>
      <c r="DG128" s="20" t="s">
        <v>117</v>
      </c>
      <c r="DH128" s="20" t="s">
        <v>117</v>
      </c>
      <c r="DI128" s="20"/>
      <c r="DJ128" s="20" t="s">
        <v>117</v>
      </c>
      <c r="DK128">
        <v>1</v>
      </c>
      <c r="DL128">
        <v>0</v>
      </c>
      <c r="DM128">
        <v>0</v>
      </c>
      <c r="DN128">
        <v>0</v>
      </c>
      <c r="DO128">
        <v>0</v>
      </c>
      <c r="DP128">
        <v>0</v>
      </c>
      <c r="DQ128">
        <v>0</v>
      </c>
      <c r="DR128" s="8">
        <v>22</v>
      </c>
    </row>
    <row r="129" spans="1:122" x14ac:dyDescent="0.35">
      <c r="A129" s="8">
        <v>22</v>
      </c>
      <c r="B129" t="str">
        <f>CONCATENATE(C129, " ",D129)</f>
        <v>Stubenrauch et al  2014</v>
      </c>
      <c r="C129" s="8" t="s">
        <v>412</v>
      </c>
      <c r="D129" s="8">
        <v>2014</v>
      </c>
      <c r="E129" s="12" t="s">
        <v>1619</v>
      </c>
      <c r="F129" t="s">
        <v>417</v>
      </c>
      <c r="G129" s="8" t="s">
        <v>112</v>
      </c>
      <c r="H129" s="8">
        <v>4</v>
      </c>
      <c r="I129" t="s">
        <v>113</v>
      </c>
      <c r="J129" t="s">
        <v>170</v>
      </c>
      <c r="K129" s="3" t="s">
        <v>115</v>
      </c>
      <c r="L129">
        <v>52</v>
      </c>
      <c r="M129">
        <v>108</v>
      </c>
      <c r="N129">
        <v>21</v>
      </c>
      <c r="O129" s="3" t="s">
        <v>999</v>
      </c>
      <c r="P129">
        <v>23</v>
      </c>
      <c r="Q129">
        <v>139</v>
      </c>
      <c r="R129">
        <v>22</v>
      </c>
      <c r="S129" t="s">
        <v>334</v>
      </c>
      <c r="T129">
        <v>46</v>
      </c>
      <c r="U129">
        <v>88</v>
      </c>
      <c r="V129">
        <v>17</v>
      </c>
      <c r="W129" t="s">
        <v>117</v>
      </c>
      <c r="X129" t="s">
        <v>117</v>
      </c>
      <c r="Y129" t="s">
        <v>117</v>
      </c>
      <c r="Z129" t="s">
        <v>117</v>
      </c>
      <c r="AA129" t="s">
        <v>117</v>
      </c>
      <c r="AB129" t="s">
        <v>117</v>
      </c>
      <c r="AC129" t="s">
        <v>117</v>
      </c>
      <c r="AD129" t="s">
        <v>196</v>
      </c>
      <c r="AE129">
        <v>43</v>
      </c>
      <c r="AF129">
        <v>87</v>
      </c>
      <c r="AG129">
        <v>24</v>
      </c>
      <c r="AH129" s="55">
        <v>3</v>
      </c>
      <c r="AI129" s="55">
        <v>3</v>
      </c>
      <c r="AM129">
        <v>10</v>
      </c>
      <c r="AN129">
        <v>10.6</v>
      </c>
      <c r="AO129">
        <v>10.9</v>
      </c>
      <c r="AP129" t="s">
        <v>117</v>
      </c>
      <c r="AQ129" t="s">
        <v>117</v>
      </c>
      <c r="AR129">
        <v>10.5</v>
      </c>
      <c r="AS129" s="14" t="s">
        <v>414</v>
      </c>
      <c r="AT129">
        <v>105</v>
      </c>
      <c r="AU129">
        <v>105</v>
      </c>
      <c r="AV129">
        <v>104</v>
      </c>
      <c r="AW129" t="s">
        <v>117</v>
      </c>
      <c r="AX129" t="s">
        <v>117</v>
      </c>
      <c r="AY129" t="s">
        <v>117</v>
      </c>
      <c r="AZ129" t="s">
        <v>117</v>
      </c>
      <c r="BA129" t="s">
        <v>117</v>
      </c>
      <c r="BB129" t="s">
        <v>117</v>
      </c>
      <c r="BC129" t="s">
        <v>117</v>
      </c>
      <c r="BD129" t="s">
        <v>117</v>
      </c>
      <c r="BE129" t="s">
        <v>117</v>
      </c>
      <c r="BF129" t="s">
        <v>117</v>
      </c>
      <c r="BG129">
        <v>109</v>
      </c>
      <c r="BH129" t="s">
        <v>117</v>
      </c>
      <c r="BI129" t="s">
        <v>117</v>
      </c>
      <c r="BJ129" t="s">
        <v>117</v>
      </c>
      <c r="BK129" t="s">
        <v>118</v>
      </c>
      <c r="BL129" t="s">
        <v>184</v>
      </c>
      <c r="BM129" t="s">
        <v>120</v>
      </c>
      <c r="BN129" s="46">
        <v>55</v>
      </c>
      <c r="BO129" s="50">
        <v>74.099999999999994</v>
      </c>
      <c r="BP129" t="s">
        <v>160</v>
      </c>
      <c r="BQ129" t="s">
        <v>160</v>
      </c>
      <c r="BR129" t="s">
        <v>160</v>
      </c>
      <c r="BT129" t="s">
        <v>161</v>
      </c>
      <c r="BU129" t="s">
        <v>125</v>
      </c>
      <c r="BV129" t="s">
        <v>162</v>
      </c>
      <c r="BW129">
        <v>1</v>
      </c>
      <c r="BX129">
        <f>BW129-1</f>
        <v>0</v>
      </c>
      <c r="BY129" t="s">
        <v>163</v>
      </c>
      <c r="BZ129" t="s">
        <v>128</v>
      </c>
      <c r="CA129" t="s">
        <v>129</v>
      </c>
      <c r="CB129" t="s">
        <v>212</v>
      </c>
      <c r="CC129" t="s">
        <v>415</v>
      </c>
      <c r="CD129">
        <v>2</v>
      </c>
      <c r="CE129" t="s">
        <v>151</v>
      </c>
      <c r="CF129"/>
      <c r="CG129" s="20" t="s">
        <v>117</v>
      </c>
      <c r="CH129" s="20"/>
      <c r="CI129" s="20" t="s">
        <v>117</v>
      </c>
      <c r="CJ129" s="20" t="s">
        <v>117</v>
      </c>
      <c r="CK129" s="20"/>
      <c r="CL129" s="20" t="s">
        <v>117</v>
      </c>
      <c r="CM129" s="20" t="s">
        <v>117</v>
      </c>
      <c r="CN129" s="20"/>
      <c r="CO129" s="20" t="s">
        <v>117</v>
      </c>
      <c r="CP129" s="20" t="s">
        <v>117</v>
      </c>
      <c r="CQ129" s="20"/>
      <c r="CR129" s="20" t="s">
        <v>117</v>
      </c>
      <c r="CS129" s="20" t="s">
        <v>117</v>
      </c>
      <c r="CT129" s="20"/>
      <c r="CU129" s="20" t="s">
        <v>117</v>
      </c>
      <c r="CV129" s="20" t="s">
        <v>117</v>
      </c>
      <c r="CW129" s="20"/>
      <c r="CX129" s="20" t="s">
        <v>117</v>
      </c>
      <c r="CY129" s="20" t="s">
        <v>117</v>
      </c>
      <c r="CZ129" s="20"/>
      <c r="DA129" s="20" t="s">
        <v>117</v>
      </c>
      <c r="DB129" s="20" t="s">
        <v>117</v>
      </c>
      <c r="DC129" s="20"/>
      <c r="DD129" s="20" t="s">
        <v>117</v>
      </c>
      <c r="DE129" s="20" t="s">
        <v>117</v>
      </c>
      <c r="DF129" s="20"/>
      <c r="DG129" s="20" t="s">
        <v>117</v>
      </c>
      <c r="DH129" s="20" t="s">
        <v>117</v>
      </c>
      <c r="DI129" s="20"/>
      <c r="DJ129" s="20" t="s">
        <v>117</v>
      </c>
      <c r="DK129">
        <v>1</v>
      </c>
      <c r="DL129">
        <v>0</v>
      </c>
      <c r="DM129">
        <v>0</v>
      </c>
      <c r="DN129">
        <v>0</v>
      </c>
      <c r="DO129">
        <v>0</v>
      </c>
      <c r="DP129">
        <v>0</v>
      </c>
      <c r="DQ129">
        <v>0</v>
      </c>
      <c r="DR129" s="8">
        <v>22</v>
      </c>
    </row>
    <row r="130" spans="1:122" x14ac:dyDescent="0.35">
      <c r="A130" s="8">
        <v>22</v>
      </c>
      <c r="B130" t="str">
        <f>CONCATENATE(C130, " ",D130)</f>
        <v>Stubenrauch et al  2014</v>
      </c>
      <c r="C130" s="8" t="s">
        <v>412</v>
      </c>
      <c r="D130" s="8">
        <v>2014</v>
      </c>
      <c r="E130" s="12" t="s">
        <v>1619</v>
      </c>
      <c r="F130" t="s">
        <v>418</v>
      </c>
      <c r="G130" s="8" t="s">
        <v>112</v>
      </c>
      <c r="H130" s="8">
        <v>4</v>
      </c>
      <c r="I130" t="s">
        <v>113</v>
      </c>
      <c r="J130" t="s">
        <v>170</v>
      </c>
      <c r="K130" s="3" t="s">
        <v>115</v>
      </c>
      <c r="L130">
        <v>176</v>
      </c>
      <c r="M130">
        <v>111</v>
      </c>
      <c r="N130">
        <v>21</v>
      </c>
      <c r="O130" s="3" t="s">
        <v>999</v>
      </c>
      <c r="P130">
        <v>162</v>
      </c>
      <c r="Q130">
        <v>77</v>
      </c>
      <c r="R130">
        <v>22</v>
      </c>
      <c r="S130" t="s">
        <v>334</v>
      </c>
      <c r="T130">
        <v>146</v>
      </c>
      <c r="U130">
        <v>92</v>
      </c>
      <c r="V130">
        <v>17</v>
      </c>
      <c r="W130" t="s">
        <v>117</v>
      </c>
      <c r="X130" t="s">
        <v>117</v>
      </c>
      <c r="Y130" t="s">
        <v>117</v>
      </c>
      <c r="Z130" t="s">
        <v>117</v>
      </c>
      <c r="AA130" t="s">
        <v>117</v>
      </c>
      <c r="AB130" t="s">
        <v>117</v>
      </c>
      <c r="AC130" t="s">
        <v>117</v>
      </c>
      <c r="AD130" t="s">
        <v>196</v>
      </c>
      <c r="AE130">
        <v>137</v>
      </c>
      <c r="AF130">
        <v>70</v>
      </c>
      <c r="AG130">
        <v>24</v>
      </c>
      <c r="AH130" s="55">
        <v>3</v>
      </c>
      <c r="AI130" s="55">
        <v>3</v>
      </c>
      <c r="AM130">
        <v>10</v>
      </c>
      <c r="AN130">
        <v>10.6</v>
      </c>
      <c r="AO130">
        <v>10.9</v>
      </c>
      <c r="AP130" t="s">
        <v>117</v>
      </c>
      <c r="AQ130" t="s">
        <v>117</v>
      </c>
      <c r="AR130">
        <v>10.5</v>
      </c>
      <c r="AS130" s="14" t="s">
        <v>414</v>
      </c>
      <c r="AT130">
        <v>105</v>
      </c>
      <c r="AU130">
        <v>105</v>
      </c>
      <c r="AV130">
        <v>104</v>
      </c>
      <c r="AW130" t="s">
        <v>117</v>
      </c>
      <c r="AX130" t="s">
        <v>117</v>
      </c>
      <c r="AY130" t="s">
        <v>117</v>
      </c>
      <c r="AZ130" t="s">
        <v>117</v>
      </c>
      <c r="BA130" t="s">
        <v>117</v>
      </c>
      <c r="BB130" t="s">
        <v>117</v>
      </c>
      <c r="BC130" t="s">
        <v>117</v>
      </c>
      <c r="BD130" t="s">
        <v>117</v>
      </c>
      <c r="BE130" t="s">
        <v>117</v>
      </c>
      <c r="BF130" t="s">
        <v>117</v>
      </c>
      <c r="BG130">
        <v>109</v>
      </c>
      <c r="BH130" t="s">
        <v>117</v>
      </c>
      <c r="BI130" t="s">
        <v>117</v>
      </c>
      <c r="BJ130" t="s">
        <v>117</v>
      </c>
      <c r="BK130" t="s">
        <v>118</v>
      </c>
      <c r="BL130" t="s">
        <v>184</v>
      </c>
      <c r="BM130" t="s">
        <v>120</v>
      </c>
      <c r="BN130" s="46">
        <v>55</v>
      </c>
      <c r="BO130" s="50">
        <v>74.099999999999994</v>
      </c>
      <c r="BP130" t="s">
        <v>160</v>
      </c>
      <c r="BQ130" t="s">
        <v>160</v>
      </c>
      <c r="BR130" t="s">
        <v>160</v>
      </c>
      <c r="BT130" t="s">
        <v>161</v>
      </c>
      <c r="BU130" t="s">
        <v>125</v>
      </c>
      <c r="BV130" t="s">
        <v>162</v>
      </c>
      <c r="BW130">
        <v>1</v>
      </c>
      <c r="BX130">
        <f>BW130-1</f>
        <v>0</v>
      </c>
      <c r="BY130" t="s">
        <v>163</v>
      </c>
      <c r="BZ130" t="s">
        <v>128</v>
      </c>
      <c r="CA130" t="s">
        <v>129</v>
      </c>
      <c r="CB130" t="s">
        <v>212</v>
      </c>
      <c r="CC130" t="s">
        <v>415</v>
      </c>
      <c r="CD130">
        <v>2</v>
      </c>
      <c r="CE130" t="s">
        <v>151</v>
      </c>
      <c r="CF130"/>
      <c r="CG130" s="20" t="s">
        <v>117</v>
      </c>
      <c r="CH130" s="20"/>
      <c r="CI130" s="20" t="s">
        <v>117</v>
      </c>
      <c r="CJ130" s="20" t="s">
        <v>117</v>
      </c>
      <c r="CK130" s="20"/>
      <c r="CL130" s="20" t="s">
        <v>117</v>
      </c>
      <c r="CM130" s="20" t="s">
        <v>117</v>
      </c>
      <c r="CN130" s="20"/>
      <c r="CO130" s="20" t="s">
        <v>117</v>
      </c>
      <c r="CP130" s="20" t="s">
        <v>117</v>
      </c>
      <c r="CQ130" s="20"/>
      <c r="CR130" s="20" t="s">
        <v>117</v>
      </c>
      <c r="CS130" s="20" t="s">
        <v>117</v>
      </c>
      <c r="CT130" s="20"/>
      <c r="CU130" s="20" t="s">
        <v>117</v>
      </c>
      <c r="CV130" s="20" t="s">
        <v>117</v>
      </c>
      <c r="CW130" s="20"/>
      <c r="CX130" s="20" t="s">
        <v>117</v>
      </c>
      <c r="CY130" s="20" t="s">
        <v>117</v>
      </c>
      <c r="CZ130" s="20"/>
      <c r="DA130" s="20" t="s">
        <v>117</v>
      </c>
      <c r="DB130" s="20" t="s">
        <v>117</v>
      </c>
      <c r="DC130" s="20"/>
      <c r="DD130" s="20" t="s">
        <v>117</v>
      </c>
      <c r="DE130" s="20" t="s">
        <v>117</v>
      </c>
      <c r="DF130" s="20"/>
      <c r="DG130" s="20" t="s">
        <v>117</v>
      </c>
      <c r="DH130" s="20" t="s">
        <v>117</v>
      </c>
      <c r="DI130" s="20"/>
      <c r="DJ130" s="20" t="s">
        <v>117</v>
      </c>
      <c r="DK130">
        <v>2</v>
      </c>
      <c r="DL130">
        <v>0</v>
      </c>
      <c r="DM130">
        <v>0</v>
      </c>
      <c r="DN130">
        <v>0</v>
      </c>
      <c r="DO130">
        <v>0</v>
      </c>
      <c r="DP130">
        <v>0</v>
      </c>
      <c r="DQ130">
        <v>0</v>
      </c>
      <c r="DR130" s="8">
        <v>22</v>
      </c>
    </row>
    <row r="131" spans="1:122" x14ac:dyDescent="0.35">
      <c r="A131" s="8">
        <v>22</v>
      </c>
      <c r="B131" t="str">
        <f>CONCATENATE(C131, " ",D131)</f>
        <v>Stubenrauch et al  2014</v>
      </c>
      <c r="C131" s="8" t="s">
        <v>412</v>
      </c>
      <c r="D131" s="8">
        <v>2014</v>
      </c>
      <c r="E131" s="12" t="s">
        <v>1619</v>
      </c>
      <c r="F131" t="s">
        <v>419</v>
      </c>
      <c r="G131" s="8" t="s">
        <v>112</v>
      </c>
      <c r="H131" s="8">
        <v>4</v>
      </c>
      <c r="I131" t="s">
        <v>113</v>
      </c>
      <c r="J131" t="s">
        <v>170</v>
      </c>
      <c r="K131" s="3" t="s">
        <v>115</v>
      </c>
      <c r="L131">
        <v>3.3</v>
      </c>
      <c r="M131">
        <v>6.1</v>
      </c>
      <c r="N131">
        <v>21</v>
      </c>
      <c r="O131" s="3" t="s">
        <v>999</v>
      </c>
      <c r="P131">
        <v>10.7</v>
      </c>
      <c r="Q131">
        <v>22.2</v>
      </c>
      <c r="R131">
        <v>22</v>
      </c>
      <c r="S131" t="s">
        <v>334</v>
      </c>
      <c r="T131">
        <v>6</v>
      </c>
      <c r="U131">
        <v>8.5</v>
      </c>
      <c r="V131">
        <v>17</v>
      </c>
      <c r="W131" t="s">
        <v>117</v>
      </c>
      <c r="X131" t="s">
        <v>117</v>
      </c>
      <c r="Y131" t="s">
        <v>117</v>
      </c>
      <c r="Z131" t="s">
        <v>117</v>
      </c>
      <c r="AA131" t="s">
        <v>117</v>
      </c>
      <c r="AB131" t="s">
        <v>117</v>
      </c>
      <c r="AC131" t="s">
        <v>117</v>
      </c>
      <c r="AD131" t="s">
        <v>196</v>
      </c>
      <c r="AE131">
        <v>2.8</v>
      </c>
      <c r="AF131">
        <v>3.4</v>
      </c>
      <c r="AG131">
        <v>24</v>
      </c>
      <c r="AH131" s="55">
        <v>3</v>
      </c>
      <c r="AI131" s="55">
        <v>3</v>
      </c>
      <c r="AM131">
        <v>10</v>
      </c>
      <c r="AN131">
        <v>10.6</v>
      </c>
      <c r="AO131">
        <v>10.9</v>
      </c>
      <c r="AP131" t="s">
        <v>117</v>
      </c>
      <c r="AQ131" t="s">
        <v>117</v>
      </c>
      <c r="AR131">
        <v>10.5</v>
      </c>
      <c r="AS131" s="14" t="s">
        <v>414</v>
      </c>
      <c r="AT131">
        <v>105</v>
      </c>
      <c r="AU131">
        <v>105</v>
      </c>
      <c r="AV131">
        <v>104</v>
      </c>
      <c r="AW131" t="s">
        <v>117</v>
      </c>
      <c r="AX131" t="s">
        <v>117</v>
      </c>
      <c r="AY131" t="s">
        <v>117</v>
      </c>
      <c r="AZ131" t="s">
        <v>117</v>
      </c>
      <c r="BA131" t="s">
        <v>117</v>
      </c>
      <c r="BB131" t="s">
        <v>117</v>
      </c>
      <c r="BC131" t="s">
        <v>117</v>
      </c>
      <c r="BD131" t="s">
        <v>117</v>
      </c>
      <c r="BE131" t="s">
        <v>117</v>
      </c>
      <c r="BF131" t="s">
        <v>117</v>
      </c>
      <c r="BG131">
        <v>109</v>
      </c>
      <c r="BH131" t="s">
        <v>117</v>
      </c>
      <c r="BI131" t="s">
        <v>117</v>
      </c>
      <c r="BJ131" t="s">
        <v>117</v>
      </c>
      <c r="BK131" t="s">
        <v>118</v>
      </c>
      <c r="BL131" t="s">
        <v>184</v>
      </c>
      <c r="BM131" t="s">
        <v>120</v>
      </c>
      <c r="BN131" s="46">
        <v>55</v>
      </c>
      <c r="BO131" s="50">
        <v>74.099999999999994</v>
      </c>
      <c r="BP131" t="s">
        <v>160</v>
      </c>
      <c r="BQ131" t="s">
        <v>160</v>
      </c>
      <c r="BR131" t="s">
        <v>160</v>
      </c>
      <c r="BT131" t="s">
        <v>161</v>
      </c>
      <c r="BU131" t="s">
        <v>125</v>
      </c>
      <c r="BV131" t="s">
        <v>162</v>
      </c>
      <c r="BW131">
        <v>1</v>
      </c>
      <c r="BX131">
        <f>BW131-1</f>
        <v>0</v>
      </c>
      <c r="BY131" t="s">
        <v>163</v>
      </c>
      <c r="BZ131" t="s">
        <v>128</v>
      </c>
      <c r="CA131" t="s">
        <v>129</v>
      </c>
      <c r="CB131" t="s">
        <v>212</v>
      </c>
      <c r="CC131" t="s">
        <v>415</v>
      </c>
      <c r="CD131">
        <v>2</v>
      </c>
      <c r="CE131" t="s">
        <v>151</v>
      </c>
      <c r="CF131"/>
      <c r="CG131" s="20" t="s">
        <v>117</v>
      </c>
      <c r="CH131" s="20"/>
      <c r="CI131" s="20" t="s">
        <v>117</v>
      </c>
      <c r="CJ131" s="20" t="s">
        <v>117</v>
      </c>
      <c r="CK131" s="20"/>
      <c r="CL131" s="20" t="s">
        <v>117</v>
      </c>
      <c r="CM131" s="20" t="s">
        <v>117</v>
      </c>
      <c r="CN131" s="20"/>
      <c r="CO131" s="20" t="s">
        <v>117</v>
      </c>
      <c r="CP131" s="20" t="s">
        <v>117</v>
      </c>
      <c r="CQ131" s="20"/>
      <c r="CR131" s="20" t="s">
        <v>117</v>
      </c>
      <c r="CS131" s="20" t="s">
        <v>117</v>
      </c>
      <c r="CT131" s="20"/>
      <c r="CU131" s="20" t="s">
        <v>117</v>
      </c>
      <c r="CV131" s="20" t="s">
        <v>117</v>
      </c>
      <c r="CW131" s="20"/>
      <c r="CX131" s="20" t="s">
        <v>117</v>
      </c>
      <c r="CY131" s="20" t="s">
        <v>117</v>
      </c>
      <c r="CZ131" s="20"/>
      <c r="DA131" s="20" t="s">
        <v>117</v>
      </c>
      <c r="DB131" s="20" t="s">
        <v>117</v>
      </c>
      <c r="DC131" s="20"/>
      <c r="DD131" s="20" t="s">
        <v>117</v>
      </c>
      <c r="DE131" s="20" t="s">
        <v>117</v>
      </c>
      <c r="DF131" s="20"/>
      <c r="DG131" s="20" t="s">
        <v>117</v>
      </c>
      <c r="DH131" s="20" t="s">
        <v>117</v>
      </c>
      <c r="DI131" s="20"/>
      <c r="DJ131" s="20" t="s">
        <v>117</v>
      </c>
      <c r="DK131">
        <v>1</v>
      </c>
      <c r="DL131">
        <v>0</v>
      </c>
      <c r="DM131">
        <v>0</v>
      </c>
      <c r="DN131">
        <v>0</v>
      </c>
      <c r="DO131">
        <v>0</v>
      </c>
      <c r="DP131">
        <v>0</v>
      </c>
      <c r="DQ131">
        <v>0</v>
      </c>
      <c r="DR131" s="8">
        <v>22</v>
      </c>
    </row>
    <row r="132" spans="1:122" x14ac:dyDescent="0.35">
      <c r="A132" s="8">
        <v>22</v>
      </c>
      <c r="B132" t="str">
        <f>CONCATENATE(C132, " ",D132)</f>
        <v>Stubenrauch et al  2014</v>
      </c>
      <c r="C132" s="8" t="s">
        <v>412</v>
      </c>
      <c r="D132" s="8">
        <v>2014</v>
      </c>
      <c r="E132" s="12" t="s">
        <v>1619</v>
      </c>
      <c r="F132" t="s">
        <v>420</v>
      </c>
      <c r="G132" s="8" t="s">
        <v>112</v>
      </c>
      <c r="H132" s="8">
        <v>4</v>
      </c>
      <c r="I132" t="s">
        <v>113</v>
      </c>
      <c r="J132" t="s">
        <v>170</v>
      </c>
      <c r="K132" s="3" t="s">
        <v>115</v>
      </c>
      <c r="L132">
        <v>7.9</v>
      </c>
      <c r="M132">
        <v>12.4</v>
      </c>
      <c r="N132">
        <v>21</v>
      </c>
      <c r="O132" s="3" t="s">
        <v>999</v>
      </c>
      <c r="P132">
        <v>10.5</v>
      </c>
      <c r="Q132">
        <v>20.100000000000001</v>
      </c>
      <c r="R132">
        <v>22</v>
      </c>
      <c r="S132" t="s">
        <v>334</v>
      </c>
      <c r="T132">
        <v>5.9</v>
      </c>
      <c r="U132">
        <v>8.8000000000000007</v>
      </c>
      <c r="V132">
        <v>17</v>
      </c>
      <c r="W132" t="s">
        <v>117</v>
      </c>
      <c r="X132" t="s">
        <v>117</v>
      </c>
      <c r="Y132" t="s">
        <v>117</v>
      </c>
      <c r="Z132" t="s">
        <v>117</v>
      </c>
      <c r="AA132" t="s">
        <v>117</v>
      </c>
      <c r="AB132" t="s">
        <v>117</v>
      </c>
      <c r="AC132" t="s">
        <v>117</v>
      </c>
      <c r="AD132" t="s">
        <v>196</v>
      </c>
      <c r="AE132">
        <v>4</v>
      </c>
      <c r="AF132">
        <v>5.5</v>
      </c>
      <c r="AG132">
        <v>24</v>
      </c>
      <c r="AH132" s="55">
        <v>3</v>
      </c>
      <c r="AI132" s="55">
        <v>3</v>
      </c>
      <c r="AM132">
        <v>10</v>
      </c>
      <c r="AN132">
        <v>10.6</v>
      </c>
      <c r="AO132">
        <v>10.9</v>
      </c>
      <c r="AP132" t="s">
        <v>117</v>
      </c>
      <c r="AQ132" t="s">
        <v>117</v>
      </c>
      <c r="AR132">
        <v>10.5</v>
      </c>
      <c r="AS132" s="14" t="s">
        <v>414</v>
      </c>
      <c r="AT132">
        <v>105</v>
      </c>
      <c r="AU132">
        <v>105</v>
      </c>
      <c r="AV132">
        <v>104</v>
      </c>
      <c r="AW132" t="s">
        <v>117</v>
      </c>
      <c r="AX132" t="s">
        <v>117</v>
      </c>
      <c r="AY132" t="s">
        <v>117</v>
      </c>
      <c r="AZ132" t="s">
        <v>117</v>
      </c>
      <c r="BA132" t="s">
        <v>117</v>
      </c>
      <c r="BB132" t="s">
        <v>117</v>
      </c>
      <c r="BC132" t="s">
        <v>117</v>
      </c>
      <c r="BD132" t="s">
        <v>117</v>
      </c>
      <c r="BE132" t="s">
        <v>117</v>
      </c>
      <c r="BF132" t="s">
        <v>117</v>
      </c>
      <c r="BG132">
        <v>109</v>
      </c>
      <c r="BH132" t="s">
        <v>117</v>
      </c>
      <c r="BI132" t="s">
        <v>117</v>
      </c>
      <c r="BJ132" t="s">
        <v>117</v>
      </c>
      <c r="BK132" t="s">
        <v>118</v>
      </c>
      <c r="BL132" t="s">
        <v>184</v>
      </c>
      <c r="BM132" t="s">
        <v>120</v>
      </c>
      <c r="BN132" s="46">
        <v>55</v>
      </c>
      <c r="BO132" s="50">
        <v>74.099999999999994</v>
      </c>
      <c r="BP132" t="s">
        <v>160</v>
      </c>
      <c r="BQ132" t="s">
        <v>160</v>
      </c>
      <c r="BR132" t="s">
        <v>160</v>
      </c>
      <c r="BT132" t="s">
        <v>161</v>
      </c>
      <c r="BU132" t="s">
        <v>125</v>
      </c>
      <c r="BV132" t="s">
        <v>162</v>
      </c>
      <c r="BW132">
        <v>1</v>
      </c>
      <c r="BX132">
        <f>BW132-1</f>
        <v>0</v>
      </c>
      <c r="BY132" t="s">
        <v>163</v>
      </c>
      <c r="BZ132" t="s">
        <v>128</v>
      </c>
      <c r="CA132" t="s">
        <v>129</v>
      </c>
      <c r="CB132" t="s">
        <v>212</v>
      </c>
      <c r="CC132" t="s">
        <v>415</v>
      </c>
      <c r="CD132">
        <v>2</v>
      </c>
      <c r="CE132" t="s">
        <v>151</v>
      </c>
      <c r="CF132"/>
      <c r="CG132" s="20" t="s">
        <v>117</v>
      </c>
      <c r="CH132" s="20"/>
      <c r="CI132" s="20" t="s">
        <v>117</v>
      </c>
      <c r="CJ132" s="20" t="s">
        <v>117</v>
      </c>
      <c r="CK132" s="20"/>
      <c r="CL132" s="20" t="s">
        <v>117</v>
      </c>
      <c r="CM132" s="20" t="s">
        <v>117</v>
      </c>
      <c r="CN132" s="20"/>
      <c r="CO132" s="20" t="s">
        <v>117</v>
      </c>
      <c r="CP132" s="20" t="s">
        <v>117</v>
      </c>
      <c r="CQ132" s="20"/>
      <c r="CR132" s="20" t="s">
        <v>117</v>
      </c>
      <c r="CS132" s="20" t="s">
        <v>117</v>
      </c>
      <c r="CT132" s="20"/>
      <c r="CU132" s="20" t="s">
        <v>117</v>
      </c>
      <c r="CV132" s="20" t="s">
        <v>117</v>
      </c>
      <c r="CW132" s="20"/>
      <c r="CX132" s="20" t="s">
        <v>117</v>
      </c>
      <c r="CY132" s="20" t="s">
        <v>117</v>
      </c>
      <c r="CZ132" s="20"/>
      <c r="DA132" s="20" t="s">
        <v>117</v>
      </c>
      <c r="DB132" s="20" t="s">
        <v>117</v>
      </c>
      <c r="DC132" s="20"/>
      <c r="DD132" s="20" t="s">
        <v>117</v>
      </c>
      <c r="DE132" s="20" t="s">
        <v>117</v>
      </c>
      <c r="DF132" s="20"/>
      <c r="DG132" s="20" t="s">
        <v>117</v>
      </c>
      <c r="DH132" s="20" t="s">
        <v>117</v>
      </c>
      <c r="DI132" s="20"/>
      <c r="DJ132" s="20" t="s">
        <v>117</v>
      </c>
      <c r="DK132">
        <v>2</v>
      </c>
      <c r="DL132">
        <v>0</v>
      </c>
      <c r="DM132">
        <v>0</v>
      </c>
      <c r="DN132">
        <v>0</v>
      </c>
      <c r="DO132">
        <v>0</v>
      </c>
      <c r="DP132">
        <v>0</v>
      </c>
      <c r="DQ132">
        <v>0</v>
      </c>
      <c r="DR132" s="8">
        <v>22</v>
      </c>
    </row>
    <row r="133" spans="1:122" x14ac:dyDescent="0.35">
      <c r="A133" s="8">
        <v>22</v>
      </c>
      <c r="B133" t="str">
        <f>CONCATENATE(C133, " ",D133)</f>
        <v>Stubenrauch et al  2014</v>
      </c>
      <c r="C133" s="8" t="s">
        <v>412</v>
      </c>
      <c r="D133" s="8">
        <v>2014</v>
      </c>
      <c r="E133" s="12" t="s">
        <v>1619</v>
      </c>
      <c r="F133" t="s">
        <v>421</v>
      </c>
      <c r="G133" s="8" t="s">
        <v>112</v>
      </c>
      <c r="H133" s="8">
        <v>4</v>
      </c>
      <c r="I133" t="s">
        <v>113</v>
      </c>
      <c r="J133" t="s">
        <v>170</v>
      </c>
      <c r="K133" s="3" t="s">
        <v>115</v>
      </c>
      <c r="L133">
        <v>0.1</v>
      </c>
      <c r="M133">
        <v>6.4</v>
      </c>
      <c r="N133">
        <v>21</v>
      </c>
      <c r="O133" s="3" t="s">
        <v>999</v>
      </c>
      <c r="P133">
        <v>0.4</v>
      </c>
      <c r="Q133">
        <v>6.2</v>
      </c>
      <c r="R133">
        <v>22</v>
      </c>
      <c r="S133" t="s">
        <v>334</v>
      </c>
      <c r="T133">
        <v>0.6</v>
      </c>
      <c r="U133">
        <v>5</v>
      </c>
      <c r="V133">
        <v>17</v>
      </c>
      <c r="W133" t="s">
        <v>117</v>
      </c>
      <c r="X133" t="s">
        <v>117</v>
      </c>
      <c r="Y133" t="s">
        <v>117</v>
      </c>
      <c r="Z133" t="s">
        <v>117</v>
      </c>
      <c r="AA133" t="s">
        <v>117</v>
      </c>
      <c r="AB133" t="s">
        <v>117</v>
      </c>
      <c r="AC133" t="s">
        <v>117</v>
      </c>
      <c r="AD133" t="s">
        <v>196</v>
      </c>
      <c r="AE133">
        <v>0.8</v>
      </c>
      <c r="AF133">
        <v>4.8</v>
      </c>
      <c r="AG133">
        <v>24</v>
      </c>
      <c r="AH133" s="55">
        <v>3</v>
      </c>
      <c r="AI133" s="55">
        <v>3</v>
      </c>
      <c r="AM133">
        <v>10</v>
      </c>
      <c r="AN133">
        <v>10.6</v>
      </c>
      <c r="AO133">
        <v>10.9</v>
      </c>
      <c r="AP133" t="s">
        <v>117</v>
      </c>
      <c r="AQ133" t="s">
        <v>117</v>
      </c>
      <c r="AR133">
        <v>10.5</v>
      </c>
      <c r="AS133" s="14" t="s">
        <v>414</v>
      </c>
      <c r="AT133">
        <v>105</v>
      </c>
      <c r="AU133">
        <v>105</v>
      </c>
      <c r="AV133">
        <v>104</v>
      </c>
      <c r="AW133" t="s">
        <v>117</v>
      </c>
      <c r="AX133" t="s">
        <v>117</v>
      </c>
      <c r="AY133" t="s">
        <v>117</v>
      </c>
      <c r="AZ133" t="s">
        <v>117</v>
      </c>
      <c r="BA133" t="s">
        <v>117</v>
      </c>
      <c r="BB133" t="s">
        <v>117</v>
      </c>
      <c r="BC133" t="s">
        <v>117</v>
      </c>
      <c r="BD133" t="s">
        <v>117</v>
      </c>
      <c r="BE133" t="s">
        <v>117</v>
      </c>
      <c r="BF133" t="s">
        <v>117</v>
      </c>
      <c r="BG133">
        <v>109</v>
      </c>
      <c r="BH133" t="s">
        <v>117</v>
      </c>
      <c r="BI133" t="s">
        <v>117</v>
      </c>
      <c r="BJ133" t="s">
        <v>117</v>
      </c>
      <c r="BK133" t="s">
        <v>118</v>
      </c>
      <c r="BL133" t="s">
        <v>184</v>
      </c>
      <c r="BM133" t="s">
        <v>120</v>
      </c>
      <c r="BN133" s="46">
        <v>55</v>
      </c>
      <c r="BO133" s="50">
        <v>74.099999999999994</v>
      </c>
      <c r="BP133" t="s">
        <v>160</v>
      </c>
      <c r="BQ133" t="s">
        <v>160</v>
      </c>
      <c r="BR133" t="s">
        <v>160</v>
      </c>
      <c r="BT133" t="s">
        <v>161</v>
      </c>
      <c r="BU133" t="s">
        <v>125</v>
      </c>
      <c r="BV133" t="s">
        <v>162</v>
      </c>
      <c r="BW133">
        <v>1</v>
      </c>
      <c r="BX133">
        <f>BW133-1</f>
        <v>0</v>
      </c>
      <c r="BY133" t="s">
        <v>163</v>
      </c>
      <c r="BZ133" t="s">
        <v>128</v>
      </c>
      <c r="CA133" t="s">
        <v>129</v>
      </c>
      <c r="CB133" t="s">
        <v>212</v>
      </c>
      <c r="CC133" t="s">
        <v>415</v>
      </c>
      <c r="CD133">
        <v>2</v>
      </c>
      <c r="CE133" t="s">
        <v>151</v>
      </c>
      <c r="CF133"/>
      <c r="CG133" s="20" t="s">
        <v>117</v>
      </c>
      <c r="CH133" s="20"/>
      <c r="CI133" s="20" t="s">
        <v>117</v>
      </c>
      <c r="CJ133" s="20" t="s">
        <v>117</v>
      </c>
      <c r="CK133" s="20"/>
      <c r="CL133" s="20" t="s">
        <v>117</v>
      </c>
      <c r="CM133" s="20" t="s">
        <v>117</v>
      </c>
      <c r="CN133" s="20"/>
      <c r="CO133" s="20" t="s">
        <v>117</v>
      </c>
      <c r="CP133" s="20" t="s">
        <v>117</v>
      </c>
      <c r="CQ133" s="20"/>
      <c r="CR133" s="20" t="s">
        <v>117</v>
      </c>
      <c r="CS133" s="20" t="s">
        <v>117</v>
      </c>
      <c r="CT133" s="20"/>
      <c r="CU133" s="20" t="s">
        <v>117</v>
      </c>
      <c r="CV133" s="20" t="s">
        <v>117</v>
      </c>
      <c r="CW133" s="20"/>
      <c r="CX133" s="20" t="s">
        <v>117</v>
      </c>
      <c r="CY133" s="20" t="s">
        <v>117</v>
      </c>
      <c r="CZ133" s="20"/>
      <c r="DA133" s="20" t="s">
        <v>117</v>
      </c>
      <c r="DB133" s="20" t="s">
        <v>117</v>
      </c>
      <c r="DC133" s="20"/>
      <c r="DD133" s="20" t="s">
        <v>117</v>
      </c>
      <c r="DE133" s="20" t="s">
        <v>117</v>
      </c>
      <c r="DF133" s="20"/>
      <c r="DG133" s="20" t="s">
        <v>117</v>
      </c>
      <c r="DH133" s="20" t="s">
        <v>117</v>
      </c>
      <c r="DI133" s="20"/>
      <c r="DJ133" s="20" t="s">
        <v>117</v>
      </c>
      <c r="DK133">
        <v>1</v>
      </c>
      <c r="DL133">
        <v>0</v>
      </c>
      <c r="DM133">
        <v>0</v>
      </c>
      <c r="DN133">
        <v>0</v>
      </c>
      <c r="DO133">
        <v>0</v>
      </c>
      <c r="DP133">
        <v>0</v>
      </c>
      <c r="DQ133">
        <v>0</v>
      </c>
      <c r="DR133" s="8">
        <v>22</v>
      </c>
    </row>
    <row r="134" spans="1:122" x14ac:dyDescent="0.35">
      <c r="A134" s="8">
        <v>22</v>
      </c>
      <c r="B134" t="str">
        <f>CONCATENATE(C134, " ",D134)</f>
        <v>Stubenrauch et al  2014</v>
      </c>
      <c r="C134" s="8" t="s">
        <v>412</v>
      </c>
      <c r="D134" s="8">
        <v>2014</v>
      </c>
      <c r="E134" s="12" t="s">
        <v>1619</v>
      </c>
      <c r="F134" t="s">
        <v>422</v>
      </c>
      <c r="G134" s="8" t="s">
        <v>112</v>
      </c>
      <c r="H134" s="8">
        <v>4</v>
      </c>
      <c r="I134" t="s">
        <v>113</v>
      </c>
      <c r="J134" t="s">
        <v>170</v>
      </c>
      <c r="K134" s="3" t="s">
        <v>115</v>
      </c>
      <c r="L134">
        <v>5.3</v>
      </c>
      <c r="M134">
        <v>9.5</v>
      </c>
      <c r="N134">
        <v>21</v>
      </c>
      <c r="O134" s="3" t="s">
        <v>999</v>
      </c>
      <c r="P134">
        <v>5.2</v>
      </c>
      <c r="Q134">
        <v>8.6</v>
      </c>
      <c r="R134">
        <v>22</v>
      </c>
      <c r="S134" t="s">
        <v>334</v>
      </c>
      <c r="T134">
        <v>2.7</v>
      </c>
      <c r="U134">
        <v>5.7</v>
      </c>
      <c r="V134">
        <v>17</v>
      </c>
      <c r="W134" t="s">
        <v>117</v>
      </c>
      <c r="X134" t="s">
        <v>117</v>
      </c>
      <c r="Y134" t="s">
        <v>117</v>
      </c>
      <c r="Z134" t="s">
        <v>117</v>
      </c>
      <c r="AA134" t="s">
        <v>117</v>
      </c>
      <c r="AB134" t="s">
        <v>117</v>
      </c>
      <c r="AC134" t="s">
        <v>117</v>
      </c>
      <c r="AD134" t="s">
        <v>196</v>
      </c>
      <c r="AE134">
        <v>1.6</v>
      </c>
      <c r="AF134">
        <v>4</v>
      </c>
      <c r="AG134">
        <v>24</v>
      </c>
      <c r="AH134" s="55">
        <v>3</v>
      </c>
      <c r="AI134" s="55">
        <v>3</v>
      </c>
      <c r="AM134">
        <v>10</v>
      </c>
      <c r="AN134">
        <v>10.6</v>
      </c>
      <c r="AO134">
        <v>10.9</v>
      </c>
      <c r="AP134" t="s">
        <v>117</v>
      </c>
      <c r="AQ134" t="s">
        <v>117</v>
      </c>
      <c r="AR134">
        <v>10.5</v>
      </c>
      <c r="AS134" s="14" t="s">
        <v>414</v>
      </c>
      <c r="AT134">
        <v>105</v>
      </c>
      <c r="AU134">
        <v>105</v>
      </c>
      <c r="AV134">
        <v>104</v>
      </c>
      <c r="AW134" t="s">
        <v>117</v>
      </c>
      <c r="AX134" t="s">
        <v>117</v>
      </c>
      <c r="AY134" t="s">
        <v>117</v>
      </c>
      <c r="AZ134" t="s">
        <v>117</v>
      </c>
      <c r="BA134" t="s">
        <v>117</v>
      </c>
      <c r="BB134" t="s">
        <v>117</v>
      </c>
      <c r="BC134" t="s">
        <v>117</v>
      </c>
      <c r="BD134" t="s">
        <v>117</v>
      </c>
      <c r="BE134" t="s">
        <v>117</v>
      </c>
      <c r="BF134" t="s">
        <v>117</v>
      </c>
      <c r="BG134">
        <v>109</v>
      </c>
      <c r="BH134" t="s">
        <v>117</v>
      </c>
      <c r="BI134" t="s">
        <v>117</v>
      </c>
      <c r="BJ134" t="s">
        <v>117</v>
      </c>
      <c r="BK134" t="s">
        <v>118</v>
      </c>
      <c r="BL134" t="s">
        <v>184</v>
      </c>
      <c r="BM134" t="s">
        <v>120</v>
      </c>
      <c r="BN134" s="46">
        <v>55</v>
      </c>
      <c r="BO134" s="50">
        <v>74.099999999999994</v>
      </c>
      <c r="BP134" t="s">
        <v>160</v>
      </c>
      <c r="BQ134" t="s">
        <v>160</v>
      </c>
      <c r="BR134" t="s">
        <v>160</v>
      </c>
      <c r="BT134" t="s">
        <v>161</v>
      </c>
      <c r="BU134" t="s">
        <v>125</v>
      </c>
      <c r="BV134" t="s">
        <v>162</v>
      </c>
      <c r="BW134">
        <v>1</v>
      </c>
      <c r="BX134">
        <f>BW134-1</f>
        <v>0</v>
      </c>
      <c r="BY134" t="s">
        <v>163</v>
      </c>
      <c r="BZ134" t="s">
        <v>128</v>
      </c>
      <c r="CA134" t="s">
        <v>129</v>
      </c>
      <c r="CB134" t="s">
        <v>212</v>
      </c>
      <c r="CC134" t="s">
        <v>415</v>
      </c>
      <c r="CD134">
        <v>2</v>
      </c>
      <c r="CE134" t="s">
        <v>151</v>
      </c>
      <c r="CF134"/>
      <c r="CG134" s="20" t="s">
        <v>117</v>
      </c>
      <c r="CH134" s="20"/>
      <c r="CI134" s="20" t="s">
        <v>117</v>
      </c>
      <c r="CJ134" s="20" t="s">
        <v>117</v>
      </c>
      <c r="CK134" s="20"/>
      <c r="CL134" s="20" t="s">
        <v>117</v>
      </c>
      <c r="CM134" s="20" t="s">
        <v>117</v>
      </c>
      <c r="CN134" s="20"/>
      <c r="CO134" s="20" t="s">
        <v>117</v>
      </c>
      <c r="CP134" s="20" t="s">
        <v>117</v>
      </c>
      <c r="CQ134" s="20"/>
      <c r="CR134" s="20" t="s">
        <v>117</v>
      </c>
      <c r="CS134" s="20" t="s">
        <v>117</v>
      </c>
      <c r="CT134" s="20"/>
      <c r="CU134" s="20" t="s">
        <v>117</v>
      </c>
      <c r="CV134" s="20" t="s">
        <v>117</v>
      </c>
      <c r="CW134" s="20"/>
      <c r="CX134" s="20" t="s">
        <v>117</v>
      </c>
      <c r="CY134" s="20" t="s">
        <v>117</v>
      </c>
      <c r="CZ134" s="20"/>
      <c r="DA134" s="20" t="s">
        <v>117</v>
      </c>
      <c r="DB134" s="20" t="s">
        <v>117</v>
      </c>
      <c r="DC134" s="20"/>
      <c r="DD134" s="20" t="s">
        <v>117</v>
      </c>
      <c r="DE134" s="20" t="s">
        <v>117</v>
      </c>
      <c r="DF134" s="20"/>
      <c r="DG134" s="20" t="s">
        <v>117</v>
      </c>
      <c r="DH134" s="20" t="s">
        <v>117</v>
      </c>
      <c r="DI134" s="20"/>
      <c r="DJ134" s="20" t="s">
        <v>117</v>
      </c>
      <c r="DK134">
        <v>2</v>
      </c>
      <c r="DL134">
        <v>0</v>
      </c>
      <c r="DM134">
        <v>0</v>
      </c>
      <c r="DN134">
        <v>0</v>
      </c>
      <c r="DO134">
        <v>0</v>
      </c>
      <c r="DP134">
        <v>0</v>
      </c>
      <c r="DQ134">
        <v>0</v>
      </c>
      <c r="DR134" s="8">
        <v>22</v>
      </c>
    </row>
    <row r="135" spans="1:122" x14ac:dyDescent="0.35">
      <c r="A135" s="8">
        <v>23</v>
      </c>
      <c r="B135" t="str">
        <f>CONCATENATE(C135, " ",D135)</f>
        <v>Willcutt, et al 2005</v>
      </c>
      <c r="C135" s="12" t="s">
        <v>423</v>
      </c>
      <c r="D135" s="12">
        <v>2005</v>
      </c>
      <c r="E135" s="12" t="s">
        <v>1619</v>
      </c>
      <c r="F135" t="s">
        <v>424</v>
      </c>
      <c r="G135" t="s">
        <v>112</v>
      </c>
      <c r="H135" s="8">
        <v>4</v>
      </c>
      <c r="I135" t="s">
        <v>113</v>
      </c>
      <c r="J135" t="s">
        <v>170</v>
      </c>
      <c r="K135" s="3" t="s">
        <v>115</v>
      </c>
      <c r="L135">
        <v>27.6</v>
      </c>
      <c r="M135">
        <v>10.7</v>
      </c>
      <c r="N135">
        <v>113</v>
      </c>
      <c r="O135" s="3" t="s">
        <v>999</v>
      </c>
      <c r="P135">
        <v>26.5</v>
      </c>
      <c r="Q135">
        <v>8.5</v>
      </c>
      <c r="R135">
        <v>109</v>
      </c>
      <c r="S135" t="s">
        <v>334</v>
      </c>
      <c r="T135">
        <v>25.8</v>
      </c>
      <c r="U135">
        <v>9</v>
      </c>
      <c r="V135">
        <v>64</v>
      </c>
      <c r="W135" t="s">
        <v>196</v>
      </c>
      <c r="X135" t="s">
        <v>196</v>
      </c>
      <c r="Y135" t="s">
        <v>196</v>
      </c>
      <c r="Z135" t="s">
        <v>196</v>
      </c>
      <c r="AA135" t="s">
        <v>196</v>
      </c>
      <c r="AB135" t="s">
        <v>196</v>
      </c>
      <c r="AC135" t="s">
        <v>196</v>
      </c>
      <c r="AD135" t="s">
        <v>196</v>
      </c>
      <c r="AE135">
        <v>34</v>
      </c>
      <c r="AF135">
        <v>10.3</v>
      </c>
      <c r="AG135">
        <v>151</v>
      </c>
      <c r="AH135" s="55">
        <v>3</v>
      </c>
      <c r="AI135" s="55">
        <v>3</v>
      </c>
      <c r="AM135">
        <v>11.1</v>
      </c>
      <c r="AN135">
        <v>11</v>
      </c>
      <c r="AO135">
        <v>11.1</v>
      </c>
      <c r="AP135" t="s">
        <v>425</v>
      </c>
      <c r="AQ135" t="s">
        <v>425</v>
      </c>
      <c r="AR135">
        <v>13.5</v>
      </c>
      <c r="AS135" t="s">
        <v>426</v>
      </c>
      <c r="AT135">
        <v>104.3</v>
      </c>
      <c r="AU135">
        <v>96.8</v>
      </c>
      <c r="AV135">
        <v>92.4</v>
      </c>
      <c r="AW135" t="s">
        <v>117</v>
      </c>
      <c r="AX135" t="s">
        <v>117</v>
      </c>
      <c r="AY135">
        <v>103.6</v>
      </c>
      <c r="AZ135">
        <v>99</v>
      </c>
      <c r="BA135">
        <v>95.4</v>
      </c>
      <c r="BB135" t="s">
        <v>117</v>
      </c>
      <c r="BC135">
        <v>105.1</v>
      </c>
      <c r="BD135">
        <v>95.6</v>
      </c>
      <c r="BE135">
        <v>91.7</v>
      </c>
      <c r="BF135" t="s">
        <v>425</v>
      </c>
      <c r="BG135">
        <v>113.6</v>
      </c>
      <c r="BH135" t="s">
        <v>117</v>
      </c>
      <c r="BI135">
        <v>111.1</v>
      </c>
      <c r="BJ135">
        <v>112.9</v>
      </c>
      <c r="BK135" t="s">
        <v>118</v>
      </c>
      <c r="BL135" t="s">
        <v>427</v>
      </c>
      <c r="BM135" t="s">
        <v>120</v>
      </c>
      <c r="BN135" s="46">
        <v>53</v>
      </c>
      <c r="BO135" s="50">
        <v>59.8</v>
      </c>
      <c r="BP135" t="s">
        <v>144</v>
      </c>
      <c r="BQ135" t="s">
        <v>144</v>
      </c>
      <c r="BR135" t="s">
        <v>144</v>
      </c>
      <c r="BT135" t="s">
        <v>161</v>
      </c>
      <c r="BU135" t="s">
        <v>125</v>
      </c>
      <c r="BV135" t="s">
        <v>162</v>
      </c>
      <c r="BW135">
        <v>1</v>
      </c>
      <c r="BX135">
        <f>BW135-1</f>
        <v>0</v>
      </c>
      <c r="BY135" t="s">
        <v>146</v>
      </c>
      <c r="BZ135" t="s">
        <v>147</v>
      </c>
      <c r="CA135" t="s">
        <v>148</v>
      </c>
      <c r="CB135" t="s">
        <v>198</v>
      </c>
      <c r="CC135" t="s">
        <v>428</v>
      </c>
      <c r="CD135">
        <v>2</v>
      </c>
      <c r="CE135" t="s">
        <v>151</v>
      </c>
      <c r="CF135"/>
      <c r="CG135" s="20" t="s">
        <v>117</v>
      </c>
      <c r="CH135" s="20"/>
      <c r="CI135" s="20" t="s">
        <v>117</v>
      </c>
      <c r="CJ135" s="20" t="s">
        <v>117</v>
      </c>
      <c r="CK135" s="20"/>
      <c r="CL135" s="20" t="s">
        <v>117</v>
      </c>
      <c r="CM135" s="20" t="s">
        <v>117</v>
      </c>
      <c r="CN135" s="20"/>
      <c r="CO135" s="20" t="s">
        <v>117</v>
      </c>
      <c r="CP135" s="20" t="s">
        <v>117</v>
      </c>
      <c r="CQ135" s="20"/>
      <c r="CR135" s="20" t="s">
        <v>117</v>
      </c>
      <c r="CS135" s="20" t="s">
        <v>117</v>
      </c>
      <c r="CT135" s="20"/>
      <c r="CU135" s="20" t="s">
        <v>117</v>
      </c>
      <c r="CV135" s="20" t="s">
        <v>117</v>
      </c>
      <c r="CW135" s="20"/>
      <c r="CX135" s="20" t="s">
        <v>117</v>
      </c>
      <c r="CY135" s="20" t="s">
        <v>117</v>
      </c>
      <c r="CZ135" s="20"/>
      <c r="DA135" s="20" t="s">
        <v>117</v>
      </c>
      <c r="DB135" s="20" t="s">
        <v>117</v>
      </c>
      <c r="DC135" s="20"/>
      <c r="DD135" s="20" t="s">
        <v>117</v>
      </c>
      <c r="DE135" s="20" t="s">
        <v>117</v>
      </c>
      <c r="DF135" s="20"/>
      <c r="DG135" s="20" t="s">
        <v>117</v>
      </c>
      <c r="DH135" s="20" t="s">
        <v>117</v>
      </c>
      <c r="DI135" s="20"/>
      <c r="DJ135" s="20" t="s">
        <v>117</v>
      </c>
      <c r="DK135">
        <v>1</v>
      </c>
      <c r="DL135">
        <v>0</v>
      </c>
      <c r="DM135">
        <v>0</v>
      </c>
      <c r="DN135">
        <v>0</v>
      </c>
      <c r="DO135">
        <v>0</v>
      </c>
      <c r="DP135">
        <v>0</v>
      </c>
      <c r="DQ135">
        <v>0</v>
      </c>
      <c r="DR135" s="8">
        <v>23</v>
      </c>
    </row>
    <row r="136" spans="1:122" x14ac:dyDescent="0.35">
      <c r="A136" s="8">
        <v>23</v>
      </c>
      <c r="B136" t="str">
        <f>CONCATENATE(C136, " ",D136)</f>
        <v>Willcutt, et al 2005</v>
      </c>
      <c r="C136" s="12" t="s">
        <v>423</v>
      </c>
      <c r="D136" s="12">
        <v>2005</v>
      </c>
      <c r="E136" s="12" t="s">
        <v>1619</v>
      </c>
      <c r="F136" t="s">
        <v>429</v>
      </c>
      <c r="G136" t="s">
        <v>112</v>
      </c>
      <c r="H136" s="8">
        <v>4</v>
      </c>
      <c r="I136" t="s">
        <v>113</v>
      </c>
      <c r="J136" t="s">
        <v>170</v>
      </c>
      <c r="K136" s="3" t="s">
        <v>115</v>
      </c>
      <c r="L136">
        <v>0.17</v>
      </c>
      <c r="M136">
        <v>0.9</v>
      </c>
      <c r="N136">
        <v>113</v>
      </c>
      <c r="O136" s="3" t="s">
        <v>999</v>
      </c>
      <c r="P136">
        <v>-0.12</v>
      </c>
      <c r="Q136">
        <v>0.7</v>
      </c>
      <c r="R136">
        <v>109</v>
      </c>
      <c r="S136" t="s">
        <v>334</v>
      </c>
      <c r="T136">
        <v>-0.11</v>
      </c>
      <c r="U136">
        <v>0.83</v>
      </c>
      <c r="V136">
        <v>64</v>
      </c>
      <c r="W136" t="s">
        <v>196</v>
      </c>
      <c r="X136" t="s">
        <v>196</v>
      </c>
      <c r="Y136" t="s">
        <v>196</v>
      </c>
      <c r="Z136" t="s">
        <v>196</v>
      </c>
      <c r="AA136" t="s">
        <v>196</v>
      </c>
      <c r="AB136" t="s">
        <v>196</v>
      </c>
      <c r="AC136" t="s">
        <v>196</v>
      </c>
      <c r="AD136" t="s">
        <v>196</v>
      </c>
      <c r="AE136">
        <v>0.01</v>
      </c>
      <c r="AF136">
        <v>0.91</v>
      </c>
      <c r="AG136">
        <v>151</v>
      </c>
      <c r="AH136" s="55">
        <v>3</v>
      </c>
      <c r="AI136" s="55">
        <v>3</v>
      </c>
      <c r="AM136">
        <v>11.1</v>
      </c>
      <c r="AN136">
        <v>11</v>
      </c>
      <c r="AO136">
        <v>11.1</v>
      </c>
      <c r="AP136" t="s">
        <v>425</v>
      </c>
      <c r="AQ136" t="s">
        <v>425</v>
      </c>
      <c r="AR136">
        <v>14.5</v>
      </c>
      <c r="AS136" t="s">
        <v>426</v>
      </c>
      <c r="AT136">
        <v>104.3</v>
      </c>
      <c r="AU136">
        <v>96.8</v>
      </c>
      <c r="AV136">
        <v>92.4</v>
      </c>
      <c r="AW136" t="s">
        <v>117</v>
      </c>
      <c r="AX136" t="s">
        <v>117</v>
      </c>
      <c r="AY136">
        <v>103.6</v>
      </c>
      <c r="AZ136">
        <v>99</v>
      </c>
      <c r="BA136">
        <v>95.4</v>
      </c>
      <c r="BB136" t="s">
        <v>117</v>
      </c>
      <c r="BC136">
        <v>105.1</v>
      </c>
      <c r="BD136">
        <v>95.6</v>
      </c>
      <c r="BE136">
        <v>91.7</v>
      </c>
      <c r="BF136" t="s">
        <v>425</v>
      </c>
      <c r="BG136">
        <v>113.6</v>
      </c>
      <c r="BH136" t="s">
        <v>117</v>
      </c>
      <c r="BI136">
        <v>111.1</v>
      </c>
      <c r="BJ136">
        <v>112.9</v>
      </c>
      <c r="BK136" t="s">
        <v>118</v>
      </c>
      <c r="BL136" t="s">
        <v>427</v>
      </c>
      <c r="BM136" t="s">
        <v>120</v>
      </c>
      <c r="BN136" s="46">
        <v>53</v>
      </c>
      <c r="BO136" s="50">
        <v>59.8</v>
      </c>
      <c r="BP136" t="s">
        <v>144</v>
      </c>
      <c r="BQ136" t="s">
        <v>144</v>
      </c>
      <c r="BR136" t="s">
        <v>144</v>
      </c>
      <c r="BT136" t="s">
        <v>161</v>
      </c>
      <c r="BU136" t="s">
        <v>125</v>
      </c>
      <c r="BV136" t="s">
        <v>162</v>
      </c>
      <c r="BW136">
        <v>1</v>
      </c>
      <c r="BX136">
        <f>BW136-1</f>
        <v>0</v>
      </c>
      <c r="BY136" t="s">
        <v>146</v>
      </c>
      <c r="BZ136" t="s">
        <v>147</v>
      </c>
      <c r="CA136" t="s">
        <v>148</v>
      </c>
      <c r="CB136" t="s">
        <v>198</v>
      </c>
      <c r="CC136" t="s">
        <v>428</v>
      </c>
      <c r="CD136">
        <v>2</v>
      </c>
      <c r="CE136" t="s">
        <v>151</v>
      </c>
      <c r="CF136"/>
      <c r="CG136" s="20" t="s">
        <v>117</v>
      </c>
      <c r="CH136" s="20"/>
      <c r="CI136" s="20" t="s">
        <v>117</v>
      </c>
      <c r="CJ136" s="20" t="s">
        <v>117</v>
      </c>
      <c r="CK136" s="20"/>
      <c r="CL136" s="20" t="s">
        <v>117</v>
      </c>
      <c r="CM136" s="20" t="s">
        <v>117</v>
      </c>
      <c r="CN136" s="20"/>
      <c r="CO136" s="20" t="s">
        <v>117</v>
      </c>
      <c r="CP136" s="20" t="s">
        <v>117</v>
      </c>
      <c r="CQ136" s="20"/>
      <c r="CR136" s="20" t="s">
        <v>117</v>
      </c>
      <c r="CS136" s="20" t="s">
        <v>117</v>
      </c>
      <c r="CT136" s="20"/>
      <c r="CU136" s="20" t="s">
        <v>117</v>
      </c>
      <c r="CV136" s="20" t="s">
        <v>117</v>
      </c>
      <c r="CW136" s="20"/>
      <c r="CX136" s="20" t="s">
        <v>117</v>
      </c>
      <c r="CY136" s="20" t="s">
        <v>117</v>
      </c>
      <c r="CZ136" s="20"/>
      <c r="DA136" s="20" t="s">
        <v>117</v>
      </c>
      <c r="DB136" s="20" t="s">
        <v>117</v>
      </c>
      <c r="DC136" s="20"/>
      <c r="DD136" s="20" t="s">
        <v>117</v>
      </c>
      <c r="DE136" s="20" t="s">
        <v>117</v>
      </c>
      <c r="DF136" s="20"/>
      <c r="DG136" s="20" t="s">
        <v>117</v>
      </c>
      <c r="DH136" s="20" t="s">
        <v>117</v>
      </c>
      <c r="DI136" s="20"/>
      <c r="DJ136" s="20" t="s">
        <v>117</v>
      </c>
      <c r="DK136">
        <v>2</v>
      </c>
      <c r="DL136">
        <v>0</v>
      </c>
      <c r="DM136">
        <v>0</v>
      </c>
      <c r="DN136">
        <v>0</v>
      </c>
      <c r="DO136">
        <v>0</v>
      </c>
      <c r="DP136">
        <v>0</v>
      </c>
      <c r="DQ136">
        <v>0</v>
      </c>
      <c r="DR136" s="8">
        <v>23</v>
      </c>
    </row>
    <row r="137" spans="1:122" x14ac:dyDescent="0.35">
      <c r="A137" s="8">
        <v>23</v>
      </c>
      <c r="B137" t="str">
        <f>CONCATENATE(C137, " ",D137)</f>
        <v>Willcutt, et al 2005</v>
      </c>
      <c r="C137" s="12" t="s">
        <v>423</v>
      </c>
      <c r="D137" s="12">
        <v>2005</v>
      </c>
      <c r="E137" s="12" t="s">
        <v>1619</v>
      </c>
      <c r="F137" t="s">
        <v>430</v>
      </c>
      <c r="G137" t="s">
        <v>134</v>
      </c>
      <c r="H137" s="8">
        <v>4</v>
      </c>
      <c r="I137" t="s">
        <v>113</v>
      </c>
      <c r="J137" t="s">
        <v>170</v>
      </c>
      <c r="K137" s="3" t="s">
        <v>115</v>
      </c>
      <c r="L137">
        <v>4.7</v>
      </c>
      <c r="M137">
        <v>2.1</v>
      </c>
      <c r="N137">
        <v>113</v>
      </c>
      <c r="O137" s="3" t="s">
        <v>999</v>
      </c>
      <c r="P137">
        <v>4.3</v>
      </c>
      <c r="Q137">
        <v>1.6</v>
      </c>
      <c r="R137">
        <v>109</v>
      </c>
      <c r="S137" t="s">
        <v>334</v>
      </c>
      <c r="T137">
        <v>4.0999999999999996</v>
      </c>
      <c r="U137">
        <v>1.8</v>
      </c>
      <c r="V137">
        <v>64</v>
      </c>
      <c r="W137" t="s">
        <v>196</v>
      </c>
      <c r="X137" t="s">
        <v>196</v>
      </c>
      <c r="Y137" t="s">
        <v>196</v>
      </c>
      <c r="Z137" t="s">
        <v>196</v>
      </c>
      <c r="AA137" t="s">
        <v>196</v>
      </c>
      <c r="AB137" t="s">
        <v>196</v>
      </c>
      <c r="AC137" t="s">
        <v>196</v>
      </c>
      <c r="AD137" t="s">
        <v>196</v>
      </c>
      <c r="AE137">
        <v>5.8</v>
      </c>
      <c r="AF137">
        <v>2</v>
      </c>
      <c r="AG137">
        <v>151</v>
      </c>
      <c r="AH137" s="55">
        <v>3</v>
      </c>
      <c r="AI137" s="55">
        <v>3</v>
      </c>
      <c r="AM137">
        <v>11.1</v>
      </c>
      <c r="AN137">
        <v>11</v>
      </c>
      <c r="AO137">
        <v>11.1</v>
      </c>
      <c r="AP137" t="s">
        <v>425</v>
      </c>
      <c r="AQ137" t="s">
        <v>425</v>
      </c>
      <c r="AR137">
        <v>15.5</v>
      </c>
      <c r="AS137" t="s">
        <v>426</v>
      </c>
      <c r="AT137">
        <v>104.3</v>
      </c>
      <c r="AU137">
        <v>96.8</v>
      </c>
      <c r="AV137">
        <v>92.4</v>
      </c>
      <c r="AW137" t="s">
        <v>117</v>
      </c>
      <c r="AX137" t="s">
        <v>117</v>
      </c>
      <c r="AY137">
        <v>103.6</v>
      </c>
      <c r="AZ137">
        <v>99</v>
      </c>
      <c r="BA137">
        <v>95.4</v>
      </c>
      <c r="BB137" t="s">
        <v>117</v>
      </c>
      <c r="BC137">
        <v>105.1</v>
      </c>
      <c r="BD137">
        <v>95.6</v>
      </c>
      <c r="BE137">
        <v>91.7</v>
      </c>
      <c r="BF137" t="s">
        <v>425</v>
      </c>
      <c r="BG137">
        <v>113.6</v>
      </c>
      <c r="BH137" t="s">
        <v>117</v>
      </c>
      <c r="BI137">
        <v>111.1</v>
      </c>
      <c r="BJ137">
        <v>112.9</v>
      </c>
      <c r="BK137" t="s">
        <v>118</v>
      </c>
      <c r="BL137" t="s">
        <v>427</v>
      </c>
      <c r="BM137" t="s">
        <v>120</v>
      </c>
      <c r="BN137" s="46">
        <v>53</v>
      </c>
      <c r="BO137" s="50">
        <v>59.8</v>
      </c>
      <c r="BP137" t="s">
        <v>144</v>
      </c>
      <c r="BQ137" t="s">
        <v>144</v>
      </c>
      <c r="BR137" t="s">
        <v>144</v>
      </c>
      <c r="BT137" t="s">
        <v>161</v>
      </c>
      <c r="BU137" t="s">
        <v>125</v>
      </c>
      <c r="BV137" t="s">
        <v>162</v>
      </c>
      <c r="BW137">
        <v>1</v>
      </c>
      <c r="BX137">
        <f>BW137-1</f>
        <v>0</v>
      </c>
      <c r="BY137" t="s">
        <v>146</v>
      </c>
      <c r="BZ137" t="s">
        <v>147</v>
      </c>
      <c r="CA137" t="s">
        <v>148</v>
      </c>
      <c r="CB137" t="s">
        <v>198</v>
      </c>
      <c r="CC137" t="s">
        <v>428</v>
      </c>
      <c r="CD137">
        <v>2</v>
      </c>
      <c r="CE137" t="s">
        <v>151</v>
      </c>
      <c r="CF137"/>
      <c r="CG137" s="20" t="s">
        <v>117</v>
      </c>
      <c r="CH137" s="20"/>
      <c r="CI137" s="20" t="s">
        <v>117</v>
      </c>
      <c r="CJ137" s="20" t="s">
        <v>117</v>
      </c>
      <c r="CK137" s="20"/>
      <c r="CL137" s="20" t="s">
        <v>117</v>
      </c>
      <c r="CM137" s="20" t="s">
        <v>117</v>
      </c>
      <c r="CN137" s="20"/>
      <c r="CO137" s="20" t="s">
        <v>117</v>
      </c>
      <c r="CP137" s="20" t="s">
        <v>117</v>
      </c>
      <c r="CQ137" s="20"/>
      <c r="CR137" s="20" t="s">
        <v>117</v>
      </c>
      <c r="CS137" s="20" t="s">
        <v>117</v>
      </c>
      <c r="CT137" s="20"/>
      <c r="CU137" s="20" t="s">
        <v>117</v>
      </c>
      <c r="CV137" s="20" t="s">
        <v>117</v>
      </c>
      <c r="CW137" s="20"/>
      <c r="CX137" s="20" t="s">
        <v>117</v>
      </c>
      <c r="CY137" s="20" t="s">
        <v>117</v>
      </c>
      <c r="CZ137" s="20"/>
      <c r="DA137" s="20" t="s">
        <v>117</v>
      </c>
      <c r="DB137" s="20" t="s">
        <v>117</v>
      </c>
      <c r="DC137" s="20"/>
      <c r="DD137" s="20" t="s">
        <v>117</v>
      </c>
      <c r="DE137" s="20" t="s">
        <v>117</v>
      </c>
      <c r="DF137" s="20"/>
      <c r="DG137" s="20" t="s">
        <v>117</v>
      </c>
      <c r="DH137" s="20" t="s">
        <v>117</v>
      </c>
      <c r="DI137" s="20"/>
      <c r="DJ137" s="20" t="s">
        <v>117</v>
      </c>
      <c r="DK137">
        <v>1</v>
      </c>
      <c r="DL137">
        <v>0</v>
      </c>
      <c r="DM137">
        <v>0</v>
      </c>
      <c r="DN137">
        <v>0</v>
      </c>
      <c r="DO137">
        <v>0</v>
      </c>
      <c r="DP137">
        <v>0</v>
      </c>
      <c r="DQ137">
        <v>0</v>
      </c>
      <c r="DR137" s="8">
        <v>23</v>
      </c>
    </row>
    <row r="138" spans="1:122" x14ac:dyDescent="0.35">
      <c r="A138" s="8">
        <v>23</v>
      </c>
      <c r="B138" t="str">
        <f>CONCATENATE(C138, " ",D138)</f>
        <v>Willcutt, et al 2005</v>
      </c>
      <c r="C138" s="12" t="s">
        <v>423</v>
      </c>
      <c r="D138" s="12">
        <v>2005</v>
      </c>
      <c r="E138" s="12" t="s">
        <v>1619</v>
      </c>
      <c r="F138" t="s">
        <v>431</v>
      </c>
      <c r="G138" t="s">
        <v>134</v>
      </c>
      <c r="H138">
        <v>6</v>
      </c>
      <c r="I138" t="s">
        <v>113</v>
      </c>
      <c r="J138" t="s">
        <v>170</v>
      </c>
      <c r="K138" s="3" t="s">
        <v>115</v>
      </c>
      <c r="L138">
        <v>6.2</v>
      </c>
      <c r="M138">
        <v>2.4</v>
      </c>
      <c r="N138">
        <v>113</v>
      </c>
      <c r="O138" s="3" t="s">
        <v>999</v>
      </c>
      <c r="P138">
        <v>5.5</v>
      </c>
      <c r="Q138">
        <v>1.8</v>
      </c>
      <c r="R138">
        <v>109</v>
      </c>
      <c r="S138" t="s">
        <v>334</v>
      </c>
      <c r="T138">
        <v>5.0999999999999996</v>
      </c>
      <c r="U138">
        <v>2.1</v>
      </c>
      <c r="V138">
        <v>64</v>
      </c>
      <c r="W138" t="s">
        <v>196</v>
      </c>
      <c r="X138" t="s">
        <v>196</v>
      </c>
      <c r="Y138" t="s">
        <v>196</v>
      </c>
      <c r="Z138" t="s">
        <v>196</v>
      </c>
      <c r="AA138" t="s">
        <v>196</v>
      </c>
      <c r="AB138" t="s">
        <v>196</v>
      </c>
      <c r="AC138" t="s">
        <v>196</v>
      </c>
      <c r="AD138" t="s">
        <v>196</v>
      </c>
      <c r="AE138">
        <v>7.4</v>
      </c>
      <c r="AF138">
        <v>2.5</v>
      </c>
      <c r="AG138">
        <v>151</v>
      </c>
      <c r="AH138" s="55">
        <v>3</v>
      </c>
      <c r="AI138" s="55">
        <v>3</v>
      </c>
      <c r="AM138">
        <v>11.1</v>
      </c>
      <c r="AN138">
        <v>11</v>
      </c>
      <c r="AO138">
        <v>11.1</v>
      </c>
      <c r="AP138" t="s">
        <v>425</v>
      </c>
      <c r="AQ138" t="s">
        <v>425</v>
      </c>
      <c r="AR138">
        <v>16.5</v>
      </c>
      <c r="AS138" t="s">
        <v>426</v>
      </c>
      <c r="AT138">
        <v>104.3</v>
      </c>
      <c r="AU138">
        <v>96.8</v>
      </c>
      <c r="AV138">
        <v>92.4</v>
      </c>
      <c r="AW138" t="s">
        <v>117</v>
      </c>
      <c r="AX138" t="s">
        <v>117</v>
      </c>
      <c r="AY138">
        <v>103.6</v>
      </c>
      <c r="AZ138">
        <v>99</v>
      </c>
      <c r="BA138">
        <v>95.4</v>
      </c>
      <c r="BB138" t="s">
        <v>117</v>
      </c>
      <c r="BC138">
        <v>105.1</v>
      </c>
      <c r="BD138">
        <v>95.6</v>
      </c>
      <c r="BE138">
        <v>91.7</v>
      </c>
      <c r="BF138" t="s">
        <v>425</v>
      </c>
      <c r="BG138">
        <v>113.6</v>
      </c>
      <c r="BH138" t="s">
        <v>117</v>
      </c>
      <c r="BI138">
        <v>111.1</v>
      </c>
      <c r="BJ138">
        <v>112.9</v>
      </c>
      <c r="BK138" t="s">
        <v>118</v>
      </c>
      <c r="BL138" t="s">
        <v>427</v>
      </c>
      <c r="BM138" t="s">
        <v>120</v>
      </c>
      <c r="BN138" s="46">
        <v>53</v>
      </c>
      <c r="BO138" s="50">
        <v>59.8</v>
      </c>
      <c r="BP138" t="s">
        <v>144</v>
      </c>
      <c r="BQ138" t="s">
        <v>144</v>
      </c>
      <c r="BR138" t="s">
        <v>144</v>
      </c>
      <c r="BT138" t="s">
        <v>161</v>
      </c>
      <c r="BU138" t="s">
        <v>125</v>
      </c>
      <c r="BV138" t="s">
        <v>162</v>
      </c>
      <c r="BW138">
        <v>1</v>
      </c>
      <c r="BX138">
        <f>BW138-1</f>
        <v>0</v>
      </c>
      <c r="BY138" t="s">
        <v>146</v>
      </c>
      <c r="BZ138" t="s">
        <v>147</v>
      </c>
      <c r="CA138" t="s">
        <v>148</v>
      </c>
      <c r="CB138" t="s">
        <v>198</v>
      </c>
      <c r="CC138" t="s">
        <v>428</v>
      </c>
      <c r="CD138">
        <v>2</v>
      </c>
      <c r="CE138" t="s">
        <v>151</v>
      </c>
      <c r="CF138"/>
      <c r="CG138" s="20" t="s">
        <v>117</v>
      </c>
      <c r="CH138" s="20"/>
      <c r="CI138" s="20" t="s">
        <v>117</v>
      </c>
      <c r="CJ138" s="20" t="s">
        <v>117</v>
      </c>
      <c r="CK138" s="20"/>
      <c r="CL138" s="20" t="s">
        <v>117</v>
      </c>
      <c r="CM138" s="20" t="s">
        <v>117</v>
      </c>
      <c r="CN138" s="20"/>
      <c r="CO138" s="20" t="s">
        <v>117</v>
      </c>
      <c r="CP138" s="20" t="s">
        <v>117</v>
      </c>
      <c r="CQ138" s="20"/>
      <c r="CR138" s="20" t="s">
        <v>117</v>
      </c>
      <c r="CS138" s="20" t="s">
        <v>117</v>
      </c>
      <c r="CT138" s="20"/>
      <c r="CU138" s="20" t="s">
        <v>117</v>
      </c>
      <c r="CV138" s="20" t="s">
        <v>117</v>
      </c>
      <c r="CW138" s="20"/>
      <c r="CX138" s="20" t="s">
        <v>117</v>
      </c>
      <c r="CY138" s="20" t="s">
        <v>117</v>
      </c>
      <c r="CZ138" s="20"/>
      <c r="DA138" s="20" t="s">
        <v>117</v>
      </c>
      <c r="DB138" s="20" t="s">
        <v>117</v>
      </c>
      <c r="DC138" s="20"/>
      <c r="DD138" s="20" t="s">
        <v>117</v>
      </c>
      <c r="DE138" s="20" t="s">
        <v>117</v>
      </c>
      <c r="DF138" s="20"/>
      <c r="DG138" s="20" t="s">
        <v>117</v>
      </c>
      <c r="DH138" s="20" t="s">
        <v>117</v>
      </c>
      <c r="DI138" s="20"/>
      <c r="DJ138" s="20" t="s">
        <v>117</v>
      </c>
      <c r="DK138">
        <v>1</v>
      </c>
      <c r="DL138">
        <v>0</v>
      </c>
      <c r="DM138">
        <v>0</v>
      </c>
      <c r="DN138">
        <v>0</v>
      </c>
      <c r="DO138">
        <v>0</v>
      </c>
      <c r="DP138">
        <v>0</v>
      </c>
      <c r="DQ138">
        <v>0</v>
      </c>
      <c r="DR138" s="8">
        <v>23</v>
      </c>
    </row>
    <row r="139" spans="1:122" x14ac:dyDescent="0.35">
      <c r="A139" s="8">
        <v>23</v>
      </c>
      <c r="B139" t="str">
        <f>CONCATENATE(C139, " ",D139)</f>
        <v>Willcutt, et al 2005</v>
      </c>
      <c r="C139" s="12" t="s">
        <v>423</v>
      </c>
      <c r="D139" s="12">
        <v>2005</v>
      </c>
      <c r="E139" s="12" t="s">
        <v>1619</v>
      </c>
      <c r="F139" t="s">
        <v>432</v>
      </c>
      <c r="G139" t="s">
        <v>134</v>
      </c>
      <c r="H139">
        <v>6</v>
      </c>
      <c r="I139" t="s">
        <v>113</v>
      </c>
      <c r="J139" t="s">
        <v>170</v>
      </c>
      <c r="K139" s="3" t="s">
        <v>115</v>
      </c>
      <c r="L139">
        <v>4.9000000000000004</v>
      </c>
      <c r="M139">
        <v>1.8</v>
      </c>
      <c r="N139">
        <v>113</v>
      </c>
      <c r="O139" s="3" t="s">
        <v>999</v>
      </c>
      <c r="P139">
        <v>4.3</v>
      </c>
      <c r="Q139">
        <v>1.5</v>
      </c>
      <c r="R139">
        <v>109</v>
      </c>
      <c r="S139" t="s">
        <v>334</v>
      </c>
      <c r="T139">
        <v>4</v>
      </c>
      <c r="U139">
        <v>1.4</v>
      </c>
      <c r="V139">
        <v>64</v>
      </c>
      <c r="W139" t="s">
        <v>196</v>
      </c>
      <c r="X139" t="s">
        <v>196</v>
      </c>
      <c r="Y139" t="s">
        <v>196</v>
      </c>
      <c r="Z139" t="s">
        <v>196</v>
      </c>
      <c r="AA139" t="s">
        <v>196</v>
      </c>
      <c r="AB139" t="s">
        <v>196</v>
      </c>
      <c r="AC139" t="s">
        <v>196</v>
      </c>
      <c r="AD139" t="s">
        <v>196</v>
      </c>
      <c r="AE139">
        <v>6</v>
      </c>
      <c r="AF139">
        <v>1.9</v>
      </c>
      <c r="AG139">
        <v>151</v>
      </c>
      <c r="AH139" s="55">
        <v>3</v>
      </c>
      <c r="AI139" s="55">
        <v>3</v>
      </c>
      <c r="AM139">
        <v>11.1</v>
      </c>
      <c r="AN139">
        <v>11</v>
      </c>
      <c r="AO139">
        <v>11.1</v>
      </c>
      <c r="AP139" t="s">
        <v>425</v>
      </c>
      <c r="AQ139" t="s">
        <v>425</v>
      </c>
      <c r="AR139">
        <v>18.5</v>
      </c>
      <c r="AS139" t="s">
        <v>426</v>
      </c>
      <c r="AT139">
        <v>104.3</v>
      </c>
      <c r="AU139">
        <v>96.8</v>
      </c>
      <c r="AV139">
        <v>92.4</v>
      </c>
      <c r="AW139" t="s">
        <v>117</v>
      </c>
      <c r="AX139" t="s">
        <v>117</v>
      </c>
      <c r="AY139">
        <v>103.6</v>
      </c>
      <c r="AZ139">
        <v>99</v>
      </c>
      <c r="BA139">
        <v>95.4</v>
      </c>
      <c r="BB139" t="s">
        <v>117</v>
      </c>
      <c r="BC139">
        <v>105.1</v>
      </c>
      <c r="BD139">
        <v>95.6</v>
      </c>
      <c r="BE139">
        <v>91.7</v>
      </c>
      <c r="BF139" t="s">
        <v>425</v>
      </c>
      <c r="BG139">
        <v>113.6</v>
      </c>
      <c r="BH139" t="s">
        <v>117</v>
      </c>
      <c r="BI139">
        <v>111.1</v>
      </c>
      <c r="BJ139">
        <v>112.9</v>
      </c>
      <c r="BK139" t="s">
        <v>118</v>
      </c>
      <c r="BL139" t="s">
        <v>427</v>
      </c>
      <c r="BM139" t="s">
        <v>120</v>
      </c>
      <c r="BN139" s="46">
        <v>53</v>
      </c>
      <c r="BO139" s="50">
        <v>59.8</v>
      </c>
      <c r="BP139" t="s">
        <v>144</v>
      </c>
      <c r="BQ139" t="s">
        <v>144</v>
      </c>
      <c r="BR139" t="s">
        <v>144</v>
      </c>
      <c r="BT139" t="s">
        <v>161</v>
      </c>
      <c r="BU139" t="s">
        <v>125</v>
      </c>
      <c r="BV139" t="s">
        <v>162</v>
      </c>
      <c r="BW139">
        <v>1</v>
      </c>
      <c r="BX139">
        <f>BW139-1</f>
        <v>0</v>
      </c>
      <c r="BY139" t="s">
        <v>146</v>
      </c>
      <c r="BZ139" t="s">
        <v>147</v>
      </c>
      <c r="CA139" t="s">
        <v>148</v>
      </c>
      <c r="CB139" t="s">
        <v>198</v>
      </c>
      <c r="CC139" t="s">
        <v>428</v>
      </c>
      <c r="CD139">
        <v>2</v>
      </c>
      <c r="CE139" t="s">
        <v>151</v>
      </c>
      <c r="CF139"/>
      <c r="CG139" s="20" t="s">
        <v>117</v>
      </c>
      <c r="CH139" s="20"/>
      <c r="CI139" s="20" t="s">
        <v>117</v>
      </c>
      <c r="CJ139" s="20" t="s">
        <v>117</v>
      </c>
      <c r="CK139" s="20"/>
      <c r="CL139" s="20" t="s">
        <v>117</v>
      </c>
      <c r="CM139" s="20" t="s">
        <v>117</v>
      </c>
      <c r="CN139" s="20"/>
      <c r="CO139" s="20" t="s">
        <v>117</v>
      </c>
      <c r="CP139" s="20" t="s">
        <v>117</v>
      </c>
      <c r="CQ139" s="20"/>
      <c r="CR139" s="20" t="s">
        <v>117</v>
      </c>
      <c r="CS139" s="20" t="s">
        <v>117</v>
      </c>
      <c r="CT139" s="20"/>
      <c r="CU139" s="20" t="s">
        <v>117</v>
      </c>
      <c r="CV139" s="20" t="s">
        <v>117</v>
      </c>
      <c r="CW139" s="20"/>
      <c r="CX139" s="20" t="s">
        <v>117</v>
      </c>
      <c r="CY139" s="20" t="s">
        <v>117</v>
      </c>
      <c r="CZ139" s="20"/>
      <c r="DA139" s="20" t="s">
        <v>117</v>
      </c>
      <c r="DB139" s="20" t="s">
        <v>117</v>
      </c>
      <c r="DC139" s="20"/>
      <c r="DD139" s="20" t="s">
        <v>117</v>
      </c>
      <c r="DE139" s="20" t="s">
        <v>117</v>
      </c>
      <c r="DF139" s="20"/>
      <c r="DG139" s="20" t="s">
        <v>117</v>
      </c>
      <c r="DH139" s="20" t="s">
        <v>117</v>
      </c>
      <c r="DI139" s="20"/>
      <c r="DJ139" s="20" t="s">
        <v>117</v>
      </c>
      <c r="DK139">
        <v>1</v>
      </c>
      <c r="DL139">
        <v>0</v>
      </c>
      <c r="DM139">
        <v>0</v>
      </c>
      <c r="DN139">
        <v>0</v>
      </c>
      <c r="DO139">
        <v>0</v>
      </c>
      <c r="DP139">
        <v>0</v>
      </c>
      <c r="DQ139">
        <v>0</v>
      </c>
      <c r="DR139" s="8">
        <v>23</v>
      </c>
    </row>
    <row r="140" spans="1:122" x14ac:dyDescent="0.35">
      <c r="A140" s="8">
        <v>23</v>
      </c>
      <c r="B140" t="str">
        <f>CONCATENATE(C140, " ",D140)</f>
        <v>Willcutt, et al 2005</v>
      </c>
      <c r="C140" s="12" t="s">
        <v>423</v>
      </c>
      <c r="D140" s="12">
        <v>2005</v>
      </c>
      <c r="E140" s="12" t="s">
        <v>1619</v>
      </c>
      <c r="F140" t="s">
        <v>433</v>
      </c>
      <c r="G140" t="s">
        <v>138</v>
      </c>
      <c r="H140">
        <v>1</v>
      </c>
      <c r="I140" t="s">
        <v>113</v>
      </c>
      <c r="J140" t="s">
        <v>113</v>
      </c>
      <c r="K140" s="3" t="s">
        <v>115</v>
      </c>
      <c r="L140">
        <v>45.6</v>
      </c>
      <c r="M140">
        <v>18.399999999999999</v>
      </c>
      <c r="N140">
        <v>113</v>
      </c>
      <c r="O140" s="3" t="s">
        <v>999</v>
      </c>
      <c r="P140">
        <v>46.2</v>
      </c>
      <c r="Q140">
        <v>19.600000000000001</v>
      </c>
      <c r="R140">
        <v>109</v>
      </c>
      <c r="S140" t="s">
        <v>334</v>
      </c>
      <c r="T140">
        <v>49.1</v>
      </c>
      <c r="U140">
        <v>18.899999999999999</v>
      </c>
      <c r="V140">
        <v>64</v>
      </c>
      <c r="W140" t="s">
        <v>196</v>
      </c>
      <c r="X140" t="s">
        <v>196</v>
      </c>
      <c r="Y140" t="s">
        <v>196</v>
      </c>
      <c r="Z140" t="s">
        <v>196</v>
      </c>
      <c r="AA140" t="s">
        <v>196</v>
      </c>
      <c r="AB140" t="s">
        <v>196</v>
      </c>
      <c r="AC140" t="s">
        <v>196</v>
      </c>
      <c r="AD140" t="s">
        <v>196</v>
      </c>
      <c r="AE140">
        <v>37.200000000000003</v>
      </c>
      <c r="AF140">
        <v>16.399999999999999</v>
      </c>
      <c r="AG140">
        <v>151</v>
      </c>
      <c r="AH140" s="55">
        <v>3</v>
      </c>
      <c r="AI140" s="55">
        <v>3</v>
      </c>
      <c r="AM140">
        <v>11.1</v>
      </c>
      <c r="AN140">
        <v>11</v>
      </c>
      <c r="AO140">
        <v>11.1</v>
      </c>
      <c r="AP140" t="s">
        <v>425</v>
      </c>
      <c r="AQ140" t="s">
        <v>425</v>
      </c>
      <c r="AR140">
        <v>19.5</v>
      </c>
      <c r="AS140" t="s">
        <v>426</v>
      </c>
      <c r="AT140">
        <v>104.3</v>
      </c>
      <c r="AU140">
        <v>96.8</v>
      </c>
      <c r="AV140">
        <v>92.4</v>
      </c>
      <c r="AW140" t="s">
        <v>117</v>
      </c>
      <c r="AX140" t="s">
        <v>117</v>
      </c>
      <c r="AY140">
        <v>103.6</v>
      </c>
      <c r="AZ140">
        <v>99</v>
      </c>
      <c r="BA140">
        <v>95.4</v>
      </c>
      <c r="BB140" t="s">
        <v>117</v>
      </c>
      <c r="BC140">
        <v>105.1</v>
      </c>
      <c r="BD140">
        <v>95.6</v>
      </c>
      <c r="BE140">
        <v>91.7</v>
      </c>
      <c r="BF140" t="s">
        <v>425</v>
      </c>
      <c r="BG140">
        <v>113.6</v>
      </c>
      <c r="BH140" t="s">
        <v>117</v>
      </c>
      <c r="BI140">
        <v>111.1</v>
      </c>
      <c r="BJ140">
        <v>112.9</v>
      </c>
      <c r="BK140" t="s">
        <v>118</v>
      </c>
      <c r="BL140" t="s">
        <v>427</v>
      </c>
      <c r="BM140" t="s">
        <v>120</v>
      </c>
      <c r="BN140" s="46">
        <v>53</v>
      </c>
      <c r="BO140" s="50">
        <v>59.8</v>
      </c>
      <c r="BP140" t="s">
        <v>144</v>
      </c>
      <c r="BQ140" t="s">
        <v>144</v>
      </c>
      <c r="BR140" t="s">
        <v>144</v>
      </c>
      <c r="BT140" t="s">
        <v>161</v>
      </c>
      <c r="BU140" t="s">
        <v>125</v>
      </c>
      <c r="BV140" t="s">
        <v>162</v>
      </c>
      <c r="BW140">
        <v>1</v>
      </c>
      <c r="BX140">
        <f>BW140-1</f>
        <v>0</v>
      </c>
      <c r="BY140" t="s">
        <v>146</v>
      </c>
      <c r="BZ140" t="s">
        <v>147</v>
      </c>
      <c r="CA140" t="s">
        <v>148</v>
      </c>
      <c r="CB140" t="s">
        <v>198</v>
      </c>
      <c r="CC140" t="s">
        <v>428</v>
      </c>
      <c r="CD140">
        <v>2</v>
      </c>
      <c r="CE140" t="s">
        <v>151</v>
      </c>
      <c r="CF140"/>
      <c r="CG140" s="20" t="s">
        <v>117</v>
      </c>
      <c r="CH140" s="20"/>
      <c r="CI140" s="20" t="s">
        <v>117</v>
      </c>
      <c r="CJ140" s="20" t="s">
        <v>117</v>
      </c>
      <c r="CK140" s="20"/>
      <c r="CL140" s="20" t="s">
        <v>117</v>
      </c>
      <c r="CM140" s="20" t="s">
        <v>117</v>
      </c>
      <c r="CN140" s="20"/>
      <c r="CO140" s="20" t="s">
        <v>117</v>
      </c>
      <c r="CP140" s="20" t="s">
        <v>117</v>
      </c>
      <c r="CQ140" s="20"/>
      <c r="CR140" s="20" t="s">
        <v>117</v>
      </c>
      <c r="CS140" s="20" t="s">
        <v>117</v>
      </c>
      <c r="CT140" s="20"/>
      <c r="CU140" s="20" t="s">
        <v>117</v>
      </c>
      <c r="CV140" s="20" t="s">
        <v>117</v>
      </c>
      <c r="CW140" s="20"/>
      <c r="CX140" s="20" t="s">
        <v>117</v>
      </c>
      <c r="CY140" s="20" t="s">
        <v>117</v>
      </c>
      <c r="CZ140" s="20"/>
      <c r="DA140" s="20" t="s">
        <v>117</v>
      </c>
      <c r="DB140" s="20" t="s">
        <v>117</v>
      </c>
      <c r="DC140" s="20"/>
      <c r="DD140" s="20" t="s">
        <v>117</v>
      </c>
      <c r="DE140" s="20" t="s">
        <v>117</v>
      </c>
      <c r="DF140" s="20"/>
      <c r="DG140" s="20" t="s">
        <v>117</v>
      </c>
      <c r="DH140" s="20" t="s">
        <v>117</v>
      </c>
      <c r="DI140" s="20"/>
      <c r="DJ140" s="20" t="s">
        <v>117</v>
      </c>
      <c r="DK140">
        <v>1</v>
      </c>
      <c r="DL140">
        <v>0</v>
      </c>
      <c r="DM140">
        <v>0</v>
      </c>
      <c r="DN140">
        <v>0</v>
      </c>
      <c r="DO140">
        <v>0</v>
      </c>
      <c r="DP140">
        <v>0</v>
      </c>
      <c r="DQ140">
        <v>0</v>
      </c>
      <c r="DR140" s="8">
        <v>23</v>
      </c>
    </row>
    <row r="141" spans="1:122" x14ac:dyDescent="0.35">
      <c r="A141" s="8">
        <v>23</v>
      </c>
      <c r="B141" t="str">
        <f>CONCATENATE(C141, " ",D141)</f>
        <v>Willcutt, et al 2005</v>
      </c>
      <c r="C141" s="12" t="s">
        <v>423</v>
      </c>
      <c r="D141" s="12">
        <v>2005</v>
      </c>
      <c r="E141" s="12" t="s">
        <v>1619</v>
      </c>
      <c r="F141" t="s">
        <v>434</v>
      </c>
      <c r="G141" t="s">
        <v>291</v>
      </c>
      <c r="H141">
        <v>5</v>
      </c>
      <c r="I141" t="s">
        <v>170</v>
      </c>
      <c r="J141" t="s">
        <v>173</v>
      </c>
      <c r="K141" s="3" t="s">
        <v>115</v>
      </c>
      <c r="L141">
        <v>48.7</v>
      </c>
      <c r="M141">
        <v>25</v>
      </c>
      <c r="N141">
        <v>113</v>
      </c>
      <c r="O141" s="3" t="s">
        <v>999</v>
      </c>
      <c r="P141">
        <v>52.6</v>
      </c>
      <c r="Q141">
        <v>35</v>
      </c>
      <c r="R141">
        <v>109</v>
      </c>
      <c r="S141" t="s">
        <v>334</v>
      </c>
      <c r="T141">
        <v>53.4</v>
      </c>
      <c r="U141">
        <v>38</v>
      </c>
      <c r="V141">
        <v>64</v>
      </c>
      <c r="W141" t="s">
        <v>196</v>
      </c>
      <c r="X141" t="s">
        <v>196</v>
      </c>
      <c r="Y141" t="s">
        <v>196</v>
      </c>
      <c r="Z141" t="s">
        <v>196</v>
      </c>
      <c r="AA141" t="s">
        <v>196</v>
      </c>
      <c r="AB141" t="s">
        <v>196</v>
      </c>
      <c r="AC141" t="s">
        <v>196</v>
      </c>
      <c r="AD141" t="s">
        <v>196</v>
      </c>
      <c r="AE141">
        <v>36.299999999999997</v>
      </c>
      <c r="AF141">
        <v>19.399999999999999</v>
      </c>
      <c r="AG141">
        <v>151</v>
      </c>
      <c r="AH141" s="55">
        <v>3</v>
      </c>
      <c r="AI141" s="55">
        <v>3</v>
      </c>
      <c r="AM141">
        <v>11.1</v>
      </c>
      <c r="AN141">
        <v>11</v>
      </c>
      <c r="AO141">
        <v>11.1</v>
      </c>
      <c r="AP141" t="s">
        <v>425</v>
      </c>
      <c r="AQ141" t="s">
        <v>425</v>
      </c>
      <c r="AR141">
        <v>21.5</v>
      </c>
      <c r="AS141" t="s">
        <v>426</v>
      </c>
      <c r="AT141">
        <v>104.3</v>
      </c>
      <c r="AU141">
        <v>96.8</v>
      </c>
      <c r="AV141">
        <v>92.4</v>
      </c>
      <c r="AW141" t="s">
        <v>117</v>
      </c>
      <c r="AX141" t="s">
        <v>117</v>
      </c>
      <c r="AY141">
        <v>103.6</v>
      </c>
      <c r="AZ141">
        <v>99</v>
      </c>
      <c r="BA141">
        <v>95.4</v>
      </c>
      <c r="BB141" t="s">
        <v>117</v>
      </c>
      <c r="BC141">
        <v>105.1</v>
      </c>
      <c r="BD141">
        <v>95.6</v>
      </c>
      <c r="BE141">
        <v>91.7</v>
      </c>
      <c r="BF141" t="s">
        <v>425</v>
      </c>
      <c r="BG141">
        <v>113.6</v>
      </c>
      <c r="BH141" t="s">
        <v>117</v>
      </c>
      <c r="BI141">
        <v>111.1</v>
      </c>
      <c r="BJ141">
        <v>112.9</v>
      </c>
      <c r="BK141" t="s">
        <v>118</v>
      </c>
      <c r="BL141" t="s">
        <v>427</v>
      </c>
      <c r="BM141" t="s">
        <v>120</v>
      </c>
      <c r="BN141" s="46">
        <v>53</v>
      </c>
      <c r="BO141" s="50">
        <v>59.8</v>
      </c>
      <c r="BP141" t="s">
        <v>144</v>
      </c>
      <c r="BQ141" t="s">
        <v>144</v>
      </c>
      <c r="BR141" t="s">
        <v>144</v>
      </c>
      <c r="BT141" t="s">
        <v>161</v>
      </c>
      <c r="BU141" t="s">
        <v>125</v>
      </c>
      <c r="BV141" t="s">
        <v>162</v>
      </c>
      <c r="BW141">
        <v>1</v>
      </c>
      <c r="BX141">
        <f>BW141-1</f>
        <v>0</v>
      </c>
      <c r="BY141" t="s">
        <v>146</v>
      </c>
      <c r="BZ141" t="s">
        <v>147</v>
      </c>
      <c r="CA141" t="s">
        <v>148</v>
      </c>
      <c r="CB141" t="s">
        <v>198</v>
      </c>
      <c r="CC141" t="s">
        <v>428</v>
      </c>
      <c r="CD141">
        <v>2</v>
      </c>
      <c r="CE141" t="s">
        <v>151</v>
      </c>
      <c r="CF141"/>
      <c r="CG141" s="20" t="s">
        <v>117</v>
      </c>
      <c r="CH141" s="20"/>
      <c r="CI141" s="20" t="s">
        <v>117</v>
      </c>
      <c r="CJ141" s="20" t="s">
        <v>117</v>
      </c>
      <c r="CK141" s="20"/>
      <c r="CL141" s="20" t="s">
        <v>117</v>
      </c>
      <c r="CM141" s="20" t="s">
        <v>117</v>
      </c>
      <c r="CN141" s="20"/>
      <c r="CO141" s="20" t="s">
        <v>117</v>
      </c>
      <c r="CP141" s="20" t="s">
        <v>117</v>
      </c>
      <c r="CQ141" s="20"/>
      <c r="CR141" s="20" t="s">
        <v>117</v>
      </c>
      <c r="CS141" s="20" t="s">
        <v>117</v>
      </c>
      <c r="CT141" s="20"/>
      <c r="CU141" s="20" t="s">
        <v>117</v>
      </c>
      <c r="CV141" s="20" t="s">
        <v>117</v>
      </c>
      <c r="CW141" s="20"/>
      <c r="CX141" s="20" t="s">
        <v>117</v>
      </c>
      <c r="CY141" s="20" t="s">
        <v>117</v>
      </c>
      <c r="CZ141" s="20"/>
      <c r="DA141" s="20" t="s">
        <v>117</v>
      </c>
      <c r="DB141" s="20" t="s">
        <v>117</v>
      </c>
      <c r="DC141" s="20"/>
      <c r="DD141" s="20" t="s">
        <v>117</v>
      </c>
      <c r="DE141" s="20" t="s">
        <v>117</v>
      </c>
      <c r="DF141" s="20"/>
      <c r="DG141" s="20" t="s">
        <v>117</v>
      </c>
      <c r="DH141" s="20" t="s">
        <v>117</v>
      </c>
      <c r="DI141" s="20"/>
      <c r="DJ141" s="20" t="s">
        <v>117</v>
      </c>
      <c r="DK141">
        <v>1</v>
      </c>
      <c r="DL141">
        <v>0</v>
      </c>
      <c r="DM141">
        <v>0</v>
      </c>
      <c r="DN141">
        <v>0</v>
      </c>
      <c r="DO141">
        <v>0</v>
      </c>
      <c r="DP141">
        <v>0</v>
      </c>
      <c r="DQ141">
        <v>0</v>
      </c>
      <c r="DR141" s="8">
        <v>23</v>
      </c>
    </row>
    <row r="142" spans="1:122" x14ac:dyDescent="0.35">
      <c r="A142" s="8">
        <v>23</v>
      </c>
      <c r="B142" t="str">
        <f>CONCATENATE(C142, " ",D142)</f>
        <v>Willcutt, et al 2005</v>
      </c>
      <c r="C142" s="12" t="s">
        <v>423</v>
      </c>
      <c r="D142" s="12">
        <v>2005</v>
      </c>
      <c r="E142" s="12" t="s">
        <v>1619</v>
      </c>
      <c r="F142" t="s">
        <v>435</v>
      </c>
      <c r="G142" t="s">
        <v>138</v>
      </c>
      <c r="H142">
        <v>1</v>
      </c>
      <c r="I142" t="s">
        <v>113</v>
      </c>
      <c r="J142" t="s">
        <v>173</v>
      </c>
      <c r="K142" s="3" t="s">
        <v>115</v>
      </c>
      <c r="L142">
        <v>15</v>
      </c>
      <c r="M142">
        <v>8.4</v>
      </c>
      <c r="N142">
        <v>113</v>
      </c>
      <c r="O142" s="3" t="s">
        <v>999</v>
      </c>
      <c r="P142">
        <v>15.1</v>
      </c>
      <c r="Q142">
        <v>8.5</v>
      </c>
      <c r="R142">
        <v>109</v>
      </c>
      <c r="S142" t="s">
        <v>334</v>
      </c>
      <c r="T142">
        <v>16.899999999999999</v>
      </c>
      <c r="U142">
        <v>9.6999999999999993</v>
      </c>
      <c r="V142">
        <v>64</v>
      </c>
      <c r="W142" t="s">
        <v>196</v>
      </c>
      <c r="X142" t="s">
        <v>196</v>
      </c>
      <c r="Y142" t="s">
        <v>196</v>
      </c>
      <c r="Z142" t="s">
        <v>196</v>
      </c>
      <c r="AA142" t="s">
        <v>196</v>
      </c>
      <c r="AB142" t="s">
        <v>196</v>
      </c>
      <c r="AC142" t="s">
        <v>196</v>
      </c>
      <c r="AD142" t="s">
        <v>196</v>
      </c>
      <c r="AE142">
        <v>12.3</v>
      </c>
      <c r="AF142">
        <v>6.3</v>
      </c>
      <c r="AG142">
        <v>151</v>
      </c>
      <c r="AH142" s="55">
        <v>3</v>
      </c>
      <c r="AI142" s="55">
        <v>3</v>
      </c>
      <c r="AM142">
        <v>11.1</v>
      </c>
      <c r="AN142">
        <v>11</v>
      </c>
      <c r="AO142">
        <v>11.1</v>
      </c>
      <c r="AP142" t="s">
        <v>425</v>
      </c>
      <c r="AQ142" t="s">
        <v>425</v>
      </c>
      <c r="AR142">
        <v>22.5</v>
      </c>
      <c r="AS142" t="s">
        <v>426</v>
      </c>
      <c r="AT142">
        <v>104.3</v>
      </c>
      <c r="AU142">
        <v>96.8</v>
      </c>
      <c r="AV142">
        <v>92.4</v>
      </c>
      <c r="AW142" t="s">
        <v>117</v>
      </c>
      <c r="AX142" t="s">
        <v>117</v>
      </c>
      <c r="AY142">
        <v>103.6</v>
      </c>
      <c r="AZ142">
        <v>99</v>
      </c>
      <c r="BA142">
        <v>95.4</v>
      </c>
      <c r="BB142" t="s">
        <v>117</v>
      </c>
      <c r="BC142">
        <v>105.1</v>
      </c>
      <c r="BD142">
        <v>95.6</v>
      </c>
      <c r="BE142">
        <v>91.7</v>
      </c>
      <c r="BF142" t="s">
        <v>425</v>
      </c>
      <c r="BG142">
        <v>113.6</v>
      </c>
      <c r="BH142" t="s">
        <v>117</v>
      </c>
      <c r="BI142">
        <v>111.1</v>
      </c>
      <c r="BJ142">
        <v>112.9</v>
      </c>
      <c r="BK142" t="s">
        <v>118</v>
      </c>
      <c r="BL142" t="s">
        <v>427</v>
      </c>
      <c r="BM142" t="s">
        <v>120</v>
      </c>
      <c r="BN142" s="46">
        <v>53</v>
      </c>
      <c r="BO142" s="50">
        <v>59.8</v>
      </c>
      <c r="BP142" t="s">
        <v>144</v>
      </c>
      <c r="BQ142" t="s">
        <v>144</v>
      </c>
      <c r="BR142" t="s">
        <v>144</v>
      </c>
      <c r="BT142" t="s">
        <v>161</v>
      </c>
      <c r="BU142" t="s">
        <v>125</v>
      </c>
      <c r="BV142" t="s">
        <v>162</v>
      </c>
      <c r="BW142">
        <v>1</v>
      </c>
      <c r="BX142">
        <f>BW142-1</f>
        <v>0</v>
      </c>
      <c r="BY142" t="s">
        <v>146</v>
      </c>
      <c r="BZ142" t="s">
        <v>147</v>
      </c>
      <c r="CA142" t="s">
        <v>148</v>
      </c>
      <c r="CB142" t="s">
        <v>198</v>
      </c>
      <c r="CC142" t="s">
        <v>428</v>
      </c>
      <c r="CD142">
        <v>2</v>
      </c>
      <c r="CE142" t="s">
        <v>151</v>
      </c>
      <c r="CF142"/>
      <c r="CG142" s="20" t="s">
        <v>117</v>
      </c>
      <c r="CH142" s="20"/>
      <c r="CI142" s="20" t="s">
        <v>117</v>
      </c>
      <c r="CJ142" s="20" t="s">
        <v>117</v>
      </c>
      <c r="CK142" s="20"/>
      <c r="CL142" s="20" t="s">
        <v>117</v>
      </c>
      <c r="CM142" s="20" t="s">
        <v>117</v>
      </c>
      <c r="CN142" s="20"/>
      <c r="CO142" s="20" t="s">
        <v>117</v>
      </c>
      <c r="CP142" s="20" t="s">
        <v>117</v>
      </c>
      <c r="CQ142" s="20"/>
      <c r="CR142" s="20" t="s">
        <v>117</v>
      </c>
      <c r="CS142" s="20" t="s">
        <v>117</v>
      </c>
      <c r="CT142" s="20"/>
      <c r="CU142" s="20" t="s">
        <v>117</v>
      </c>
      <c r="CV142" s="20" t="s">
        <v>117</v>
      </c>
      <c r="CW142" s="20"/>
      <c r="CX142" s="20" t="s">
        <v>117</v>
      </c>
      <c r="CY142" s="20" t="s">
        <v>117</v>
      </c>
      <c r="CZ142" s="20"/>
      <c r="DA142" s="20" t="s">
        <v>117</v>
      </c>
      <c r="DB142" s="20" t="s">
        <v>117</v>
      </c>
      <c r="DC142" s="20"/>
      <c r="DD142" s="20" t="s">
        <v>117</v>
      </c>
      <c r="DE142" s="20" t="s">
        <v>117</v>
      </c>
      <c r="DF142" s="20"/>
      <c r="DG142" s="20" t="s">
        <v>117</v>
      </c>
      <c r="DH142" s="20" t="s">
        <v>117</v>
      </c>
      <c r="DI142" s="20"/>
      <c r="DJ142" s="20" t="s">
        <v>117</v>
      </c>
      <c r="DK142">
        <v>1</v>
      </c>
      <c r="DL142">
        <v>0</v>
      </c>
      <c r="DM142">
        <v>0</v>
      </c>
      <c r="DN142">
        <v>0</v>
      </c>
      <c r="DO142">
        <v>0</v>
      </c>
      <c r="DP142">
        <v>0</v>
      </c>
      <c r="DQ142">
        <v>0</v>
      </c>
      <c r="DR142" s="8">
        <v>23</v>
      </c>
    </row>
    <row r="143" spans="1:122" x14ac:dyDescent="0.35">
      <c r="A143" s="8">
        <v>23</v>
      </c>
      <c r="B143" t="str">
        <f>CONCATENATE(C143, " ",D143)</f>
        <v>Willcutt, et al 2005</v>
      </c>
      <c r="C143" s="12" t="s">
        <v>423</v>
      </c>
      <c r="D143" s="12">
        <v>2005</v>
      </c>
      <c r="E143" s="12" t="s">
        <v>1619</v>
      </c>
      <c r="F143" t="s">
        <v>436</v>
      </c>
      <c r="G143" t="s">
        <v>112</v>
      </c>
      <c r="H143">
        <v>4</v>
      </c>
      <c r="I143" t="s">
        <v>113</v>
      </c>
      <c r="J143" t="s">
        <v>113</v>
      </c>
      <c r="K143" s="3" t="s">
        <v>115</v>
      </c>
      <c r="L143">
        <v>12.7</v>
      </c>
      <c r="M143">
        <v>16</v>
      </c>
      <c r="N143">
        <v>113</v>
      </c>
      <c r="O143" s="3" t="s">
        <v>999</v>
      </c>
      <c r="P143">
        <v>13.4</v>
      </c>
      <c r="Q143">
        <v>20.399999999999999</v>
      </c>
      <c r="R143">
        <v>109</v>
      </c>
      <c r="S143" t="s">
        <v>334</v>
      </c>
      <c r="T143">
        <v>18.899999999999999</v>
      </c>
      <c r="U143">
        <v>26</v>
      </c>
      <c r="V143">
        <v>64</v>
      </c>
      <c r="W143" t="s">
        <v>196</v>
      </c>
      <c r="X143" t="s">
        <v>196</v>
      </c>
      <c r="Y143" t="s">
        <v>196</v>
      </c>
      <c r="Z143" t="s">
        <v>196</v>
      </c>
      <c r="AA143" t="s">
        <v>196</v>
      </c>
      <c r="AB143" t="s">
        <v>196</v>
      </c>
      <c r="AC143" t="s">
        <v>196</v>
      </c>
      <c r="AD143" t="s">
        <v>196</v>
      </c>
      <c r="AE143">
        <v>5.0999999999999996</v>
      </c>
      <c r="AF143">
        <v>8.8000000000000007</v>
      </c>
      <c r="AG143">
        <v>151</v>
      </c>
      <c r="AH143" s="55">
        <v>3</v>
      </c>
      <c r="AI143" s="55">
        <v>3</v>
      </c>
      <c r="AM143">
        <v>11.1</v>
      </c>
      <c r="AN143">
        <v>11</v>
      </c>
      <c r="AO143">
        <v>11.1</v>
      </c>
      <c r="AP143" t="s">
        <v>425</v>
      </c>
      <c r="AQ143" t="s">
        <v>425</v>
      </c>
      <c r="AR143">
        <v>23.5</v>
      </c>
      <c r="AS143" t="s">
        <v>426</v>
      </c>
      <c r="AT143">
        <v>104.3</v>
      </c>
      <c r="AU143">
        <v>96.8</v>
      </c>
      <c r="AV143">
        <v>92.4</v>
      </c>
      <c r="AW143" t="s">
        <v>117</v>
      </c>
      <c r="AX143" t="s">
        <v>117</v>
      </c>
      <c r="AY143">
        <v>103.6</v>
      </c>
      <c r="AZ143">
        <v>99</v>
      </c>
      <c r="BA143">
        <v>95.4</v>
      </c>
      <c r="BB143" t="s">
        <v>117</v>
      </c>
      <c r="BC143">
        <v>105.1</v>
      </c>
      <c r="BD143">
        <v>95.6</v>
      </c>
      <c r="BE143">
        <v>91.7</v>
      </c>
      <c r="BF143" t="s">
        <v>425</v>
      </c>
      <c r="BG143">
        <v>113.6</v>
      </c>
      <c r="BH143" t="s">
        <v>117</v>
      </c>
      <c r="BI143">
        <v>111.1</v>
      </c>
      <c r="BJ143">
        <v>112.9</v>
      </c>
      <c r="BK143" t="s">
        <v>118</v>
      </c>
      <c r="BL143" t="s">
        <v>427</v>
      </c>
      <c r="BM143" t="s">
        <v>120</v>
      </c>
      <c r="BN143" s="46">
        <v>53</v>
      </c>
      <c r="BO143" s="50">
        <v>59.8</v>
      </c>
      <c r="BP143" t="s">
        <v>144</v>
      </c>
      <c r="BQ143" t="s">
        <v>144</v>
      </c>
      <c r="BR143" t="s">
        <v>144</v>
      </c>
      <c r="BT143" t="s">
        <v>161</v>
      </c>
      <c r="BU143" t="s">
        <v>125</v>
      </c>
      <c r="BV143" t="s">
        <v>162</v>
      </c>
      <c r="BW143">
        <v>1</v>
      </c>
      <c r="BX143">
        <f>BW143-1</f>
        <v>0</v>
      </c>
      <c r="BY143" t="s">
        <v>146</v>
      </c>
      <c r="BZ143" t="s">
        <v>147</v>
      </c>
      <c r="CA143" t="s">
        <v>148</v>
      </c>
      <c r="CB143" t="s">
        <v>198</v>
      </c>
      <c r="CC143" t="s">
        <v>428</v>
      </c>
      <c r="CD143">
        <v>2</v>
      </c>
      <c r="CE143" t="s">
        <v>151</v>
      </c>
      <c r="CF143"/>
      <c r="CG143" s="20" t="s">
        <v>117</v>
      </c>
      <c r="CH143" s="20"/>
      <c r="CI143" s="20" t="s">
        <v>117</v>
      </c>
      <c r="CJ143" s="20" t="s">
        <v>117</v>
      </c>
      <c r="CK143" s="20"/>
      <c r="CL143" s="20" t="s">
        <v>117</v>
      </c>
      <c r="CM143" s="20" t="s">
        <v>117</v>
      </c>
      <c r="CN143" s="20"/>
      <c r="CO143" s="20" t="s">
        <v>117</v>
      </c>
      <c r="CP143" s="20" t="s">
        <v>117</v>
      </c>
      <c r="CQ143" s="20"/>
      <c r="CR143" s="20" t="s">
        <v>117</v>
      </c>
      <c r="CS143" s="20" t="s">
        <v>117</v>
      </c>
      <c r="CT143" s="20"/>
      <c r="CU143" s="20" t="s">
        <v>117</v>
      </c>
      <c r="CV143" s="20" t="s">
        <v>117</v>
      </c>
      <c r="CW143" s="20"/>
      <c r="CX143" s="20" t="s">
        <v>117</v>
      </c>
      <c r="CY143" s="20" t="s">
        <v>117</v>
      </c>
      <c r="CZ143" s="20"/>
      <c r="DA143" s="20" t="s">
        <v>117</v>
      </c>
      <c r="DB143" s="20" t="s">
        <v>117</v>
      </c>
      <c r="DC143" s="20"/>
      <c r="DD143" s="20" t="s">
        <v>117</v>
      </c>
      <c r="DE143" s="20" t="s">
        <v>117</v>
      </c>
      <c r="DF143" s="20"/>
      <c r="DG143" s="20" t="s">
        <v>117</v>
      </c>
      <c r="DH143" s="20" t="s">
        <v>117</v>
      </c>
      <c r="DI143" s="20"/>
      <c r="DJ143" s="20" t="s">
        <v>117</v>
      </c>
      <c r="DK143">
        <v>1</v>
      </c>
      <c r="DL143">
        <v>0</v>
      </c>
      <c r="DM143">
        <v>0</v>
      </c>
      <c r="DN143">
        <v>0</v>
      </c>
      <c r="DO143">
        <v>0</v>
      </c>
      <c r="DP143">
        <v>0</v>
      </c>
      <c r="DQ143">
        <v>0</v>
      </c>
      <c r="DR143" s="8">
        <v>23</v>
      </c>
    </row>
    <row r="144" spans="1:122" x14ac:dyDescent="0.35">
      <c r="A144" s="8">
        <v>23</v>
      </c>
      <c r="B144" t="str">
        <f>CONCATENATE(C144, " ",D144)</f>
        <v>Willcutt, et al 2005</v>
      </c>
      <c r="C144" s="12" t="s">
        <v>423</v>
      </c>
      <c r="D144" s="12">
        <v>2005</v>
      </c>
      <c r="E144" s="12" t="s">
        <v>1619</v>
      </c>
      <c r="F144" t="s">
        <v>437</v>
      </c>
      <c r="G144" t="s">
        <v>112</v>
      </c>
      <c r="H144">
        <v>4</v>
      </c>
      <c r="I144" t="s">
        <v>113</v>
      </c>
      <c r="J144" t="s">
        <v>113</v>
      </c>
      <c r="K144" s="3" t="s">
        <v>115</v>
      </c>
      <c r="L144">
        <v>8</v>
      </c>
      <c r="M144">
        <v>7.3</v>
      </c>
      <c r="N144">
        <v>113</v>
      </c>
      <c r="O144" s="3" t="s">
        <v>999</v>
      </c>
      <c r="P144">
        <v>9.8000000000000007</v>
      </c>
      <c r="Q144">
        <v>7.7</v>
      </c>
      <c r="R144">
        <v>109</v>
      </c>
      <c r="S144" t="s">
        <v>334</v>
      </c>
      <c r="T144">
        <v>10.199999999999999</v>
      </c>
      <c r="U144">
        <v>7.3</v>
      </c>
      <c r="V144">
        <v>64</v>
      </c>
      <c r="W144" t="s">
        <v>196</v>
      </c>
      <c r="X144" t="s">
        <v>196</v>
      </c>
      <c r="Y144" t="s">
        <v>196</v>
      </c>
      <c r="Z144" t="s">
        <v>196</v>
      </c>
      <c r="AA144" t="s">
        <v>196</v>
      </c>
      <c r="AB144" t="s">
        <v>196</v>
      </c>
      <c r="AC144" t="s">
        <v>196</v>
      </c>
      <c r="AD144" t="s">
        <v>196</v>
      </c>
      <c r="AE144">
        <v>4.9000000000000004</v>
      </c>
      <c r="AF144">
        <v>5.0999999999999996</v>
      </c>
      <c r="AG144">
        <v>151</v>
      </c>
      <c r="AH144" s="55">
        <v>3</v>
      </c>
      <c r="AI144" s="55">
        <v>3</v>
      </c>
      <c r="AM144">
        <v>11.1</v>
      </c>
      <c r="AN144">
        <v>11</v>
      </c>
      <c r="AO144">
        <v>11.1</v>
      </c>
      <c r="AP144" t="s">
        <v>425</v>
      </c>
      <c r="AQ144" t="s">
        <v>425</v>
      </c>
      <c r="AR144">
        <v>24.5</v>
      </c>
      <c r="AS144" t="s">
        <v>426</v>
      </c>
      <c r="AT144">
        <v>104.3</v>
      </c>
      <c r="AU144">
        <v>96.8</v>
      </c>
      <c r="AV144">
        <v>92.4</v>
      </c>
      <c r="AW144" t="s">
        <v>117</v>
      </c>
      <c r="AX144" t="s">
        <v>117</v>
      </c>
      <c r="AY144">
        <v>103.6</v>
      </c>
      <c r="AZ144">
        <v>99</v>
      </c>
      <c r="BA144">
        <v>95.4</v>
      </c>
      <c r="BB144" t="s">
        <v>117</v>
      </c>
      <c r="BC144">
        <v>105.1</v>
      </c>
      <c r="BD144">
        <v>95.6</v>
      </c>
      <c r="BE144">
        <v>91.7</v>
      </c>
      <c r="BF144" t="s">
        <v>425</v>
      </c>
      <c r="BG144">
        <v>113.6</v>
      </c>
      <c r="BH144" t="s">
        <v>117</v>
      </c>
      <c r="BI144">
        <v>111.1</v>
      </c>
      <c r="BJ144">
        <v>112.9</v>
      </c>
      <c r="BK144" t="s">
        <v>118</v>
      </c>
      <c r="BL144" t="s">
        <v>427</v>
      </c>
      <c r="BM144" t="s">
        <v>120</v>
      </c>
      <c r="BN144" s="46">
        <v>53</v>
      </c>
      <c r="BO144" s="50">
        <v>59.8</v>
      </c>
      <c r="BP144" t="s">
        <v>144</v>
      </c>
      <c r="BQ144" t="s">
        <v>144</v>
      </c>
      <c r="BR144" t="s">
        <v>144</v>
      </c>
      <c r="BT144" t="s">
        <v>161</v>
      </c>
      <c r="BU144" t="s">
        <v>125</v>
      </c>
      <c r="BV144" t="s">
        <v>162</v>
      </c>
      <c r="BW144">
        <v>1</v>
      </c>
      <c r="BX144">
        <f>BW144-1</f>
        <v>0</v>
      </c>
      <c r="BY144" t="s">
        <v>146</v>
      </c>
      <c r="BZ144" t="s">
        <v>147</v>
      </c>
      <c r="CA144" t="s">
        <v>148</v>
      </c>
      <c r="CB144" t="s">
        <v>198</v>
      </c>
      <c r="CC144" t="s">
        <v>428</v>
      </c>
      <c r="CD144">
        <v>2</v>
      </c>
      <c r="CE144" t="s">
        <v>151</v>
      </c>
      <c r="CF144"/>
      <c r="CG144" s="20" t="s">
        <v>117</v>
      </c>
      <c r="CH144" s="20"/>
      <c r="CI144" s="20" t="s">
        <v>117</v>
      </c>
      <c r="CJ144" s="20" t="s">
        <v>117</v>
      </c>
      <c r="CK144" s="20"/>
      <c r="CL144" s="20" t="s">
        <v>117</v>
      </c>
      <c r="CM144" s="20" t="s">
        <v>117</v>
      </c>
      <c r="CN144" s="20"/>
      <c r="CO144" s="20" t="s">
        <v>117</v>
      </c>
      <c r="CP144" s="20" t="s">
        <v>117</v>
      </c>
      <c r="CQ144" s="20"/>
      <c r="CR144" s="20" t="s">
        <v>117</v>
      </c>
      <c r="CS144" s="20" t="s">
        <v>117</v>
      </c>
      <c r="CT144" s="20"/>
      <c r="CU144" s="20" t="s">
        <v>117</v>
      </c>
      <c r="CV144" s="20" t="s">
        <v>117</v>
      </c>
      <c r="CW144" s="20"/>
      <c r="CX144" s="20" t="s">
        <v>117</v>
      </c>
      <c r="CY144" s="20" t="s">
        <v>117</v>
      </c>
      <c r="CZ144" s="20"/>
      <c r="DA144" s="20" t="s">
        <v>117</v>
      </c>
      <c r="DB144" s="20" t="s">
        <v>117</v>
      </c>
      <c r="DC144" s="20"/>
      <c r="DD144" s="20" t="s">
        <v>117</v>
      </c>
      <c r="DE144" s="20" t="s">
        <v>117</v>
      </c>
      <c r="DF144" s="20"/>
      <c r="DG144" s="20" t="s">
        <v>117</v>
      </c>
      <c r="DH144" s="20" t="s">
        <v>117</v>
      </c>
      <c r="DI144" s="20"/>
      <c r="DJ144" s="20" t="s">
        <v>117</v>
      </c>
      <c r="DK144">
        <v>1</v>
      </c>
      <c r="DL144">
        <v>0</v>
      </c>
      <c r="DM144">
        <v>0</v>
      </c>
      <c r="DN144">
        <v>0</v>
      </c>
      <c r="DO144">
        <v>0</v>
      </c>
      <c r="DP144">
        <v>0</v>
      </c>
      <c r="DQ144">
        <v>0</v>
      </c>
      <c r="DR144" s="8">
        <v>23</v>
      </c>
    </row>
    <row r="145" spans="1:122" x14ac:dyDescent="0.35">
      <c r="A145" s="8">
        <v>23</v>
      </c>
      <c r="B145" t="str">
        <f>CONCATENATE(C145, " ",D145)</f>
        <v>Willcutt, et al 2005</v>
      </c>
      <c r="C145" s="12" t="s">
        <v>423</v>
      </c>
      <c r="D145" s="12">
        <v>2005</v>
      </c>
      <c r="E145" s="12" t="s">
        <v>1619</v>
      </c>
      <c r="F145" t="s">
        <v>438</v>
      </c>
      <c r="G145" t="s">
        <v>112</v>
      </c>
      <c r="H145">
        <v>4</v>
      </c>
      <c r="I145" t="s">
        <v>113</v>
      </c>
      <c r="J145" t="s">
        <v>113</v>
      </c>
      <c r="K145" s="3" t="s">
        <v>115</v>
      </c>
      <c r="L145">
        <v>671.6</v>
      </c>
      <c r="M145">
        <v>121.3</v>
      </c>
      <c r="N145">
        <v>113</v>
      </c>
      <c r="O145" s="3" t="s">
        <v>999</v>
      </c>
      <c r="P145">
        <v>706.5</v>
      </c>
      <c r="Q145">
        <v>130</v>
      </c>
      <c r="R145">
        <v>109</v>
      </c>
      <c r="S145" t="s">
        <v>334</v>
      </c>
      <c r="T145">
        <v>732.3</v>
      </c>
      <c r="U145">
        <v>125.2</v>
      </c>
      <c r="V145">
        <v>64</v>
      </c>
      <c r="W145" t="s">
        <v>196</v>
      </c>
      <c r="X145" t="s">
        <v>196</v>
      </c>
      <c r="Y145" t="s">
        <v>196</v>
      </c>
      <c r="Z145" t="s">
        <v>196</v>
      </c>
      <c r="AA145" t="s">
        <v>196</v>
      </c>
      <c r="AB145" t="s">
        <v>196</v>
      </c>
      <c r="AC145" t="s">
        <v>196</v>
      </c>
      <c r="AD145" t="s">
        <v>196</v>
      </c>
      <c r="AE145">
        <v>660.2</v>
      </c>
      <c r="AF145">
        <v>117.6</v>
      </c>
      <c r="AG145">
        <v>151</v>
      </c>
      <c r="AH145" s="55">
        <v>3</v>
      </c>
      <c r="AI145" s="55">
        <v>3</v>
      </c>
      <c r="AM145">
        <v>11.1</v>
      </c>
      <c r="AN145">
        <v>11</v>
      </c>
      <c r="AO145">
        <v>11.1</v>
      </c>
      <c r="AP145" t="s">
        <v>425</v>
      </c>
      <c r="AQ145" t="s">
        <v>425</v>
      </c>
      <c r="AR145">
        <v>25.5</v>
      </c>
      <c r="AS145" t="s">
        <v>426</v>
      </c>
      <c r="AT145">
        <v>104.3</v>
      </c>
      <c r="AU145">
        <v>96.8</v>
      </c>
      <c r="AV145">
        <v>92.4</v>
      </c>
      <c r="AW145" t="s">
        <v>117</v>
      </c>
      <c r="AX145" t="s">
        <v>117</v>
      </c>
      <c r="AY145">
        <v>103.6</v>
      </c>
      <c r="AZ145">
        <v>99</v>
      </c>
      <c r="BA145">
        <v>95.4</v>
      </c>
      <c r="BB145" t="s">
        <v>117</v>
      </c>
      <c r="BC145">
        <v>105.1</v>
      </c>
      <c r="BD145">
        <v>95.6</v>
      </c>
      <c r="BE145">
        <v>91.7</v>
      </c>
      <c r="BF145" t="s">
        <v>425</v>
      </c>
      <c r="BG145">
        <v>113.6</v>
      </c>
      <c r="BH145" t="s">
        <v>117</v>
      </c>
      <c r="BI145">
        <v>111.1</v>
      </c>
      <c r="BJ145">
        <v>112.9</v>
      </c>
      <c r="BK145" t="s">
        <v>118</v>
      </c>
      <c r="BL145" t="s">
        <v>427</v>
      </c>
      <c r="BM145" t="s">
        <v>120</v>
      </c>
      <c r="BN145" s="46">
        <v>53</v>
      </c>
      <c r="BO145" s="50">
        <v>59.8</v>
      </c>
      <c r="BP145" t="s">
        <v>144</v>
      </c>
      <c r="BQ145" t="s">
        <v>144</v>
      </c>
      <c r="BR145" t="s">
        <v>144</v>
      </c>
      <c r="BT145" t="s">
        <v>161</v>
      </c>
      <c r="BU145" t="s">
        <v>125</v>
      </c>
      <c r="BV145" t="s">
        <v>162</v>
      </c>
      <c r="BW145">
        <v>1</v>
      </c>
      <c r="BX145">
        <f>BW145-1</f>
        <v>0</v>
      </c>
      <c r="BY145" t="s">
        <v>146</v>
      </c>
      <c r="BZ145" t="s">
        <v>147</v>
      </c>
      <c r="CA145" t="s">
        <v>148</v>
      </c>
      <c r="CB145" t="s">
        <v>198</v>
      </c>
      <c r="CC145" t="s">
        <v>428</v>
      </c>
      <c r="CD145">
        <v>2</v>
      </c>
      <c r="CE145" t="s">
        <v>151</v>
      </c>
      <c r="CF145"/>
      <c r="CG145" s="20" t="s">
        <v>117</v>
      </c>
      <c r="CH145" s="20"/>
      <c r="CI145" s="20" t="s">
        <v>117</v>
      </c>
      <c r="CJ145" s="20" t="s">
        <v>117</v>
      </c>
      <c r="CK145" s="20"/>
      <c r="CL145" s="20" t="s">
        <v>117</v>
      </c>
      <c r="CM145" s="20" t="s">
        <v>117</v>
      </c>
      <c r="CN145" s="20"/>
      <c r="CO145" s="20" t="s">
        <v>117</v>
      </c>
      <c r="CP145" s="20" t="s">
        <v>117</v>
      </c>
      <c r="CQ145" s="20"/>
      <c r="CR145" s="20" t="s">
        <v>117</v>
      </c>
      <c r="CS145" s="20" t="s">
        <v>117</v>
      </c>
      <c r="CT145" s="20"/>
      <c r="CU145" s="20" t="s">
        <v>117</v>
      </c>
      <c r="CV145" s="20" t="s">
        <v>117</v>
      </c>
      <c r="CW145" s="20"/>
      <c r="CX145" s="20" t="s">
        <v>117</v>
      </c>
      <c r="CY145" s="20" t="s">
        <v>117</v>
      </c>
      <c r="CZ145" s="20"/>
      <c r="DA145" s="20" t="s">
        <v>117</v>
      </c>
      <c r="DB145" s="20" t="s">
        <v>117</v>
      </c>
      <c r="DC145" s="20"/>
      <c r="DD145" s="20" t="s">
        <v>117</v>
      </c>
      <c r="DE145" s="20" t="s">
        <v>117</v>
      </c>
      <c r="DF145" s="20"/>
      <c r="DG145" s="20" t="s">
        <v>117</v>
      </c>
      <c r="DH145" s="20" t="s">
        <v>117</v>
      </c>
      <c r="DI145" s="20"/>
      <c r="DJ145" s="20" t="s">
        <v>117</v>
      </c>
      <c r="DK145">
        <v>1</v>
      </c>
      <c r="DL145">
        <v>0</v>
      </c>
      <c r="DM145">
        <v>0</v>
      </c>
      <c r="DN145">
        <v>0</v>
      </c>
      <c r="DO145">
        <v>0</v>
      </c>
      <c r="DP145">
        <v>0</v>
      </c>
      <c r="DQ145">
        <v>0</v>
      </c>
      <c r="DR145" s="8">
        <v>23</v>
      </c>
    </row>
    <row r="146" spans="1:122" x14ac:dyDescent="0.35">
      <c r="A146" s="8">
        <v>23</v>
      </c>
      <c r="B146" t="str">
        <f>CONCATENATE(C146, " ",D146)</f>
        <v>Willcutt, et al 2005</v>
      </c>
      <c r="C146" s="12" t="s">
        <v>423</v>
      </c>
      <c r="D146" s="12">
        <v>2005</v>
      </c>
      <c r="E146" s="12" t="s">
        <v>1619</v>
      </c>
      <c r="F146" t="s">
        <v>439</v>
      </c>
      <c r="G146" t="s">
        <v>112</v>
      </c>
      <c r="H146">
        <v>4</v>
      </c>
      <c r="I146" t="s">
        <v>113</v>
      </c>
      <c r="J146" t="s">
        <v>113</v>
      </c>
      <c r="K146" s="3" t="s">
        <v>115</v>
      </c>
      <c r="L146">
        <v>218.3</v>
      </c>
      <c r="M146">
        <v>67.900000000000006</v>
      </c>
      <c r="N146">
        <v>113</v>
      </c>
      <c r="O146" s="3" t="s">
        <v>999</v>
      </c>
      <c r="P146">
        <v>232.9</v>
      </c>
      <c r="Q146">
        <v>80.900000000000006</v>
      </c>
      <c r="R146">
        <v>109</v>
      </c>
      <c r="S146" t="s">
        <v>334</v>
      </c>
      <c r="T146">
        <v>239.3</v>
      </c>
      <c r="U146">
        <v>79.2</v>
      </c>
      <c r="V146">
        <v>64</v>
      </c>
      <c r="W146" t="s">
        <v>196</v>
      </c>
      <c r="X146" t="s">
        <v>196</v>
      </c>
      <c r="Y146" t="s">
        <v>196</v>
      </c>
      <c r="Z146" t="s">
        <v>196</v>
      </c>
      <c r="AA146" t="s">
        <v>196</v>
      </c>
      <c r="AB146" t="s">
        <v>196</v>
      </c>
      <c r="AC146" t="s">
        <v>196</v>
      </c>
      <c r="AD146" t="s">
        <v>196</v>
      </c>
      <c r="AE146">
        <v>178.4</v>
      </c>
      <c r="AF146">
        <v>50.5</v>
      </c>
      <c r="AG146">
        <v>151</v>
      </c>
      <c r="AH146" s="55">
        <v>3</v>
      </c>
      <c r="AI146" s="55">
        <v>3</v>
      </c>
      <c r="AM146">
        <v>11.1</v>
      </c>
      <c r="AN146">
        <v>11</v>
      </c>
      <c r="AO146">
        <v>11.1</v>
      </c>
      <c r="AP146" t="s">
        <v>425</v>
      </c>
      <c r="AQ146" t="s">
        <v>425</v>
      </c>
      <c r="AR146">
        <v>26.5</v>
      </c>
      <c r="AS146" t="s">
        <v>426</v>
      </c>
      <c r="AT146">
        <v>104.3</v>
      </c>
      <c r="AU146">
        <v>96.8</v>
      </c>
      <c r="AV146">
        <v>92.4</v>
      </c>
      <c r="AW146" t="s">
        <v>117</v>
      </c>
      <c r="AX146" t="s">
        <v>117</v>
      </c>
      <c r="AY146">
        <v>103.6</v>
      </c>
      <c r="AZ146">
        <v>99</v>
      </c>
      <c r="BA146">
        <v>95.4</v>
      </c>
      <c r="BB146" t="s">
        <v>117</v>
      </c>
      <c r="BC146">
        <v>105.1</v>
      </c>
      <c r="BD146">
        <v>95.6</v>
      </c>
      <c r="BE146">
        <v>91.7</v>
      </c>
      <c r="BF146" t="s">
        <v>425</v>
      </c>
      <c r="BG146">
        <v>113.6</v>
      </c>
      <c r="BH146" t="s">
        <v>117</v>
      </c>
      <c r="BI146">
        <v>111.1</v>
      </c>
      <c r="BJ146">
        <v>112.9</v>
      </c>
      <c r="BK146" t="s">
        <v>118</v>
      </c>
      <c r="BL146" t="s">
        <v>427</v>
      </c>
      <c r="BM146" t="s">
        <v>120</v>
      </c>
      <c r="BN146" s="46">
        <v>53</v>
      </c>
      <c r="BO146" s="50">
        <v>59.8</v>
      </c>
      <c r="BP146" t="s">
        <v>144</v>
      </c>
      <c r="BQ146" t="s">
        <v>144</v>
      </c>
      <c r="BR146" t="s">
        <v>144</v>
      </c>
      <c r="BT146" t="s">
        <v>161</v>
      </c>
      <c r="BU146" t="s">
        <v>125</v>
      </c>
      <c r="BV146" t="s">
        <v>162</v>
      </c>
      <c r="BW146">
        <v>1</v>
      </c>
      <c r="BX146">
        <f>BW146-1</f>
        <v>0</v>
      </c>
      <c r="BY146" t="s">
        <v>146</v>
      </c>
      <c r="BZ146" t="s">
        <v>147</v>
      </c>
      <c r="CA146" t="s">
        <v>148</v>
      </c>
      <c r="CB146" t="s">
        <v>198</v>
      </c>
      <c r="CC146" t="s">
        <v>428</v>
      </c>
      <c r="CD146">
        <v>2</v>
      </c>
      <c r="CE146" t="s">
        <v>151</v>
      </c>
      <c r="CF146"/>
      <c r="CG146" s="20" t="s">
        <v>117</v>
      </c>
      <c r="CH146" s="20"/>
      <c r="CI146" s="20" t="s">
        <v>117</v>
      </c>
      <c r="CJ146" s="20" t="s">
        <v>117</v>
      </c>
      <c r="CK146" s="20"/>
      <c r="CL146" s="20" t="s">
        <v>117</v>
      </c>
      <c r="CM146" s="20" t="s">
        <v>117</v>
      </c>
      <c r="CN146" s="20"/>
      <c r="CO146" s="20" t="s">
        <v>117</v>
      </c>
      <c r="CP146" s="20" t="s">
        <v>117</v>
      </c>
      <c r="CQ146" s="20"/>
      <c r="CR146" s="20" t="s">
        <v>117</v>
      </c>
      <c r="CS146" s="20" t="s">
        <v>117</v>
      </c>
      <c r="CT146" s="20"/>
      <c r="CU146" s="20" t="s">
        <v>117</v>
      </c>
      <c r="CV146" s="20" t="s">
        <v>117</v>
      </c>
      <c r="CW146" s="20"/>
      <c r="CX146" s="20" t="s">
        <v>117</v>
      </c>
      <c r="CY146" s="20" t="s">
        <v>117</v>
      </c>
      <c r="CZ146" s="20"/>
      <c r="DA146" s="20" t="s">
        <v>117</v>
      </c>
      <c r="DB146" s="20" t="s">
        <v>117</v>
      </c>
      <c r="DC146" s="20"/>
      <c r="DD146" s="20" t="s">
        <v>117</v>
      </c>
      <c r="DE146" s="20" t="s">
        <v>117</v>
      </c>
      <c r="DF146" s="20"/>
      <c r="DG146" s="20" t="s">
        <v>117</v>
      </c>
      <c r="DH146" s="20" t="s">
        <v>117</v>
      </c>
      <c r="DI146" s="20"/>
      <c r="DJ146" s="20" t="s">
        <v>117</v>
      </c>
      <c r="DK146">
        <v>1</v>
      </c>
      <c r="DL146">
        <v>0</v>
      </c>
      <c r="DM146">
        <v>0</v>
      </c>
      <c r="DN146">
        <v>0</v>
      </c>
      <c r="DO146">
        <v>0</v>
      </c>
      <c r="DP146">
        <v>0</v>
      </c>
      <c r="DQ146">
        <v>0</v>
      </c>
      <c r="DR146" s="8">
        <v>23</v>
      </c>
    </row>
    <row r="147" spans="1:122" x14ac:dyDescent="0.35">
      <c r="A147" s="8">
        <v>23</v>
      </c>
      <c r="B147" t="str">
        <f>CONCATENATE(C147, " ",D147)</f>
        <v>Willcutt, et al 2005</v>
      </c>
      <c r="C147" s="12" t="s">
        <v>423</v>
      </c>
      <c r="D147" s="12">
        <v>2005</v>
      </c>
      <c r="E147" s="12" t="s">
        <v>1619</v>
      </c>
      <c r="F147" t="s">
        <v>440</v>
      </c>
      <c r="G147" t="s">
        <v>112</v>
      </c>
      <c r="H147">
        <v>4</v>
      </c>
      <c r="I147" t="s">
        <v>113</v>
      </c>
      <c r="J147" t="s">
        <v>113</v>
      </c>
      <c r="K147" s="3" t="s">
        <v>115</v>
      </c>
      <c r="L147">
        <v>340.1</v>
      </c>
      <c r="M147">
        <v>124.8</v>
      </c>
      <c r="N147">
        <v>113</v>
      </c>
      <c r="O147" s="3" t="s">
        <v>999</v>
      </c>
      <c r="P147">
        <v>357.2</v>
      </c>
      <c r="Q147">
        <v>151.5</v>
      </c>
      <c r="R147">
        <v>109</v>
      </c>
      <c r="S147" t="s">
        <v>334</v>
      </c>
      <c r="T147">
        <v>382.8</v>
      </c>
      <c r="U147">
        <v>164.2</v>
      </c>
      <c r="V147">
        <v>64</v>
      </c>
      <c r="W147" t="s">
        <v>196</v>
      </c>
      <c r="X147" t="s">
        <v>196</v>
      </c>
      <c r="Y147" t="s">
        <v>196</v>
      </c>
      <c r="Z147" t="s">
        <v>196</v>
      </c>
      <c r="AA147" t="s">
        <v>196</v>
      </c>
      <c r="AB147" t="s">
        <v>196</v>
      </c>
      <c r="AC147" t="s">
        <v>196</v>
      </c>
      <c r="AD147" t="s">
        <v>196</v>
      </c>
      <c r="AE147">
        <v>281.2</v>
      </c>
      <c r="AF147">
        <v>115.2</v>
      </c>
      <c r="AG147">
        <v>151</v>
      </c>
      <c r="AH147" s="55">
        <v>3</v>
      </c>
      <c r="AI147" s="55">
        <v>3</v>
      </c>
      <c r="AM147">
        <v>11.1</v>
      </c>
      <c r="AN147">
        <v>11</v>
      </c>
      <c r="AO147">
        <v>11.1</v>
      </c>
      <c r="AP147" t="s">
        <v>425</v>
      </c>
      <c r="AQ147" t="s">
        <v>425</v>
      </c>
      <c r="AR147">
        <v>27.5</v>
      </c>
      <c r="AS147" t="s">
        <v>426</v>
      </c>
      <c r="AT147">
        <v>104.3</v>
      </c>
      <c r="AU147">
        <v>96.8</v>
      </c>
      <c r="AV147">
        <v>92.4</v>
      </c>
      <c r="AW147" t="s">
        <v>117</v>
      </c>
      <c r="AX147" t="s">
        <v>117</v>
      </c>
      <c r="AY147">
        <v>103.6</v>
      </c>
      <c r="AZ147">
        <v>99</v>
      </c>
      <c r="BA147">
        <v>95.4</v>
      </c>
      <c r="BB147" t="s">
        <v>117</v>
      </c>
      <c r="BC147">
        <v>105.1</v>
      </c>
      <c r="BD147">
        <v>95.6</v>
      </c>
      <c r="BE147">
        <v>91.7</v>
      </c>
      <c r="BF147" t="s">
        <v>425</v>
      </c>
      <c r="BG147">
        <v>113.6</v>
      </c>
      <c r="BH147" t="s">
        <v>117</v>
      </c>
      <c r="BI147">
        <v>111.1</v>
      </c>
      <c r="BJ147">
        <v>112.9</v>
      </c>
      <c r="BK147" t="s">
        <v>118</v>
      </c>
      <c r="BL147" t="s">
        <v>427</v>
      </c>
      <c r="BM147" t="s">
        <v>120</v>
      </c>
      <c r="BN147" s="46">
        <v>53</v>
      </c>
      <c r="BO147" s="50">
        <v>59.8</v>
      </c>
      <c r="BP147" t="s">
        <v>144</v>
      </c>
      <c r="BQ147" t="s">
        <v>144</v>
      </c>
      <c r="BR147" t="s">
        <v>144</v>
      </c>
      <c r="BT147" t="s">
        <v>161</v>
      </c>
      <c r="BU147" t="s">
        <v>125</v>
      </c>
      <c r="BV147" t="s">
        <v>162</v>
      </c>
      <c r="BW147">
        <v>1</v>
      </c>
      <c r="BX147">
        <f>BW147-1</f>
        <v>0</v>
      </c>
      <c r="BY147" t="s">
        <v>146</v>
      </c>
      <c r="BZ147" t="s">
        <v>147</v>
      </c>
      <c r="CA147" t="s">
        <v>148</v>
      </c>
      <c r="CB147" t="s">
        <v>198</v>
      </c>
      <c r="CC147" t="s">
        <v>428</v>
      </c>
      <c r="CD147">
        <v>2</v>
      </c>
      <c r="CE147" t="s">
        <v>151</v>
      </c>
      <c r="CF147"/>
      <c r="CG147" s="20" t="s">
        <v>117</v>
      </c>
      <c r="CH147" s="20"/>
      <c r="CI147" s="20" t="s">
        <v>117</v>
      </c>
      <c r="CJ147" s="20" t="s">
        <v>117</v>
      </c>
      <c r="CK147" s="20"/>
      <c r="CL147" s="20" t="s">
        <v>117</v>
      </c>
      <c r="CM147" s="20" t="s">
        <v>117</v>
      </c>
      <c r="CN147" s="20"/>
      <c r="CO147" s="20" t="s">
        <v>117</v>
      </c>
      <c r="CP147" s="20" t="s">
        <v>117</v>
      </c>
      <c r="CQ147" s="20"/>
      <c r="CR147" s="20" t="s">
        <v>117</v>
      </c>
      <c r="CS147" s="20" t="s">
        <v>117</v>
      </c>
      <c r="CT147" s="20"/>
      <c r="CU147" s="20" t="s">
        <v>117</v>
      </c>
      <c r="CV147" s="20" t="s">
        <v>117</v>
      </c>
      <c r="CW147" s="20"/>
      <c r="CX147" s="20" t="s">
        <v>117</v>
      </c>
      <c r="CY147" s="20" t="s">
        <v>117</v>
      </c>
      <c r="CZ147" s="20"/>
      <c r="DA147" s="20" t="s">
        <v>117</v>
      </c>
      <c r="DB147" s="20" t="s">
        <v>117</v>
      </c>
      <c r="DC147" s="20"/>
      <c r="DD147" s="20" t="s">
        <v>117</v>
      </c>
      <c r="DE147" s="20" t="s">
        <v>117</v>
      </c>
      <c r="DF147" s="20"/>
      <c r="DG147" s="20" t="s">
        <v>117</v>
      </c>
      <c r="DH147" s="20" t="s">
        <v>117</v>
      </c>
      <c r="DI147" s="20"/>
      <c r="DJ147" s="20" t="s">
        <v>117</v>
      </c>
      <c r="DK147">
        <v>1</v>
      </c>
      <c r="DL147">
        <v>0</v>
      </c>
      <c r="DM147">
        <v>0</v>
      </c>
      <c r="DN147">
        <v>0</v>
      </c>
      <c r="DO147">
        <v>0</v>
      </c>
      <c r="DP147">
        <v>0</v>
      </c>
      <c r="DQ147">
        <v>0</v>
      </c>
      <c r="DR147" s="8">
        <v>23</v>
      </c>
    </row>
    <row r="148" spans="1:122" x14ac:dyDescent="0.35">
      <c r="A148" s="8">
        <v>24</v>
      </c>
      <c r="B148" t="str">
        <f>CONCATENATE(C148, " ",D148)</f>
        <v>Zarchi, et al  2014</v>
      </c>
      <c r="C148" s="12" t="s">
        <v>441</v>
      </c>
      <c r="D148" s="12">
        <v>2014</v>
      </c>
      <c r="E148" t="s">
        <v>1626</v>
      </c>
      <c r="F148" t="s">
        <v>442</v>
      </c>
      <c r="G148" t="s">
        <v>134</v>
      </c>
      <c r="H148">
        <v>6</v>
      </c>
      <c r="I148" t="s">
        <v>113</v>
      </c>
      <c r="J148" t="s">
        <v>113</v>
      </c>
      <c r="K148" s="3" t="s">
        <v>443</v>
      </c>
      <c r="L148">
        <v>98</v>
      </c>
      <c r="M148">
        <v>5</v>
      </c>
      <c r="N148">
        <v>39</v>
      </c>
      <c r="O148" t="s">
        <v>391</v>
      </c>
      <c r="P148">
        <v>100</v>
      </c>
      <c r="Q148">
        <v>1</v>
      </c>
      <c r="R148">
        <v>24</v>
      </c>
      <c r="S148" t="s">
        <v>444</v>
      </c>
      <c r="T148">
        <v>96</v>
      </c>
      <c r="U148">
        <v>7</v>
      </c>
      <c r="V148">
        <v>22</v>
      </c>
      <c r="W148" t="s">
        <v>117</v>
      </c>
      <c r="X148" t="s">
        <v>117</v>
      </c>
      <c r="Y148" t="s">
        <v>117</v>
      </c>
      <c r="Z148" t="s">
        <v>117</v>
      </c>
      <c r="AA148" t="s">
        <v>117</v>
      </c>
      <c r="AB148" t="s">
        <v>117</v>
      </c>
      <c r="AC148" t="s">
        <v>117</v>
      </c>
      <c r="AD148" t="s">
        <v>196</v>
      </c>
      <c r="AE148">
        <v>99</v>
      </c>
      <c r="AF148">
        <v>3</v>
      </c>
      <c r="AG148">
        <v>22</v>
      </c>
      <c r="AH148" s="55">
        <v>3</v>
      </c>
      <c r="AI148" s="55">
        <v>3</v>
      </c>
      <c r="AM148">
        <v>16.899999999999999</v>
      </c>
      <c r="AN148">
        <v>16.8</v>
      </c>
      <c r="AO148">
        <v>18.600000000000001</v>
      </c>
      <c r="AP148" t="s">
        <v>117</v>
      </c>
      <c r="AQ148" t="s">
        <v>117</v>
      </c>
      <c r="AR148">
        <v>17.8</v>
      </c>
      <c r="AS148" s="24" t="s">
        <v>148</v>
      </c>
      <c r="AT148">
        <v>67.33</v>
      </c>
      <c r="AU148">
        <v>66.599999999999994</v>
      </c>
      <c r="AV148">
        <v>66.3</v>
      </c>
      <c r="AW148" t="s">
        <v>117</v>
      </c>
      <c r="AX148" t="s">
        <v>117</v>
      </c>
      <c r="AY148">
        <v>67.739999999999995</v>
      </c>
      <c r="AZ148">
        <v>64.760000000000005</v>
      </c>
      <c r="BA148">
        <v>68.94</v>
      </c>
      <c r="BB148" t="s">
        <v>117</v>
      </c>
      <c r="BC148">
        <v>74.3</v>
      </c>
      <c r="BD148">
        <v>71.38</v>
      </c>
      <c r="BE148">
        <v>67.709999999999994</v>
      </c>
      <c r="BF148" t="s">
        <v>117</v>
      </c>
      <c r="BG148" t="s">
        <v>117</v>
      </c>
      <c r="BH148" t="s">
        <v>117</v>
      </c>
      <c r="BI148" t="s">
        <v>117</v>
      </c>
      <c r="BJ148" t="s">
        <v>117</v>
      </c>
      <c r="BK148" t="s">
        <v>118</v>
      </c>
      <c r="BL148" t="s">
        <v>184</v>
      </c>
      <c r="BM148" t="s">
        <v>120</v>
      </c>
      <c r="BN148" s="46">
        <v>50</v>
      </c>
      <c r="BO148" s="50">
        <v>47.9</v>
      </c>
      <c r="BP148" t="s">
        <v>160</v>
      </c>
      <c r="BQ148" t="s">
        <v>160</v>
      </c>
      <c r="BR148" t="s">
        <v>160</v>
      </c>
      <c r="BT148" t="s">
        <v>161</v>
      </c>
      <c r="BU148" t="s">
        <v>125</v>
      </c>
      <c r="BV148" t="s">
        <v>162</v>
      </c>
      <c r="BW148">
        <v>1</v>
      </c>
      <c r="BX148">
        <f>BW148-1</f>
        <v>0</v>
      </c>
      <c r="BY148" t="s">
        <v>445</v>
      </c>
      <c r="BZ148" t="s">
        <v>316</v>
      </c>
      <c r="CA148" t="s">
        <v>129</v>
      </c>
      <c r="CB148" t="s">
        <v>198</v>
      </c>
      <c r="CC148" t="s">
        <v>214</v>
      </c>
      <c r="CD148" t="s">
        <v>117</v>
      </c>
      <c r="CE148" t="s">
        <v>214</v>
      </c>
      <c r="CF148"/>
      <c r="CG148" s="20" t="s">
        <v>117</v>
      </c>
      <c r="CH148" s="20"/>
      <c r="CI148" s="20" t="s">
        <v>117</v>
      </c>
      <c r="CJ148" s="20" t="s">
        <v>117</v>
      </c>
      <c r="CK148" s="20"/>
      <c r="CL148" s="20" t="s">
        <v>117</v>
      </c>
      <c r="CM148" s="20" t="s">
        <v>117</v>
      </c>
      <c r="CN148" s="20"/>
      <c r="CO148" s="20" t="s">
        <v>117</v>
      </c>
      <c r="CP148" s="20" t="s">
        <v>117</v>
      </c>
      <c r="CQ148" s="20"/>
      <c r="CR148" s="20" t="s">
        <v>117</v>
      </c>
      <c r="CS148" s="20" t="s">
        <v>117</v>
      </c>
      <c r="CT148" s="20"/>
      <c r="CU148" s="20" t="s">
        <v>117</v>
      </c>
      <c r="CV148" s="20" t="s">
        <v>117</v>
      </c>
      <c r="CW148" s="20"/>
      <c r="CX148" s="20" t="s">
        <v>117</v>
      </c>
      <c r="CY148" s="20" t="s">
        <v>117</v>
      </c>
      <c r="CZ148" s="20"/>
      <c r="DA148" s="20" t="s">
        <v>117</v>
      </c>
      <c r="DB148" s="20" t="s">
        <v>117</v>
      </c>
      <c r="DC148" s="20"/>
      <c r="DD148" s="20" t="s">
        <v>117</v>
      </c>
      <c r="DE148" s="20" t="s">
        <v>117</v>
      </c>
      <c r="DF148" s="20"/>
      <c r="DG148" s="20" t="s">
        <v>117</v>
      </c>
      <c r="DH148" s="20" t="s">
        <v>117</v>
      </c>
      <c r="DI148" s="20"/>
      <c r="DJ148" s="20" t="s">
        <v>117</v>
      </c>
      <c r="DK148">
        <v>0</v>
      </c>
      <c r="DL148">
        <v>0</v>
      </c>
      <c r="DM148">
        <v>0</v>
      </c>
      <c r="DN148">
        <v>0</v>
      </c>
      <c r="DO148">
        <v>0</v>
      </c>
      <c r="DP148">
        <v>0</v>
      </c>
      <c r="DQ148">
        <v>0</v>
      </c>
      <c r="DR148" s="8">
        <v>24</v>
      </c>
    </row>
    <row r="149" spans="1:122" x14ac:dyDescent="0.35">
      <c r="A149" s="8">
        <v>24</v>
      </c>
      <c r="B149" t="str">
        <f>CONCATENATE(C149, " ",D149)</f>
        <v>Zarchi, et al  2014</v>
      </c>
      <c r="C149" s="12" t="s">
        <v>441</v>
      </c>
      <c r="D149" s="12">
        <v>2014</v>
      </c>
      <c r="E149" t="s">
        <v>1626</v>
      </c>
      <c r="F149" t="s">
        <v>446</v>
      </c>
      <c r="G149" t="s">
        <v>134</v>
      </c>
      <c r="H149">
        <v>6</v>
      </c>
      <c r="I149" t="s">
        <v>113</v>
      </c>
      <c r="J149" t="s">
        <v>113</v>
      </c>
      <c r="K149" s="3" t="s">
        <v>443</v>
      </c>
      <c r="L149">
        <v>84</v>
      </c>
      <c r="M149">
        <v>26</v>
      </c>
      <c r="N149">
        <v>39</v>
      </c>
      <c r="O149" t="s">
        <v>391</v>
      </c>
      <c r="P149">
        <v>57</v>
      </c>
      <c r="Q149">
        <v>47</v>
      </c>
      <c r="R149">
        <v>24</v>
      </c>
      <c r="S149" t="s">
        <v>444</v>
      </c>
      <c r="T149">
        <v>75</v>
      </c>
      <c r="U149">
        <v>37</v>
      </c>
      <c r="V149">
        <v>22</v>
      </c>
      <c r="W149" t="s">
        <v>117</v>
      </c>
      <c r="X149" t="s">
        <v>117</v>
      </c>
      <c r="Y149" t="s">
        <v>117</v>
      </c>
      <c r="Z149" t="s">
        <v>117</v>
      </c>
      <c r="AA149" t="s">
        <v>117</v>
      </c>
      <c r="AB149" t="s">
        <v>117</v>
      </c>
      <c r="AC149" t="s">
        <v>117</v>
      </c>
      <c r="AD149" t="s">
        <v>196</v>
      </c>
      <c r="AE149">
        <v>92</v>
      </c>
      <c r="AF149">
        <v>14</v>
      </c>
      <c r="AG149">
        <v>222</v>
      </c>
      <c r="AH149" s="55">
        <v>3</v>
      </c>
      <c r="AI149" s="55">
        <v>3</v>
      </c>
      <c r="AM149">
        <v>16.899999999999999</v>
      </c>
      <c r="AN149">
        <v>16.8</v>
      </c>
      <c r="AO149">
        <v>18.600000000000001</v>
      </c>
      <c r="AP149" t="s">
        <v>117</v>
      </c>
      <c r="AQ149" t="s">
        <v>117</v>
      </c>
      <c r="AR149">
        <v>17.8</v>
      </c>
      <c r="AS149" s="24" t="s">
        <v>148</v>
      </c>
      <c r="AT149">
        <v>67.33</v>
      </c>
      <c r="AU149">
        <v>66.599999999999994</v>
      </c>
      <c r="AV149">
        <v>66.3</v>
      </c>
      <c r="AW149" t="s">
        <v>117</v>
      </c>
      <c r="AX149" t="s">
        <v>117</v>
      </c>
      <c r="AY149">
        <v>67.739999999999995</v>
      </c>
      <c r="AZ149">
        <v>64.760000000000005</v>
      </c>
      <c r="BA149">
        <v>68.94</v>
      </c>
      <c r="BB149" t="s">
        <v>117</v>
      </c>
      <c r="BC149">
        <v>74.3</v>
      </c>
      <c r="BD149">
        <v>71.38</v>
      </c>
      <c r="BE149">
        <v>67.709999999999994</v>
      </c>
      <c r="BF149" t="s">
        <v>117</v>
      </c>
      <c r="BG149" t="s">
        <v>117</v>
      </c>
      <c r="BH149" t="s">
        <v>117</v>
      </c>
      <c r="BI149" t="s">
        <v>117</v>
      </c>
      <c r="BJ149" t="s">
        <v>117</v>
      </c>
      <c r="BK149" t="s">
        <v>118</v>
      </c>
      <c r="BL149" t="s">
        <v>184</v>
      </c>
      <c r="BM149" t="s">
        <v>120</v>
      </c>
      <c r="BN149" s="46">
        <v>50</v>
      </c>
      <c r="BO149" s="50">
        <v>47.9</v>
      </c>
      <c r="BP149" t="s">
        <v>160</v>
      </c>
      <c r="BQ149" t="s">
        <v>160</v>
      </c>
      <c r="BR149" t="s">
        <v>160</v>
      </c>
      <c r="BT149" t="s">
        <v>161</v>
      </c>
      <c r="BU149" t="s">
        <v>125</v>
      </c>
      <c r="BV149" t="s">
        <v>162</v>
      </c>
      <c r="BW149">
        <v>1</v>
      </c>
      <c r="BX149">
        <f>BW149-1</f>
        <v>0</v>
      </c>
      <c r="BY149" t="s">
        <v>445</v>
      </c>
      <c r="BZ149" t="s">
        <v>316</v>
      </c>
      <c r="CA149" t="s">
        <v>129</v>
      </c>
      <c r="CB149" t="s">
        <v>198</v>
      </c>
      <c r="CC149" t="s">
        <v>214</v>
      </c>
      <c r="CD149" t="s">
        <v>117</v>
      </c>
      <c r="CE149" t="s">
        <v>214</v>
      </c>
      <c r="CF149"/>
      <c r="CG149" s="20" t="s">
        <v>117</v>
      </c>
      <c r="CH149" s="20"/>
      <c r="CI149" s="20" t="s">
        <v>117</v>
      </c>
      <c r="CJ149" s="20" t="s">
        <v>117</v>
      </c>
      <c r="CK149" s="20"/>
      <c r="CL149" s="20" t="s">
        <v>117</v>
      </c>
      <c r="CM149" s="20" t="s">
        <v>117</v>
      </c>
      <c r="CN149" s="20"/>
      <c r="CO149" s="20" t="s">
        <v>117</v>
      </c>
      <c r="CP149" s="20" t="s">
        <v>117</v>
      </c>
      <c r="CQ149" s="20"/>
      <c r="CR149" s="20" t="s">
        <v>117</v>
      </c>
      <c r="CS149" s="20" t="s">
        <v>117</v>
      </c>
      <c r="CT149" s="20"/>
      <c r="CU149" s="20" t="s">
        <v>117</v>
      </c>
      <c r="CV149" s="20" t="s">
        <v>117</v>
      </c>
      <c r="CW149" s="20"/>
      <c r="CX149" s="20" t="s">
        <v>117</v>
      </c>
      <c r="CY149" s="20" t="s">
        <v>117</v>
      </c>
      <c r="CZ149" s="20"/>
      <c r="DA149" s="20" t="s">
        <v>117</v>
      </c>
      <c r="DB149" s="20" t="s">
        <v>117</v>
      </c>
      <c r="DC149" s="20"/>
      <c r="DD149" s="20" t="s">
        <v>117</v>
      </c>
      <c r="DE149" s="20" t="s">
        <v>117</v>
      </c>
      <c r="DF149" s="20"/>
      <c r="DG149" s="20" t="s">
        <v>117</v>
      </c>
      <c r="DH149" s="20" t="s">
        <v>117</v>
      </c>
      <c r="DI149" s="20"/>
      <c r="DJ149" s="20" t="s">
        <v>117</v>
      </c>
      <c r="DK149">
        <v>0</v>
      </c>
      <c r="DL149">
        <v>0</v>
      </c>
      <c r="DM149">
        <v>0</v>
      </c>
      <c r="DN149">
        <v>0</v>
      </c>
      <c r="DO149">
        <v>0</v>
      </c>
      <c r="DP149">
        <v>0</v>
      </c>
      <c r="DQ149">
        <v>0</v>
      </c>
      <c r="DR149" s="8">
        <v>24</v>
      </c>
    </row>
    <row r="150" spans="1:122" x14ac:dyDescent="0.35">
      <c r="A150" s="8">
        <v>24</v>
      </c>
      <c r="B150" t="str">
        <f>CONCATENATE(C150, " ",D150)</f>
        <v>Zarchi, et al  2014</v>
      </c>
      <c r="C150" s="12" t="s">
        <v>441</v>
      </c>
      <c r="D150" s="12">
        <v>2014</v>
      </c>
      <c r="E150" t="s">
        <v>1626</v>
      </c>
      <c r="F150" t="s">
        <v>447</v>
      </c>
      <c r="G150" t="s">
        <v>112</v>
      </c>
      <c r="H150">
        <v>4</v>
      </c>
      <c r="I150" t="s">
        <v>113</v>
      </c>
      <c r="J150" t="s">
        <v>113</v>
      </c>
      <c r="K150" s="3" t="s">
        <v>443</v>
      </c>
      <c r="L150">
        <v>67</v>
      </c>
      <c r="M150">
        <v>43</v>
      </c>
      <c r="N150">
        <v>39</v>
      </c>
      <c r="O150" t="s">
        <v>391</v>
      </c>
      <c r="P150">
        <v>59</v>
      </c>
      <c r="Q150">
        <v>46</v>
      </c>
      <c r="R150">
        <v>24</v>
      </c>
      <c r="S150" t="s">
        <v>444</v>
      </c>
      <c r="T150">
        <v>67</v>
      </c>
      <c r="U150">
        <v>42</v>
      </c>
      <c r="V150">
        <v>22</v>
      </c>
      <c r="W150" t="s">
        <v>117</v>
      </c>
      <c r="X150" t="s">
        <v>117</v>
      </c>
      <c r="Y150" t="s">
        <v>117</v>
      </c>
      <c r="Z150" t="s">
        <v>117</v>
      </c>
      <c r="AA150" t="s">
        <v>117</v>
      </c>
      <c r="AB150" t="s">
        <v>117</v>
      </c>
      <c r="AC150" t="s">
        <v>117</v>
      </c>
      <c r="AD150" t="s">
        <v>196</v>
      </c>
      <c r="AE150">
        <v>86</v>
      </c>
      <c r="AF150">
        <v>23</v>
      </c>
      <c r="AG150">
        <v>22</v>
      </c>
      <c r="AH150" s="55">
        <v>3</v>
      </c>
      <c r="AI150" s="55">
        <v>3</v>
      </c>
      <c r="AM150">
        <v>16.899999999999999</v>
      </c>
      <c r="AN150">
        <v>16.8</v>
      </c>
      <c r="AO150">
        <v>18.600000000000001</v>
      </c>
      <c r="AP150" t="s">
        <v>117</v>
      </c>
      <c r="AQ150" t="s">
        <v>117</v>
      </c>
      <c r="AR150">
        <v>17.8</v>
      </c>
      <c r="AS150" s="24" t="s">
        <v>148</v>
      </c>
      <c r="AT150">
        <v>67.33</v>
      </c>
      <c r="AU150">
        <v>66.599999999999994</v>
      </c>
      <c r="AV150">
        <v>66.3</v>
      </c>
      <c r="AW150" t="s">
        <v>117</v>
      </c>
      <c r="AX150" t="s">
        <v>117</v>
      </c>
      <c r="AY150">
        <v>67.739999999999995</v>
      </c>
      <c r="AZ150">
        <v>64.760000000000005</v>
      </c>
      <c r="BA150">
        <v>68.94</v>
      </c>
      <c r="BB150" t="s">
        <v>117</v>
      </c>
      <c r="BC150">
        <v>74.3</v>
      </c>
      <c r="BD150">
        <v>71.38</v>
      </c>
      <c r="BE150">
        <v>67.709999999999994</v>
      </c>
      <c r="BF150" t="s">
        <v>117</v>
      </c>
      <c r="BG150" t="s">
        <v>117</v>
      </c>
      <c r="BH150" t="s">
        <v>117</v>
      </c>
      <c r="BI150" t="s">
        <v>117</v>
      </c>
      <c r="BJ150" t="s">
        <v>117</v>
      </c>
      <c r="BK150" t="s">
        <v>118</v>
      </c>
      <c r="BL150" t="s">
        <v>184</v>
      </c>
      <c r="BM150" t="s">
        <v>120</v>
      </c>
      <c r="BN150" s="46">
        <v>50</v>
      </c>
      <c r="BO150" s="50">
        <v>47.9</v>
      </c>
      <c r="BP150" t="s">
        <v>160</v>
      </c>
      <c r="BQ150" t="s">
        <v>160</v>
      </c>
      <c r="BR150" t="s">
        <v>160</v>
      </c>
      <c r="BT150" t="s">
        <v>161</v>
      </c>
      <c r="BU150" t="s">
        <v>125</v>
      </c>
      <c r="BV150" t="s">
        <v>162</v>
      </c>
      <c r="BW150">
        <v>1</v>
      </c>
      <c r="BX150">
        <f>BW150-1</f>
        <v>0</v>
      </c>
      <c r="BY150" t="s">
        <v>445</v>
      </c>
      <c r="BZ150" t="s">
        <v>316</v>
      </c>
      <c r="CA150" t="s">
        <v>129</v>
      </c>
      <c r="CB150" t="s">
        <v>198</v>
      </c>
      <c r="CC150" t="s">
        <v>214</v>
      </c>
      <c r="CD150" t="s">
        <v>117</v>
      </c>
      <c r="CE150" t="s">
        <v>214</v>
      </c>
      <c r="CF150"/>
      <c r="CG150" s="20" t="s">
        <v>117</v>
      </c>
      <c r="CH150" s="20"/>
      <c r="CI150" s="20" t="s">
        <v>117</v>
      </c>
      <c r="CJ150" s="20" t="s">
        <v>117</v>
      </c>
      <c r="CK150" s="20"/>
      <c r="CL150" s="20" t="s">
        <v>117</v>
      </c>
      <c r="CM150" s="20" t="s">
        <v>117</v>
      </c>
      <c r="CN150" s="20"/>
      <c r="CO150" s="20" t="s">
        <v>117</v>
      </c>
      <c r="CP150" s="20" t="s">
        <v>117</v>
      </c>
      <c r="CQ150" s="20"/>
      <c r="CR150" s="20" t="s">
        <v>117</v>
      </c>
      <c r="CS150" s="20" t="s">
        <v>117</v>
      </c>
      <c r="CT150" s="20"/>
      <c r="CU150" s="20" t="s">
        <v>117</v>
      </c>
      <c r="CV150" s="20" t="s">
        <v>117</v>
      </c>
      <c r="CW150" s="20"/>
      <c r="CX150" s="20" t="s">
        <v>117</v>
      </c>
      <c r="CY150" s="20" t="s">
        <v>117</v>
      </c>
      <c r="CZ150" s="20"/>
      <c r="DA150" s="20" t="s">
        <v>117</v>
      </c>
      <c r="DB150" s="20" t="s">
        <v>117</v>
      </c>
      <c r="DC150" s="20"/>
      <c r="DD150" s="20" t="s">
        <v>117</v>
      </c>
      <c r="DE150" s="20" t="s">
        <v>117</v>
      </c>
      <c r="DF150" s="20"/>
      <c r="DG150" s="20" t="s">
        <v>117</v>
      </c>
      <c r="DH150" s="20" t="s">
        <v>117</v>
      </c>
      <c r="DI150" s="20"/>
      <c r="DJ150" s="20" t="s">
        <v>117</v>
      </c>
      <c r="DK150">
        <v>0</v>
      </c>
      <c r="DL150">
        <v>0</v>
      </c>
      <c r="DM150">
        <v>0</v>
      </c>
      <c r="DN150">
        <v>0</v>
      </c>
      <c r="DO150">
        <v>0</v>
      </c>
      <c r="DP150">
        <v>0</v>
      </c>
      <c r="DQ150">
        <v>0</v>
      </c>
      <c r="DR150" s="8">
        <v>24</v>
      </c>
    </row>
    <row r="151" spans="1:122" x14ac:dyDescent="0.35">
      <c r="A151" s="8">
        <v>24</v>
      </c>
      <c r="B151" t="str">
        <f>CONCATENATE(C151, " ",D151)</f>
        <v>Zarchi, et al  2014</v>
      </c>
      <c r="C151" s="12" t="s">
        <v>441</v>
      </c>
      <c r="D151" s="12">
        <v>2014</v>
      </c>
      <c r="E151" t="s">
        <v>1626</v>
      </c>
      <c r="F151" t="s">
        <v>448</v>
      </c>
      <c r="G151" t="s">
        <v>138</v>
      </c>
      <c r="H151">
        <v>1</v>
      </c>
      <c r="I151" t="s">
        <v>113</v>
      </c>
      <c r="J151" t="s">
        <v>113</v>
      </c>
      <c r="K151" s="3" t="s">
        <v>443</v>
      </c>
      <c r="L151">
        <v>94</v>
      </c>
      <c r="M151">
        <v>38</v>
      </c>
      <c r="N151">
        <v>39</v>
      </c>
      <c r="O151" t="s">
        <v>391</v>
      </c>
      <c r="P151">
        <v>75</v>
      </c>
      <c r="Q151">
        <v>121</v>
      </c>
      <c r="R151">
        <v>24</v>
      </c>
      <c r="S151" t="s">
        <v>444</v>
      </c>
      <c r="T151">
        <v>89</v>
      </c>
      <c r="U151">
        <v>65</v>
      </c>
      <c r="V151">
        <v>22</v>
      </c>
      <c r="W151" t="s">
        <v>117</v>
      </c>
      <c r="X151" t="s">
        <v>117</v>
      </c>
      <c r="Y151" t="s">
        <v>117</v>
      </c>
      <c r="Z151" t="s">
        <v>117</v>
      </c>
      <c r="AA151" t="s">
        <v>117</v>
      </c>
      <c r="AB151" t="s">
        <v>117</v>
      </c>
      <c r="AC151" t="s">
        <v>117</v>
      </c>
      <c r="AD151" t="s">
        <v>196</v>
      </c>
      <c r="AE151">
        <v>99</v>
      </c>
      <c r="AF151">
        <v>4</v>
      </c>
      <c r="AG151">
        <v>22</v>
      </c>
      <c r="AH151" s="55">
        <v>3</v>
      </c>
      <c r="AI151" s="55">
        <v>3</v>
      </c>
      <c r="AM151">
        <v>16.899999999999999</v>
      </c>
      <c r="AN151">
        <v>16.8</v>
      </c>
      <c r="AO151">
        <v>18.600000000000001</v>
      </c>
      <c r="AP151" t="s">
        <v>117</v>
      </c>
      <c r="AQ151" t="s">
        <v>117</v>
      </c>
      <c r="AR151">
        <v>17.8</v>
      </c>
      <c r="AS151" s="24" t="s">
        <v>148</v>
      </c>
      <c r="AT151">
        <v>67.33</v>
      </c>
      <c r="AU151">
        <v>66.599999999999994</v>
      </c>
      <c r="AV151">
        <v>66.3</v>
      </c>
      <c r="AW151" t="s">
        <v>117</v>
      </c>
      <c r="AX151" t="s">
        <v>117</v>
      </c>
      <c r="AY151">
        <v>67.739999999999995</v>
      </c>
      <c r="AZ151">
        <v>64.760000000000005</v>
      </c>
      <c r="BA151">
        <v>68.94</v>
      </c>
      <c r="BB151" t="s">
        <v>117</v>
      </c>
      <c r="BC151">
        <v>74.3</v>
      </c>
      <c r="BD151">
        <v>71.38</v>
      </c>
      <c r="BE151">
        <v>67.709999999999994</v>
      </c>
      <c r="BF151" t="s">
        <v>117</v>
      </c>
      <c r="BG151" t="s">
        <v>117</v>
      </c>
      <c r="BH151" t="s">
        <v>117</v>
      </c>
      <c r="BI151" t="s">
        <v>117</v>
      </c>
      <c r="BJ151" t="s">
        <v>117</v>
      </c>
      <c r="BK151" t="s">
        <v>118</v>
      </c>
      <c r="BL151" t="s">
        <v>184</v>
      </c>
      <c r="BM151" t="s">
        <v>120</v>
      </c>
      <c r="BN151" s="46">
        <v>50</v>
      </c>
      <c r="BO151" s="50">
        <v>47.9</v>
      </c>
      <c r="BP151" t="s">
        <v>160</v>
      </c>
      <c r="BQ151" t="s">
        <v>160</v>
      </c>
      <c r="BR151" t="s">
        <v>160</v>
      </c>
      <c r="BT151" t="s">
        <v>161</v>
      </c>
      <c r="BU151" t="s">
        <v>125</v>
      </c>
      <c r="BV151" t="s">
        <v>162</v>
      </c>
      <c r="BW151">
        <v>1</v>
      </c>
      <c r="BX151">
        <f>BW151-1</f>
        <v>0</v>
      </c>
      <c r="BY151" t="s">
        <v>445</v>
      </c>
      <c r="BZ151" t="s">
        <v>316</v>
      </c>
      <c r="CA151" t="s">
        <v>129</v>
      </c>
      <c r="CB151" t="s">
        <v>198</v>
      </c>
      <c r="CC151" t="s">
        <v>214</v>
      </c>
      <c r="CD151" t="s">
        <v>117</v>
      </c>
      <c r="CE151" t="s">
        <v>214</v>
      </c>
      <c r="CF151"/>
      <c r="CG151" s="20" t="s">
        <v>117</v>
      </c>
      <c r="CH151" s="20"/>
      <c r="CI151" s="20" t="s">
        <v>117</v>
      </c>
      <c r="CJ151" s="20" t="s">
        <v>117</v>
      </c>
      <c r="CK151" s="20"/>
      <c r="CL151" s="20" t="s">
        <v>117</v>
      </c>
      <c r="CM151" s="20" t="s">
        <v>117</v>
      </c>
      <c r="CN151" s="20"/>
      <c r="CO151" s="20" t="s">
        <v>117</v>
      </c>
      <c r="CP151" s="20" t="s">
        <v>117</v>
      </c>
      <c r="CQ151" s="20"/>
      <c r="CR151" s="20" t="s">
        <v>117</v>
      </c>
      <c r="CS151" s="20" t="s">
        <v>117</v>
      </c>
      <c r="CT151" s="20"/>
      <c r="CU151" s="20" t="s">
        <v>117</v>
      </c>
      <c r="CV151" s="20" t="s">
        <v>117</v>
      </c>
      <c r="CW151" s="20"/>
      <c r="CX151" s="20" t="s">
        <v>117</v>
      </c>
      <c r="CY151" s="20" t="s">
        <v>117</v>
      </c>
      <c r="CZ151" s="20"/>
      <c r="DA151" s="20" t="s">
        <v>117</v>
      </c>
      <c r="DB151" s="20" t="s">
        <v>117</v>
      </c>
      <c r="DC151" s="20"/>
      <c r="DD151" s="20" t="s">
        <v>117</v>
      </c>
      <c r="DE151" s="20" t="s">
        <v>117</v>
      </c>
      <c r="DF151" s="20"/>
      <c r="DG151" s="20" t="s">
        <v>117</v>
      </c>
      <c r="DH151" s="20" t="s">
        <v>117</v>
      </c>
      <c r="DI151" s="20"/>
      <c r="DJ151" s="20" t="s">
        <v>117</v>
      </c>
      <c r="DK151">
        <v>0</v>
      </c>
      <c r="DL151">
        <v>0</v>
      </c>
      <c r="DM151">
        <v>0</v>
      </c>
      <c r="DN151">
        <v>0</v>
      </c>
      <c r="DO151">
        <v>0</v>
      </c>
      <c r="DP151">
        <v>0</v>
      </c>
      <c r="DQ151">
        <v>0</v>
      </c>
      <c r="DR151" s="8">
        <v>24</v>
      </c>
    </row>
    <row r="152" spans="1:122" x14ac:dyDescent="0.35">
      <c r="A152" s="8">
        <v>24</v>
      </c>
      <c r="B152" t="str">
        <f>CONCATENATE(C152, " ",D152)</f>
        <v>Zarchi, et al  2014</v>
      </c>
      <c r="C152" s="12" t="s">
        <v>441</v>
      </c>
      <c r="D152" s="12">
        <v>2014</v>
      </c>
      <c r="E152" t="s">
        <v>1626</v>
      </c>
      <c r="F152" t="s">
        <v>449</v>
      </c>
      <c r="G152" t="s">
        <v>138</v>
      </c>
      <c r="H152">
        <v>1</v>
      </c>
      <c r="I152" t="s">
        <v>113</v>
      </c>
      <c r="J152" t="s">
        <v>113</v>
      </c>
      <c r="K152" s="3" t="s">
        <v>443</v>
      </c>
      <c r="L152">
        <v>83</v>
      </c>
      <c r="M152">
        <v>62</v>
      </c>
      <c r="N152">
        <v>39</v>
      </c>
      <c r="O152" t="s">
        <v>391</v>
      </c>
      <c r="P152">
        <v>67</v>
      </c>
      <c r="Q152">
        <v>95</v>
      </c>
      <c r="R152">
        <v>24</v>
      </c>
      <c r="S152" t="s">
        <v>444</v>
      </c>
      <c r="T152">
        <v>85</v>
      </c>
      <c r="U152">
        <v>54</v>
      </c>
      <c r="V152">
        <v>22</v>
      </c>
      <c r="W152" t="s">
        <v>117</v>
      </c>
      <c r="X152" t="s">
        <v>117</v>
      </c>
      <c r="Y152" t="s">
        <v>117</v>
      </c>
      <c r="Z152" t="s">
        <v>117</v>
      </c>
      <c r="AA152" t="s">
        <v>117</v>
      </c>
      <c r="AB152" t="s">
        <v>117</v>
      </c>
      <c r="AC152" t="s">
        <v>117</v>
      </c>
      <c r="AD152" t="s">
        <v>196</v>
      </c>
      <c r="AE152">
        <v>96</v>
      </c>
      <c r="AF152">
        <v>18</v>
      </c>
      <c r="AG152">
        <v>22</v>
      </c>
      <c r="AH152" s="55">
        <v>3</v>
      </c>
      <c r="AI152" s="55">
        <v>3</v>
      </c>
      <c r="AM152">
        <v>16.899999999999999</v>
      </c>
      <c r="AN152">
        <v>16.8</v>
      </c>
      <c r="AO152">
        <v>18.600000000000001</v>
      </c>
      <c r="AP152" t="s">
        <v>117</v>
      </c>
      <c r="AQ152" t="s">
        <v>117</v>
      </c>
      <c r="AR152">
        <v>17.8</v>
      </c>
      <c r="AS152" s="24" t="s">
        <v>148</v>
      </c>
      <c r="AT152">
        <v>67.33</v>
      </c>
      <c r="AU152">
        <v>66.599999999999994</v>
      </c>
      <c r="AV152">
        <v>66.3</v>
      </c>
      <c r="AW152" t="s">
        <v>117</v>
      </c>
      <c r="AX152" t="s">
        <v>117</v>
      </c>
      <c r="AY152">
        <v>67.739999999999995</v>
      </c>
      <c r="AZ152">
        <v>64.760000000000005</v>
      </c>
      <c r="BA152">
        <v>68.94</v>
      </c>
      <c r="BB152" t="s">
        <v>117</v>
      </c>
      <c r="BC152">
        <v>74.3</v>
      </c>
      <c r="BD152">
        <v>71.38</v>
      </c>
      <c r="BE152">
        <v>67.709999999999994</v>
      </c>
      <c r="BF152" t="s">
        <v>117</v>
      </c>
      <c r="BG152" t="s">
        <v>117</v>
      </c>
      <c r="BH152" t="s">
        <v>117</v>
      </c>
      <c r="BI152" t="s">
        <v>117</v>
      </c>
      <c r="BJ152" t="s">
        <v>117</v>
      </c>
      <c r="BK152" t="s">
        <v>118</v>
      </c>
      <c r="BL152" t="s">
        <v>184</v>
      </c>
      <c r="BM152" t="s">
        <v>120</v>
      </c>
      <c r="BN152" s="46">
        <v>50</v>
      </c>
      <c r="BO152" s="50">
        <v>47.9</v>
      </c>
      <c r="BP152" t="s">
        <v>160</v>
      </c>
      <c r="BQ152" t="s">
        <v>160</v>
      </c>
      <c r="BR152" t="s">
        <v>160</v>
      </c>
      <c r="BT152" t="s">
        <v>161</v>
      </c>
      <c r="BU152" t="s">
        <v>125</v>
      </c>
      <c r="BV152" t="s">
        <v>162</v>
      </c>
      <c r="BW152">
        <v>1</v>
      </c>
      <c r="BX152">
        <f>BW152-1</f>
        <v>0</v>
      </c>
      <c r="BY152" t="s">
        <v>445</v>
      </c>
      <c r="BZ152" t="s">
        <v>316</v>
      </c>
      <c r="CA152" t="s">
        <v>129</v>
      </c>
      <c r="CB152" t="s">
        <v>198</v>
      </c>
      <c r="CC152" t="s">
        <v>214</v>
      </c>
      <c r="CD152" t="s">
        <v>117</v>
      </c>
      <c r="CE152" t="s">
        <v>214</v>
      </c>
      <c r="CF152"/>
      <c r="CG152" s="20" t="s">
        <v>117</v>
      </c>
      <c r="CH152" s="20"/>
      <c r="CI152" s="20" t="s">
        <v>117</v>
      </c>
      <c r="CJ152" s="20" t="s">
        <v>117</v>
      </c>
      <c r="CK152" s="20"/>
      <c r="CL152" s="20" t="s">
        <v>117</v>
      </c>
      <c r="CM152" s="20" t="s">
        <v>117</v>
      </c>
      <c r="CN152" s="20"/>
      <c r="CO152" s="20" t="s">
        <v>117</v>
      </c>
      <c r="CP152" s="20" t="s">
        <v>117</v>
      </c>
      <c r="CQ152" s="20"/>
      <c r="CR152" s="20" t="s">
        <v>117</v>
      </c>
      <c r="CS152" s="20" t="s">
        <v>117</v>
      </c>
      <c r="CT152" s="20"/>
      <c r="CU152" s="20" t="s">
        <v>117</v>
      </c>
      <c r="CV152" s="20" t="s">
        <v>117</v>
      </c>
      <c r="CW152" s="20"/>
      <c r="CX152" s="20" t="s">
        <v>117</v>
      </c>
      <c r="CY152" s="20" t="s">
        <v>117</v>
      </c>
      <c r="CZ152" s="20"/>
      <c r="DA152" s="20" t="s">
        <v>117</v>
      </c>
      <c r="DB152" s="20" t="s">
        <v>117</v>
      </c>
      <c r="DC152" s="20"/>
      <c r="DD152" s="20" t="s">
        <v>117</v>
      </c>
      <c r="DE152" s="20" t="s">
        <v>117</v>
      </c>
      <c r="DF152" s="20"/>
      <c r="DG152" s="20" t="s">
        <v>117</v>
      </c>
      <c r="DH152" s="20" t="s">
        <v>117</v>
      </c>
      <c r="DI152" s="20"/>
      <c r="DJ152" s="20" t="s">
        <v>117</v>
      </c>
      <c r="DK152">
        <v>0</v>
      </c>
      <c r="DL152">
        <v>0</v>
      </c>
      <c r="DM152">
        <v>0</v>
      </c>
      <c r="DN152">
        <v>0</v>
      </c>
      <c r="DO152">
        <v>0</v>
      </c>
      <c r="DP152">
        <v>0</v>
      </c>
      <c r="DQ152">
        <v>0</v>
      </c>
      <c r="DR152" s="8">
        <v>24</v>
      </c>
    </row>
    <row r="153" spans="1:122" x14ac:dyDescent="0.35">
      <c r="A153" s="8">
        <v>24</v>
      </c>
      <c r="B153" t="str">
        <f>CONCATENATE(C153, " ",D153)</f>
        <v>Zarchi, et al  2014</v>
      </c>
      <c r="C153" s="12" t="s">
        <v>441</v>
      </c>
      <c r="D153" s="12">
        <v>2014</v>
      </c>
      <c r="E153" t="s">
        <v>1626</v>
      </c>
      <c r="F153" t="s">
        <v>450</v>
      </c>
      <c r="G153" t="s">
        <v>138</v>
      </c>
      <c r="H153">
        <v>1</v>
      </c>
      <c r="I153" t="s">
        <v>113</v>
      </c>
      <c r="J153" t="s">
        <v>113</v>
      </c>
      <c r="K153" s="3" t="s">
        <v>443</v>
      </c>
      <c r="L153">
        <v>78</v>
      </c>
      <c r="M153">
        <v>40</v>
      </c>
      <c r="N153">
        <v>39</v>
      </c>
      <c r="O153" t="s">
        <v>391</v>
      </c>
      <c r="P153">
        <v>65</v>
      </c>
      <c r="Q153">
        <v>53</v>
      </c>
      <c r="R153">
        <v>24</v>
      </c>
      <c r="S153" t="s">
        <v>444</v>
      </c>
      <c r="T153">
        <v>78</v>
      </c>
      <c r="U153">
        <v>38</v>
      </c>
      <c r="V153">
        <v>22</v>
      </c>
      <c r="W153" t="s">
        <v>117</v>
      </c>
      <c r="X153" t="s">
        <v>117</v>
      </c>
      <c r="Y153" t="s">
        <v>117</v>
      </c>
      <c r="Z153" t="s">
        <v>117</v>
      </c>
      <c r="AA153" t="s">
        <v>117</v>
      </c>
      <c r="AB153" t="s">
        <v>117</v>
      </c>
      <c r="AC153" t="s">
        <v>117</v>
      </c>
      <c r="AD153" t="s">
        <v>196</v>
      </c>
      <c r="AE153">
        <v>93</v>
      </c>
      <c r="AF153">
        <v>16</v>
      </c>
      <c r="AG153">
        <v>22</v>
      </c>
      <c r="AH153" s="55">
        <v>3</v>
      </c>
      <c r="AI153" s="55">
        <v>3</v>
      </c>
      <c r="AM153">
        <v>16.899999999999999</v>
      </c>
      <c r="AN153">
        <v>16.8</v>
      </c>
      <c r="AO153">
        <v>18.600000000000001</v>
      </c>
      <c r="AP153" t="s">
        <v>117</v>
      </c>
      <c r="AQ153" t="s">
        <v>117</v>
      </c>
      <c r="AR153">
        <v>17.8</v>
      </c>
      <c r="AS153" s="24" t="s">
        <v>148</v>
      </c>
      <c r="AT153">
        <v>67.33</v>
      </c>
      <c r="AU153">
        <v>66.599999999999994</v>
      </c>
      <c r="AV153">
        <v>66.3</v>
      </c>
      <c r="AW153" t="s">
        <v>117</v>
      </c>
      <c r="AX153" t="s">
        <v>117</v>
      </c>
      <c r="AY153">
        <v>67.739999999999995</v>
      </c>
      <c r="AZ153">
        <v>64.760000000000005</v>
      </c>
      <c r="BA153">
        <v>68.94</v>
      </c>
      <c r="BB153" t="s">
        <v>117</v>
      </c>
      <c r="BC153">
        <v>74.3</v>
      </c>
      <c r="BD153">
        <v>71.38</v>
      </c>
      <c r="BE153">
        <v>67.709999999999994</v>
      </c>
      <c r="BF153" t="s">
        <v>117</v>
      </c>
      <c r="BG153" t="s">
        <v>117</v>
      </c>
      <c r="BH153" t="s">
        <v>117</v>
      </c>
      <c r="BI153" t="s">
        <v>117</v>
      </c>
      <c r="BJ153" t="s">
        <v>117</v>
      </c>
      <c r="BK153" t="s">
        <v>118</v>
      </c>
      <c r="BL153" t="s">
        <v>184</v>
      </c>
      <c r="BM153" t="s">
        <v>120</v>
      </c>
      <c r="BN153" s="46">
        <v>50</v>
      </c>
      <c r="BO153" s="50">
        <v>47.9</v>
      </c>
      <c r="BP153" t="s">
        <v>160</v>
      </c>
      <c r="BQ153" t="s">
        <v>160</v>
      </c>
      <c r="BR153" t="s">
        <v>160</v>
      </c>
      <c r="BT153" t="s">
        <v>161</v>
      </c>
      <c r="BU153" t="s">
        <v>125</v>
      </c>
      <c r="BV153" t="s">
        <v>162</v>
      </c>
      <c r="BW153">
        <v>1</v>
      </c>
      <c r="BX153">
        <f>BW153-1</f>
        <v>0</v>
      </c>
      <c r="BY153" t="s">
        <v>445</v>
      </c>
      <c r="BZ153" t="s">
        <v>316</v>
      </c>
      <c r="CA153" t="s">
        <v>129</v>
      </c>
      <c r="CB153" t="s">
        <v>198</v>
      </c>
      <c r="CC153" t="s">
        <v>214</v>
      </c>
      <c r="CD153" t="s">
        <v>117</v>
      </c>
      <c r="CE153" t="s">
        <v>214</v>
      </c>
      <c r="CF153"/>
      <c r="CG153" s="20" t="s">
        <v>117</v>
      </c>
      <c r="CH153" s="20"/>
      <c r="CI153" s="20" t="s">
        <v>117</v>
      </c>
      <c r="CJ153" s="20" t="s">
        <v>117</v>
      </c>
      <c r="CK153" s="20"/>
      <c r="CL153" s="20" t="s">
        <v>117</v>
      </c>
      <c r="CM153" s="20" t="s">
        <v>117</v>
      </c>
      <c r="CN153" s="20"/>
      <c r="CO153" s="20" t="s">
        <v>117</v>
      </c>
      <c r="CP153" s="20" t="s">
        <v>117</v>
      </c>
      <c r="CQ153" s="20"/>
      <c r="CR153" s="20" t="s">
        <v>117</v>
      </c>
      <c r="CS153" s="20" t="s">
        <v>117</v>
      </c>
      <c r="CT153" s="20"/>
      <c r="CU153" s="20" t="s">
        <v>117</v>
      </c>
      <c r="CV153" s="20" t="s">
        <v>117</v>
      </c>
      <c r="CW153" s="20"/>
      <c r="CX153" s="20" t="s">
        <v>117</v>
      </c>
      <c r="CY153" s="20" t="s">
        <v>117</v>
      </c>
      <c r="CZ153" s="20"/>
      <c r="DA153" s="20" t="s">
        <v>117</v>
      </c>
      <c r="DB153" s="20" t="s">
        <v>117</v>
      </c>
      <c r="DC153" s="20"/>
      <c r="DD153" s="20" t="s">
        <v>117</v>
      </c>
      <c r="DE153" s="20" t="s">
        <v>117</v>
      </c>
      <c r="DF153" s="20"/>
      <c r="DG153" s="20" t="s">
        <v>117</v>
      </c>
      <c r="DH153" s="20" t="s">
        <v>117</v>
      </c>
      <c r="DI153" s="20"/>
      <c r="DJ153" s="20" t="s">
        <v>117</v>
      </c>
      <c r="DK153">
        <v>0</v>
      </c>
      <c r="DL153">
        <v>0</v>
      </c>
      <c r="DM153">
        <v>0</v>
      </c>
      <c r="DN153">
        <v>0</v>
      </c>
      <c r="DO153">
        <v>0</v>
      </c>
      <c r="DP153">
        <v>0</v>
      </c>
      <c r="DQ153">
        <v>0</v>
      </c>
      <c r="DR153" s="8">
        <v>24</v>
      </c>
    </row>
    <row r="154" spans="1:122" x14ac:dyDescent="0.35">
      <c r="A154" s="8">
        <v>25</v>
      </c>
      <c r="B154" t="str">
        <f>CONCATENATE(C154, " ",D154)</f>
        <v>Happé, Francesca, Booth, Rhonda, Charlton, Rebecca &amp; Hughes, Claire 2006</v>
      </c>
      <c r="C154" s="12" t="s">
        <v>451</v>
      </c>
      <c r="D154" s="12">
        <v>2006</v>
      </c>
      <c r="E154" t="s">
        <v>452</v>
      </c>
      <c r="F154" t="s">
        <v>453</v>
      </c>
      <c r="G154" t="s">
        <v>112</v>
      </c>
      <c r="H154">
        <v>4</v>
      </c>
      <c r="I154" t="s">
        <v>113</v>
      </c>
      <c r="J154" t="s">
        <v>173</v>
      </c>
      <c r="K154" s="3" t="s">
        <v>142</v>
      </c>
      <c r="L154">
        <v>37.799999999999997</v>
      </c>
      <c r="M154">
        <v>20.7</v>
      </c>
      <c r="N154">
        <v>32</v>
      </c>
      <c r="O154" t="s">
        <v>115</v>
      </c>
      <c r="P154">
        <v>49.9</v>
      </c>
      <c r="Q154">
        <v>14.3</v>
      </c>
      <c r="R154">
        <v>30</v>
      </c>
      <c r="S154" t="s">
        <v>117</v>
      </c>
      <c r="T154" t="s">
        <v>117</v>
      </c>
      <c r="U154" t="s">
        <v>117</v>
      </c>
      <c r="V154" t="s">
        <v>117</v>
      </c>
      <c r="W154" t="s">
        <v>117</v>
      </c>
      <c r="X154" t="s">
        <v>117</v>
      </c>
      <c r="Y154" t="s">
        <v>117</v>
      </c>
      <c r="Z154" t="s">
        <v>117</v>
      </c>
      <c r="AA154" t="s">
        <v>117</v>
      </c>
      <c r="AB154" t="s">
        <v>117</v>
      </c>
      <c r="AC154" t="s">
        <v>117</v>
      </c>
      <c r="AD154" t="s">
        <v>196</v>
      </c>
      <c r="AE154">
        <v>41.5</v>
      </c>
      <c r="AF154">
        <v>17.5</v>
      </c>
      <c r="AG154">
        <v>32</v>
      </c>
      <c r="AH154" s="55">
        <v>3</v>
      </c>
      <c r="AI154" s="55">
        <v>3</v>
      </c>
      <c r="AM154">
        <v>10.9</v>
      </c>
      <c r="AN154">
        <v>11.6</v>
      </c>
      <c r="AO154" t="s">
        <v>117</v>
      </c>
      <c r="AP154" t="s">
        <v>117</v>
      </c>
      <c r="AQ154" t="s">
        <v>117</v>
      </c>
      <c r="AR154">
        <v>11.2</v>
      </c>
      <c r="AS154" t="s">
        <v>454</v>
      </c>
      <c r="AT154">
        <v>99.7</v>
      </c>
      <c r="AU154">
        <v>99.1</v>
      </c>
      <c r="AV154" t="s">
        <v>117</v>
      </c>
      <c r="AW154" t="s">
        <v>117</v>
      </c>
      <c r="AX154" t="s">
        <v>117</v>
      </c>
      <c r="AY154">
        <v>96.6</v>
      </c>
      <c r="AZ154">
        <v>97.8</v>
      </c>
      <c r="BA154" t="s">
        <v>117</v>
      </c>
      <c r="BB154" t="s">
        <v>117</v>
      </c>
      <c r="BC154">
        <v>102.4</v>
      </c>
      <c r="BD154">
        <v>99.7</v>
      </c>
      <c r="BE154" t="s">
        <v>117</v>
      </c>
      <c r="BF154" t="s">
        <v>117</v>
      </c>
      <c r="BG154">
        <v>106.8</v>
      </c>
      <c r="BH154" t="s">
        <v>117</v>
      </c>
      <c r="BI154">
        <v>101.7</v>
      </c>
      <c r="BJ154">
        <v>109.8</v>
      </c>
      <c r="BK154" t="s">
        <v>118</v>
      </c>
      <c r="BL154" t="s">
        <v>184</v>
      </c>
      <c r="BM154" t="s">
        <v>299</v>
      </c>
      <c r="BN154" s="46">
        <v>100</v>
      </c>
      <c r="BO154" s="50">
        <v>100</v>
      </c>
      <c r="BP154" t="s">
        <v>143</v>
      </c>
      <c r="BQ154" t="s">
        <v>143</v>
      </c>
      <c r="BR154" t="s">
        <v>117</v>
      </c>
      <c r="BS154" t="s">
        <v>117</v>
      </c>
      <c r="BT154" t="s">
        <v>161</v>
      </c>
      <c r="BU154" t="s">
        <v>125</v>
      </c>
      <c r="BV154" t="s">
        <v>162</v>
      </c>
      <c r="BW154">
        <v>1</v>
      </c>
      <c r="BX154">
        <f>BW154-1</f>
        <v>0</v>
      </c>
      <c r="BY154" t="s">
        <v>393</v>
      </c>
      <c r="BZ154" t="s">
        <v>128</v>
      </c>
      <c r="CA154" t="s">
        <v>129</v>
      </c>
      <c r="CB154" t="s">
        <v>149</v>
      </c>
      <c r="CC154" t="s">
        <v>455</v>
      </c>
      <c r="CD154">
        <v>2</v>
      </c>
      <c r="CE154" t="s">
        <v>151</v>
      </c>
      <c r="CF154"/>
      <c r="CG154" s="20" t="s">
        <v>117</v>
      </c>
      <c r="CH154" s="20"/>
      <c r="CI154" s="20" t="s">
        <v>117</v>
      </c>
      <c r="CJ154" s="20" t="s">
        <v>117</v>
      </c>
      <c r="CK154" s="20"/>
      <c r="CL154" s="20" t="s">
        <v>117</v>
      </c>
      <c r="CM154" s="20" t="s">
        <v>117</v>
      </c>
      <c r="CN154" s="20"/>
      <c r="CO154" s="20" t="s">
        <v>117</v>
      </c>
      <c r="CP154" s="20" t="s">
        <v>117</v>
      </c>
      <c r="CQ154" s="20"/>
      <c r="CR154" s="20" t="s">
        <v>117</v>
      </c>
      <c r="CS154" s="20" t="s">
        <v>117</v>
      </c>
      <c r="CT154" s="20"/>
      <c r="CU154" s="20" t="s">
        <v>117</v>
      </c>
      <c r="CV154" s="20" t="s">
        <v>117</v>
      </c>
      <c r="CW154" s="20"/>
      <c r="CX154" s="20" t="s">
        <v>117</v>
      </c>
      <c r="CY154" s="20" t="s">
        <v>117</v>
      </c>
      <c r="CZ154" s="20"/>
      <c r="DA154" s="20" t="s">
        <v>117</v>
      </c>
      <c r="DB154" s="20">
        <v>20.7</v>
      </c>
      <c r="DC154" s="20"/>
      <c r="DD154" s="20" t="s">
        <v>456</v>
      </c>
      <c r="DE154" s="12">
        <v>26.3</v>
      </c>
      <c r="DF154" s="12"/>
      <c r="DG154" s="20" t="s">
        <v>456</v>
      </c>
      <c r="DH154" s="20" t="s">
        <v>117</v>
      </c>
      <c r="DI154" s="20"/>
      <c r="DJ154" s="20" t="s">
        <v>117</v>
      </c>
      <c r="DK154">
        <v>0</v>
      </c>
      <c r="DL154">
        <v>0</v>
      </c>
      <c r="DM154">
        <v>2</v>
      </c>
      <c r="DN154">
        <v>0</v>
      </c>
      <c r="DO154">
        <v>0</v>
      </c>
      <c r="DP154">
        <v>0</v>
      </c>
      <c r="DQ154">
        <v>0</v>
      </c>
      <c r="DR154" s="8">
        <v>25</v>
      </c>
    </row>
    <row r="155" spans="1:122" x14ac:dyDescent="0.35">
      <c r="A155" s="8">
        <v>25</v>
      </c>
      <c r="B155" t="str">
        <f>CONCATENATE(C155, " ",D155)</f>
        <v>Happé, Francesca, Booth, Rhonda, Charlton, Rebecca &amp; Hughes, Claire 2006</v>
      </c>
      <c r="C155" s="12" t="s">
        <v>451</v>
      </c>
      <c r="D155" s="12">
        <v>2006</v>
      </c>
      <c r="E155" t="s">
        <v>452</v>
      </c>
      <c r="F155" t="s">
        <v>457</v>
      </c>
      <c r="G155" t="s">
        <v>112</v>
      </c>
      <c r="H155">
        <v>4</v>
      </c>
      <c r="I155" t="s">
        <v>113</v>
      </c>
      <c r="J155" t="s">
        <v>173</v>
      </c>
      <c r="K155" s="3" t="s">
        <v>142</v>
      </c>
      <c r="L155">
        <v>16.7</v>
      </c>
      <c r="M155">
        <v>15.1</v>
      </c>
      <c r="N155">
        <v>32</v>
      </c>
      <c r="O155" t="s">
        <v>115</v>
      </c>
      <c r="P155">
        <v>21.1</v>
      </c>
      <c r="Q155">
        <v>10.8</v>
      </c>
      <c r="R155">
        <v>30</v>
      </c>
      <c r="S155" t="s">
        <v>117</v>
      </c>
      <c r="T155" t="s">
        <v>117</v>
      </c>
      <c r="U155" t="s">
        <v>117</v>
      </c>
      <c r="V155" t="s">
        <v>117</v>
      </c>
      <c r="W155" t="s">
        <v>117</v>
      </c>
      <c r="X155" t="s">
        <v>117</v>
      </c>
      <c r="Y155" t="s">
        <v>117</v>
      </c>
      <c r="Z155" t="s">
        <v>117</v>
      </c>
      <c r="AA155" t="s">
        <v>117</v>
      </c>
      <c r="AB155" t="s">
        <v>117</v>
      </c>
      <c r="AC155" t="s">
        <v>117</v>
      </c>
      <c r="AD155" t="s">
        <v>196</v>
      </c>
      <c r="AE155">
        <v>12</v>
      </c>
      <c r="AF155">
        <v>11.3</v>
      </c>
      <c r="AG155">
        <v>32</v>
      </c>
      <c r="AH155" s="55">
        <v>3</v>
      </c>
      <c r="AI155" s="55">
        <v>3</v>
      </c>
      <c r="AM155">
        <v>10.9</v>
      </c>
      <c r="AN155">
        <v>11.6</v>
      </c>
      <c r="AO155" t="s">
        <v>117</v>
      </c>
      <c r="AP155" t="s">
        <v>117</v>
      </c>
      <c r="AQ155" t="s">
        <v>117</v>
      </c>
      <c r="AR155">
        <v>11.2</v>
      </c>
      <c r="AS155" t="s">
        <v>454</v>
      </c>
      <c r="AT155">
        <v>99.7</v>
      </c>
      <c r="AU155">
        <v>99.1</v>
      </c>
      <c r="AV155" t="s">
        <v>117</v>
      </c>
      <c r="AW155" t="s">
        <v>117</v>
      </c>
      <c r="AX155" t="s">
        <v>117</v>
      </c>
      <c r="AY155">
        <v>96.6</v>
      </c>
      <c r="AZ155">
        <v>97.8</v>
      </c>
      <c r="BA155" t="s">
        <v>117</v>
      </c>
      <c r="BB155" t="s">
        <v>117</v>
      </c>
      <c r="BC155">
        <v>102.4</v>
      </c>
      <c r="BD155">
        <v>99.7</v>
      </c>
      <c r="BE155" t="s">
        <v>117</v>
      </c>
      <c r="BF155" t="s">
        <v>117</v>
      </c>
      <c r="BG155">
        <v>106.8</v>
      </c>
      <c r="BH155" t="s">
        <v>117</v>
      </c>
      <c r="BI155">
        <v>101.7</v>
      </c>
      <c r="BJ155">
        <v>109.8</v>
      </c>
      <c r="BK155" t="s">
        <v>118</v>
      </c>
      <c r="BL155" t="s">
        <v>184</v>
      </c>
      <c r="BM155" t="s">
        <v>299</v>
      </c>
      <c r="BN155" s="46">
        <v>100</v>
      </c>
      <c r="BO155" s="50">
        <v>100</v>
      </c>
      <c r="BP155" t="s">
        <v>143</v>
      </c>
      <c r="BQ155" t="s">
        <v>143</v>
      </c>
      <c r="BR155" t="s">
        <v>117</v>
      </c>
      <c r="BS155" t="s">
        <v>117</v>
      </c>
      <c r="BT155" t="s">
        <v>161</v>
      </c>
      <c r="BU155" t="s">
        <v>125</v>
      </c>
      <c r="BV155" t="s">
        <v>162</v>
      </c>
      <c r="BW155">
        <v>1</v>
      </c>
      <c r="BX155">
        <f>BW155-1</f>
        <v>0</v>
      </c>
      <c r="BY155" t="s">
        <v>393</v>
      </c>
      <c r="BZ155" t="s">
        <v>128</v>
      </c>
      <c r="CA155" t="s">
        <v>129</v>
      </c>
      <c r="CB155" t="s">
        <v>149</v>
      </c>
      <c r="CC155" t="s">
        <v>455</v>
      </c>
      <c r="CD155">
        <v>2</v>
      </c>
      <c r="CE155" t="s">
        <v>151</v>
      </c>
      <c r="CF155"/>
      <c r="CG155" s="20" t="s">
        <v>117</v>
      </c>
      <c r="CH155" s="20"/>
      <c r="CI155" s="20" t="s">
        <v>117</v>
      </c>
      <c r="CJ155" s="20" t="s">
        <v>117</v>
      </c>
      <c r="CK155" s="20"/>
      <c r="CL155" s="20" t="s">
        <v>117</v>
      </c>
      <c r="CM155" s="20" t="s">
        <v>117</v>
      </c>
      <c r="CN155" s="20"/>
      <c r="CO155" s="20" t="s">
        <v>117</v>
      </c>
      <c r="CP155" s="20" t="s">
        <v>117</v>
      </c>
      <c r="CQ155" s="20"/>
      <c r="CR155" s="20" t="s">
        <v>117</v>
      </c>
      <c r="CS155" s="20" t="s">
        <v>117</v>
      </c>
      <c r="CT155" s="20"/>
      <c r="CU155" s="20" t="s">
        <v>117</v>
      </c>
      <c r="CV155" s="20" t="s">
        <v>117</v>
      </c>
      <c r="CW155" s="20"/>
      <c r="CX155" s="20" t="s">
        <v>117</v>
      </c>
      <c r="CY155" s="20" t="s">
        <v>117</v>
      </c>
      <c r="CZ155" s="20"/>
      <c r="DA155" s="20" t="s">
        <v>117</v>
      </c>
      <c r="DB155" s="20">
        <v>21.7</v>
      </c>
      <c r="DC155" s="20"/>
      <c r="DD155" s="20" t="s">
        <v>456</v>
      </c>
      <c r="DE155" s="12">
        <v>27.3</v>
      </c>
      <c r="DF155" s="12"/>
      <c r="DG155" s="20" t="s">
        <v>456</v>
      </c>
      <c r="DH155" s="20" t="s">
        <v>117</v>
      </c>
      <c r="DI155" s="20"/>
      <c r="DJ155" s="20" t="s">
        <v>117</v>
      </c>
      <c r="DK155">
        <v>0</v>
      </c>
      <c r="DL155">
        <v>0</v>
      </c>
      <c r="DM155">
        <v>2</v>
      </c>
      <c r="DN155">
        <v>0</v>
      </c>
      <c r="DO155">
        <v>0</v>
      </c>
      <c r="DP155">
        <v>0</v>
      </c>
      <c r="DQ155">
        <v>0</v>
      </c>
      <c r="DR155" s="8">
        <v>25</v>
      </c>
    </row>
    <row r="156" spans="1:122" x14ac:dyDescent="0.35">
      <c r="A156" s="8">
        <v>25</v>
      </c>
      <c r="B156" t="str">
        <f>CONCATENATE(C156, " ",D156)</f>
        <v>Happé, Francesca, Booth, Rhonda, Charlton, Rebecca &amp; Hughes, Claire 2006</v>
      </c>
      <c r="C156" s="12" t="s">
        <v>451</v>
      </c>
      <c r="D156" s="12">
        <v>2006</v>
      </c>
      <c r="E156" t="s">
        <v>452</v>
      </c>
      <c r="F156" t="s">
        <v>458</v>
      </c>
      <c r="G156" t="s">
        <v>112</v>
      </c>
      <c r="H156">
        <v>4</v>
      </c>
      <c r="I156" t="s">
        <v>113</v>
      </c>
      <c r="J156" t="s">
        <v>173</v>
      </c>
      <c r="K156" s="3" t="s">
        <v>142</v>
      </c>
      <c r="L156">
        <v>0.79</v>
      </c>
      <c r="M156">
        <v>0.14000000000000001</v>
      </c>
      <c r="N156">
        <v>32</v>
      </c>
      <c r="O156" t="s">
        <v>115</v>
      </c>
      <c r="P156">
        <v>0.72</v>
      </c>
      <c r="Q156">
        <v>0.13</v>
      </c>
      <c r="R156">
        <v>30</v>
      </c>
      <c r="S156" t="s">
        <v>117</v>
      </c>
      <c r="T156" t="s">
        <v>117</v>
      </c>
      <c r="U156" t="s">
        <v>117</v>
      </c>
      <c r="V156" t="s">
        <v>117</v>
      </c>
      <c r="W156" t="s">
        <v>117</v>
      </c>
      <c r="X156" t="s">
        <v>117</v>
      </c>
      <c r="Y156" t="s">
        <v>117</v>
      </c>
      <c r="Z156" t="s">
        <v>117</v>
      </c>
      <c r="AA156" t="s">
        <v>117</v>
      </c>
      <c r="AB156" t="s">
        <v>117</v>
      </c>
      <c r="AC156" t="s">
        <v>117</v>
      </c>
      <c r="AD156" t="s">
        <v>196</v>
      </c>
      <c r="AE156">
        <v>0.82</v>
      </c>
      <c r="AF156">
        <v>0.09</v>
      </c>
      <c r="AG156">
        <v>32</v>
      </c>
      <c r="AH156" s="55">
        <v>3</v>
      </c>
      <c r="AI156" s="55">
        <v>3</v>
      </c>
      <c r="AM156">
        <v>10.9</v>
      </c>
      <c r="AN156">
        <v>11.6</v>
      </c>
      <c r="AO156" t="s">
        <v>117</v>
      </c>
      <c r="AP156" t="s">
        <v>117</v>
      </c>
      <c r="AQ156" t="s">
        <v>117</v>
      </c>
      <c r="AR156">
        <v>11.2</v>
      </c>
      <c r="AS156" t="s">
        <v>454</v>
      </c>
      <c r="AT156">
        <v>99.7</v>
      </c>
      <c r="AU156">
        <v>99.1</v>
      </c>
      <c r="AV156" t="s">
        <v>117</v>
      </c>
      <c r="AW156" t="s">
        <v>117</v>
      </c>
      <c r="AX156" t="s">
        <v>117</v>
      </c>
      <c r="AY156">
        <v>96.6</v>
      </c>
      <c r="AZ156">
        <v>97.8</v>
      </c>
      <c r="BA156" t="s">
        <v>117</v>
      </c>
      <c r="BB156" t="s">
        <v>117</v>
      </c>
      <c r="BC156">
        <v>102.4</v>
      </c>
      <c r="BD156">
        <v>99.7</v>
      </c>
      <c r="BE156" t="s">
        <v>117</v>
      </c>
      <c r="BF156" t="s">
        <v>117</v>
      </c>
      <c r="BG156">
        <v>106.8</v>
      </c>
      <c r="BH156" t="s">
        <v>117</v>
      </c>
      <c r="BI156">
        <v>101.7</v>
      </c>
      <c r="BJ156">
        <v>109.8</v>
      </c>
      <c r="BK156" t="s">
        <v>118</v>
      </c>
      <c r="BL156" t="s">
        <v>184</v>
      </c>
      <c r="BM156" t="s">
        <v>299</v>
      </c>
      <c r="BN156" s="46">
        <v>100</v>
      </c>
      <c r="BO156" s="50">
        <v>100</v>
      </c>
      <c r="BP156" t="s">
        <v>143</v>
      </c>
      <c r="BQ156" t="s">
        <v>143</v>
      </c>
      <c r="BR156" t="s">
        <v>117</v>
      </c>
      <c r="BS156" t="s">
        <v>117</v>
      </c>
      <c r="BT156" t="s">
        <v>161</v>
      </c>
      <c r="BU156" t="s">
        <v>125</v>
      </c>
      <c r="BV156" t="s">
        <v>162</v>
      </c>
      <c r="BW156">
        <v>1</v>
      </c>
      <c r="BX156">
        <f>BW156-1</f>
        <v>0</v>
      </c>
      <c r="BY156" t="s">
        <v>393</v>
      </c>
      <c r="BZ156" t="s">
        <v>128</v>
      </c>
      <c r="CA156" t="s">
        <v>129</v>
      </c>
      <c r="CB156" t="s">
        <v>149</v>
      </c>
      <c r="CC156" t="s">
        <v>455</v>
      </c>
      <c r="CD156">
        <v>2</v>
      </c>
      <c r="CE156" t="s">
        <v>151</v>
      </c>
      <c r="CF156"/>
      <c r="CG156" s="20" t="s">
        <v>117</v>
      </c>
      <c r="CH156" s="20"/>
      <c r="CI156" s="20" t="s">
        <v>117</v>
      </c>
      <c r="CJ156" s="20" t="s">
        <v>117</v>
      </c>
      <c r="CK156" s="20"/>
      <c r="CL156" s="20" t="s">
        <v>117</v>
      </c>
      <c r="CM156" s="20" t="s">
        <v>117</v>
      </c>
      <c r="CN156" s="20"/>
      <c r="CO156" s="20" t="s">
        <v>117</v>
      </c>
      <c r="CP156" s="20" t="s">
        <v>117</v>
      </c>
      <c r="CQ156" s="20"/>
      <c r="CR156" s="20" t="s">
        <v>117</v>
      </c>
      <c r="CS156" s="20" t="s">
        <v>117</v>
      </c>
      <c r="CT156" s="20"/>
      <c r="CU156" s="20" t="s">
        <v>117</v>
      </c>
      <c r="CV156" s="20" t="s">
        <v>117</v>
      </c>
      <c r="CW156" s="20"/>
      <c r="CX156" s="20" t="s">
        <v>117</v>
      </c>
      <c r="CY156" s="20" t="s">
        <v>117</v>
      </c>
      <c r="CZ156" s="20"/>
      <c r="DA156" s="20" t="s">
        <v>117</v>
      </c>
      <c r="DB156" s="20">
        <v>22.7</v>
      </c>
      <c r="DC156" s="20"/>
      <c r="DD156" s="20" t="s">
        <v>456</v>
      </c>
      <c r="DE156" s="12">
        <v>28.3</v>
      </c>
      <c r="DF156" s="12"/>
      <c r="DG156" s="20" t="s">
        <v>456</v>
      </c>
      <c r="DH156" s="20" t="s">
        <v>117</v>
      </c>
      <c r="DI156" s="20"/>
      <c r="DJ156" s="20" t="s">
        <v>117</v>
      </c>
      <c r="DK156">
        <v>0</v>
      </c>
      <c r="DL156">
        <v>0</v>
      </c>
      <c r="DM156">
        <v>2</v>
      </c>
      <c r="DN156">
        <v>0</v>
      </c>
      <c r="DO156">
        <v>0</v>
      </c>
      <c r="DP156">
        <v>0</v>
      </c>
      <c r="DQ156">
        <v>0</v>
      </c>
      <c r="DR156" s="8">
        <v>25</v>
      </c>
    </row>
    <row r="157" spans="1:122" x14ac:dyDescent="0.35">
      <c r="A157" s="8">
        <v>25</v>
      </c>
      <c r="B157" t="str">
        <f>CONCATENATE(C157, " ",D157)</f>
        <v>Happé, Francesca, Booth, Rhonda, Charlton, Rebecca &amp; Hughes, Claire 2006</v>
      </c>
      <c r="C157" s="12" t="s">
        <v>451</v>
      </c>
      <c r="D157" s="12">
        <v>2006</v>
      </c>
      <c r="E157" t="s">
        <v>452</v>
      </c>
      <c r="F157" t="s">
        <v>459</v>
      </c>
      <c r="G157" t="s">
        <v>269</v>
      </c>
      <c r="H157">
        <v>2</v>
      </c>
      <c r="I157" t="s">
        <v>170</v>
      </c>
      <c r="J157" t="s">
        <v>170</v>
      </c>
      <c r="K157" s="3" t="s">
        <v>142</v>
      </c>
      <c r="L157">
        <v>10.199999999999999</v>
      </c>
      <c r="M157">
        <v>11.3</v>
      </c>
      <c r="N157">
        <v>32</v>
      </c>
      <c r="O157" t="s">
        <v>115</v>
      </c>
      <c r="P157">
        <v>13.1</v>
      </c>
      <c r="Q157">
        <v>14.9</v>
      </c>
      <c r="R157">
        <v>30</v>
      </c>
      <c r="S157" t="s">
        <v>117</v>
      </c>
      <c r="T157" t="s">
        <v>117</v>
      </c>
      <c r="U157" t="s">
        <v>117</v>
      </c>
      <c r="V157" t="s">
        <v>117</v>
      </c>
      <c r="W157" t="s">
        <v>117</v>
      </c>
      <c r="X157" t="s">
        <v>117</v>
      </c>
      <c r="Y157" t="s">
        <v>117</v>
      </c>
      <c r="Z157" t="s">
        <v>117</v>
      </c>
      <c r="AA157" t="s">
        <v>117</v>
      </c>
      <c r="AB157" t="s">
        <v>117</v>
      </c>
      <c r="AC157" t="s">
        <v>117</v>
      </c>
      <c r="AD157" t="s">
        <v>196</v>
      </c>
      <c r="AE157">
        <v>5.2</v>
      </c>
      <c r="AF157">
        <v>3.6</v>
      </c>
      <c r="AG157">
        <v>32</v>
      </c>
      <c r="AH157" s="55">
        <v>3</v>
      </c>
      <c r="AI157" s="55">
        <v>3</v>
      </c>
      <c r="AM157">
        <v>10.9</v>
      </c>
      <c r="AN157">
        <v>11.6</v>
      </c>
      <c r="AO157" t="s">
        <v>117</v>
      </c>
      <c r="AP157" t="s">
        <v>117</v>
      </c>
      <c r="AQ157" t="s">
        <v>117</v>
      </c>
      <c r="AR157">
        <v>11.2</v>
      </c>
      <c r="AS157" t="s">
        <v>454</v>
      </c>
      <c r="AT157">
        <v>99.7</v>
      </c>
      <c r="AU157">
        <v>99.1</v>
      </c>
      <c r="AV157" t="s">
        <v>117</v>
      </c>
      <c r="AW157" t="s">
        <v>117</v>
      </c>
      <c r="AX157" t="s">
        <v>117</v>
      </c>
      <c r="AY157">
        <v>96.6</v>
      </c>
      <c r="AZ157">
        <v>97.8</v>
      </c>
      <c r="BA157" t="s">
        <v>117</v>
      </c>
      <c r="BB157" t="s">
        <v>117</v>
      </c>
      <c r="BC157">
        <v>102.4</v>
      </c>
      <c r="BD157">
        <v>99.7</v>
      </c>
      <c r="BE157" t="s">
        <v>117</v>
      </c>
      <c r="BF157" t="s">
        <v>117</v>
      </c>
      <c r="BG157">
        <v>106.8</v>
      </c>
      <c r="BH157" t="s">
        <v>117</v>
      </c>
      <c r="BI157">
        <v>101.7</v>
      </c>
      <c r="BJ157">
        <v>109.8</v>
      </c>
      <c r="BK157" t="s">
        <v>118</v>
      </c>
      <c r="BL157" t="s">
        <v>184</v>
      </c>
      <c r="BM157" t="s">
        <v>299</v>
      </c>
      <c r="BN157" s="46">
        <v>100</v>
      </c>
      <c r="BO157" s="50">
        <v>100</v>
      </c>
      <c r="BP157" t="s">
        <v>143</v>
      </c>
      <c r="BQ157" t="s">
        <v>143</v>
      </c>
      <c r="BR157" t="s">
        <v>117</v>
      </c>
      <c r="BS157" t="s">
        <v>117</v>
      </c>
      <c r="BT157" t="s">
        <v>161</v>
      </c>
      <c r="BU157" t="s">
        <v>125</v>
      </c>
      <c r="BV157" t="s">
        <v>162</v>
      </c>
      <c r="BW157">
        <v>1</v>
      </c>
      <c r="BX157">
        <f>BW157-1</f>
        <v>0</v>
      </c>
      <c r="BY157" t="s">
        <v>393</v>
      </c>
      <c r="BZ157" t="s">
        <v>128</v>
      </c>
      <c r="CA157" t="s">
        <v>129</v>
      </c>
      <c r="CB157" t="s">
        <v>149</v>
      </c>
      <c r="CC157" t="s">
        <v>455</v>
      </c>
      <c r="CD157">
        <v>2</v>
      </c>
      <c r="CE157" t="s">
        <v>151</v>
      </c>
      <c r="CF157"/>
      <c r="CG157" s="20" t="s">
        <v>117</v>
      </c>
      <c r="CH157" s="20"/>
      <c r="CI157" s="20" t="s">
        <v>117</v>
      </c>
      <c r="CJ157" s="20" t="s">
        <v>117</v>
      </c>
      <c r="CK157" s="20"/>
      <c r="CL157" s="20" t="s">
        <v>117</v>
      </c>
      <c r="CM157" s="20" t="s">
        <v>117</v>
      </c>
      <c r="CN157" s="20"/>
      <c r="CO157" s="20" t="s">
        <v>117</v>
      </c>
      <c r="CP157" s="20" t="s">
        <v>117</v>
      </c>
      <c r="CQ157" s="20"/>
      <c r="CR157" s="20" t="s">
        <v>117</v>
      </c>
      <c r="CS157" s="20" t="s">
        <v>117</v>
      </c>
      <c r="CT157" s="20"/>
      <c r="CU157" s="20" t="s">
        <v>117</v>
      </c>
      <c r="CV157" s="20" t="s">
        <v>117</v>
      </c>
      <c r="CW157" s="20"/>
      <c r="CX157" s="20" t="s">
        <v>117</v>
      </c>
      <c r="CY157" s="20" t="s">
        <v>117</v>
      </c>
      <c r="CZ157" s="20"/>
      <c r="DA157" s="20" t="s">
        <v>117</v>
      </c>
      <c r="DB157" s="20">
        <v>23.7</v>
      </c>
      <c r="DC157" s="20"/>
      <c r="DD157" s="20" t="s">
        <v>456</v>
      </c>
      <c r="DE157" s="12">
        <v>29.3</v>
      </c>
      <c r="DF157" s="12"/>
      <c r="DG157" s="20" t="s">
        <v>456</v>
      </c>
      <c r="DH157" s="20" t="s">
        <v>117</v>
      </c>
      <c r="DI157" s="20"/>
      <c r="DJ157" s="20" t="s">
        <v>117</v>
      </c>
      <c r="DK157">
        <v>0</v>
      </c>
      <c r="DL157">
        <v>0</v>
      </c>
      <c r="DM157">
        <v>2</v>
      </c>
      <c r="DN157">
        <v>0</v>
      </c>
      <c r="DO157">
        <v>0</v>
      </c>
      <c r="DP157">
        <v>0</v>
      </c>
      <c r="DQ157">
        <v>0</v>
      </c>
      <c r="DR157" s="8">
        <v>25</v>
      </c>
    </row>
    <row r="158" spans="1:122" x14ac:dyDescent="0.35">
      <c r="A158" s="8">
        <v>25</v>
      </c>
      <c r="B158" t="str">
        <f>CONCATENATE(C158, " ",D158)</f>
        <v>Happé, Francesca, Booth, Rhonda, Charlton, Rebecca &amp; Hughes, Claire 2006</v>
      </c>
      <c r="C158" s="12" t="s">
        <v>451</v>
      </c>
      <c r="D158" s="12">
        <v>2006</v>
      </c>
      <c r="E158" t="s">
        <v>452</v>
      </c>
      <c r="F158" t="s">
        <v>460</v>
      </c>
      <c r="G158" t="s">
        <v>269</v>
      </c>
      <c r="H158">
        <v>2</v>
      </c>
      <c r="I158" t="s">
        <v>170</v>
      </c>
      <c r="J158" t="s">
        <v>170</v>
      </c>
      <c r="K158" s="3" t="s">
        <v>142</v>
      </c>
      <c r="L158">
        <v>12.8</v>
      </c>
      <c r="M158">
        <v>12.4</v>
      </c>
      <c r="N158">
        <v>32</v>
      </c>
      <c r="O158" t="s">
        <v>115</v>
      </c>
      <c r="P158">
        <v>14.6</v>
      </c>
      <c r="Q158">
        <v>11.6</v>
      </c>
      <c r="R158">
        <v>30</v>
      </c>
      <c r="S158" t="s">
        <v>117</v>
      </c>
      <c r="T158" t="s">
        <v>117</v>
      </c>
      <c r="U158" t="s">
        <v>117</v>
      </c>
      <c r="V158" t="s">
        <v>117</v>
      </c>
      <c r="W158" t="s">
        <v>117</v>
      </c>
      <c r="X158" t="s">
        <v>117</v>
      </c>
      <c r="Y158" t="s">
        <v>117</v>
      </c>
      <c r="Z158" t="s">
        <v>117</v>
      </c>
      <c r="AA158" t="s">
        <v>117</v>
      </c>
      <c r="AB158" t="s">
        <v>117</v>
      </c>
      <c r="AC158" t="s">
        <v>117</v>
      </c>
      <c r="AD158" t="s">
        <v>196</v>
      </c>
      <c r="AE158">
        <v>6.6</v>
      </c>
      <c r="AF158">
        <v>6.3</v>
      </c>
      <c r="AG158">
        <v>32</v>
      </c>
      <c r="AH158" s="55">
        <v>3</v>
      </c>
      <c r="AI158" s="55">
        <v>3</v>
      </c>
      <c r="AM158">
        <v>10.9</v>
      </c>
      <c r="AN158">
        <v>11.6</v>
      </c>
      <c r="AO158" t="s">
        <v>117</v>
      </c>
      <c r="AP158" t="s">
        <v>117</v>
      </c>
      <c r="AQ158" t="s">
        <v>117</v>
      </c>
      <c r="AR158">
        <v>11.2</v>
      </c>
      <c r="AS158" t="s">
        <v>454</v>
      </c>
      <c r="AT158">
        <v>99.7</v>
      </c>
      <c r="AU158">
        <v>99.1</v>
      </c>
      <c r="AV158" t="s">
        <v>117</v>
      </c>
      <c r="AW158" t="s">
        <v>117</v>
      </c>
      <c r="AX158" t="s">
        <v>117</v>
      </c>
      <c r="AY158">
        <v>96.6</v>
      </c>
      <c r="AZ158">
        <v>97.8</v>
      </c>
      <c r="BA158" t="s">
        <v>117</v>
      </c>
      <c r="BB158" t="s">
        <v>117</v>
      </c>
      <c r="BC158">
        <v>102.4</v>
      </c>
      <c r="BD158">
        <v>99.7</v>
      </c>
      <c r="BE158" t="s">
        <v>117</v>
      </c>
      <c r="BF158" t="s">
        <v>117</v>
      </c>
      <c r="BG158">
        <v>106.8</v>
      </c>
      <c r="BH158" t="s">
        <v>117</v>
      </c>
      <c r="BI158">
        <v>101.7</v>
      </c>
      <c r="BJ158">
        <v>109.8</v>
      </c>
      <c r="BK158" t="s">
        <v>118</v>
      </c>
      <c r="BL158" t="s">
        <v>184</v>
      </c>
      <c r="BM158" t="s">
        <v>299</v>
      </c>
      <c r="BN158" s="46">
        <v>100</v>
      </c>
      <c r="BO158" s="50">
        <v>100</v>
      </c>
      <c r="BP158" t="s">
        <v>143</v>
      </c>
      <c r="BQ158" t="s">
        <v>143</v>
      </c>
      <c r="BR158" t="s">
        <v>117</v>
      </c>
      <c r="BS158" t="s">
        <v>117</v>
      </c>
      <c r="BT158" t="s">
        <v>161</v>
      </c>
      <c r="BU158" t="s">
        <v>125</v>
      </c>
      <c r="BV158" t="s">
        <v>162</v>
      </c>
      <c r="BW158">
        <v>1</v>
      </c>
      <c r="BX158">
        <f>BW158-1</f>
        <v>0</v>
      </c>
      <c r="BY158" t="s">
        <v>393</v>
      </c>
      <c r="BZ158" t="s">
        <v>128</v>
      </c>
      <c r="CA158" t="s">
        <v>129</v>
      </c>
      <c r="CB158" t="s">
        <v>149</v>
      </c>
      <c r="CC158" t="s">
        <v>455</v>
      </c>
      <c r="CD158">
        <v>2</v>
      </c>
      <c r="CE158" t="s">
        <v>151</v>
      </c>
      <c r="CF158"/>
      <c r="CG158" s="20" t="s">
        <v>117</v>
      </c>
      <c r="CH158" s="20"/>
      <c r="CI158" s="20" t="s">
        <v>117</v>
      </c>
      <c r="CJ158" s="20" t="s">
        <v>117</v>
      </c>
      <c r="CK158" s="20"/>
      <c r="CL158" s="20" t="s">
        <v>117</v>
      </c>
      <c r="CM158" s="20" t="s">
        <v>117</v>
      </c>
      <c r="CN158" s="20"/>
      <c r="CO158" s="20" t="s">
        <v>117</v>
      </c>
      <c r="CP158" s="20" t="s">
        <v>117</v>
      </c>
      <c r="CQ158" s="20"/>
      <c r="CR158" s="20" t="s">
        <v>117</v>
      </c>
      <c r="CS158" s="20" t="s">
        <v>117</v>
      </c>
      <c r="CT158" s="20"/>
      <c r="CU158" s="20" t="s">
        <v>117</v>
      </c>
      <c r="CV158" s="20" t="s">
        <v>117</v>
      </c>
      <c r="CW158" s="20"/>
      <c r="CX158" s="20" t="s">
        <v>117</v>
      </c>
      <c r="CY158" s="20" t="s">
        <v>117</v>
      </c>
      <c r="CZ158" s="20"/>
      <c r="DA158" s="20" t="s">
        <v>117</v>
      </c>
      <c r="DB158" s="20">
        <v>24.7</v>
      </c>
      <c r="DC158" s="20"/>
      <c r="DD158" s="20" t="s">
        <v>456</v>
      </c>
      <c r="DE158" s="12">
        <v>30.3</v>
      </c>
      <c r="DF158" s="12"/>
      <c r="DG158" s="20" t="s">
        <v>456</v>
      </c>
      <c r="DH158" s="20" t="s">
        <v>117</v>
      </c>
      <c r="DI158" s="20"/>
      <c r="DJ158" s="20" t="s">
        <v>117</v>
      </c>
      <c r="DK158">
        <v>0</v>
      </c>
      <c r="DL158">
        <v>0</v>
      </c>
      <c r="DM158">
        <v>2</v>
      </c>
      <c r="DN158">
        <v>0</v>
      </c>
      <c r="DO158">
        <v>0</v>
      </c>
      <c r="DP158">
        <v>0</v>
      </c>
      <c r="DQ158">
        <v>0</v>
      </c>
      <c r="DR158" s="8">
        <v>25</v>
      </c>
    </row>
    <row r="159" spans="1:122" x14ac:dyDescent="0.35">
      <c r="A159" s="8">
        <v>25</v>
      </c>
      <c r="B159" t="str">
        <f>CONCATENATE(C159, " ",D159)</f>
        <v>Happé, Francesca, Booth, Rhonda, Charlton, Rebecca &amp; Hughes, Claire 2006</v>
      </c>
      <c r="C159" s="12" t="s">
        <v>451</v>
      </c>
      <c r="D159" s="12">
        <v>2006</v>
      </c>
      <c r="E159" t="s">
        <v>452</v>
      </c>
      <c r="F159" t="s">
        <v>461</v>
      </c>
      <c r="G159" t="s">
        <v>269</v>
      </c>
      <c r="H159">
        <v>2</v>
      </c>
      <c r="I159" t="s">
        <v>170</v>
      </c>
      <c r="J159" t="s">
        <v>170</v>
      </c>
      <c r="K159" s="3" t="s">
        <v>142</v>
      </c>
      <c r="L159">
        <v>0.34</v>
      </c>
      <c r="M159">
        <v>0.38</v>
      </c>
      <c r="N159">
        <v>32</v>
      </c>
      <c r="O159" t="s">
        <v>115</v>
      </c>
      <c r="P159">
        <v>0.57999999999999996</v>
      </c>
      <c r="Q159">
        <v>0.69</v>
      </c>
      <c r="R159">
        <v>30</v>
      </c>
      <c r="S159" t="s">
        <v>117</v>
      </c>
      <c r="T159" t="s">
        <v>117</v>
      </c>
      <c r="U159" t="s">
        <v>117</v>
      </c>
      <c r="V159" t="s">
        <v>117</v>
      </c>
      <c r="W159" t="s">
        <v>117</v>
      </c>
      <c r="X159" t="s">
        <v>117</v>
      </c>
      <c r="Y159" t="s">
        <v>117</v>
      </c>
      <c r="Z159" t="s">
        <v>117</v>
      </c>
      <c r="AA159" t="s">
        <v>117</v>
      </c>
      <c r="AB159" t="s">
        <v>117</v>
      </c>
      <c r="AC159" t="s">
        <v>117</v>
      </c>
      <c r="AD159" t="s">
        <v>196</v>
      </c>
      <c r="AE159">
        <v>0.32</v>
      </c>
      <c r="AF159">
        <v>0.37</v>
      </c>
      <c r="AG159">
        <v>32</v>
      </c>
      <c r="AH159" s="55">
        <v>3</v>
      </c>
      <c r="AI159" s="55">
        <v>3</v>
      </c>
      <c r="AM159">
        <v>10.9</v>
      </c>
      <c r="AN159">
        <v>11.6</v>
      </c>
      <c r="AO159" t="s">
        <v>117</v>
      </c>
      <c r="AP159" t="s">
        <v>117</v>
      </c>
      <c r="AQ159" t="s">
        <v>117</v>
      </c>
      <c r="AR159">
        <v>11.2</v>
      </c>
      <c r="AS159" t="s">
        <v>454</v>
      </c>
      <c r="AT159">
        <v>99.7</v>
      </c>
      <c r="AU159">
        <v>99.1</v>
      </c>
      <c r="AV159" t="s">
        <v>117</v>
      </c>
      <c r="AW159" t="s">
        <v>117</v>
      </c>
      <c r="AX159" t="s">
        <v>117</v>
      </c>
      <c r="AY159">
        <v>96.6</v>
      </c>
      <c r="AZ159">
        <v>97.8</v>
      </c>
      <c r="BA159" t="s">
        <v>117</v>
      </c>
      <c r="BB159" t="s">
        <v>117</v>
      </c>
      <c r="BC159">
        <v>102.4</v>
      </c>
      <c r="BD159">
        <v>99.7</v>
      </c>
      <c r="BE159" t="s">
        <v>117</v>
      </c>
      <c r="BF159" t="s">
        <v>117</v>
      </c>
      <c r="BG159">
        <v>106.8</v>
      </c>
      <c r="BH159" t="s">
        <v>117</v>
      </c>
      <c r="BI159">
        <v>101.7</v>
      </c>
      <c r="BJ159">
        <v>109.8</v>
      </c>
      <c r="BK159" t="s">
        <v>118</v>
      </c>
      <c r="BL159" t="s">
        <v>184</v>
      </c>
      <c r="BM159" t="s">
        <v>299</v>
      </c>
      <c r="BN159" s="46">
        <v>100</v>
      </c>
      <c r="BO159" s="50">
        <v>100</v>
      </c>
      <c r="BP159" t="s">
        <v>143</v>
      </c>
      <c r="BQ159" t="s">
        <v>143</v>
      </c>
      <c r="BR159" t="s">
        <v>117</v>
      </c>
      <c r="BS159" t="s">
        <v>117</v>
      </c>
      <c r="BT159" t="s">
        <v>161</v>
      </c>
      <c r="BU159" t="s">
        <v>125</v>
      </c>
      <c r="BV159" t="s">
        <v>162</v>
      </c>
      <c r="BW159">
        <v>1</v>
      </c>
      <c r="BX159">
        <f>BW159-1</f>
        <v>0</v>
      </c>
      <c r="BY159" t="s">
        <v>393</v>
      </c>
      <c r="BZ159" t="s">
        <v>128</v>
      </c>
      <c r="CA159" t="s">
        <v>129</v>
      </c>
      <c r="CB159" t="s">
        <v>149</v>
      </c>
      <c r="CC159" t="s">
        <v>455</v>
      </c>
      <c r="CD159">
        <v>2</v>
      </c>
      <c r="CE159" t="s">
        <v>151</v>
      </c>
      <c r="CF159"/>
      <c r="CG159" s="20" t="s">
        <v>117</v>
      </c>
      <c r="CH159" s="20"/>
      <c r="CI159" s="20" t="s">
        <v>117</v>
      </c>
      <c r="CJ159" s="20" t="s">
        <v>117</v>
      </c>
      <c r="CK159" s="20"/>
      <c r="CL159" s="20" t="s">
        <v>117</v>
      </c>
      <c r="CM159" s="20" t="s">
        <v>117</v>
      </c>
      <c r="CN159" s="20"/>
      <c r="CO159" s="20" t="s">
        <v>117</v>
      </c>
      <c r="CP159" s="20" t="s">
        <v>117</v>
      </c>
      <c r="CQ159" s="20"/>
      <c r="CR159" s="20" t="s">
        <v>117</v>
      </c>
      <c r="CS159" s="20" t="s">
        <v>117</v>
      </c>
      <c r="CT159" s="20"/>
      <c r="CU159" s="20" t="s">
        <v>117</v>
      </c>
      <c r="CV159" s="20" t="s">
        <v>117</v>
      </c>
      <c r="CW159" s="20"/>
      <c r="CX159" s="20" t="s">
        <v>117</v>
      </c>
      <c r="CY159" s="20" t="s">
        <v>117</v>
      </c>
      <c r="CZ159" s="20"/>
      <c r="DA159" s="20" t="s">
        <v>117</v>
      </c>
      <c r="DB159" s="20">
        <v>25.7</v>
      </c>
      <c r="DC159" s="20"/>
      <c r="DD159" s="20" t="s">
        <v>456</v>
      </c>
      <c r="DE159" s="12">
        <v>31.3</v>
      </c>
      <c r="DF159" s="12"/>
      <c r="DG159" s="20" t="s">
        <v>456</v>
      </c>
      <c r="DH159" s="20" t="s">
        <v>117</v>
      </c>
      <c r="DI159" s="20"/>
      <c r="DJ159" s="20" t="s">
        <v>117</v>
      </c>
      <c r="DK159">
        <v>0</v>
      </c>
      <c r="DL159">
        <v>0</v>
      </c>
      <c r="DM159">
        <v>2</v>
      </c>
      <c r="DN159">
        <v>0</v>
      </c>
      <c r="DO159">
        <v>0</v>
      </c>
      <c r="DP159">
        <v>0</v>
      </c>
      <c r="DQ159">
        <v>0</v>
      </c>
      <c r="DR159" s="8">
        <v>25</v>
      </c>
    </row>
    <row r="160" spans="1:122" x14ac:dyDescent="0.35">
      <c r="A160" s="8">
        <v>25</v>
      </c>
      <c r="B160" t="str">
        <f>CONCATENATE(C160, " ",D160)</f>
        <v>Happé, Francesca, Booth, Rhonda, Charlton, Rebecca &amp; Hughes, Claire 2006</v>
      </c>
      <c r="C160" s="12" t="s">
        <v>451</v>
      </c>
      <c r="D160" s="12">
        <v>2006</v>
      </c>
      <c r="E160" t="s">
        <v>452</v>
      </c>
      <c r="F160" t="s">
        <v>462</v>
      </c>
      <c r="G160" t="s">
        <v>269</v>
      </c>
      <c r="H160">
        <v>2</v>
      </c>
      <c r="I160" t="s">
        <v>113</v>
      </c>
      <c r="J160" t="s">
        <v>113</v>
      </c>
      <c r="K160" s="3" t="s">
        <v>142</v>
      </c>
      <c r="L160">
        <v>27.9</v>
      </c>
      <c r="M160">
        <v>13.5</v>
      </c>
      <c r="N160">
        <v>32</v>
      </c>
      <c r="O160" t="s">
        <v>115</v>
      </c>
      <c r="P160">
        <v>26.4</v>
      </c>
      <c r="Q160">
        <v>10</v>
      </c>
      <c r="R160">
        <v>30</v>
      </c>
      <c r="S160" t="s">
        <v>117</v>
      </c>
      <c r="T160" t="s">
        <v>117</v>
      </c>
      <c r="U160" t="s">
        <v>117</v>
      </c>
      <c r="V160" t="s">
        <v>117</v>
      </c>
      <c r="W160" t="s">
        <v>117</v>
      </c>
      <c r="X160" t="s">
        <v>117</v>
      </c>
      <c r="Y160" t="s">
        <v>117</v>
      </c>
      <c r="Z160" t="s">
        <v>117</v>
      </c>
      <c r="AA160" t="s">
        <v>117</v>
      </c>
      <c r="AB160" t="s">
        <v>117</v>
      </c>
      <c r="AC160" t="s">
        <v>117</v>
      </c>
      <c r="AD160" t="s">
        <v>196</v>
      </c>
      <c r="AE160">
        <v>32.6</v>
      </c>
      <c r="AF160">
        <v>9.9</v>
      </c>
      <c r="AG160">
        <v>32</v>
      </c>
      <c r="AH160" s="55">
        <v>3</v>
      </c>
      <c r="AI160" s="55">
        <v>3</v>
      </c>
      <c r="AM160">
        <v>10.9</v>
      </c>
      <c r="AN160">
        <v>11.6</v>
      </c>
      <c r="AO160" t="s">
        <v>117</v>
      </c>
      <c r="AP160" t="s">
        <v>117</v>
      </c>
      <c r="AQ160" t="s">
        <v>117</v>
      </c>
      <c r="AR160">
        <v>11.2</v>
      </c>
      <c r="AS160" t="s">
        <v>454</v>
      </c>
      <c r="AT160">
        <v>99.7</v>
      </c>
      <c r="AU160">
        <v>99.1</v>
      </c>
      <c r="AV160" t="s">
        <v>117</v>
      </c>
      <c r="AW160" t="s">
        <v>117</v>
      </c>
      <c r="AX160" t="s">
        <v>117</v>
      </c>
      <c r="AY160">
        <v>96.6</v>
      </c>
      <c r="AZ160">
        <v>97.8</v>
      </c>
      <c r="BA160" t="s">
        <v>117</v>
      </c>
      <c r="BB160" t="s">
        <v>117</v>
      </c>
      <c r="BC160">
        <v>102.4</v>
      </c>
      <c r="BD160">
        <v>99.7</v>
      </c>
      <c r="BE160" t="s">
        <v>117</v>
      </c>
      <c r="BF160" t="s">
        <v>117</v>
      </c>
      <c r="BG160">
        <v>106.8</v>
      </c>
      <c r="BH160" t="s">
        <v>117</v>
      </c>
      <c r="BI160">
        <v>101.7</v>
      </c>
      <c r="BJ160">
        <v>109.8</v>
      </c>
      <c r="BK160" t="s">
        <v>118</v>
      </c>
      <c r="BL160" t="s">
        <v>184</v>
      </c>
      <c r="BM160" t="s">
        <v>299</v>
      </c>
      <c r="BN160" s="46">
        <v>100</v>
      </c>
      <c r="BO160" s="50">
        <v>100</v>
      </c>
      <c r="BP160" t="s">
        <v>143</v>
      </c>
      <c r="BQ160" t="s">
        <v>143</v>
      </c>
      <c r="BR160" t="s">
        <v>117</v>
      </c>
      <c r="BS160" t="s">
        <v>117</v>
      </c>
      <c r="BT160" t="s">
        <v>161</v>
      </c>
      <c r="BU160" t="s">
        <v>125</v>
      </c>
      <c r="BV160" t="s">
        <v>162</v>
      </c>
      <c r="BW160">
        <v>1</v>
      </c>
      <c r="BX160">
        <f>BW160-1</f>
        <v>0</v>
      </c>
      <c r="BY160" t="s">
        <v>393</v>
      </c>
      <c r="BZ160" t="s">
        <v>128</v>
      </c>
      <c r="CA160" t="s">
        <v>129</v>
      </c>
      <c r="CB160" t="s">
        <v>149</v>
      </c>
      <c r="CC160" t="s">
        <v>455</v>
      </c>
      <c r="CD160">
        <v>2</v>
      </c>
      <c r="CE160" t="s">
        <v>151</v>
      </c>
      <c r="CF160"/>
      <c r="CG160" s="20" t="s">
        <v>117</v>
      </c>
      <c r="CH160" s="20"/>
      <c r="CI160" s="20" t="s">
        <v>117</v>
      </c>
      <c r="CJ160" s="20" t="s">
        <v>117</v>
      </c>
      <c r="CK160" s="20"/>
      <c r="CL160" s="20" t="s">
        <v>117</v>
      </c>
      <c r="CM160" s="20" t="s">
        <v>117</v>
      </c>
      <c r="CN160" s="20"/>
      <c r="CO160" s="20" t="s">
        <v>117</v>
      </c>
      <c r="CP160" s="20" t="s">
        <v>117</v>
      </c>
      <c r="CQ160" s="20"/>
      <c r="CR160" s="20" t="s">
        <v>117</v>
      </c>
      <c r="CS160" s="20" t="s">
        <v>117</v>
      </c>
      <c r="CT160" s="20"/>
      <c r="CU160" s="20" t="s">
        <v>117</v>
      </c>
      <c r="CV160" s="20" t="s">
        <v>117</v>
      </c>
      <c r="CW160" s="20"/>
      <c r="CX160" s="20" t="s">
        <v>117</v>
      </c>
      <c r="CY160" s="20" t="s">
        <v>117</v>
      </c>
      <c r="CZ160" s="20"/>
      <c r="DA160" s="20" t="s">
        <v>117</v>
      </c>
      <c r="DB160" s="20">
        <v>26.7</v>
      </c>
      <c r="DC160" s="20"/>
      <c r="DD160" s="20" t="s">
        <v>456</v>
      </c>
      <c r="DE160" s="12">
        <v>32.299999999999997</v>
      </c>
      <c r="DF160" s="12"/>
      <c r="DG160" s="20" t="s">
        <v>456</v>
      </c>
      <c r="DH160" s="20" t="s">
        <v>117</v>
      </c>
      <c r="DI160" s="20"/>
      <c r="DJ160" s="20" t="s">
        <v>117</v>
      </c>
      <c r="DK160">
        <v>0</v>
      </c>
      <c r="DL160">
        <v>0</v>
      </c>
      <c r="DM160">
        <v>2</v>
      </c>
      <c r="DN160">
        <v>0</v>
      </c>
      <c r="DO160">
        <v>0</v>
      </c>
      <c r="DP160">
        <v>0</v>
      </c>
      <c r="DQ160">
        <v>0</v>
      </c>
      <c r="DR160" s="8">
        <v>25</v>
      </c>
    </row>
    <row r="161" spans="1:122" x14ac:dyDescent="0.35">
      <c r="A161" s="8">
        <v>25</v>
      </c>
      <c r="B161" t="str">
        <f>CONCATENATE(C161, " ",D161)</f>
        <v>Happé, Francesca, Booth, Rhonda, Charlton, Rebecca &amp; Hughes, Claire 2006</v>
      </c>
      <c r="C161" s="12" t="s">
        <v>451</v>
      </c>
      <c r="D161" s="12">
        <v>2006</v>
      </c>
      <c r="E161" t="s">
        <v>452</v>
      </c>
      <c r="F161" t="s">
        <v>463</v>
      </c>
      <c r="G161" t="s">
        <v>269</v>
      </c>
      <c r="H161">
        <v>2</v>
      </c>
      <c r="I161" t="s">
        <v>113</v>
      </c>
      <c r="J161" t="s">
        <v>113</v>
      </c>
      <c r="K161" s="3" t="s">
        <v>142</v>
      </c>
      <c r="L161">
        <v>35</v>
      </c>
      <c r="M161">
        <v>10.5</v>
      </c>
      <c r="N161">
        <v>32</v>
      </c>
      <c r="O161" t="s">
        <v>115</v>
      </c>
      <c r="P161">
        <v>38.700000000000003</v>
      </c>
      <c r="Q161">
        <v>10.1</v>
      </c>
      <c r="R161">
        <v>30</v>
      </c>
      <c r="S161" t="s">
        <v>117</v>
      </c>
      <c r="T161" t="s">
        <v>117</v>
      </c>
      <c r="U161" t="s">
        <v>117</v>
      </c>
      <c r="V161" t="s">
        <v>117</v>
      </c>
      <c r="W161" t="s">
        <v>117</v>
      </c>
      <c r="X161" t="s">
        <v>117</v>
      </c>
      <c r="Y161" t="s">
        <v>117</v>
      </c>
      <c r="Z161" t="s">
        <v>117</v>
      </c>
      <c r="AA161" t="s">
        <v>117</v>
      </c>
      <c r="AB161" t="s">
        <v>117</v>
      </c>
      <c r="AC161" t="s">
        <v>117</v>
      </c>
      <c r="AD161" t="s">
        <v>196</v>
      </c>
      <c r="AE161">
        <v>39.4</v>
      </c>
      <c r="AF161">
        <v>10.9</v>
      </c>
      <c r="AG161">
        <v>32</v>
      </c>
      <c r="AH161" s="55">
        <v>3</v>
      </c>
      <c r="AI161" s="55">
        <v>3</v>
      </c>
      <c r="AM161">
        <v>10.9</v>
      </c>
      <c r="AN161">
        <v>11.6</v>
      </c>
      <c r="AO161" t="s">
        <v>117</v>
      </c>
      <c r="AP161" t="s">
        <v>117</v>
      </c>
      <c r="AQ161" t="s">
        <v>117</v>
      </c>
      <c r="AR161">
        <v>11.2</v>
      </c>
      <c r="AS161" t="s">
        <v>454</v>
      </c>
      <c r="AT161">
        <v>99.7</v>
      </c>
      <c r="AU161">
        <v>99.1</v>
      </c>
      <c r="AV161" t="s">
        <v>117</v>
      </c>
      <c r="AW161" t="s">
        <v>117</v>
      </c>
      <c r="AX161" t="s">
        <v>117</v>
      </c>
      <c r="AY161">
        <v>96.6</v>
      </c>
      <c r="AZ161">
        <v>97.8</v>
      </c>
      <c r="BA161" t="s">
        <v>117</v>
      </c>
      <c r="BB161" t="s">
        <v>117</v>
      </c>
      <c r="BC161">
        <v>102.4</v>
      </c>
      <c r="BD161">
        <v>99.7</v>
      </c>
      <c r="BE161" t="s">
        <v>117</v>
      </c>
      <c r="BF161" t="s">
        <v>117</v>
      </c>
      <c r="BG161">
        <v>106.8</v>
      </c>
      <c r="BH161" t="s">
        <v>117</v>
      </c>
      <c r="BI161">
        <v>101.7</v>
      </c>
      <c r="BJ161">
        <v>109.8</v>
      </c>
      <c r="BK161" t="s">
        <v>118</v>
      </c>
      <c r="BL161" t="s">
        <v>184</v>
      </c>
      <c r="BM161" t="s">
        <v>299</v>
      </c>
      <c r="BN161" s="46">
        <v>100</v>
      </c>
      <c r="BO161" s="50">
        <v>100</v>
      </c>
      <c r="BP161" t="s">
        <v>143</v>
      </c>
      <c r="BQ161" t="s">
        <v>143</v>
      </c>
      <c r="BR161" t="s">
        <v>117</v>
      </c>
      <c r="BS161" t="s">
        <v>117</v>
      </c>
      <c r="BT161" t="s">
        <v>161</v>
      </c>
      <c r="BU161" t="s">
        <v>125</v>
      </c>
      <c r="BV161" t="s">
        <v>162</v>
      </c>
      <c r="BW161">
        <v>1</v>
      </c>
      <c r="BX161">
        <f>BW161-1</f>
        <v>0</v>
      </c>
      <c r="BY161" t="s">
        <v>393</v>
      </c>
      <c r="BZ161" t="s">
        <v>128</v>
      </c>
      <c r="CA161" t="s">
        <v>129</v>
      </c>
      <c r="CB161" t="s">
        <v>149</v>
      </c>
      <c r="CC161" t="s">
        <v>455</v>
      </c>
      <c r="CD161">
        <v>2</v>
      </c>
      <c r="CE161" t="s">
        <v>151</v>
      </c>
      <c r="CF161"/>
      <c r="CG161" s="20" t="s">
        <v>117</v>
      </c>
      <c r="CH161" s="20"/>
      <c r="CI161" s="20" t="s">
        <v>117</v>
      </c>
      <c r="CJ161" s="20" t="s">
        <v>117</v>
      </c>
      <c r="CK161" s="20"/>
      <c r="CL161" s="20" t="s">
        <v>117</v>
      </c>
      <c r="CM161" s="20" t="s">
        <v>117</v>
      </c>
      <c r="CN161" s="20"/>
      <c r="CO161" s="20" t="s">
        <v>117</v>
      </c>
      <c r="CP161" s="20" t="s">
        <v>117</v>
      </c>
      <c r="CQ161" s="20"/>
      <c r="CR161" s="20" t="s">
        <v>117</v>
      </c>
      <c r="CS161" s="20" t="s">
        <v>117</v>
      </c>
      <c r="CT161" s="20"/>
      <c r="CU161" s="20" t="s">
        <v>117</v>
      </c>
      <c r="CV161" s="20" t="s">
        <v>117</v>
      </c>
      <c r="CW161" s="20"/>
      <c r="CX161" s="20" t="s">
        <v>117</v>
      </c>
      <c r="CY161" s="20" t="s">
        <v>117</v>
      </c>
      <c r="CZ161" s="20"/>
      <c r="DA161" s="20" t="s">
        <v>117</v>
      </c>
      <c r="DB161" s="20">
        <v>27.7</v>
      </c>
      <c r="DC161" s="20"/>
      <c r="DD161" s="20" t="s">
        <v>456</v>
      </c>
      <c r="DE161" s="12">
        <v>33.299999999999997</v>
      </c>
      <c r="DF161" s="12"/>
      <c r="DG161" s="20" t="s">
        <v>456</v>
      </c>
      <c r="DH161" s="20" t="s">
        <v>117</v>
      </c>
      <c r="DI161" s="20"/>
      <c r="DJ161" s="20" t="s">
        <v>117</v>
      </c>
      <c r="DK161">
        <v>0</v>
      </c>
      <c r="DL161">
        <v>0</v>
      </c>
      <c r="DM161">
        <v>1</v>
      </c>
      <c r="DN161">
        <v>0</v>
      </c>
      <c r="DO161">
        <v>0</v>
      </c>
      <c r="DP161">
        <v>0</v>
      </c>
      <c r="DQ161">
        <v>0</v>
      </c>
      <c r="DR161" s="8">
        <v>25</v>
      </c>
    </row>
    <row r="162" spans="1:122" x14ac:dyDescent="0.35">
      <c r="A162" s="8">
        <v>25</v>
      </c>
      <c r="B162" t="str">
        <f>CONCATENATE(C162, " ",D162)</f>
        <v>Happé, Francesca, Booth, Rhonda, Charlton, Rebecca &amp; Hughes, Claire 2006</v>
      </c>
      <c r="C162" s="12" t="s">
        <v>451</v>
      </c>
      <c r="D162" s="12">
        <v>2006</v>
      </c>
      <c r="E162" t="s">
        <v>452</v>
      </c>
      <c r="F162" t="s">
        <v>464</v>
      </c>
      <c r="G162" t="s">
        <v>269</v>
      </c>
      <c r="H162">
        <v>2</v>
      </c>
      <c r="I162" t="s">
        <v>113</v>
      </c>
      <c r="J162" t="s">
        <v>113</v>
      </c>
      <c r="K162" s="3" t="s">
        <v>142</v>
      </c>
      <c r="L162">
        <v>8.6999999999999993</v>
      </c>
      <c r="M162">
        <v>4.3</v>
      </c>
      <c r="N162">
        <v>32</v>
      </c>
      <c r="O162" t="s">
        <v>115</v>
      </c>
      <c r="P162">
        <v>9.4</v>
      </c>
      <c r="Q162">
        <v>5.3</v>
      </c>
      <c r="R162">
        <v>30</v>
      </c>
      <c r="S162" t="s">
        <v>117</v>
      </c>
      <c r="T162" t="s">
        <v>117</v>
      </c>
      <c r="U162" t="s">
        <v>117</v>
      </c>
      <c r="V162" t="s">
        <v>117</v>
      </c>
      <c r="W162" t="s">
        <v>117</v>
      </c>
      <c r="X162" t="s">
        <v>117</v>
      </c>
      <c r="Y162" t="s">
        <v>117</v>
      </c>
      <c r="Z162" t="s">
        <v>117</v>
      </c>
      <c r="AA162" t="s">
        <v>117</v>
      </c>
      <c r="AB162" t="s">
        <v>117</v>
      </c>
      <c r="AC162" t="s">
        <v>117</v>
      </c>
      <c r="AD162" t="s">
        <v>196</v>
      </c>
      <c r="AE162">
        <v>10.1</v>
      </c>
      <c r="AF162">
        <v>4.5999999999999996</v>
      </c>
      <c r="AG162">
        <v>32</v>
      </c>
      <c r="AH162" s="55">
        <v>3</v>
      </c>
      <c r="AI162" s="55">
        <v>3</v>
      </c>
      <c r="AM162">
        <v>10.9</v>
      </c>
      <c r="AN162">
        <v>11.6</v>
      </c>
      <c r="AO162" t="s">
        <v>117</v>
      </c>
      <c r="AP162" t="s">
        <v>117</v>
      </c>
      <c r="AQ162" t="s">
        <v>117</v>
      </c>
      <c r="AR162">
        <v>11.2</v>
      </c>
      <c r="AS162" t="s">
        <v>454</v>
      </c>
      <c r="AT162">
        <v>99.7</v>
      </c>
      <c r="AU162">
        <v>99.1</v>
      </c>
      <c r="AV162" t="s">
        <v>117</v>
      </c>
      <c r="AW162" t="s">
        <v>117</v>
      </c>
      <c r="AX162" t="s">
        <v>117</v>
      </c>
      <c r="AY162">
        <v>96.6</v>
      </c>
      <c r="AZ162">
        <v>97.8</v>
      </c>
      <c r="BA162" t="s">
        <v>117</v>
      </c>
      <c r="BB162" t="s">
        <v>117</v>
      </c>
      <c r="BC162">
        <v>102.4</v>
      </c>
      <c r="BD162">
        <v>99.7</v>
      </c>
      <c r="BE162" t="s">
        <v>117</v>
      </c>
      <c r="BF162" t="s">
        <v>117</v>
      </c>
      <c r="BG162">
        <v>106.8</v>
      </c>
      <c r="BH162" t="s">
        <v>117</v>
      </c>
      <c r="BI162">
        <v>101.7</v>
      </c>
      <c r="BJ162">
        <v>109.8</v>
      </c>
      <c r="BK162" t="s">
        <v>118</v>
      </c>
      <c r="BL162" t="s">
        <v>184</v>
      </c>
      <c r="BM162" t="s">
        <v>299</v>
      </c>
      <c r="BN162" s="46">
        <v>100</v>
      </c>
      <c r="BO162" s="50">
        <v>100</v>
      </c>
      <c r="BP162" t="s">
        <v>143</v>
      </c>
      <c r="BQ162" t="s">
        <v>143</v>
      </c>
      <c r="BR162" t="s">
        <v>117</v>
      </c>
      <c r="BS162" t="s">
        <v>117</v>
      </c>
      <c r="BT162" t="s">
        <v>161</v>
      </c>
      <c r="BU162" t="s">
        <v>125</v>
      </c>
      <c r="BV162" t="s">
        <v>162</v>
      </c>
      <c r="BW162">
        <v>1</v>
      </c>
      <c r="BX162">
        <f>BW162-1</f>
        <v>0</v>
      </c>
      <c r="BY162" t="s">
        <v>393</v>
      </c>
      <c r="BZ162" t="s">
        <v>128</v>
      </c>
      <c r="CA162" t="s">
        <v>129</v>
      </c>
      <c r="CB162" t="s">
        <v>149</v>
      </c>
      <c r="CC162" t="s">
        <v>455</v>
      </c>
      <c r="CD162">
        <v>2</v>
      </c>
      <c r="CE162" t="s">
        <v>151</v>
      </c>
      <c r="CF162"/>
      <c r="CG162" s="20" t="s">
        <v>117</v>
      </c>
      <c r="CH162" s="20"/>
      <c r="CI162" s="20" t="s">
        <v>117</v>
      </c>
      <c r="CJ162" s="20" t="s">
        <v>117</v>
      </c>
      <c r="CK162" s="20"/>
      <c r="CL162" s="20" t="s">
        <v>117</v>
      </c>
      <c r="CM162" s="20" t="s">
        <v>117</v>
      </c>
      <c r="CN162" s="20"/>
      <c r="CO162" s="20" t="s">
        <v>117</v>
      </c>
      <c r="CP162" s="20" t="s">
        <v>117</v>
      </c>
      <c r="CQ162" s="20"/>
      <c r="CR162" s="20" t="s">
        <v>117</v>
      </c>
      <c r="CS162" s="20" t="s">
        <v>117</v>
      </c>
      <c r="CT162" s="20"/>
      <c r="CU162" s="20" t="s">
        <v>117</v>
      </c>
      <c r="CV162" s="20" t="s">
        <v>117</v>
      </c>
      <c r="CW162" s="20"/>
      <c r="CX162" s="20" t="s">
        <v>117</v>
      </c>
      <c r="CY162" s="20" t="s">
        <v>117</v>
      </c>
      <c r="CZ162" s="20"/>
      <c r="DA162" s="20" t="s">
        <v>117</v>
      </c>
      <c r="DB162" s="20">
        <v>28.7</v>
      </c>
      <c r="DC162" s="20"/>
      <c r="DD162" s="20" t="s">
        <v>456</v>
      </c>
      <c r="DE162" s="12">
        <v>34.299999999999997</v>
      </c>
      <c r="DF162" s="12"/>
      <c r="DG162" s="20" t="s">
        <v>456</v>
      </c>
      <c r="DH162" s="20" t="s">
        <v>117</v>
      </c>
      <c r="DI162" s="20"/>
      <c r="DJ162" s="20" t="s">
        <v>117</v>
      </c>
      <c r="DK162">
        <v>0</v>
      </c>
      <c r="DL162">
        <v>0</v>
      </c>
      <c r="DM162">
        <v>1</v>
      </c>
      <c r="DN162">
        <v>0</v>
      </c>
      <c r="DO162">
        <v>0</v>
      </c>
      <c r="DP162">
        <v>0</v>
      </c>
      <c r="DQ162">
        <v>0</v>
      </c>
      <c r="DR162" s="8">
        <v>25</v>
      </c>
    </row>
    <row r="163" spans="1:122" x14ac:dyDescent="0.35">
      <c r="A163" s="8">
        <v>25</v>
      </c>
      <c r="B163" t="str">
        <f>CONCATENATE(C163, " ",D163)</f>
        <v>Happé, Francesca, Booth, Rhonda, Charlton, Rebecca &amp; Hughes, Claire 2006</v>
      </c>
      <c r="C163" s="12" t="s">
        <v>451</v>
      </c>
      <c r="D163" s="12">
        <v>2006</v>
      </c>
      <c r="E163" t="s">
        <v>452</v>
      </c>
      <c r="F163" t="s">
        <v>465</v>
      </c>
      <c r="G163" t="s">
        <v>138</v>
      </c>
      <c r="H163">
        <v>1</v>
      </c>
      <c r="I163" t="s">
        <v>113</v>
      </c>
      <c r="J163" t="s">
        <v>113</v>
      </c>
      <c r="K163" s="3" t="s">
        <v>142</v>
      </c>
      <c r="L163">
        <v>26.3</v>
      </c>
      <c r="M163">
        <v>18.899999999999999</v>
      </c>
      <c r="N163">
        <v>32</v>
      </c>
      <c r="O163" t="s">
        <v>115</v>
      </c>
      <c r="P163">
        <v>28.9</v>
      </c>
      <c r="Q163">
        <v>18.3</v>
      </c>
      <c r="R163">
        <v>30</v>
      </c>
      <c r="S163" t="s">
        <v>117</v>
      </c>
      <c r="T163" t="s">
        <v>117</v>
      </c>
      <c r="U163" t="s">
        <v>117</v>
      </c>
      <c r="V163" t="s">
        <v>117</v>
      </c>
      <c r="W163" t="s">
        <v>117</v>
      </c>
      <c r="X163" t="s">
        <v>117</v>
      </c>
      <c r="Y163" t="s">
        <v>117</v>
      </c>
      <c r="Z163" t="s">
        <v>117</v>
      </c>
      <c r="AA163" t="s">
        <v>117</v>
      </c>
      <c r="AB163" t="s">
        <v>117</v>
      </c>
      <c r="AC163" t="s">
        <v>117</v>
      </c>
      <c r="AD163" t="s">
        <v>196</v>
      </c>
      <c r="AE163">
        <v>24.9</v>
      </c>
      <c r="AF163">
        <v>18.899999999999999</v>
      </c>
      <c r="AG163">
        <v>32</v>
      </c>
      <c r="AH163" s="55">
        <v>3</v>
      </c>
      <c r="AI163" s="55">
        <v>3</v>
      </c>
      <c r="AM163">
        <v>10.9</v>
      </c>
      <c r="AN163">
        <v>11.6</v>
      </c>
      <c r="AO163" t="s">
        <v>117</v>
      </c>
      <c r="AP163" t="s">
        <v>117</v>
      </c>
      <c r="AQ163" t="s">
        <v>117</v>
      </c>
      <c r="AR163">
        <v>11.2</v>
      </c>
      <c r="AS163" t="s">
        <v>454</v>
      </c>
      <c r="AT163">
        <v>99.7</v>
      </c>
      <c r="AU163">
        <v>99.1</v>
      </c>
      <c r="AV163" t="s">
        <v>117</v>
      </c>
      <c r="AW163" t="s">
        <v>117</v>
      </c>
      <c r="AX163" t="s">
        <v>117</v>
      </c>
      <c r="AY163">
        <v>96.6</v>
      </c>
      <c r="AZ163">
        <v>97.8</v>
      </c>
      <c r="BA163" t="s">
        <v>117</v>
      </c>
      <c r="BB163" t="s">
        <v>117</v>
      </c>
      <c r="BC163">
        <v>102.4</v>
      </c>
      <c r="BD163">
        <v>99.7</v>
      </c>
      <c r="BE163" t="s">
        <v>117</v>
      </c>
      <c r="BF163" t="s">
        <v>117</v>
      </c>
      <c r="BG163">
        <v>106.8</v>
      </c>
      <c r="BH163" t="s">
        <v>117</v>
      </c>
      <c r="BI163">
        <v>101.7</v>
      </c>
      <c r="BJ163">
        <v>109.8</v>
      </c>
      <c r="BK163" t="s">
        <v>118</v>
      </c>
      <c r="BL163" t="s">
        <v>184</v>
      </c>
      <c r="BM163" t="s">
        <v>299</v>
      </c>
      <c r="BN163" s="46">
        <v>100</v>
      </c>
      <c r="BO163" s="50">
        <v>100</v>
      </c>
      <c r="BP163" t="s">
        <v>143</v>
      </c>
      <c r="BQ163" t="s">
        <v>143</v>
      </c>
      <c r="BR163" t="s">
        <v>117</v>
      </c>
      <c r="BS163" t="s">
        <v>117</v>
      </c>
      <c r="BT163" t="s">
        <v>161</v>
      </c>
      <c r="BU163" t="s">
        <v>125</v>
      </c>
      <c r="BV163" t="s">
        <v>162</v>
      </c>
      <c r="BW163">
        <v>1</v>
      </c>
      <c r="BX163">
        <f>BW163-1</f>
        <v>0</v>
      </c>
      <c r="BY163" t="s">
        <v>393</v>
      </c>
      <c r="BZ163" t="s">
        <v>128</v>
      </c>
      <c r="CA163" t="s">
        <v>129</v>
      </c>
      <c r="CB163" t="s">
        <v>149</v>
      </c>
      <c r="CC163" t="s">
        <v>455</v>
      </c>
      <c r="CD163">
        <v>2</v>
      </c>
      <c r="CE163" t="s">
        <v>151</v>
      </c>
      <c r="CF163"/>
      <c r="CG163" s="20" t="s">
        <v>117</v>
      </c>
      <c r="CH163" s="20"/>
      <c r="CI163" s="20" t="s">
        <v>117</v>
      </c>
      <c r="CJ163" s="20" t="s">
        <v>117</v>
      </c>
      <c r="CK163" s="20"/>
      <c r="CL163" s="20" t="s">
        <v>117</v>
      </c>
      <c r="CM163" s="20" t="s">
        <v>117</v>
      </c>
      <c r="CN163" s="20"/>
      <c r="CO163" s="20" t="s">
        <v>117</v>
      </c>
      <c r="CP163" s="20" t="s">
        <v>117</v>
      </c>
      <c r="CQ163" s="20"/>
      <c r="CR163" s="20" t="s">
        <v>117</v>
      </c>
      <c r="CS163" s="20" t="s">
        <v>117</v>
      </c>
      <c r="CT163" s="20"/>
      <c r="CU163" s="20" t="s">
        <v>117</v>
      </c>
      <c r="CV163" s="20" t="s">
        <v>117</v>
      </c>
      <c r="CW163" s="20"/>
      <c r="CX163" s="20" t="s">
        <v>117</v>
      </c>
      <c r="CY163" s="20" t="s">
        <v>117</v>
      </c>
      <c r="CZ163" s="20"/>
      <c r="DA163" s="20" t="s">
        <v>117</v>
      </c>
      <c r="DB163" s="20">
        <v>29.7</v>
      </c>
      <c r="DC163" s="20"/>
      <c r="DD163" s="20" t="s">
        <v>456</v>
      </c>
      <c r="DE163" s="12">
        <v>35.299999999999997</v>
      </c>
      <c r="DF163" s="12"/>
      <c r="DG163" s="20" t="s">
        <v>456</v>
      </c>
      <c r="DH163" s="20" t="s">
        <v>117</v>
      </c>
      <c r="DI163" s="20"/>
      <c r="DJ163" s="20" t="s">
        <v>117</v>
      </c>
      <c r="DK163">
        <v>0</v>
      </c>
      <c r="DL163">
        <v>0</v>
      </c>
      <c r="DM163">
        <v>2</v>
      </c>
      <c r="DN163">
        <v>0</v>
      </c>
      <c r="DO163">
        <v>0</v>
      </c>
      <c r="DP163">
        <v>0</v>
      </c>
      <c r="DQ163">
        <v>0</v>
      </c>
      <c r="DR163" s="8">
        <v>25</v>
      </c>
    </row>
    <row r="164" spans="1:122" x14ac:dyDescent="0.35">
      <c r="A164" s="8">
        <v>25</v>
      </c>
      <c r="B164" t="str">
        <f>CONCATENATE(C164, " ",D164)</f>
        <v>Happé, Francesca, Booth, Rhonda, Charlton, Rebecca &amp; Hughes, Claire 2006</v>
      </c>
      <c r="C164" s="12" t="s">
        <v>451</v>
      </c>
      <c r="D164" s="12">
        <v>2006</v>
      </c>
      <c r="E164" t="s">
        <v>452</v>
      </c>
      <c r="F164" t="s">
        <v>466</v>
      </c>
      <c r="G164" t="s">
        <v>134</v>
      </c>
      <c r="H164">
        <v>6</v>
      </c>
      <c r="I164" t="s">
        <v>113</v>
      </c>
      <c r="J164" t="s">
        <v>113</v>
      </c>
      <c r="K164" s="3" t="s">
        <v>142</v>
      </c>
      <c r="L164">
        <v>17.7</v>
      </c>
      <c r="M164">
        <v>7.8</v>
      </c>
      <c r="N164">
        <v>32</v>
      </c>
      <c r="O164" t="s">
        <v>115</v>
      </c>
      <c r="P164">
        <v>19.100000000000001</v>
      </c>
      <c r="Q164">
        <v>8.1</v>
      </c>
      <c r="R164">
        <v>30</v>
      </c>
      <c r="S164" t="s">
        <v>117</v>
      </c>
      <c r="T164" t="s">
        <v>117</v>
      </c>
      <c r="U164" t="s">
        <v>117</v>
      </c>
      <c r="V164" t="s">
        <v>117</v>
      </c>
      <c r="W164" t="s">
        <v>117</v>
      </c>
      <c r="X164" t="s">
        <v>117</v>
      </c>
      <c r="Y164" t="s">
        <v>117</v>
      </c>
      <c r="Z164" t="s">
        <v>117</v>
      </c>
      <c r="AA164" t="s">
        <v>117</v>
      </c>
      <c r="AB164" t="s">
        <v>117</v>
      </c>
      <c r="AC164" t="s">
        <v>117</v>
      </c>
      <c r="AD164" t="s">
        <v>196</v>
      </c>
      <c r="AE164">
        <v>17.3</v>
      </c>
      <c r="AF164">
        <v>7.2</v>
      </c>
      <c r="AG164">
        <v>32</v>
      </c>
      <c r="AH164" s="55">
        <v>3</v>
      </c>
      <c r="AI164" s="55">
        <v>3</v>
      </c>
      <c r="AM164">
        <v>10.9</v>
      </c>
      <c r="AN164">
        <v>11.6</v>
      </c>
      <c r="AO164" t="s">
        <v>117</v>
      </c>
      <c r="AP164" t="s">
        <v>117</v>
      </c>
      <c r="AQ164" t="s">
        <v>117</v>
      </c>
      <c r="AR164">
        <v>11.2</v>
      </c>
      <c r="AS164" t="s">
        <v>454</v>
      </c>
      <c r="AT164">
        <v>99.7</v>
      </c>
      <c r="AU164">
        <v>99.1</v>
      </c>
      <c r="AV164" t="s">
        <v>117</v>
      </c>
      <c r="AW164" t="s">
        <v>117</v>
      </c>
      <c r="AX164" t="s">
        <v>117</v>
      </c>
      <c r="AY164">
        <v>96.6</v>
      </c>
      <c r="AZ164">
        <v>97.8</v>
      </c>
      <c r="BA164" t="s">
        <v>117</v>
      </c>
      <c r="BB164" t="s">
        <v>117</v>
      </c>
      <c r="BC164">
        <v>102.4</v>
      </c>
      <c r="BD164">
        <v>99.7</v>
      </c>
      <c r="BE164" t="s">
        <v>117</v>
      </c>
      <c r="BF164" t="s">
        <v>117</v>
      </c>
      <c r="BG164">
        <v>106.8</v>
      </c>
      <c r="BH164" t="s">
        <v>117</v>
      </c>
      <c r="BI164">
        <v>101.7</v>
      </c>
      <c r="BJ164">
        <v>109.8</v>
      </c>
      <c r="BK164" t="s">
        <v>118</v>
      </c>
      <c r="BL164" t="s">
        <v>184</v>
      </c>
      <c r="BM164" t="s">
        <v>299</v>
      </c>
      <c r="BN164" s="46">
        <v>100</v>
      </c>
      <c r="BO164" s="50">
        <v>100</v>
      </c>
      <c r="BP164" t="s">
        <v>143</v>
      </c>
      <c r="BQ164" t="s">
        <v>143</v>
      </c>
      <c r="BR164" t="s">
        <v>117</v>
      </c>
      <c r="BS164" t="s">
        <v>117</v>
      </c>
      <c r="BT164" t="s">
        <v>161</v>
      </c>
      <c r="BU164" t="s">
        <v>125</v>
      </c>
      <c r="BV164" t="s">
        <v>162</v>
      </c>
      <c r="BW164">
        <v>1</v>
      </c>
      <c r="BX164">
        <f>BW164-1</f>
        <v>0</v>
      </c>
      <c r="BY164" t="s">
        <v>393</v>
      </c>
      <c r="BZ164" t="s">
        <v>128</v>
      </c>
      <c r="CA164" t="s">
        <v>129</v>
      </c>
      <c r="CB164" t="s">
        <v>149</v>
      </c>
      <c r="CC164" t="s">
        <v>455</v>
      </c>
      <c r="CD164">
        <v>2</v>
      </c>
      <c r="CE164" t="s">
        <v>151</v>
      </c>
      <c r="CF164"/>
      <c r="CG164" s="20" t="s">
        <v>117</v>
      </c>
      <c r="CH164" s="20"/>
      <c r="CI164" s="20" t="s">
        <v>117</v>
      </c>
      <c r="CJ164" s="20" t="s">
        <v>117</v>
      </c>
      <c r="CK164" s="20"/>
      <c r="CL164" s="20" t="s">
        <v>117</v>
      </c>
      <c r="CM164" s="20" t="s">
        <v>117</v>
      </c>
      <c r="CN164" s="20"/>
      <c r="CO164" s="20" t="s">
        <v>117</v>
      </c>
      <c r="CP164" s="20" t="s">
        <v>117</v>
      </c>
      <c r="CQ164" s="20"/>
      <c r="CR164" s="20" t="s">
        <v>117</v>
      </c>
      <c r="CS164" s="20" t="s">
        <v>117</v>
      </c>
      <c r="CT164" s="20"/>
      <c r="CU164" s="20" t="s">
        <v>117</v>
      </c>
      <c r="CV164" s="20" t="s">
        <v>117</v>
      </c>
      <c r="CW164" s="20"/>
      <c r="CX164" s="20" t="s">
        <v>117</v>
      </c>
      <c r="CY164" s="20" t="s">
        <v>117</v>
      </c>
      <c r="CZ164" s="20"/>
      <c r="DA164" s="20" t="s">
        <v>117</v>
      </c>
      <c r="DB164" s="20">
        <v>30.7</v>
      </c>
      <c r="DC164" s="20"/>
      <c r="DD164" s="20" t="s">
        <v>456</v>
      </c>
      <c r="DE164" s="12">
        <v>36.299999999999997</v>
      </c>
      <c r="DF164" s="12"/>
      <c r="DG164" s="20" t="s">
        <v>456</v>
      </c>
      <c r="DH164" s="20" t="s">
        <v>117</v>
      </c>
      <c r="DI164" s="20"/>
      <c r="DJ164" s="20" t="s">
        <v>117</v>
      </c>
      <c r="DK164">
        <v>0</v>
      </c>
      <c r="DL164">
        <v>0</v>
      </c>
      <c r="DM164">
        <v>2</v>
      </c>
      <c r="DN164">
        <v>0</v>
      </c>
      <c r="DO164">
        <v>0</v>
      </c>
      <c r="DP164">
        <v>0</v>
      </c>
      <c r="DQ164">
        <v>0</v>
      </c>
      <c r="DR164" s="8">
        <v>25</v>
      </c>
    </row>
    <row r="165" spans="1:122" x14ac:dyDescent="0.35">
      <c r="A165" s="8">
        <v>25</v>
      </c>
      <c r="B165" t="str">
        <f>CONCATENATE(C165, " ",D165)</f>
        <v>Happé, Francesca, Booth, Rhonda, Charlton, Rebecca &amp; Hughes, Claire 2006</v>
      </c>
      <c r="C165" s="12" t="s">
        <v>451</v>
      </c>
      <c r="D165" s="12">
        <v>2006</v>
      </c>
      <c r="E165" t="s">
        <v>452</v>
      </c>
      <c r="F165" t="s">
        <v>433</v>
      </c>
      <c r="G165" t="s">
        <v>134</v>
      </c>
      <c r="H165">
        <v>6</v>
      </c>
      <c r="I165" t="s">
        <v>113</v>
      </c>
      <c r="J165" t="s">
        <v>113</v>
      </c>
      <c r="K165" s="3" t="s">
        <v>142</v>
      </c>
      <c r="L165">
        <v>46.9</v>
      </c>
      <c r="M165">
        <v>8.8000000000000007</v>
      </c>
      <c r="N165">
        <v>32</v>
      </c>
      <c r="O165" t="s">
        <v>115</v>
      </c>
      <c r="P165">
        <v>49.5</v>
      </c>
      <c r="Q165">
        <v>7.2</v>
      </c>
      <c r="R165">
        <v>30</v>
      </c>
      <c r="S165" t="s">
        <v>117</v>
      </c>
      <c r="T165" t="s">
        <v>117</v>
      </c>
      <c r="U165" t="s">
        <v>117</v>
      </c>
      <c r="V165" t="s">
        <v>117</v>
      </c>
      <c r="W165" t="s">
        <v>117</v>
      </c>
      <c r="X165" t="s">
        <v>117</v>
      </c>
      <c r="Y165" t="s">
        <v>117</v>
      </c>
      <c r="Z165" t="s">
        <v>117</v>
      </c>
      <c r="AA165" t="s">
        <v>117</v>
      </c>
      <c r="AB165" t="s">
        <v>117</v>
      </c>
      <c r="AC165" t="s">
        <v>117</v>
      </c>
      <c r="AD165" t="s">
        <v>196</v>
      </c>
      <c r="AE165">
        <v>42.3</v>
      </c>
      <c r="AF165">
        <v>6.6</v>
      </c>
      <c r="AG165">
        <v>32</v>
      </c>
      <c r="AH165" s="55">
        <v>3</v>
      </c>
      <c r="AI165" s="55">
        <v>3</v>
      </c>
      <c r="AM165">
        <v>10.9</v>
      </c>
      <c r="AN165">
        <v>11.6</v>
      </c>
      <c r="AO165" t="s">
        <v>117</v>
      </c>
      <c r="AP165" t="s">
        <v>117</v>
      </c>
      <c r="AQ165" t="s">
        <v>117</v>
      </c>
      <c r="AR165">
        <v>11.2</v>
      </c>
      <c r="AS165" t="s">
        <v>454</v>
      </c>
      <c r="AT165">
        <v>99.7</v>
      </c>
      <c r="AU165">
        <v>99.1</v>
      </c>
      <c r="AV165" t="s">
        <v>117</v>
      </c>
      <c r="AW165" t="s">
        <v>117</v>
      </c>
      <c r="AX165" t="s">
        <v>117</v>
      </c>
      <c r="AY165">
        <v>96.6</v>
      </c>
      <c r="AZ165">
        <v>97.8</v>
      </c>
      <c r="BA165" t="s">
        <v>117</v>
      </c>
      <c r="BB165" t="s">
        <v>117</v>
      </c>
      <c r="BC165">
        <v>102.4</v>
      </c>
      <c r="BD165">
        <v>99.7</v>
      </c>
      <c r="BE165" t="s">
        <v>117</v>
      </c>
      <c r="BF165" t="s">
        <v>117</v>
      </c>
      <c r="BG165">
        <v>106.8</v>
      </c>
      <c r="BH165" t="s">
        <v>117</v>
      </c>
      <c r="BI165">
        <v>101.7</v>
      </c>
      <c r="BJ165">
        <v>109.8</v>
      </c>
      <c r="BK165" t="s">
        <v>118</v>
      </c>
      <c r="BL165" t="s">
        <v>184</v>
      </c>
      <c r="BM165" t="s">
        <v>299</v>
      </c>
      <c r="BN165" s="46">
        <v>100</v>
      </c>
      <c r="BO165" s="50">
        <v>100</v>
      </c>
      <c r="BP165" t="s">
        <v>143</v>
      </c>
      <c r="BQ165" t="s">
        <v>143</v>
      </c>
      <c r="BR165" t="s">
        <v>117</v>
      </c>
      <c r="BS165" t="s">
        <v>117</v>
      </c>
      <c r="BT165" t="s">
        <v>161</v>
      </c>
      <c r="BU165" t="s">
        <v>125</v>
      </c>
      <c r="BV165" t="s">
        <v>162</v>
      </c>
      <c r="BW165">
        <v>1</v>
      </c>
      <c r="BX165">
        <f>BW165-1</f>
        <v>0</v>
      </c>
      <c r="BY165" t="s">
        <v>467</v>
      </c>
      <c r="BZ165" t="s">
        <v>128</v>
      </c>
      <c r="CA165" t="s">
        <v>129</v>
      </c>
      <c r="CB165" t="s">
        <v>149</v>
      </c>
      <c r="CC165" t="s">
        <v>455</v>
      </c>
      <c r="CD165">
        <v>2</v>
      </c>
      <c r="CE165" t="s">
        <v>151</v>
      </c>
      <c r="CF165"/>
      <c r="CG165" s="20" t="s">
        <v>117</v>
      </c>
      <c r="CH165" s="20"/>
      <c r="CI165" s="20" t="s">
        <v>117</v>
      </c>
      <c r="CJ165" s="20" t="s">
        <v>117</v>
      </c>
      <c r="CK165" s="20"/>
      <c r="CL165" s="20" t="s">
        <v>117</v>
      </c>
      <c r="CM165" s="20" t="s">
        <v>117</v>
      </c>
      <c r="CN165" s="20"/>
      <c r="CO165" s="20" t="s">
        <v>117</v>
      </c>
      <c r="CP165" s="20" t="s">
        <v>117</v>
      </c>
      <c r="CQ165" s="20"/>
      <c r="CR165" s="20" t="s">
        <v>117</v>
      </c>
      <c r="CS165" s="20" t="s">
        <v>117</v>
      </c>
      <c r="CT165" s="20"/>
      <c r="CU165" s="20" t="s">
        <v>117</v>
      </c>
      <c r="CV165" s="20" t="s">
        <v>117</v>
      </c>
      <c r="CW165" s="20"/>
      <c r="CX165" s="20" t="s">
        <v>117</v>
      </c>
      <c r="CY165" s="20" t="s">
        <v>117</v>
      </c>
      <c r="CZ165" s="20"/>
      <c r="DA165" s="20" t="s">
        <v>117</v>
      </c>
      <c r="DB165" s="20">
        <v>31.7</v>
      </c>
      <c r="DC165" s="20"/>
      <c r="DD165" s="20" t="s">
        <v>456</v>
      </c>
      <c r="DE165" s="12">
        <v>37.299999999999997</v>
      </c>
      <c r="DF165" s="12"/>
      <c r="DG165" s="20" t="s">
        <v>456</v>
      </c>
      <c r="DH165" s="20" t="s">
        <v>117</v>
      </c>
      <c r="DI165" s="20"/>
      <c r="DJ165" s="20" t="s">
        <v>117</v>
      </c>
      <c r="DK165">
        <v>0</v>
      </c>
      <c r="DL165">
        <v>0</v>
      </c>
      <c r="DM165">
        <v>2</v>
      </c>
      <c r="DN165">
        <v>0</v>
      </c>
      <c r="DO165">
        <v>0</v>
      </c>
      <c r="DP165">
        <v>0</v>
      </c>
      <c r="DQ165">
        <v>0</v>
      </c>
      <c r="DR165" s="8">
        <v>25</v>
      </c>
    </row>
    <row r="166" spans="1:122" x14ac:dyDescent="0.35">
      <c r="A166" s="8">
        <v>26</v>
      </c>
      <c r="B166" t="str">
        <f>CONCATENATE(C166, " ",D166)</f>
        <v>Openneer et al  2020</v>
      </c>
      <c r="C166" t="s">
        <v>468</v>
      </c>
      <c r="D166">
        <v>2020</v>
      </c>
      <c r="E166" t="s">
        <v>1556</v>
      </c>
      <c r="F166" t="s">
        <v>469</v>
      </c>
      <c r="G166" t="s">
        <v>112</v>
      </c>
      <c r="H166">
        <v>4</v>
      </c>
      <c r="I166" t="s">
        <v>113</v>
      </c>
      <c r="J166" t="s">
        <v>113</v>
      </c>
      <c r="K166" s="3" t="s">
        <v>1554</v>
      </c>
      <c r="L166">
        <v>309.75</v>
      </c>
      <c r="M166">
        <v>214.8</v>
      </c>
      <c r="N166">
        <v>34</v>
      </c>
      <c r="O166" t="s">
        <v>1557</v>
      </c>
      <c r="P166">
        <v>256.36</v>
      </c>
      <c r="Q166">
        <v>211.87</v>
      </c>
      <c r="R166">
        <v>26</v>
      </c>
      <c r="S166" t="s">
        <v>115</v>
      </c>
      <c r="T166">
        <v>323.98</v>
      </c>
      <c r="U166">
        <v>256.89</v>
      </c>
      <c r="V166">
        <v>54</v>
      </c>
      <c r="W166" t="s">
        <v>117</v>
      </c>
      <c r="X166" t="s">
        <v>117</v>
      </c>
      <c r="Y166" t="s">
        <v>117</v>
      </c>
      <c r="Z166" t="s">
        <v>117</v>
      </c>
      <c r="AA166" t="s">
        <v>117</v>
      </c>
      <c r="AB166" t="s">
        <v>117</v>
      </c>
      <c r="AC166" t="s">
        <v>117</v>
      </c>
      <c r="AD166" t="s">
        <v>196</v>
      </c>
      <c r="AE166">
        <v>289.58</v>
      </c>
      <c r="AF166">
        <v>195.17</v>
      </c>
      <c r="AG166">
        <v>60</v>
      </c>
      <c r="AH166" s="55">
        <v>3</v>
      </c>
      <c r="AI166" s="55">
        <v>3</v>
      </c>
      <c r="AM166">
        <v>10.14</v>
      </c>
      <c r="AN166">
        <v>10.050000000000001</v>
      </c>
      <c r="AO166">
        <v>10.16</v>
      </c>
      <c r="AP166" t="s">
        <v>425</v>
      </c>
      <c r="AQ166" t="s">
        <v>425</v>
      </c>
      <c r="AR166">
        <v>10.5</v>
      </c>
      <c r="AS166" t="s">
        <v>414</v>
      </c>
      <c r="AT166">
        <v>107.8</v>
      </c>
      <c r="AU166">
        <v>103.14</v>
      </c>
      <c r="AV166">
        <v>102.18</v>
      </c>
      <c r="AW166" t="s">
        <v>117</v>
      </c>
      <c r="AX166" t="s">
        <v>470</v>
      </c>
      <c r="AY166" t="s">
        <v>117</v>
      </c>
      <c r="AZ166" t="s">
        <v>117</v>
      </c>
      <c r="BA166" t="s">
        <v>117</v>
      </c>
      <c r="BB166" t="s">
        <v>117</v>
      </c>
      <c r="BC166" t="s">
        <v>117</v>
      </c>
      <c r="BD166" t="s">
        <v>117</v>
      </c>
      <c r="BE166" t="s">
        <v>117</v>
      </c>
      <c r="BF166" t="s">
        <v>117</v>
      </c>
      <c r="BG166">
        <v>108.73</v>
      </c>
      <c r="BH166" t="s">
        <v>117</v>
      </c>
      <c r="BI166" t="s">
        <v>117</v>
      </c>
      <c r="BJ166" t="s">
        <v>117</v>
      </c>
      <c r="BK166" t="s">
        <v>118</v>
      </c>
      <c r="BL166" t="s">
        <v>184</v>
      </c>
      <c r="BM166" t="s">
        <v>120</v>
      </c>
      <c r="BN166" s="46" t="s">
        <v>117</v>
      </c>
      <c r="BO166" s="50">
        <v>76.5</v>
      </c>
      <c r="BP166" t="s">
        <v>160</v>
      </c>
      <c r="BQ166" t="s">
        <v>160</v>
      </c>
      <c r="BR166" t="s">
        <v>160</v>
      </c>
      <c r="BT166" t="s">
        <v>161</v>
      </c>
      <c r="BU166" t="s">
        <v>125</v>
      </c>
      <c r="BV166" t="s">
        <v>162</v>
      </c>
      <c r="BW166">
        <v>1</v>
      </c>
      <c r="BX166">
        <f>BW166-1</f>
        <v>0</v>
      </c>
      <c r="BY166" t="s">
        <v>467</v>
      </c>
      <c r="BZ166" t="s">
        <v>128</v>
      </c>
      <c r="CA166" t="s">
        <v>129</v>
      </c>
      <c r="CB166" t="s">
        <v>149</v>
      </c>
      <c r="CC166" t="s">
        <v>471</v>
      </c>
      <c r="CD166">
        <v>2</v>
      </c>
      <c r="CE166" t="s">
        <v>367</v>
      </c>
      <c r="CF166"/>
      <c r="CG166" s="20" t="s">
        <v>117</v>
      </c>
      <c r="CH166" s="20"/>
      <c r="CI166" s="20" t="s">
        <v>117</v>
      </c>
      <c r="CJ166" s="20" t="s">
        <v>117</v>
      </c>
      <c r="CK166" s="20"/>
      <c r="CL166" s="20" t="s">
        <v>117</v>
      </c>
      <c r="CM166" s="20" t="s">
        <v>117</v>
      </c>
      <c r="CN166" s="20"/>
      <c r="CO166" s="20" t="s">
        <v>117</v>
      </c>
      <c r="CP166" s="20" t="s">
        <v>117</v>
      </c>
      <c r="CQ166" s="20"/>
      <c r="CR166" s="20" t="s">
        <v>117</v>
      </c>
      <c r="CS166" s="20" t="s">
        <v>117</v>
      </c>
      <c r="CT166" s="20"/>
      <c r="CU166" s="20" t="s">
        <v>117</v>
      </c>
      <c r="CV166" s="20" t="s">
        <v>117</v>
      </c>
      <c r="CW166" s="20"/>
      <c r="CX166" s="20" t="s">
        <v>117</v>
      </c>
      <c r="CY166" s="20" t="s">
        <v>117</v>
      </c>
      <c r="CZ166" s="20"/>
      <c r="DA166" s="20" t="s">
        <v>117</v>
      </c>
      <c r="DB166" s="20" t="s">
        <v>117</v>
      </c>
      <c r="DC166" s="20"/>
      <c r="DD166" s="20" t="s">
        <v>117</v>
      </c>
      <c r="DE166" s="20" t="s">
        <v>117</v>
      </c>
      <c r="DF166" s="20"/>
      <c r="DG166" s="20" t="s">
        <v>117</v>
      </c>
      <c r="DH166" s="20" t="s">
        <v>117</v>
      </c>
      <c r="DI166" s="20"/>
      <c r="DJ166" s="20" t="s">
        <v>117</v>
      </c>
      <c r="DK166">
        <v>0</v>
      </c>
      <c r="DL166">
        <v>0</v>
      </c>
      <c r="DM166">
        <v>0</v>
      </c>
      <c r="DN166">
        <v>0</v>
      </c>
      <c r="DO166">
        <v>0</v>
      </c>
      <c r="DP166">
        <v>0</v>
      </c>
      <c r="DQ166">
        <v>2</v>
      </c>
      <c r="DR166" s="8">
        <v>26</v>
      </c>
    </row>
    <row r="167" spans="1:122" x14ac:dyDescent="0.35">
      <c r="A167" s="8">
        <v>26</v>
      </c>
      <c r="B167" t="str">
        <f>CONCATENATE(C167, " ",D167)</f>
        <v>Openneer et al  2020</v>
      </c>
      <c r="C167" t="s">
        <v>468</v>
      </c>
      <c r="D167">
        <v>2020</v>
      </c>
      <c r="E167" t="s">
        <v>1556</v>
      </c>
      <c r="F167" t="s">
        <v>472</v>
      </c>
      <c r="G167" t="s">
        <v>112</v>
      </c>
      <c r="H167">
        <v>4</v>
      </c>
      <c r="I167" t="s">
        <v>113</v>
      </c>
      <c r="J167" t="s">
        <v>113</v>
      </c>
      <c r="K167" s="3" t="s">
        <v>1554</v>
      </c>
      <c r="L167">
        <v>3.46</v>
      </c>
      <c r="M167">
        <v>3.42</v>
      </c>
      <c r="N167">
        <v>34</v>
      </c>
      <c r="O167" t="s">
        <v>1557</v>
      </c>
      <c r="P167">
        <v>4.82</v>
      </c>
      <c r="Q167">
        <v>4.78</v>
      </c>
      <c r="R167">
        <v>26</v>
      </c>
      <c r="S167" t="s">
        <v>115</v>
      </c>
      <c r="T167">
        <v>6.62</v>
      </c>
      <c r="U167">
        <v>6.58</v>
      </c>
      <c r="V167">
        <v>54</v>
      </c>
      <c r="W167" t="s">
        <v>117</v>
      </c>
      <c r="X167" t="s">
        <v>117</v>
      </c>
      <c r="Y167" t="s">
        <v>117</v>
      </c>
      <c r="Z167" t="s">
        <v>117</v>
      </c>
      <c r="AA167" t="s">
        <v>117</v>
      </c>
      <c r="AB167" t="s">
        <v>117</v>
      </c>
      <c r="AC167" t="s">
        <v>117</v>
      </c>
      <c r="AD167" t="s">
        <v>196</v>
      </c>
      <c r="AE167">
        <v>5.69</v>
      </c>
      <c r="AF167">
        <v>5.5</v>
      </c>
      <c r="AG167">
        <v>60</v>
      </c>
      <c r="AH167" s="55">
        <v>3</v>
      </c>
      <c r="AI167" s="55">
        <v>3</v>
      </c>
      <c r="AM167">
        <v>10.14</v>
      </c>
      <c r="AN167">
        <v>10.050000000000001</v>
      </c>
      <c r="AO167">
        <v>10.16</v>
      </c>
      <c r="AP167" t="s">
        <v>425</v>
      </c>
      <c r="AQ167" t="s">
        <v>425</v>
      </c>
      <c r="AR167">
        <v>10.5</v>
      </c>
      <c r="AS167" t="s">
        <v>414</v>
      </c>
      <c r="AT167">
        <v>107.8</v>
      </c>
      <c r="AU167">
        <v>103.14</v>
      </c>
      <c r="AV167">
        <v>102.18</v>
      </c>
      <c r="AW167" t="s">
        <v>117</v>
      </c>
      <c r="AX167" t="s">
        <v>470</v>
      </c>
      <c r="AY167" t="s">
        <v>117</v>
      </c>
      <c r="AZ167" t="s">
        <v>117</v>
      </c>
      <c r="BA167" t="s">
        <v>117</v>
      </c>
      <c r="BB167" t="s">
        <v>117</v>
      </c>
      <c r="BC167" t="s">
        <v>117</v>
      </c>
      <c r="BD167" t="s">
        <v>117</v>
      </c>
      <c r="BE167" t="s">
        <v>117</v>
      </c>
      <c r="BF167" t="s">
        <v>117</v>
      </c>
      <c r="BG167">
        <v>108.73</v>
      </c>
      <c r="BH167" t="s">
        <v>117</v>
      </c>
      <c r="BI167" t="s">
        <v>117</v>
      </c>
      <c r="BJ167" t="s">
        <v>117</v>
      </c>
      <c r="BK167" t="s">
        <v>118</v>
      </c>
      <c r="BL167" t="s">
        <v>184</v>
      </c>
      <c r="BM167" t="s">
        <v>120</v>
      </c>
      <c r="BN167" s="46" t="s">
        <v>117</v>
      </c>
      <c r="BO167" s="50">
        <v>76.5</v>
      </c>
      <c r="BP167" t="s">
        <v>160</v>
      </c>
      <c r="BQ167" t="s">
        <v>160</v>
      </c>
      <c r="BR167" t="s">
        <v>160</v>
      </c>
      <c r="BT167" t="s">
        <v>161</v>
      </c>
      <c r="BU167" t="s">
        <v>125</v>
      </c>
      <c r="BV167" t="s">
        <v>162</v>
      </c>
      <c r="BW167">
        <v>1</v>
      </c>
      <c r="BX167">
        <f>BW167-1</f>
        <v>0</v>
      </c>
      <c r="BY167" t="s">
        <v>467</v>
      </c>
      <c r="BZ167" t="s">
        <v>128</v>
      </c>
      <c r="CA167" t="s">
        <v>129</v>
      </c>
      <c r="CB167" t="s">
        <v>149</v>
      </c>
      <c r="CC167" t="s">
        <v>471</v>
      </c>
      <c r="CD167">
        <v>2</v>
      </c>
      <c r="CE167" t="s">
        <v>367</v>
      </c>
      <c r="CF167"/>
      <c r="CG167" s="20" t="s">
        <v>117</v>
      </c>
      <c r="CH167" s="20"/>
      <c r="CI167" s="20" t="s">
        <v>117</v>
      </c>
      <c r="CJ167" s="20" t="s">
        <v>117</v>
      </c>
      <c r="CK167" s="20"/>
      <c r="CL167" s="20" t="s">
        <v>117</v>
      </c>
      <c r="CM167" s="20" t="s">
        <v>117</v>
      </c>
      <c r="CN167" s="20"/>
      <c r="CO167" s="20" t="s">
        <v>117</v>
      </c>
      <c r="CP167" s="20" t="s">
        <v>117</v>
      </c>
      <c r="CQ167" s="20"/>
      <c r="CR167" s="20" t="s">
        <v>117</v>
      </c>
      <c r="CS167" s="20" t="s">
        <v>117</v>
      </c>
      <c r="CT167" s="20"/>
      <c r="CU167" s="20" t="s">
        <v>117</v>
      </c>
      <c r="CV167" s="20" t="s">
        <v>117</v>
      </c>
      <c r="CW167" s="20"/>
      <c r="CX167" s="20" t="s">
        <v>117</v>
      </c>
      <c r="CY167" s="20" t="s">
        <v>117</v>
      </c>
      <c r="CZ167" s="20"/>
      <c r="DA167" s="20" t="s">
        <v>117</v>
      </c>
      <c r="DB167" s="20" t="s">
        <v>117</v>
      </c>
      <c r="DC167" s="20"/>
      <c r="DD167" s="20" t="s">
        <v>117</v>
      </c>
      <c r="DE167" s="20" t="s">
        <v>117</v>
      </c>
      <c r="DF167" s="20"/>
      <c r="DG167" s="20" t="s">
        <v>117</v>
      </c>
      <c r="DH167" s="20" t="s">
        <v>117</v>
      </c>
      <c r="DI167" s="20"/>
      <c r="DJ167" s="20" t="s">
        <v>117</v>
      </c>
      <c r="DK167">
        <v>0</v>
      </c>
      <c r="DL167">
        <v>0</v>
      </c>
      <c r="DM167">
        <v>0</v>
      </c>
      <c r="DN167">
        <v>0</v>
      </c>
      <c r="DO167">
        <v>0</v>
      </c>
      <c r="DP167">
        <v>0</v>
      </c>
      <c r="DQ167">
        <v>2</v>
      </c>
      <c r="DR167" s="8">
        <v>26</v>
      </c>
    </row>
    <row r="168" spans="1:122" x14ac:dyDescent="0.35">
      <c r="A168" s="8">
        <v>26</v>
      </c>
      <c r="B168" t="str">
        <f>CONCATENATE(C168, " ",D168)</f>
        <v>Openneer et al  2020</v>
      </c>
      <c r="C168" t="s">
        <v>468</v>
      </c>
      <c r="D168">
        <v>2020</v>
      </c>
      <c r="E168" t="s">
        <v>1556</v>
      </c>
      <c r="F168" t="s">
        <v>473</v>
      </c>
      <c r="G168" t="s">
        <v>138</v>
      </c>
      <c r="H168">
        <v>1</v>
      </c>
      <c r="I168" t="s">
        <v>113</v>
      </c>
      <c r="J168" t="s">
        <v>113</v>
      </c>
      <c r="K168" s="3" t="s">
        <v>1554</v>
      </c>
      <c r="L168">
        <v>634.69000000000005</v>
      </c>
      <c r="M168">
        <v>260.16000000000003</v>
      </c>
      <c r="N168">
        <v>34</v>
      </c>
      <c r="O168" t="s">
        <v>1557</v>
      </c>
      <c r="P168">
        <v>501.97</v>
      </c>
      <c r="Q168">
        <v>204.77</v>
      </c>
      <c r="R168">
        <v>26</v>
      </c>
      <c r="S168" t="s">
        <v>115</v>
      </c>
      <c r="T168">
        <v>544.59</v>
      </c>
      <c r="U168">
        <v>359.73</v>
      </c>
      <c r="V168">
        <v>54</v>
      </c>
      <c r="W168" t="s">
        <v>117</v>
      </c>
      <c r="X168" t="s">
        <v>117</v>
      </c>
      <c r="Y168" t="s">
        <v>117</v>
      </c>
      <c r="Z168" t="s">
        <v>117</v>
      </c>
      <c r="AA168" t="s">
        <v>117</v>
      </c>
      <c r="AB168" t="s">
        <v>117</v>
      </c>
      <c r="AC168" t="s">
        <v>117</v>
      </c>
      <c r="AD168" t="s">
        <v>196</v>
      </c>
      <c r="AE168">
        <v>585.87</v>
      </c>
      <c r="AF168">
        <v>269.17</v>
      </c>
      <c r="AG168">
        <v>60</v>
      </c>
      <c r="AH168" s="55">
        <v>3</v>
      </c>
      <c r="AI168" s="55">
        <v>3</v>
      </c>
      <c r="AM168">
        <v>10.14</v>
      </c>
      <c r="AN168">
        <v>10.050000000000001</v>
      </c>
      <c r="AO168">
        <v>10.16</v>
      </c>
      <c r="AP168" t="s">
        <v>425</v>
      </c>
      <c r="AQ168" t="s">
        <v>425</v>
      </c>
      <c r="AR168">
        <v>10.5</v>
      </c>
      <c r="AS168" t="s">
        <v>414</v>
      </c>
      <c r="AT168">
        <v>107.8</v>
      </c>
      <c r="AU168">
        <v>103.14</v>
      </c>
      <c r="AV168">
        <v>102.18</v>
      </c>
      <c r="AW168" t="s">
        <v>117</v>
      </c>
      <c r="AX168" t="s">
        <v>470</v>
      </c>
      <c r="AY168" t="s">
        <v>117</v>
      </c>
      <c r="AZ168" t="s">
        <v>117</v>
      </c>
      <c r="BA168" t="s">
        <v>117</v>
      </c>
      <c r="BB168" t="s">
        <v>117</v>
      </c>
      <c r="BC168" t="s">
        <v>117</v>
      </c>
      <c r="BD168" t="s">
        <v>117</v>
      </c>
      <c r="BE168" t="s">
        <v>117</v>
      </c>
      <c r="BF168" t="s">
        <v>117</v>
      </c>
      <c r="BG168">
        <v>108.73</v>
      </c>
      <c r="BH168" t="s">
        <v>117</v>
      </c>
      <c r="BI168" t="s">
        <v>117</v>
      </c>
      <c r="BJ168" t="s">
        <v>117</v>
      </c>
      <c r="BK168" t="s">
        <v>118</v>
      </c>
      <c r="BL168" t="s">
        <v>184</v>
      </c>
      <c r="BM168" t="s">
        <v>120</v>
      </c>
      <c r="BN168" s="46" t="s">
        <v>117</v>
      </c>
      <c r="BO168" s="50">
        <v>76.5</v>
      </c>
      <c r="BP168" t="s">
        <v>160</v>
      </c>
      <c r="BQ168" t="s">
        <v>160</v>
      </c>
      <c r="BR168" t="s">
        <v>160</v>
      </c>
      <c r="BT168" t="s">
        <v>161</v>
      </c>
      <c r="BU168" t="s">
        <v>125</v>
      </c>
      <c r="BV168" t="s">
        <v>162</v>
      </c>
      <c r="BW168">
        <v>1</v>
      </c>
      <c r="BX168">
        <f>BW168-1</f>
        <v>0</v>
      </c>
      <c r="BY168" t="s">
        <v>467</v>
      </c>
      <c r="BZ168" t="s">
        <v>128</v>
      </c>
      <c r="CA168" t="s">
        <v>129</v>
      </c>
      <c r="CB168" t="s">
        <v>149</v>
      </c>
      <c r="CC168" t="s">
        <v>471</v>
      </c>
      <c r="CD168">
        <v>2</v>
      </c>
      <c r="CE168" t="s">
        <v>367</v>
      </c>
      <c r="CF168"/>
      <c r="CG168" s="20" t="s">
        <v>117</v>
      </c>
      <c r="CH168" s="20"/>
      <c r="CI168" s="20" t="s">
        <v>117</v>
      </c>
      <c r="CJ168" s="20" t="s">
        <v>117</v>
      </c>
      <c r="CK168" s="20"/>
      <c r="CL168" s="20" t="s">
        <v>117</v>
      </c>
      <c r="CM168" s="20" t="s">
        <v>117</v>
      </c>
      <c r="CN168" s="20"/>
      <c r="CO168" s="20" t="s">
        <v>117</v>
      </c>
      <c r="CP168" s="20" t="s">
        <v>117</v>
      </c>
      <c r="CQ168" s="20"/>
      <c r="CR168" s="20" t="s">
        <v>117</v>
      </c>
      <c r="CS168" s="20" t="s">
        <v>117</v>
      </c>
      <c r="CT168" s="20"/>
      <c r="CU168" s="20" t="s">
        <v>117</v>
      </c>
      <c r="CV168" s="20" t="s">
        <v>117</v>
      </c>
      <c r="CW168" s="20"/>
      <c r="CX168" s="20" t="s">
        <v>117</v>
      </c>
      <c r="CY168" s="20" t="s">
        <v>117</v>
      </c>
      <c r="CZ168" s="20"/>
      <c r="DA168" s="20" t="s">
        <v>117</v>
      </c>
      <c r="DB168" s="20" t="s">
        <v>117</v>
      </c>
      <c r="DC168" s="20"/>
      <c r="DD168" s="20" t="s">
        <v>117</v>
      </c>
      <c r="DE168" s="20" t="s">
        <v>117</v>
      </c>
      <c r="DF168" s="20"/>
      <c r="DG168" s="20" t="s">
        <v>117</v>
      </c>
      <c r="DH168" s="20" t="s">
        <v>117</v>
      </c>
      <c r="DI168" s="20"/>
      <c r="DJ168" s="20" t="s">
        <v>117</v>
      </c>
      <c r="DK168">
        <v>0</v>
      </c>
      <c r="DL168">
        <v>0</v>
      </c>
      <c r="DM168">
        <v>0</v>
      </c>
      <c r="DN168">
        <v>0</v>
      </c>
      <c r="DO168">
        <v>0</v>
      </c>
      <c r="DP168">
        <v>0</v>
      </c>
      <c r="DQ168">
        <v>1</v>
      </c>
      <c r="DR168" s="8">
        <v>26</v>
      </c>
    </row>
    <row r="169" spans="1:122" x14ac:dyDescent="0.35">
      <c r="A169" s="8">
        <v>26</v>
      </c>
      <c r="B169" t="str">
        <f>CONCATENATE(C169, " ",D169)</f>
        <v>Openneer et al  2020</v>
      </c>
      <c r="C169" t="s">
        <v>468</v>
      </c>
      <c r="D169">
        <v>2020</v>
      </c>
      <c r="E169" t="s">
        <v>1556</v>
      </c>
      <c r="F169" t="s">
        <v>474</v>
      </c>
      <c r="G169" t="s">
        <v>138</v>
      </c>
      <c r="H169">
        <v>1</v>
      </c>
      <c r="I169" t="s">
        <v>113</v>
      </c>
      <c r="J169" t="s">
        <v>113</v>
      </c>
      <c r="K169" s="3" t="s">
        <v>1554</v>
      </c>
      <c r="L169">
        <v>6.72</v>
      </c>
      <c r="M169">
        <v>6.56</v>
      </c>
      <c r="N169">
        <v>34</v>
      </c>
      <c r="O169" t="s">
        <v>1557</v>
      </c>
      <c r="P169">
        <v>4.09</v>
      </c>
      <c r="Q169">
        <v>5.0599999999999996</v>
      </c>
      <c r="R169">
        <v>26</v>
      </c>
      <c r="S169" t="s">
        <v>115</v>
      </c>
      <c r="T169">
        <v>8.7100000000000009</v>
      </c>
      <c r="U169">
        <v>6.5</v>
      </c>
      <c r="V169">
        <v>54</v>
      </c>
      <c r="W169" t="s">
        <v>117</v>
      </c>
      <c r="X169" t="s">
        <v>117</v>
      </c>
      <c r="Y169" t="s">
        <v>117</v>
      </c>
      <c r="Z169" t="s">
        <v>117</v>
      </c>
      <c r="AA169" t="s">
        <v>117</v>
      </c>
      <c r="AB169" t="s">
        <v>117</v>
      </c>
      <c r="AC169" t="s">
        <v>117</v>
      </c>
      <c r="AD169" t="s">
        <v>196</v>
      </c>
      <c r="AE169">
        <v>8.2899999999999991</v>
      </c>
      <c r="AF169">
        <v>7.98</v>
      </c>
      <c r="AG169">
        <v>60</v>
      </c>
      <c r="AH169" s="55">
        <v>3</v>
      </c>
      <c r="AI169" s="55">
        <v>3</v>
      </c>
      <c r="AM169">
        <v>10.14</v>
      </c>
      <c r="AN169">
        <v>10.050000000000001</v>
      </c>
      <c r="AO169">
        <v>10.16</v>
      </c>
      <c r="AP169" t="s">
        <v>425</v>
      </c>
      <c r="AQ169" t="s">
        <v>425</v>
      </c>
      <c r="AR169">
        <v>10.5</v>
      </c>
      <c r="AS169" t="s">
        <v>414</v>
      </c>
      <c r="AT169">
        <v>107.8</v>
      </c>
      <c r="AU169">
        <v>103.14</v>
      </c>
      <c r="AV169">
        <v>102.18</v>
      </c>
      <c r="AW169" t="s">
        <v>117</v>
      </c>
      <c r="AX169" t="s">
        <v>470</v>
      </c>
      <c r="AY169" t="s">
        <v>117</v>
      </c>
      <c r="AZ169" t="s">
        <v>117</v>
      </c>
      <c r="BA169" t="s">
        <v>117</v>
      </c>
      <c r="BB169" t="s">
        <v>117</v>
      </c>
      <c r="BC169" t="s">
        <v>117</v>
      </c>
      <c r="BD169" t="s">
        <v>117</v>
      </c>
      <c r="BE169" t="s">
        <v>117</v>
      </c>
      <c r="BF169" t="s">
        <v>117</v>
      </c>
      <c r="BG169">
        <v>108.73</v>
      </c>
      <c r="BH169" t="s">
        <v>117</v>
      </c>
      <c r="BI169" t="s">
        <v>117</v>
      </c>
      <c r="BJ169" t="s">
        <v>117</v>
      </c>
      <c r="BK169" t="s">
        <v>118</v>
      </c>
      <c r="BL169" t="s">
        <v>184</v>
      </c>
      <c r="BM169" t="s">
        <v>120</v>
      </c>
      <c r="BN169" s="46" t="s">
        <v>117</v>
      </c>
      <c r="BO169" s="50">
        <v>76.5</v>
      </c>
      <c r="BP169" t="s">
        <v>160</v>
      </c>
      <c r="BQ169" t="s">
        <v>160</v>
      </c>
      <c r="BR169" t="s">
        <v>160</v>
      </c>
      <c r="BT169" t="s">
        <v>161</v>
      </c>
      <c r="BU169" t="s">
        <v>125</v>
      </c>
      <c r="BV169" t="s">
        <v>162</v>
      </c>
      <c r="BW169">
        <v>1</v>
      </c>
      <c r="BX169">
        <f>BW169-1</f>
        <v>0</v>
      </c>
      <c r="BY169" t="s">
        <v>467</v>
      </c>
      <c r="BZ169" t="s">
        <v>128</v>
      </c>
      <c r="CA169" t="s">
        <v>129</v>
      </c>
      <c r="CB169" t="s">
        <v>149</v>
      </c>
      <c r="CC169" t="s">
        <v>471</v>
      </c>
      <c r="CD169">
        <v>2</v>
      </c>
      <c r="CE169" t="s">
        <v>367</v>
      </c>
      <c r="CF169"/>
      <c r="CG169" s="20" t="s">
        <v>117</v>
      </c>
      <c r="CH169" s="20"/>
      <c r="CI169" s="20" t="s">
        <v>117</v>
      </c>
      <c r="CJ169" s="20" t="s">
        <v>117</v>
      </c>
      <c r="CK169" s="20"/>
      <c r="CL169" s="20" t="s">
        <v>117</v>
      </c>
      <c r="CM169" s="20" t="s">
        <v>117</v>
      </c>
      <c r="CN169" s="20"/>
      <c r="CO169" s="20" t="s">
        <v>117</v>
      </c>
      <c r="CP169" s="20" t="s">
        <v>117</v>
      </c>
      <c r="CQ169" s="20"/>
      <c r="CR169" s="20" t="s">
        <v>117</v>
      </c>
      <c r="CS169" s="20" t="s">
        <v>117</v>
      </c>
      <c r="CT169" s="20"/>
      <c r="CU169" s="20" t="s">
        <v>117</v>
      </c>
      <c r="CV169" s="20" t="s">
        <v>117</v>
      </c>
      <c r="CW169" s="20"/>
      <c r="CX169" s="20" t="s">
        <v>117</v>
      </c>
      <c r="CY169" s="20" t="s">
        <v>117</v>
      </c>
      <c r="CZ169" s="20"/>
      <c r="DA169" s="20" t="s">
        <v>117</v>
      </c>
      <c r="DB169" s="20" t="s">
        <v>117</v>
      </c>
      <c r="DC169" s="20"/>
      <c r="DD169" s="20" t="s">
        <v>117</v>
      </c>
      <c r="DE169" s="20" t="s">
        <v>117</v>
      </c>
      <c r="DF169" s="20"/>
      <c r="DG169" s="20" t="s">
        <v>117</v>
      </c>
      <c r="DH169" s="20" t="s">
        <v>117</v>
      </c>
      <c r="DI169" s="20"/>
      <c r="DJ169" s="20" t="s">
        <v>117</v>
      </c>
      <c r="DK169">
        <v>0</v>
      </c>
      <c r="DL169">
        <v>0</v>
      </c>
      <c r="DM169">
        <v>0</v>
      </c>
      <c r="DN169">
        <v>0</v>
      </c>
      <c r="DO169">
        <v>0</v>
      </c>
      <c r="DP169">
        <v>0</v>
      </c>
      <c r="DQ169">
        <v>2</v>
      </c>
      <c r="DR169" s="8">
        <v>26</v>
      </c>
    </row>
    <row r="170" spans="1:122" x14ac:dyDescent="0.35">
      <c r="A170" s="8">
        <v>26</v>
      </c>
      <c r="B170" t="str">
        <f>CONCATENATE(C170, " ",D170)</f>
        <v>Openneer et al  2020</v>
      </c>
      <c r="C170" t="s">
        <v>468</v>
      </c>
      <c r="D170">
        <v>2020</v>
      </c>
      <c r="E170" t="s">
        <v>1556</v>
      </c>
      <c r="F170" t="s">
        <v>475</v>
      </c>
      <c r="G170" t="s">
        <v>134</v>
      </c>
      <c r="H170">
        <v>6</v>
      </c>
      <c r="I170" t="s">
        <v>170</v>
      </c>
      <c r="J170" t="s">
        <v>170</v>
      </c>
      <c r="K170" s="3" t="s">
        <v>1554</v>
      </c>
      <c r="L170">
        <v>11.02</v>
      </c>
      <c r="M170">
        <v>3.28</v>
      </c>
      <c r="N170">
        <v>34</v>
      </c>
      <c r="O170" t="s">
        <v>1557</v>
      </c>
      <c r="P170">
        <v>11.21</v>
      </c>
      <c r="Q170">
        <v>3.27</v>
      </c>
      <c r="R170">
        <v>26</v>
      </c>
      <c r="S170" t="s">
        <v>115</v>
      </c>
      <c r="T170">
        <v>8.8000000000000007</v>
      </c>
      <c r="U170">
        <v>3.17</v>
      </c>
      <c r="V170">
        <v>54</v>
      </c>
      <c r="W170" t="s">
        <v>117</v>
      </c>
      <c r="X170" t="s">
        <v>117</v>
      </c>
      <c r="Y170" t="s">
        <v>117</v>
      </c>
      <c r="Z170" t="s">
        <v>117</v>
      </c>
      <c r="AA170" t="s">
        <v>117</v>
      </c>
      <c r="AB170" t="s">
        <v>117</v>
      </c>
      <c r="AC170" t="s">
        <v>117</v>
      </c>
      <c r="AD170" t="s">
        <v>196</v>
      </c>
      <c r="AE170">
        <v>10.61</v>
      </c>
      <c r="AF170">
        <v>3.55</v>
      </c>
      <c r="AG170">
        <v>60</v>
      </c>
      <c r="AH170" s="55">
        <v>3</v>
      </c>
      <c r="AI170" s="55">
        <v>3</v>
      </c>
      <c r="AM170">
        <v>10.14</v>
      </c>
      <c r="AN170">
        <v>10.050000000000001</v>
      </c>
      <c r="AO170">
        <v>10.16</v>
      </c>
      <c r="AP170" t="s">
        <v>425</v>
      </c>
      <c r="AQ170" t="s">
        <v>425</v>
      </c>
      <c r="AR170">
        <v>10.5</v>
      </c>
      <c r="AS170" t="s">
        <v>414</v>
      </c>
      <c r="AT170">
        <v>107.8</v>
      </c>
      <c r="AU170">
        <v>103.14</v>
      </c>
      <c r="AV170">
        <v>102.18</v>
      </c>
      <c r="AW170" t="s">
        <v>117</v>
      </c>
      <c r="AX170" t="s">
        <v>470</v>
      </c>
      <c r="AY170" t="s">
        <v>117</v>
      </c>
      <c r="AZ170" t="s">
        <v>117</v>
      </c>
      <c r="BA170" t="s">
        <v>117</v>
      </c>
      <c r="BB170" t="s">
        <v>117</v>
      </c>
      <c r="BC170" t="s">
        <v>117</v>
      </c>
      <c r="BD170" t="s">
        <v>117</v>
      </c>
      <c r="BE170" t="s">
        <v>117</v>
      </c>
      <c r="BF170" t="s">
        <v>117</v>
      </c>
      <c r="BG170">
        <v>108.73</v>
      </c>
      <c r="BH170" t="s">
        <v>117</v>
      </c>
      <c r="BI170" t="s">
        <v>117</v>
      </c>
      <c r="BJ170" t="s">
        <v>117</v>
      </c>
      <c r="BK170" t="s">
        <v>118</v>
      </c>
      <c r="BL170" t="s">
        <v>184</v>
      </c>
      <c r="BM170" t="s">
        <v>120</v>
      </c>
      <c r="BN170" s="46" t="s">
        <v>117</v>
      </c>
      <c r="BO170" s="50">
        <v>76.5</v>
      </c>
      <c r="BP170" t="s">
        <v>160</v>
      </c>
      <c r="BQ170" t="s">
        <v>160</v>
      </c>
      <c r="BR170" t="s">
        <v>160</v>
      </c>
      <c r="BT170" t="s">
        <v>161</v>
      </c>
      <c r="BU170" t="s">
        <v>125</v>
      </c>
      <c r="BV170" t="s">
        <v>162</v>
      </c>
      <c r="BW170">
        <v>1</v>
      </c>
      <c r="BX170">
        <f>BW170-1</f>
        <v>0</v>
      </c>
      <c r="BY170" t="s">
        <v>467</v>
      </c>
      <c r="BZ170" t="s">
        <v>128</v>
      </c>
      <c r="CA170" t="s">
        <v>129</v>
      </c>
      <c r="CB170" t="s">
        <v>149</v>
      </c>
      <c r="CC170" t="s">
        <v>471</v>
      </c>
      <c r="CD170">
        <v>2</v>
      </c>
      <c r="CE170" t="s">
        <v>367</v>
      </c>
      <c r="CF170"/>
      <c r="CG170" s="20" t="s">
        <v>117</v>
      </c>
      <c r="CH170" s="20"/>
      <c r="CI170" s="20" t="s">
        <v>117</v>
      </c>
      <c r="CJ170" s="20" t="s">
        <v>117</v>
      </c>
      <c r="CK170" s="20"/>
      <c r="CL170" s="20" t="s">
        <v>117</v>
      </c>
      <c r="CM170" s="20" t="s">
        <v>117</v>
      </c>
      <c r="CN170" s="20"/>
      <c r="CO170" s="20" t="s">
        <v>117</v>
      </c>
      <c r="CP170" s="20" t="s">
        <v>117</v>
      </c>
      <c r="CQ170" s="20"/>
      <c r="CR170" s="20" t="s">
        <v>117</v>
      </c>
      <c r="CS170" s="20" t="s">
        <v>117</v>
      </c>
      <c r="CT170" s="20"/>
      <c r="CU170" s="20" t="s">
        <v>117</v>
      </c>
      <c r="CV170" s="20" t="s">
        <v>117</v>
      </c>
      <c r="CW170" s="20"/>
      <c r="CX170" s="20" t="s">
        <v>117</v>
      </c>
      <c r="CY170" s="20" t="s">
        <v>117</v>
      </c>
      <c r="CZ170" s="20"/>
      <c r="DA170" s="20" t="s">
        <v>117</v>
      </c>
      <c r="DB170" s="20" t="s">
        <v>117</v>
      </c>
      <c r="DC170" s="20"/>
      <c r="DD170" s="20" t="s">
        <v>117</v>
      </c>
      <c r="DE170" s="20" t="s">
        <v>117</v>
      </c>
      <c r="DF170" s="20"/>
      <c r="DG170" s="20" t="s">
        <v>117</v>
      </c>
      <c r="DH170" s="20" t="s">
        <v>117</v>
      </c>
      <c r="DI170" s="20"/>
      <c r="DJ170" s="20" t="s">
        <v>117</v>
      </c>
      <c r="DK170">
        <v>0</v>
      </c>
      <c r="DL170">
        <v>0</v>
      </c>
      <c r="DM170">
        <v>0</v>
      </c>
      <c r="DN170">
        <v>0</v>
      </c>
      <c r="DO170">
        <v>0</v>
      </c>
      <c r="DP170">
        <v>0</v>
      </c>
      <c r="DQ170">
        <v>2</v>
      </c>
      <c r="DR170" s="8">
        <v>26</v>
      </c>
    </row>
    <row r="171" spans="1:122" x14ac:dyDescent="0.35">
      <c r="A171" s="8">
        <v>27</v>
      </c>
      <c r="B171" t="str">
        <f>CONCATENATE(C171, " ",D171)</f>
        <v>Corbett, et al  2009</v>
      </c>
      <c r="C171" s="12" t="s">
        <v>476</v>
      </c>
      <c r="D171" s="12">
        <v>2009</v>
      </c>
      <c r="E171" s="12" t="s">
        <v>477</v>
      </c>
      <c r="F171" t="s">
        <v>478</v>
      </c>
      <c r="G171" t="s">
        <v>112</v>
      </c>
      <c r="H171">
        <v>4</v>
      </c>
      <c r="I171" t="s">
        <v>113</v>
      </c>
      <c r="J171" t="s">
        <v>113</v>
      </c>
      <c r="K171" s="3" t="s">
        <v>115</v>
      </c>
      <c r="L171">
        <v>83.28</v>
      </c>
      <c r="M171">
        <v>21.96</v>
      </c>
      <c r="N171">
        <v>18</v>
      </c>
      <c r="O171" t="s">
        <v>142</v>
      </c>
      <c r="P171">
        <v>65.33</v>
      </c>
      <c r="Q171">
        <v>24.9</v>
      </c>
      <c r="R171">
        <v>18</v>
      </c>
      <c r="S171" t="s">
        <v>117</v>
      </c>
      <c r="T171" t="s">
        <v>117</v>
      </c>
      <c r="U171" t="s">
        <v>117</v>
      </c>
      <c r="V171" t="s">
        <v>117</v>
      </c>
      <c r="W171" t="s">
        <v>117</v>
      </c>
      <c r="X171" t="s">
        <v>117</v>
      </c>
      <c r="Y171" t="s">
        <v>117</v>
      </c>
      <c r="Z171" t="s">
        <v>117</v>
      </c>
      <c r="AA171" t="s">
        <v>117</v>
      </c>
      <c r="AB171" t="s">
        <v>117</v>
      </c>
      <c r="AC171" t="s">
        <v>117</v>
      </c>
      <c r="AD171" t="s">
        <v>196</v>
      </c>
      <c r="AE171">
        <v>94.5</v>
      </c>
      <c r="AF171">
        <v>18.37</v>
      </c>
      <c r="AG171">
        <v>18</v>
      </c>
      <c r="AH171" s="55">
        <v>3</v>
      </c>
      <c r="AI171" s="55">
        <v>3</v>
      </c>
      <c r="AM171">
        <v>9.4</v>
      </c>
      <c r="AN171">
        <v>9.44</v>
      </c>
      <c r="AO171" t="s">
        <v>117</v>
      </c>
      <c r="AP171" t="s">
        <v>425</v>
      </c>
      <c r="AQ171" t="s">
        <v>425</v>
      </c>
      <c r="AR171">
        <v>9.56</v>
      </c>
      <c r="AS171" t="s">
        <v>131</v>
      </c>
      <c r="AT171">
        <v>105.17</v>
      </c>
      <c r="AU171">
        <v>94.17</v>
      </c>
      <c r="AV171" t="s">
        <v>117</v>
      </c>
      <c r="AW171" t="s">
        <v>117</v>
      </c>
      <c r="AX171" t="s">
        <v>117</v>
      </c>
      <c r="AY171" t="s">
        <v>117</v>
      </c>
      <c r="AZ171" t="s">
        <v>117</v>
      </c>
      <c r="BA171" t="s">
        <v>117</v>
      </c>
      <c r="BB171" t="s">
        <v>117</v>
      </c>
      <c r="BC171" t="s">
        <v>117</v>
      </c>
      <c r="BD171" t="s">
        <v>117</v>
      </c>
      <c r="BE171" t="s">
        <v>117</v>
      </c>
      <c r="BF171" t="s">
        <v>117</v>
      </c>
      <c r="BG171">
        <v>112.22</v>
      </c>
      <c r="BH171" t="s">
        <v>117</v>
      </c>
      <c r="BI171" t="s">
        <v>117</v>
      </c>
      <c r="BJ171" t="s">
        <v>117</v>
      </c>
      <c r="BK171" t="s">
        <v>118</v>
      </c>
      <c r="BL171" t="s">
        <v>184</v>
      </c>
      <c r="BM171" t="s">
        <v>120</v>
      </c>
      <c r="BN171" s="46" t="s">
        <v>117</v>
      </c>
      <c r="BO171" s="50">
        <v>80.599999999999994</v>
      </c>
      <c r="BP171" t="s">
        <v>160</v>
      </c>
      <c r="BQ171" t="s">
        <v>160</v>
      </c>
      <c r="BR171" t="s">
        <v>117</v>
      </c>
      <c r="BS171" t="s">
        <v>117</v>
      </c>
      <c r="BT171" t="s">
        <v>161</v>
      </c>
      <c r="BU171" t="s">
        <v>125</v>
      </c>
      <c r="BV171" t="s">
        <v>162</v>
      </c>
      <c r="BW171">
        <v>1</v>
      </c>
      <c r="BX171">
        <f>BW171-1</f>
        <v>0</v>
      </c>
      <c r="BY171" t="s">
        <v>146</v>
      </c>
      <c r="BZ171" t="s">
        <v>249</v>
      </c>
      <c r="CA171" t="s">
        <v>184</v>
      </c>
      <c r="CB171" t="s">
        <v>212</v>
      </c>
      <c r="CC171" t="s">
        <v>479</v>
      </c>
      <c r="CD171">
        <v>2</v>
      </c>
      <c r="CE171" t="s">
        <v>151</v>
      </c>
      <c r="CF171"/>
      <c r="CG171" s="20" t="s">
        <v>117</v>
      </c>
      <c r="CH171" s="20"/>
      <c r="CI171" s="20" t="s">
        <v>117</v>
      </c>
      <c r="CJ171" s="20" t="s">
        <v>117</v>
      </c>
      <c r="CK171" s="20"/>
      <c r="CL171" s="20" t="s">
        <v>117</v>
      </c>
      <c r="CM171" s="20" t="s">
        <v>117</v>
      </c>
      <c r="CN171" s="20"/>
      <c r="CO171" s="20" t="s">
        <v>117</v>
      </c>
      <c r="CP171" s="20" t="s">
        <v>117</v>
      </c>
      <c r="CQ171" s="20"/>
      <c r="CR171" s="20" t="s">
        <v>117</v>
      </c>
      <c r="CS171" s="20" t="s">
        <v>117</v>
      </c>
      <c r="CT171" s="20"/>
      <c r="CU171" s="20" t="s">
        <v>117</v>
      </c>
      <c r="CV171" s="20" t="s">
        <v>117</v>
      </c>
      <c r="CW171" s="20"/>
      <c r="CX171" s="20" t="s">
        <v>117</v>
      </c>
      <c r="CY171" s="20" t="s">
        <v>117</v>
      </c>
      <c r="CZ171" s="20"/>
      <c r="DA171" s="20" t="s">
        <v>117</v>
      </c>
      <c r="DB171" s="20" t="s">
        <v>117</v>
      </c>
      <c r="DC171" s="20"/>
      <c r="DD171" s="20" t="s">
        <v>117</v>
      </c>
      <c r="DE171" s="20" t="s">
        <v>117</v>
      </c>
      <c r="DF171" s="20"/>
      <c r="DG171" s="20" t="s">
        <v>117</v>
      </c>
      <c r="DH171" s="20" t="s">
        <v>117</v>
      </c>
      <c r="DI171" s="20"/>
      <c r="DJ171" s="20" t="s">
        <v>117</v>
      </c>
      <c r="DK171">
        <v>0</v>
      </c>
      <c r="DL171">
        <v>0</v>
      </c>
      <c r="DM171">
        <v>1</v>
      </c>
      <c r="DN171">
        <v>0</v>
      </c>
      <c r="DO171">
        <v>0</v>
      </c>
      <c r="DP171">
        <v>0</v>
      </c>
      <c r="DQ171">
        <v>0</v>
      </c>
      <c r="DR171" s="8">
        <v>27</v>
      </c>
    </row>
    <row r="172" spans="1:122" x14ac:dyDescent="0.35">
      <c r="A172" s="8">
        <v>27</v>
      </c>
      <c r="B172" t="str">
        <f>CONCATENATE(C172, " ",D172)</f>
        <v>Corbett, et al  2009</v>
      </c>
      <c r="C172" s="12" t="s">
        <v>476</v>
      </c>
      <c r="D172" s="12">
        <v>2009</v>
      </c>
      <c r="E172" s="12" t="s">
        <v>477</v>
      </c>
      <c r="F172" t="s">
        <v>480</v>
      </c>
      <c r="G172" t="s">
        <v>112</v>
      </c>
      <c r="H172">
        <v>4</v>
      </c>
      <c r="I172" t="s">
        <v>113</v>
      </c>
      <c r="J172" t="s">
        <v>113</v>
      </c>
      <c r="K172" s="3" t="s">
        <v>115</v>
      </c>
      <c r="L172">
        <v>72.89</v>
      </c>
      <c r="M172">
        <v>18.38</v>
      </c>
      <c r="N172">
        <v>18</v>
      </c>
      <c r="O172" t="s">
        <v>142</v>
      </c>
      <c r="P172">
        <v>67.44</v>
      </c>
      <c r="Q172">
        <v>19.75</v>
      </c>
      <c r="R172">
        <v>18</v>
      </c>
      <c r="S172" t="s">
        <v>117</v>
      </c>
      <c r="T172" t="s">
        <v>117</v>
      </c>
      <c r="U172" t="s">
        <v>117</v>
      </c>
      <c r="V172" t="s">
        <v>117</v>
      </c>
      <c r="W172" t="s">
        <v>117</v>
      </c>
      <c r="X172" t="s">
        <v>117</v>
      </c>
      <c r="Y172" t="s">
        <v>117</v>
      </c>
      <c r="Z172" t="s">
        <v>117</v>
      </c>
      <c r="AA172" t="s">
        <v>117</v>
      </c>
      <c r="AB172" t="s">
        <v>117</v>
      </c>
      <c r="AC172" t="s">
        <v>117</v>
      </c>
      <c r="AD172" t="s">
        <v>196</v>
      </c>
      <c r="AE172">
        <v>91.56</v>
      </c>
      <c r="AF172">
        <v>19.29</v>
      </c>
      <c r="AG172">
        <v>18</v>
      </c>
      <c r="AH172" s="55">
        <v>3</v>
      </c>
      <c r="AI172" s="55">
        <v>3</v>
      </c>
      <c r="AM172">
        <v>9.4</v>
      </c>
      <c r="AN172">
        <v>9.44</v>
      </c>
      <c r="AO172" t="s">
        <v>117</v>
      </c>
      <c r="AP172" t="s">
        <v>425</v>
      </c>
      <c r="AQ172" t="s">
        <v>425</v>
      </c>
      <c r="AR172">
        <v>9.56</v>
      </c>
      <c r="AS172" t="s">
        <v>131</v>
      </c>
      <c r="AT172">
        <v>105.17</v>
      </c>
      <c r="AU172">
        <v>94.17</v>
      </c>
      <c r="AV172" t="s">
        <v>117</v>
      </c>
      <c r="AW172" t="s">
        <v>117</v>
      </c>
      <c r="AX172" t="s">
        <v>117</v>
      </c>
      <c r="AY172" t="s">
        <v>117</v>
      </c>
      <c r="AZ172" t="s">
        <v>117</v>
      </c>
      <c r="BA172" t="s">
        <v>117</v>
      </c>
      <c r="BB172" t="s">
        <v>117</v>
      </c>
      <c r="BC172" t="s">
        <v>117</v>
      </c>
      <c r="BD172" t="s">
        <v>117</v>
      </c>
      <c r="BE172" t="s">
        <v>117</v>
      </c>
      <c r="BF172" t="s">
        <v>117</v>
      </c>
      <c r="BG172">
        <v>112.22</v>
      </c>
      <c r="BH172" t="s">
        <v>117</v>
      </c>
      <c r="BI172" t="s">
        <v>117</v>
      </c>
      <c r="BJ172" t="s">
        <v>117</v>
      </c>
      <c r="BK172" t="s">
        <v>118</v>
      </c>
      <c r="BL172" t="s">
        <v>184</v>
      </c>
      <c r="BM172" t="s">
        <v>120</v>
      </c>
      <c r="BN172" s="46" t="s">
        <v>117</v>
      </c>
      <c r="BO172" s="50">
        <v>80.599999999999994</v>
      </c>
      <c r="BP172" t="s">
        <v>160</v>
      </c>
      <c r="BQ172" t="s">
        <v>160</v>
      </c>
      <c r="BR172" t="s">
        <v>117</v>
      </c>
      <c r="BS172" t="s">
        <v>117</v>
      </c>
      <c r="BT172" t="s">
        <v>161</v>
      </c>
      <c r="BU172" t="s">
        <v>125</v>
      </c>
      <c r="BV172" t="s">
        <v>162</v>
      </c>
      <c r="BW172">
        <v>1</v>
      </c>
      <c r="BX172">
        <f>BW172-1</f>
        <v>0</v>
      </c>
      <c r="BY172" t="s">
        <v>146</v>
      </c>
      <c r="BZ172" t="s">
        <v>249</v>
      </c>
      <c r="CA172" t="s">
        <v>184</v>
      </c>
      <c r="CB172" t="s">
        <v>212</v>
      </c>
      <c r="CC172" t="s">
        <v>479</v>
      </c>
      <c r="CD172">
        <v>2</v>
      </c>
      <c r="CE172" t="s">
        <v>151</v>
      </c>
      <c r="CF172"/>
      <c r="CG172" s="20" t="s">
        <v>117</v>
      </c>
      <c r="CH172" s="20"/>
      <c r="CI172" s="20" t="s">
        <v>117</v>
      </c>
      <c r="CJ172" s="20" t="s">
        <v>117</v>
      </c>
      <c r="CK172" s="20"/>
      <c r="CL172" s="20" t="s">
        <v>117</v>
      </c>
      <c r="CM172" s="20" t="s">
        <v>117</v>
      </c>
      <c r="CN172" s="20"/>
      <c r="CO172" s="20" t="s">
        <v>117</v>
      </c>
      <c r="CP172" s="20" t="s">
        <v>117</v>
      </c>
      <c r="CQ172" s="20"/>
      <c r="CR172" s="20" t="s">
        <v>117</v>
      </c>
      <c r="CS172" s="20" t="s">
        <v>117</v>
      </c>
      <c r="CT172" s="20"/>
      <c r="CU172" s="20" t="s">
        <v>117</v>
      </c>
      <c r="CV172" s="20" t="s">
        <v>117</v>
      </c>
      <c r="CW172" s="20"/>
      <c r="CX172" s="20" t="s">
        <v>117</v>
      </c>
      <c r="CY172" s="20" t="s">
        <v>117</v>
      </c>
      <c r="CZ172" s="20"/>
      <c r="DA172" s="20" t="s">
        <v>117</v>
      </c>
      <c r="DB172" s="20" t="s">
        <v>117</v>
      </c>
      <c r="DC172" s="20"/>
      <c r="DD172" s="20" t="s">
        <v>117</v>
      </c>
      <c r="DE172" s="20" t="s">
        <v>117</v>
      </c>
      <c r="DF172" s="20"/>
      <c r="DG172" s="20" t="s">
        <v>117</v>
      </c>
      <c r="DH172" s="20" t="s">
        <v>117</v>
      </c>
      <c r="DI172" s="20"/>
      <c r="DJ172" s="20" t="s">
        <v>117</v>
      </c>
      <c r="DK172">
        <v>0</v>
      </c>
      <c r="DL172">
        <v>0</v>
      </c>
      <c r="DM172">
        <v>1</v>
      </c>
      <c r="DN172">
        <v>0</v>
      </c>
      <c r="DO172">
        <v>0</v>
      </c>
      <c r="DP172">
        <v>0</v>
      </c>
      <c r="DQ172">
        <v>0</v>
      </c>
      <c r="DR172" s="8">
        <v>27</v>
      </c>
    </row>
    <row r="173" spans="1:122" x14ac:dyDescent="0.35">
      <c r="A173" s="8">
        <v>27</v>
      </c>
      <c r="B173" t="str">
        <f>CONCATENATE(C173, " ",D173)</f>
        <v>Corbett, et al  2009</v>
      </c>
      <c r="C173" s="12" t="s">
        <v>476</v>
      </c>
      <c r="D173" s="12">
        <v>2009</v>
      </c>
      <c r="E173" s="12" t="s">
        <v>477</v>
      </c>
      <c r="F173" t="s">
        <v>481</v>
      </c>
      <c r="G173" t="s">
        <v>112</v>
      </c>
      <c r="H173">
        <v>4</v>
      </c>
      <c r="I173" t="s">
        <v>113</v>
      </c>
      <c r="J173" t="s">
        <v>113</v>
      </c>
      <c r="K173" s="3" t="s">
        <v>115</v>
      </c>
      <c r="L173">
        <v>11.27</v>
      </c>
      <c r="M173">
        <v>2.5299999999999998</v>
      </c>
      <c r="N173">
        <v>18</v>
      </c>
      <c r="O173" t="s">
        <v>142</v>
      </c>
      <c r="P173">
        <v>5.8</v>
      </c>
      <c r="Q173">
        <v>2.2000000000000002</v>
      </c>
      <c r="R173">
        <v>18</v>
      </c>
      <c r="S173" t="s">
        <v>117</v>
      </c>
      <c r="T173" t="s">
        <v>117</v>
      </c>
      <c r="U173" t="s">
        <v>117</v>
      </c>
      <c r="V173" t="s">
        <v>117</v>
      </c>
      <c r="W173" t="s">
        <v>117</v>
      </c>
      <c r="X173" t="s">
        <v>117</v>
      </c>
      <c r="Y173" t="s">
        <v>117</v>
      </c>
      <c r="Z173" t="s">
        <v>117</v>
      </c>
      <c r="AA173" t="s">
        <v>117</v>
      </c>
      <c r="AB173" t="s">
        <v>117</v>
      </c>
      <c r="AC173" t="s">
        <v>117</v>
      </c>
      <c r="AD173" t="s">
        <v>196</v>
      </c>
      <c r="AE173">
        <v>10.31</v>
      </c>
      <c r="AF173">
        <v>3.66</v>
      </c>
      <c r="AG173">
        <v>18</v>
      </c>
      <c r="AH173" s="55">
        <v>3</v>
      </c>
      <c r="AI173" s="55">
        <v>3</v>
      </c>
      <c r="AM173">
        <v>9.4</v>
      </c>
      <c r="AN173">
        <v>9.44</v>
      </c>
      <c r="AO173" t="s">
        <v>117</v>
      </c>
      <c r="AP173" t="s">
        <v>425</v>
      </c>
      <c r="AQ173" t="s">
        <v>425</v>
      </c>
      <c r="AR173">
        <v>9.56</v>
      </c>
      <c r="AS173" t="s">
        <v>131</v>
      </c>
      <c r="AT173">
        <v>105.17</v>
      </c>
      <c r="AU173">
        <v>94.17</v>
      </c>
      <c r="AV173" t="s">
        <v>117</v>
      </c>
      <c r="AW173" t="s">
        <v>117</v>
      </c>
      <c r="AX173" t="s">
        <v>117</v>
      </c>
      <c r="AY173" t="s">
        <v>117</v>
      </c>
      <c r="AZ173" t="s">
        <v>117</v>
      </c>
      <c r="BA173" t="s">
        <v>117</v>
      </c>
      <c r="BB173" t="s">
        <v>117</v>
      </c>
      <c r="BC173" t="s">
        <v>117</v>
      </c>
      <c r="BD173" t="s">
        <v>117</v>
      </c>
      <c r="BE173" t="s">
        <v>117</v>
      </c>
      <c r="BF173" t="s">
        <v>117</v>
      </c>
      <c r="BG173">
        <v>112.22</v>
      </c>
      <c r="BH173" t="s">
        <v>117</v>
      </c>
      <c r="BI173" t="s">
        <v>117</v>
      </c>
      <c r="BJ173" t="s">
        <v>117</v>
      </c>
      <c r="BK173" t="s">
        <v>118</v>
      </c>
      <c r="BL173" t="s">
        <v>184</v>
      </c>
      <c r="BM173" t="s">
        <v>120</v>
      </c>
      <c r="BN173" s="46" t="s">
        <v>117</v>
      </c>
      <c r="BO173" s="50">
        <v>80.599999999999994</v>
      </c>
      <c r="BP173" t="s">
        <v>160</v>
      </c>
      <c r="BQ173" t="s">
        <v>160</v>
      </c>
      <c r="BR173" t="s">
        <v>117</v>
      </c>
      <c r="BS173" t="s">
        <v>117</v>
      </c>
      <c r="BT173" t="s">
        <v>161</v>
      </c>
      <c r="BU173" t="s">
        <v>125</v>
      </c>
      <c r="BV173" t="s">
        <v>162</v>
      </c>
      <c r="BW173">
        <v>1</v>
      </c>
      <c r="BX173">
        <f>BW173-1</f>
        <v>0</v>
      </c>
      <c r="BY173" t="s">
        <v>146</v>
      </c>
      <c r="BZ173" t="s">
        <v>249</v>
      </c>
      <c r="CA173" t="s">
        <v>184</v>
      </c>
      <c r="CB173" t="s">
        <v>212</v>
      </c>
      <c r="CC173" t="s">
        <v>479</v>
      </c>
      <c r="CD173">
        <v>2</v>
      </c>
      <c r="CE173" t="s">
        <v>151</v>
      </c>
      <c r="CF173"/>
      <c r="CG173" s="20" t="s">
        <v>117</v>
      </c>
      <c r="CH173" s="20"/>
      <c r="CI173" s="20" t="s">
        <v>117</v>
      </c>
      <c r="CJ173" s="20" t="s">
        <v>117</v>
      </c>
      <c r="CK173" s="20"/>
      <c r="CL173" s="20" t="s">
        <v>117</v>
      </c>
      <c r="CM173" s="20" t="s">
        <v>117</v>
      </c>
      <c r="CN173" s="20"/>
      <c r="CO173" s="20" t="s">
        <v>117</v>
      </c>
      <c r="CP173" s="20" t="s">
        <v>117</v>
      </c>
      <c r="CQ173" s="20"/>
      <c r="CR173" s="20" t="s">
        <v>117</v>
      </c>
      <c r="CS173" s="20" t="s">
        <v>117</v>
      </c>
      <c r="CT173" s="20"/>
      <c r="CU173" s="20" t="s">
        <v>117</v>
      </c>
      <c r="CV173" s="20" t="s">
        <v>117</v>
      </c>
      <c r="CW173" s="20"/>
      <c r="CX173" s="20" t="s">
        <v>117</v>
      </c>
      <c r="CY173" s="20" t="s">
        <v>117</v>
      </c>
      <c r="CZ173" s="20"/>
      <c r="DA173" s="20" t="s">
        <v>117</v>
      </c>
      <c r="DB173" s="20" t="s">
        <v>117</v>
      </c>
      <c r="DC173" s="20"/>
      <c r="DD173" s="20" t="s">
        <v>117</v>
      </c>
      <c r="DE173" s="20" t="s">
        <v>117</v>
      </c>
      <c r="DF173" s="20"/>
      <c r="DG173" s="20" t="s">
        <v>117</v>
      </c>
      <c r="DH173" s="20" t="s">
        <v>117</v>
      </c>
      <c r="DI173" s="20"/>
      <c r="DJ173" s="20" t="s">
        <v>117</v>
      </c>
      <c r="DK173">
        <v>0</v>
      </c>
      <c r="DL173">
        <v>0</v>
      </c>
      <c r="DM173">
        <v>1</v>
      </c>
      <c r="DN173">
        <v>0</v>
      </c>
      <c r="DO173">
        <v>0</v>
      </c>
      <c r="DP173">
        <v>0</v>
      </c>
      <c r="DQ173">
        <v>0</v>
      </c>
      <c r="DR173" s="8">
        <v>27</v>
      </c>
    </row>
    <row r="174" spans="1:122" x14ac:dyDescent="0.35">
      <c r="A174" s="8">
        <v>27</v>
      </c>
      <c r="B174" t="str">
        <f>CONCATENATE(C174, " ",D174)</f>
        <v>Corbett, et al  2009</v>
      </c>
      <c r="C174" s="12" t="s">
        <v>476</v>
      </c>
      <c r="D174" s="12">
        <v>2009</v>
      </c>
      <c r="E174" s="12" t="s">
        <v>477</v>
      </c>
      <c r="F174" t="s">
        <v>482</v>
      </c>
      <c r="G174" t="s">
        <v>134</v>
      </c>
      <c r="H174">
        <v>6</v>
      </c>
      <c r="I174" t="s">
        <v>113</v>
      </c>
      <c r="J174" t="s">
        <v>113</v>
      </c>
      <c r="K174" s="3" t="s">
        <v>115</v>
      </c>
      <c r="L174">
        <v>4.67</v>
      </c>
      <c r="M174">
        <v>1.1399999999999999</v>
      </c>
      <c r="N174">
        <v>18</v>
      </c>
      <c r="O174" t="s">
        <v>142</v>
      </c>
      <c r="P174">
        <v>3.94</v>
      </c>
      <c r="Q174">
        <v>1.39</v>
      </c>
      <c r="R174">
        <v>18</v>
      </c>
      <c r="S174" t="s">
        <v>117</v>
      </c>
      <c r="T174" t="s">
        <v>117</v>
      </c>
      <c r="U174" t="s">
        <v>117</v>
      </c>
      <c r="V174" t="s">
        <v>117</v>
      </c>
      <c r="W174" t="s">
        <v>117</v>
      </c>
      <c r="X174" t="s">
        <v>117</v>
      </c>
      <c r="Y174" t="s">
        <v>117</v>
      </c>
      <c r="Z174" t="s">
        <v>117</v>
      </c>
      <c r="AA174" t="s">
        <v>117</v>
      </c>
      <c r="AB174" t="s">
        <v>117</v>
      </c>
      <c r="AC174" t="s">
        <v>117</v>
      </c>
      <c r="AD174" t="s">
        <v>196</v>
      </c>
      <c r="AE174">
        <v>5.59</v>
      </c>
      <c r="AF174">
        <v>1.37</v>
      </c>
      <c r="AG174">
        <v>18</v>
      </c>
      <c r="AH174" s="55">
        <v>3</v>
      </c>
      <c r="AI174" s="55">
        <v>3</v>
      </c>
      <c r="AM174">
        <v>9.4</v>
      </c>
      <c r="AN174">
        <v>9.44</v>
      </c>
      <c r="AO174" t="s">
        <v>117</v>
      </c>
      <c r="AP174" t="s">
        <v>425</v>
      </c>
      <c r="AQ174" t="s">
        <v>425</v>
      </c>
      <c r="AR174">
        <v>9.56</v>
      </c>
      <c r="AS174" t="s">
        <v>131</v>
      </c>
      <c r="AT174">
        <v>105.17</v>
      </c>
      <c r="AU174">
        <v>94.17</v>
      </c>
      <c r="AV174" t="s">
        <v>117</v>
      </c>
      <c r="AW174" t="s">
        <v>117</v>
      </c>
      <c r="AX174" t="s">
        <v>117</v>
      </c>
      <c r="AY174" t="s">
        <v>117</v>
      </c>
      <c r="AZ174" t="s">
        <v>117</v>
      </c>
      <c r="BA174" t="s">
        <v>117</v>
      </c>
      <c r="BB174" t="s">
        <v>117</v>
      </c>
      <c r="BC174" t="s">
        <v>117</v>
      </c>
      <c r="BD174" t="s">
        <v>117</v>
      </c>
      <c r="BE174" t="s">
        <v>117</v>
      </c>
      <c r="BF174" t="s">
        <v>117</v>
      </c>
      <c r="BG174">
        <v>112.22</v>
      </c>
      <c r="BH174" t="s">
        <v>117</v>
      </c>
      <c r="BI174" t="s">
        <v>117</v>
      </c>
      <c r="BJ174" t="s">
        <v>117</v>
      </c>
      <c r="BK174" t="s">
        <v>118</v>
      </c>
      <c r="BL174" t="s">
        <v>184</v>
      </c>
      <c r="BM174" t="s">
        <v>120</v>
      </c>
      <c r="BN174" s="46" t="s">
        <v>117</v>
      </c>
      <c r="BO174" s="50">
        <v>80.599999999999994</v>
      </c>
      <c r="BP174" t="s">
        <v>160</v>
      </c>
      <c r="BQ174" t="s">
        <v>160</v>
      </c>
      <c r="BR174" t="s">
        <v>117</v>
      </c>
      <c r="BS174" t="s">
        <v>117</v>
      </c>
      <c r="BT174" t="s">
        <v>161</v>
      </c>
      <c r="BU174" t="s">
        <v>125</v>
      </c>
      <c r="BV174" t="s">
        <v>162</v>
      </c>
      <c r="BW174">
        <v>1</v>
      </c>
      <c r="BX174">
        <f>BW174-1</f>
        <v>0</v>
      </c>
      <c r="BY174" t="s">
        <v>146</v>
      </c>
      <c r="BZ174" t="s">
        <v>249</v>
      </c>
      <c r="CA174" t="s">
        <v>184</v>
      </c>
      <c r="CB174" t="s">
        <v>212</v>
      </c>
      <c r="CC174" t="s">
        <v>479</v>
      </c>
      <c r="CD174">
        <v>2</v>
      </c>
      <c r="CE174" t="s">
        <v>151</v>
      </c>
      <c r="CF174"/>
      <c r="CG174" s="20" t="s">
        <v>117</v>
      </c>
      <c r="CH174" s="20"/>
      <c r="CI174" s="20" t="s">
        <v>117</v>
      </c>
      <c r="CJ174" s="20" t="s">
        <v>117</v>
      </c>
      <c r="CK174" s="20"/>
      <c r="CL174" s="20" t="s">
        <v>117</v>
      </c>
      <c r="CM174" s="20" t="s">
        <v>117</v>
      </c>
      <c r="CN174" s="20"/>
      <c r="CO174" s="20" t="s">
        <v>117</v>
      </c>
      <c r="CP174" s="20" t="s">
        <v>117</v>
      </c>
      <c r="CQ174" s="20"/>
      <c r="CR174" s="20" t="s">
        <v>117</v>
      </c>
      <c r="CS174" s="20" t="s">
        <v>117</v>
      </c>
      <c r="CT174" s="20"/>
      <c r="CU174" s="20" t="s">
        <v>117</v>
      </c>
      <c r="CV174" s="20" t="s">
        <v>117</v>
      </c>
      <c r="CW174" s="20"/>
      <c r="CX174" s="20" t="s">
        <v>117</v>
      </c>
      <c r="CY174" s="20" t="s">
        <v>117</v>
      </c>
      <c r="CZ174" s="20"/>
      <c r="DA174" s="20" t="s">
        <v>117</v>
      </c>
      <c r="DB174" s="20" t="s">
        <v>117</v>
      </c>
      <c r="DC174" s="20"/>
      <c r="DD174" s="20" t="s">
        <v>117</v>
      </c>
      <c r="DE174" s="20" t="s">
        <v>117</v>
      </c>
      <c r="DF174" s="20"/>
      <c r="DG174" s="20" t="s">
        <v>117</v>
      </c>
      <c r="DH174" s="20" t="s">
        <v>117</v>
      </c>
      <c r="DI174" s="20"/>
      <c r="DJ174" s="20" t="s">
        <v>117</v>
      </c>
      <c r="DK174">
        <v>0</v>
      </c>
      <c r="DL174">
        <v>0</v>
      </c>
      <c r="DM174">
        <v>1</v>
      </c>
      <c r="DN174">
        <v>0</v>
      </c>
      <c r="DO174">
        <v>0</v>
      </c>
      <c r="DP174">
        <v>0</v>
      </c>
      <c r="DQ174">
        <v>0</v>
      </c>
      <c r="DR174" s="8">
        <v>27</v>
      </c>
    </row>
    <row r="175" spans="1:122" x14ac:dyDescent="0.35">
      <c r="A175" s="8">
        <v>27</v>
      </c>
      <c r="B175" t="str">
        <f>CONCATENATE(C175, " ",D175)</f>
        <v>Corbett, et al  2009</v>
      </c>
      <c r="C175" s="12" t="s">
        <v>476</v>
      </c>
      <c r="D175" s="12">
        <v>2009</v>
      </c>
      <c r="E175" s="12" t="s">
        <v>477</v>
      </c>
      <c r="F175" t="s">
        <v>483</v>
      </c>
      <c r="G175" t="s">
        <v>134</v>
      </c>
      <c r="H175">
        <v>6</v>
      </c>
      <c r="I175" t="s">
        <v>113</v>
      </c>
      <c r="J175" t="s">
        <v>113</v>
      </c>
      <c r="K175" s="3" t="s">
        <v>115</v>
      </c>
      <c r="L175">
        <v>45.94</v>
      </c>
      <c r="M175">
        <v>21.59</v>
      </c>
      <c r="N175">
        <v>18</v>
      </c>
      <c r="O175" t="s">
        <v>142</v>
      </c>
      <c r="P175">
        <v>63.18</v>
      </c>
      <c r="Q175">
        <v>10.57</v>
      </c>
      <c r="R175">
        <v>18</v>
      </c>
      <c r="S175" t="s">
        <v>117</v>
      </c>
      <c r="T175" t="s">
        <v>117</v>
      </c>
      <c r="U175" t="s">
        <v>117</v>
      </c>
      <c r="V175" t="s">
        <v>117</v>
      </c>
      <c r="W175" t="s">
        <v>117</v>
      </c>
      <c r="X175" t="s">
        <v>117</v>
      </c>
      <c r="Y175" t="s">
        <v>117</v>
      </c>
      <c r="Z175" t="s">
        <v>117</v>
      </c>
      <c r="AA175" t="s">
        <v>117</v>
      </c>
      <c r="AB175" t="s">
        <v>117</v>
      </c>
      <c r="AC175" t="s">
        <v>117</v>
      </c>
      <c r="AD175" t="s">
        <v>196</v>
      </c>
      <c r="AE175">
        <v>41.88</v>
      </c>
      <c r="AF175">
        <v>19.940000000000001</v>
      </c>
      <c r="AG175">
        <v>18</v>
      </c>
      <c r="AH175" s="55">
        <v>3</v>
      </c>
      <c r="AI175" s="55">
        <v>3</v>
      </c>
      <c r="AM175">
        <v>9.4</v>
      </c>
      <c r="AN175">
        <v>9.44</v>
      </c>
      <c r="AO175" t="s">
        <v>117</v>
      </c>
      <c r="AP175" t="s">
        <v>425</v>
      </c>
      <c r="AQ175" t="s">
        <v>425</v>
      </c>
      <c r="AR175">
        <v>9.56</v>
      </c>
      <c r="AS175" t="s">
        <v>131</v>
      </c>
      <c r="AT175">
        <v>105.17</v>
      </c>
      <c r="AU175">
        <v>94.17</v>
      </c>
      <c r="AV175" t="s">
        <v>117</v>
      </c>
      <c r="AW175" t="s">
        <v>117</v>
      </c>
      <c r="AX175" t="s">
        <v>117</v>
      </c>
      <c r="AY175" t="s">
        <v>117</v>
      </c>
      <c r="AZ175" t="s">
        <v>117</v>
      </c>
      <c r="BA175" t="s">
        <v>117</v>
      </c>
      <c r="BB175" t="s">
        <v>117</v>
      </c>
      <c r="BC175" t="s">
        <v>117</v>
      </c>
      <c r="BD175" t="s">
        <v>117</v>
      </c>
      <c r="BE175" t="s">
        <v>117</v>
      </c>
      <c r="BF175" t="s">
        <v>117</v>
      </c>
      <c r="BG175">
        <v>112.22</v>
      </c>
      <c r="BH175" t="s">
        <v>117</v>
      </c>
      <c r="BI175" t="s">
        <v>117</v>
      </c>
      <c r="BJ175" t="s">
        <v>117</v>
      </c>
      <c r="BK175" t="s">
        <v>118</v>
      </c>
      <c r="BL175" t="s">
        <v>184</v>
      </c>
      <c r="BM175" t="s">
        <v>120</v>
      </c>
      <c r="BN175" s="46" t="s">
        <v>117</v>
      </c>
      <c r="BO175" s="50">
        <v>80.599999999999994</v>
      </c>
      <c r="BP175" t="s">
        <v>160</v>
      </c>
      <c r="BQ175" t="s">
        <v>160</v>
      </c>
      <c r="BR175" t="s">
        <v>117</v>
      </c>
      <c r="BS175" t="s">
        <v>117</v>
      </c>
      <c r="BT175" t="s">
        <v>161</v>
      </c>
      <c r="BU175" t="s">
        <v>125</v>
      </c>
      <c r="BV175" t="s">
        <v>162</v>
      </c>
      <c r="BW175">
        <v>1</v>
      </c>
      <c r="BX175">
        <f>BW175-1</f>
        <v>0</v>
      </c>
      <c r="BY175" t="s">
        <v>146</v>
      </c>
      <c r="BZ175" t="s">
        <v>249</v>
      </c>
      <c r="CA175" t="s">
        <v>184</v>
      </c>
      <c r="CB175" t="s">
        <v>212</v>
      </c>
      <c r="CC175" t="s">
        <v>479</v>
      </c>
      <c r="CD175">
        <v>2</v>
      </c>
      <c r="CE175" t="s">
        <v>151</v>
      </c>
      <c r="CF175"/>
      <c r="CG175" s="20" t="s">
        <v>117</v>
      </c>
      <c r="CH175" s="20"/>
      <c r="CI175" s="20" t="s">
        <v>117</v>
      </c>
      <c r="CJ175" s="20" t="s">
        <v>117</v>
      </c>
      <c r="CK175" s="20"/>
      <c r="CL175" s="20" t="s">
        <v>117</v>
      </c>
      <c r="CM175" s="20" t="s">
        <v>117</v>
      </c>
      <c r="CN175" s="20"/>
      <c r="CO175" s="20" t="s">
        <v>117</v>
      </c>
      <c r="CP175" s="20" t="s">
        <v>117</v>
      </c>
      <c r="CQ175" s="20"/>
      <c r="CR175" s="20" t="s">
        <v>117</v>
      </c>
      <c r="CS175" s="20" t="s">
        <v>117</v>
      </c>
      <c r="CT175" s="20"/>
      <c r="CU175" s="20" t="s">
        <v>117</v>
      </c>
      <c r="CV175" s="20" t="s">
        <v>117</v>
      </c>
      <c r="CW175" s="20"/>
      <c r="CX175" s="20" t="s">
        <v>117</v>
      </c>
      <c r="CY175" s="20" t="s">
        <v>117</v>
      </c>
      <c r="CZ175" s="20"/>
      <c r="DA175" s="20" t="s">
        <v>117</v>
      </c>
      <c r="DB175" s="20" t="s">
        <v>117</v>
      </c>
      <c r="DC175" s="20"/>
      <c r="DD175" s="20" t="s">
        <v>117</v>
      </c>
      <c r="DE175" s="20" t="s">
        <v>117</v>
      </c>
      <c r="DF175" s="20"/>
      <c r="DG175" s="20" t="s">
        <v>117</v>
      </c>
      <c r="DH175" s="20" t="s">
        <v>117</v>
      </c>
      <c r="DI175" s="20"/>
      <c r="DJ175" s="20" t="s">
        <v>117</v>
      </c>
      <c r="DK175">
        <v>0</v>
      </c>
      <c r="DL175">
        <v>0</v>
      </c>
      <c r="DM175">
        <v>1</v>
      </c>
      <c r="DN175">
        <v>0</v>
      </c>
      <c r="DO175">
        <v>0</v>
      </c>
      <c r="DP175">
        <v>0</v>
      </c>
      <c r="DQ175">
        <v>0</v>
      </c>
      <c r="DR175" s="8">
        <v>27</v>
      </c>
    </row>
    <row r="176" spans="1:122" x14ac:dyDescent="0.35">
      <c r="A176" s="8">
        <v>27</v>
      </c>
      <c r="B176" t="str">
        <f>CONCATENATE(C176, " ",D176)</f>
        <v>Corbett, et al  2009</v>
      </c>
      <c r="C176" s="12" t="s">
        <v>476</v>
      </c>
      <c r="D176" s="12">
        <v>2009</v>
      </c>
      <c r="E176" s="12" t="s">
        <v>477</v>
      </c>
      <c r="F176" t="s">
        <v>484</v>
      </c>
      <c r="G176" t="s">
        <v>134</v>
      </c>
      <c r="H176">
        <v>6</v>
      </c>
      <c r="I176" t="s">
        <v>113</v>
      </c>
      <c r="J176" t="s">
        <v>113</v>
      </c>
      <c r="K176" s="3" t="s">
        <v>115</v>
      </c>
      <c r="L176">
        <v>35.28</v>
      </c>
      <c r="M176">
        <v>4.1100000000000003</v>
      </c>
      <c r="N176">
        <v>18</v>
      </c>
      <c r="O176" t="s">
        <v>142</v>
      </c>
      <c r="P176">
        <v>38.590000000000003</v>
      </c>
      <c r="Q176">
        <v>2.67</v>
      </c>
      <c r="R176">
        <v>18</v>
      </c>
      <c r="S176" t="s">
        <v>117</v>
      </c>
      <c r="T176" t="s">
        <v>117</v>
      </c>
      <c r="U176" t="s">
        <v>117</v>
      </c>
      <c r="V176" t="s">
        <v>117</v>
      </c>
      <c r="W176" t="s">
        <v>117</v>
      </c>
      <c r="X176" t="s">
        <v>117</v>
      </c>
      <c r="Y176" t="s">
        <v>117</v>
      </c>
      <c r="Z176" t="s">
        <v>117</v>
      </c>
      <c r="AA176" t="s">
        <v>117</v>
      </c>
      <c r="AB176" t="s">
        <v>117</v>
      </c>
      <c r="AC176" t="s">
        <v>117</v>
      </c>
      <c r="AD176" t="s">
        <v>196</v>
      </c>
      <c r="AE176">
        <v>34.35</v>
      </c>
      <c r="AF176">
        <v>5.77</v>
      </c>
      <c r="AG176">
        <v>18</v>
      </c>
      <c r="AH176" s="55">
        <v>3</v>
      </c>
      <c r="AI176" s="55">
        <v>3</v>
      </c>
      <c r="AM176">
        <v>9.4</v>
      </c>
      <c r="AN176">
        <v>9.44</v>
      </c>
      <c r="AO176" t="s">
        <v>117</v>
      </c>
      <c r="AP176" t="s">
        <v>425</v>
      </c>
      <c r="AQ176" t="s">
        <v>425</v>
      </c>
      <c r="AR176">
        <v>9.56</v>
      </c>
      <c r="AS176" t="s">
        <v>131</v>
      </c>
      <c r="AT176">
        <v>105.17</v>
      </c>
      <c r="AU176">
        <v>94.17</v>
      </c>
      <c r="AV176" t="s">
        <v>117</v>
      </c>
      <c r="AW176" t="s">
        <v>117</v>
      </c>
      <c r="AX176" t="s">
        <v>117</v>
      </c>
      <c r="AY176" t="s">
        <v>117</v>
      </c>
      <c r="AZ176" t="s">
        <v>117</v>
      </c>
      <c r="BA176" t="s">
        <v>117</v>
      </c>
      <c r="BB176" t="s">
        <v>117</v>
      </c>
      <c r="BC176" t="s">
        <v>117</v>
      </c>
      <c r="BD176" t="s">
        <v>117</v>
      </c>
      <c r="BE176" t="s">
        <v>117</v>
      </c>
      <c r="BF176" t="s">
        <v>117</v>
      </c>
      <c r="BG176">
        <v>112.22</v>
      </c>
      <c r="BH176" t="s">
        <v>117</v>
      </c>
      <c r="BI176" t="s">
        <v>117</v>
      </c>
      <c r="BJ176" t="s">
        <v>117</v>
      </c>
      <c r="BK176" t="s">
        <v>118</v>
      </c>
      <c r="BL176" t="s">
        <v>184</v>
      </c>
      <c r="BM176" t="s">
        <v>120</v>
      </c>
      <c r="BN176" s="46" t="s">
        <v>117</v>
      </c>
      <c r="BO176" s="50">
        <v>80.599999999999994</v>
      </c>
      <c r="BP176" t="s">
        <v>160</v>
      </c>
      <c r="BQ176" t="s">
        <v>160</v>
      </c>
      <c r="BR176" t="s">
        <v>117</v>
      </c>
      <c r="BS176" t="s">
        <v>117</v>
      </c>
      <c r="BT176" t="s">
        <v>161</v>
      </c>
      <c r="BU176" t="s">
        <v>125</v>
      </c>
      <c r="BV176" t="s">
        <v>162</v>
      </c>
      <c r="BW176">
        <v>1</v>
      </c>
      <c r="BX176">
        <f>BW176-1</f>
        <v>0</v>
      </c>
      <c r="BY176" t="s">
        <v>146</v>
      </c>
      <c r="BZ176" t="s">
        <v>249</v>
      </c>
      <c r="CA176" t="s">
        <v>184</v>
      </c>
      <c r="CB176" t="s">
        <v>212</v>
      </c>
      <c r="CC176" t="s">
        <v>479</v>
      </c>
      <c r="CD176">
        <v>2</v>
      </c>
      <c r="CE176" t="s">
        <v>151</v>
      </c>
      <c r="CF176"/>
      <c r="CG176" s="20" t="s">
        <v>117</v>
      </c>
      <c r="CH176" s="20"/>
      <c r="CI176" s="20" t="s">
        <v>117</v>
      </c>
      <c r="CJ176" s="20" t="s">
        <v>117</v>
      </c>
      <c r="CK176" s="20"/>
      <c r="CL176" s="20" t="s">
        <v>117</v>
      </c>
      <c r="CM176" s="20" t="s">
        <v>117</v>
      </c>
      <c r="CN176" s="20"/>
      <c r="CO176" s="20" t="s">
        <v>117</v>
      </c>
      <c r="CP176" s="20" t="s">
        <v>117</v>
      </c>
      <c r="CQ176" s="20"/>
      <c r="CR176" s="20" t="s">
        <v>117</v>
      </c>
      <c r="CS176" s="20" t="s">
        <v>117</v>
      </c>
      <c r="CT176" s="20"/>
      <c r="CU176" s="20" t="s">
        <v>117</v>
      </c>
      <c r="CV176" s="20" t="s">
        <v>117</v>
      </c>
      <c r="CW176" s="20"/>
      <c r="CX176" s="20" t="s">
        <v>117</v>
      </c>
      <c r="CY176" s="20" t="s">
        <v>117</v>
      </c>
      <c r="CZ176" s="20"/>
      <c r="DA176" s="20" t="s">
        <v>117</v>
      </c>
      <c r="DB176" s="20" t="s">
        <v>117</v>
      </c>
      <c r="DC176" s="20"/>
      <c r="DD176" s="20" t="s">
        <v>117</v>
      </c>
      <c r="DE176" s="20" t="s">
        <v>117</v>
      </c>
      <c r="DF176" s="20"/>
      <c r="DG176" s="20" t="s">
        <v>117</v>
      </c>
      <c r="DH176" s="20" t="s">
        <v>117</v>
      </c>
      <c r="DI176" s="20"/>
      <c r="DJ176" s="20" t="s">
        <v>117</v>
      </c>
      <c r="DK176">
        <v>0</v>
      </c>
      <c r="DL176">
        <v>0</v>
      </c>
      <c r="DM176">
        <v>1</v>
      </c>
      <c r="DN176">
        <v>0</v>
      </c>
      <c r="DO176">
        <v>0</v>
      </c>
      <c r="DP176">
        <v>0</v>
      </c>
      <c r="DQ176">
        <v>0</v>
      </c>
      <c r="DR176" s="8">
        <v>27</v>
      </c>
    </row>
    <row r="177" spans="1:122" x14ac:dyDescent="0.35">
      <c r="A177" s="8">
        <v>27</v>
      </c>
      <c r="B177" t="str">
        <f>CONCATENATE(C177, " ",D177)</f>
        <v>Corbett, et al  2009</v>
      </c>
      <c r="C177" s="12" t="s">
        <v>476</v>
      </c>
      <c r="D177" s="12">
        <v>2009</v>
      </c>
      <c r="E177" s="12" t="s">
        <v>477</v>
      </c>
      <c r="F177" t="s">
        <v>485</v>
      </c>
      <c r="G177" t="s">
        <v>138</v>
      </c>
      <c r="H177">
        <v>1</v>
      </c>
      <c r="I177" t="s">
        <v>113</v>
      </c>
      <c r="J177" t="s">
        <v>113</v>
      </c>
      <c r="K177" s="3" t="s">
        <v>115</v>
      </c>
      <c r="L177">
        <v>25.25</v>
      </c>
      <c r="M177">
        <v>11.88</v>
      </c>
      <c r="N177">
        <v>18</v>
      </c>
      <c r="O177" t="s">
        <v>142</v>
      </c>
      <c r="P177">
        <v>23.44</v>
      </c>
      <c r="Q177">
        <v>10.58</v>
      </c>
      <c r="R177">
        <v>18</v>
      </c>
      <c r="S177" t="s">
        <v>117</v>
      </c>
      <c r="T177" t="s">
        <v>117</v>
      </c>
      <c r="U177" t="s">
        <v>117</v>
      </c>
      <c r="V177" t="s">
        <v>117</v>
      </c>
      <c r="W177" t="s">
        <v>117</v>
      </c>
      <c r="X177" t="s">
        <v>117</v>
      </c>
      <c r="Y177" t="s">
        <v>117</v>
      </c>
      <c r="Z177" t="s">
        <v>117</v>
      </c>
      <c r="AA177" t="s">
        <v>117</v>
      </c>
      <c r="AB177" t="s">
        <v>117</v>
      </c>
      <c r="AC177" t="s">
        <v>117</v>
      </c>
      <c r="AD177" t="s">
        <v>196</v>
      </c>
      <c r="AE177">
        <v>25.08</v>
      </c>
      <c r="AF177">
        <v>10.9</v>
      </c>
      <c r="AG177">
        <v>18</v>
      </c>
      <c r="AH177" s="55">
        <v>3</v>
      </c>
      <c r="AI177" s="55">
        <v>3</v>
      </c>
      <c r="AM177">
        <v>9.4</v>
      </c>
      <c r="AN177">
        <v>9.44</v>
      </c>
      <c r="AO177" t="s">
        <v>117</v>
      </c>
      <c r="AP177" t="s">
        <v>425</v>
      </c>
      <c r="AQ177" t="s">
        <v>425</v>
      </c>
      <c r="AR177">
        <v>9.56</v>
      </c>
      <c r="AS177" t="s">
        <v>131</v>
      </c>
      <c r="AT177">
        <v>105.17</v>
      </c>
      <c r="AU177">
        <v>94.17</v>
      </c>
      <c r="AV177" t="s">
        <v>117</v>
      </c>
      <c r="AW177" t="s">
        <v>117</v>
      </c>
      <c r="AX177" t="s">
        <v>117</v>
      </c>
      <c r="AY177" t="s">
        <v>117</v>
      </c>
      <c r="AZ177" t="s">
        <v>117</v>
      </c>
      <c r="BA177" t="s">
        <v>117</v>
      </c>
      <c r="BB177" t="s">
        <v>117</v>
      </c>
      <c r="BC177" t="s">
        <v>117</v>
      </c>
      <c r="BD177" t="s">
        <v>117</v>
      </c>
      <c r="BE177" t="s">
        <v>117</v>
      </c>
      <c r="BF177" t="s">
        <v>117</v>
      </c>
      <c r="BG177">
        <v>112.22</v>
      </c>
      <c r="BH177" t="s">
        <v>117</v>
      </c>
      <c r="BI177" t="s">
        <v>117</v>
      </c>
      <c r="BJ177" t="s">
        <v>117</v>
      </c>
      <c r="BK177" t="s">
        <v>118</v>
      </c>
      <c r="BL177" t="s">
        <v>184</v>
      </c>
      <c r="BM177" t="s">
        <v>120</v>
      </c>
      <c r="BN177" s="46" t="s">
        <v>117</v>
      </c>
      <c r="BO177" s="50">
        <v>80.599999999999994</v>
      </c>
      <c r="BP177" t="s">
        <v>160</v>
      </c>
      <c r="BQ177" t="s">
        <v>160</v>
      </c>
      <c r="BR177" t="s">
        <v>117</v>
      </c>
      <c r="BS177" t="s">
        <v>117</v>
      </c>
      <c r="BT177" t="s">
        <v>161</v>
      </c>
      <c r="BU177" t="s">
        <v>125</v>
      </c>
      <c r="BV177" t="s">
        <v>162</v>
      </c>
      <c r="BW177">
        <v>1</v>
      </c>
      <c r="BX177">
        <f>BW177-1</f>
        <v>0</v>
      </c>
      <c r="BY177" t="s">
        <v>146</v>
      </c>
      <c r="BZ177" t="s">
        <v>249</v>
      </c>
      <c r="CA177" t="s">
        <v>184</v>
      </c>
      <c r="CB177" t="s">
        <v>212</v>
      </c>
      <c r="CC177" t="s">
        <v>479</v>
      </c>
      <c r="CD177">
        <v>2</v>
      </c>
      <c r="CE177" t="s">
        <v>151</v>
      </c>
      <c r="CF177"/>
      <c r="CG177" s="20" t="s">
        <v>117</v>
      </c>
      <c r="CH177" s="20"/>
      <c r="CI177" s="20" t="s">
        <v>117</v>
      </c>
      <c r="CJ177" s="20" t="s">
        <v>117</v>
      </c>
      <c r="CK177" s="20"/>
      <c r="CL177" s="20" t="s">
        <v>117</v>
      </c>
      <c r="CM177" s="20" t="s">
        <v>117</v>
      </c>
      <c r="CN177" s="20"/>
      <c r="CO177" s="20" t="s">
        <v>117</v>
      </c>
      <c r="CP177" s="20" t="s">
        <v>117</v>
      </c>
      <c r="CQ177" s="20"/>
      <c r="CR177" s="20" t="s">
        <v>117</v>
      </c>
      <c r="CS177" s="20" t="s">
        <v>117</v>
      </c>
      <c r="CT177" s="20"/>
      <c r="CU177" s="20" t="s">
        <v>117</v>
      </c>
      <c r="CV177" s="20" t="s">
        <v>117</v>
      </c>
      <c r="CW177" s="20"/>
      <c r="CX177" s="20" t="s">
        <v>117</v>
      </c>
      <c r="CY177" s="20" t="s">
        <v>117</v>
      </c>
      <c r="CZ177" s="20"/>
      <c r="DA177" s="20" t="s">
        <v>117</v>
      </c>
      <c r="DB177" s="20" t="s">
        <v>117</v>
      </c>
      <c r="DC177" s="20"/>
      <c r="DD177" s="20" t="s">
        <v>117</v>
      </c>
      <c r="DE177" s="20" t="s">
        <v>117</v>
      </c>
      <c r="DF177" s="20"/>
      <c r="DG177" s="20" t="s">
        <v>117</v>
      </c>
      <c r="DH177" s="20" t="s">
        <v>117</v>
      </c>
      <c r="DI177" s="20"/>
      <c r="DJ177" s="20" t="s">
        <v>117</v>
      </c>
      <c r="DK177">
        <v>0</v>
      </c>
      <c r="DL177">
        <v>0</v>
      </c>
      <c r="DM177">
        <v>2</v>
      </c>
      <c r="DN177">
        <v>0</v>
      </c>
      <c r="DO177">
        <v>0</v>
      </c>
      <c r="DP177">
        <v>0</v>
      </c>
      <c r="DQ177">
        <v>0</v>
      </c>
      <c r="DR177" s="8">
        <v>27</v>
      </c>
    </row>
    <row r="178" spans="1:122" x14ac:dyDescent="0.35">
      <c r="A178" s="8">
        <v>27</v>
      </c>
      <c r="B178" t="str">
        <f>CONCATENATE(C178, " ",D178)</f>
        <v>Corbett, et al  2009</v>
      </c>
      <c r="C178" s="12" t="s">
        <v>476</v>
      </c>
      <c r="D178" s="12">
        <v>2009</v>
      </c>
      <c r="E178" s="12" t="s">
        <v>477</v>
      </c>
      <c r="F178" t="s">
        <v>486</v>
      </c>
      <c r="G178" t="s">
        <v>138</v>
      </c>
      <c r="H178">
        <v>1</v>
      </c>
      <c r="I178" t="s">
        <v>113</v>
      </c>
      <c r="J178" t="s">
        <v>170</v>
      </c>
      <c r="K178" s="3" t="s">
        <v>115</v>
      </c>
      <c r="L178">
        <v>12.75</v>
      </c>
      <c r="M178">
        <v>3.36</v>
      </c>
      <c r="N178">
        <v>18</v>
      </c>
      <c r="O178" t="s">
        <v>142</v>
      </c>
      <c r="P178">
        <v>7.22</v>
      </c>
      <c r="Q178">
        <v>4.18</v>
      </c>
      <c r="R178">
        <v>18</v>
      </c>
      <c r="S178" t="s">
        <v>117</v>
      </c>
      <c r="T178" t="s">
        <v>117</v>
      </c>
      <c r="U178" t="s">
        <v>117</v>
      </c>
      <c r="V178" t="s">
        <v>117</v>
      </c>
      <c r="W178" t="s">
        <v>117</v>
      </c>
      <c r="X178" t="s">
        <v>117</v>
      </c>
      <c r="Y178" t="s">
        <v>117</v>
      </c>
      <c r="Z178" t="s">
        <v>117</v>
      </c>
      <c r="AA178" t="s">
        <v>117</v>
      </c>
      <c r="AB178" t="s">
        <v>117</v>
      </c>
      <c r="AC178" t="s">
        <v>117</v>
      </c>
      <c r="AD178" t="s">
        <v>196</v>
      </c>
      <c r="AE178">
        <v>11.83</v>
      </c>
      <c r="AF178">
        <v>2.73</v>
      </c>
      <c r="AG178">
        <v>18</v>
      </c>
      <c r="AH178" s="55">
        <v>3</v>
      </c>
      <c r="AI178" s="55">
        <v>3</v>
      </c>
      <c r="AM178">
        <v>9.4</v>
      </c>
      <c r="AN178">
        <v>9.44</v>
      </c>
      <c r="AO178" t="s">
        <v>117</v>
      </c>
      <c r="AP178" t="s">
        <v>425</v>
      </c>
      <c r="AQ178" t="s">
        <v>425</v>
      </c>
      <c r="AR178">
        <v>9.56</v>
      </c>
      <c r="AS178" t="s">
        <v>131</v>
      </c>
      <c r="AT178">
        <v>105.17</v>
      </c>
      <c r="AU178">
        <v>94.17</v>
      </c>
      <c r="AV178" t="s">
        <v>117</v>
      </c>
      <c r="AW178" t="s">
        <v>117</v>
      </c>
      <c r="AX178" t="s">
        <v>117</v>
      </c>
      <c r="AY178" t="s">
        <v>117</v>
      </c>
      <c r="AZ178" t="s">
        <v>117</v>
      </c>
      <c r="BA178" t="s">
        <v>117</v>
      </c>
      <c r="BB178" t="s">
        <v>117</v>
      </c>
      <c r="BC178" t="s">
        <v>117</v>
      </c>
      <c r="BD178" t="s">
        <v>117</v>
      </c>
      <c r="BE178" t="s">
        <v>117</v>
      </c>
      <c r="BF178" t="s">
        <v>117</v>
      </c>
      <c r="BG178">
        <v>112.22</v>
      </c>
      <c r="BH178" t="s">
        <v>117</v>
      </c>
      <c r="BI178" t="s">
        <v>117</v>
      </c>
      <c r="BJ178" t="s">
        <v>117</v>
      </c>
      <c r="BK178" t="s">
        <v>118</v>
      </c>
      <c r="BL178" t="s">
        <v>184</v>
      </c>
      <c r="BM178" t="s">
        <v>120</v>
      </c>
      <c r="BN178" s="46" t="s">
        <v>117</v>
      </c>
      <c r="BO178" s="50">
        <v>80.599999999999994</v>
      </c>
      <c r="BP178" t="s">
        <v>160</v>
      </c>
      <c r="BQ178" t="s">
        <v>160</v>
      </c>
      <c r="BR178" t="s">
        <v>117</v>
      </c>
      <c r="BS178" t="s">
        <v>117</v>
      </c>
      <c r="BT178" t="s">
        <v>161</v>
      </c>
      <c r="BU178" t="s">
        <v>125</v>
      </c>
      <c r="BV178" t="s">
        <v>162</v>
      </c>
      <c r="BW178">
        <v>1</v>
      </c>
      <c r="BX178">
        <f>BW178-1</f>
        <v>0</v>
      </c>
      <c r="BY178" t="s">
        <v>146</v>
      </c>
      <c r="BZ178" t="s">
        <v>249</v>
      </c>
      <c r="CA178" t="s">
        <v>184</v>
      </c>
      <c r="CB178" t="s">
        <v>212</v>
      </c>
      <c r="CC178" t="s">
        <v>479</v>
      </c>
      <c r="CD178">
        <v>2</v>
      </c>
      <c r="CE178" t="s">
        <v>151</v>
      </c>
      <c r="CF178"/>
      <c r="CG178" s="20" t="s">
        <v>117</v>
      </c>
      <c r="CH178" s="20"/>
      <c r="CI178" s="20" t="s">
        <v>117</v>
      </c>
      <c r="CJ178" s="20" t="s">
        <v>117</v>
      </c>
      <c r="CK178" s="20"/>
      <c r="CL178" s="20" t="s">
        <v>117</v>
      </c>
      <c r="CM178" s="20" t="s">
        <v>117</v>
      </c>
      <c r="CN178" s="20"/>
      <c r="CO178" s="20" t="s">
        <v>117</v>
      </c>
      <c r="CP178" s="20" t="s">
        <v>117</v>
      </c>
      <c r="CQ178" s="20"/>
      <c r="CR178" s="20" t="s">
        <v>117</v>
      </c>
      <c r="CS178" s="20" t="s">
        <v>117</v>
      </c>
      <c r="CT178" s="20"/>
      <c r="CU178" s="20" t="s">
        <v>117</v>
      </c>
      <c r="CV178" s="20" t="s">
        <v>117</v>
      </c>
      <c r="CW178" s="20"/>
      <c r="CX178" s="20" t="s">
        <v>117</v>
      </c>
      <c r="CY178" s="20" t="s">
        <v>117</v>
      </c>
      <c r="CZ178" s="20"/>
      <c r="DA178" s="20" t="s">
        <v>117</v>
      </c>
      <c r="DB178" s="20" t="s">
        <v>117</v>
      </c>
      <c r="DC178" s="20"/>
      <c r="DD178" s="20" t="s">
        <v>117</v>
      </c>
      <c r="DE178" s="20" t="s">
        <v>117</v>
      </c>
      <c r="DF178" s="20"/>
      <c r="DG178" s="20" t="s">
        <v>117</v>
      </c>
      <c r="DH178" s="20" t="s">
        <v>117</v>
      </c>
      <c r="DI178" s="20"/>
      <c r="DJ178" s="20" t="s">
        <v>117</v>
      </c>
      <c r="DK178">
        <v>0</v>
      </c>
      <c r="DL178">
        <v>0</v>
      </c>
      <c r="DM178">
        <v>1</v>
      </c>
      <c r="DN178">
        <v>0</v>
      </c>
      <c r="DO178">
        <v>0</v>
      </c>
      <c r="DP178">
        <v>0</v>
      </c>
      <c r="DQ178">
        <v>0</v>
      </c>
      <c r="DR178" s="8">
        <v>27</v>
      </c>
    </row>
    <row r="179" spans="1:122" x14ac:dyDescent="0.35">
      <c r="A179" s="8">
        <v>27</v>
      </c>
      <c r="B179" t="str">
        <f>CONCATENATE(C179, " ",D179)</f>
        <v>Corbett, et al  2009</v>
      </c>
      <c r="C179" s="12" t="s">
        <v>476</v>
      </c>
      <c r="D179" s="12">
        <v>2009</v>
      </c>
      <c r="E179" s="12" t="s">
        <v>477</v>
      </c>
      <c r="F179" t="s">
        <v>487</v>
      </c>
      <c r="G179" t="s">
        <v>138</v>
      </c>
      <c r="H179">
        <v>1</v>
      </c>
      <c r="I179" t="s">
        <v>113</v>
      </c>
      <c r="J179" t="s">
        <v>113</v>
      </c>
      <c r="K179" s="3" t="s">
        <v>115</v>
      </c>
      <c r="L179">
        <v>86.58</v>
      </c>
      <c r="M179">
        <v>18.72</v>
      </c>
      <c r="N179">
        <v>18</v>
      </c>
      <c r="O179" t="s">
        <v>142</v>
      </c>
      <c r="P179">
        <v>74.56</v>
      </c>
      <c r="Q179">
        <v>18.190000000000001</v>
      </c>
      <c r="R179">
        <v>18</v>
      </c>
      <c r="S179" t="s">
        <v>117</v>
      </c>
      <c r="T179" t="s">
        <v>117</v>
      </c>
      <c r="U179" t="s">
        <v>117</v>
      </c>
      <c r="V179" t="s">
        <v>117</v>
      </c>
      <c r="W179" t="s">
        <v>117</v>
      </c>
      <c r="X179" t="s">
        <v>117</v>
      </c>
      <c r="Y179" t="s">
        <v>117</v>
      </c>
      <c r="Z179" t="s">
        <v>117</v>
      </c>
      <c r="AA179" t="s">
        <v>117</v>
      </c>
      <c r="AB179" t="s">
        <v>117</v>
      </c>
      <c r="AC179" t="s">
        <v>117</v>
      </c>
      <c r="AD179" t="s">
        <v>196</v>
      </c>
      <c r="AE179">
        <v>96.67</v>
      </c>
      <c r="AF179">
        <v>15.13</v>
      </c>
      <c r="AG179">
        <v>18</v>
      </c>
      <c r="AH179" s="55">
        <v>3</v>
      </c>
      <c r="AI179" s="55">
        <v>3</v>
      </c>
      <c r="AM179">
        <v>9.4</v>
      </c>
      <c r="AN179">
        <v>9.44</v>
      </c>
      <c r="AO179" t="s">
        <v>117</v>
      </c>
      <c r="AP179" t="s">
        <v>425</v>
      </c>
      <c r="AQ179" t="s">
        <v>425</v>
      </c>
      <c r="AR179">
        <v>9.56</v>
      </c>
      <c r="AS179" t="s">
        <v>131</v>
      </c>
      <c r="AT179">
        <v>105.17</v>
      </c>
      <c r="AU179">
        <v>94.17</v>
      </c>
      <c r="AV179" t="s">
        <v>117</v>
      </c>
      <c r="AW179" t="s">
        <v>117</v>
      </c>
      <c r="AX179" t="s">
        <v>117</v>
      </c>
      <c r="AY179" t="s">
        <v>117</v>
      </c>
      <c r="AZ179" t="s">
        <v>117</v>
      </c>
      <c r="BA179" t="s">
        <v>117</v>
      </c>
      <c r="BB179" t="s">
        <v>117</v>
      </c>
      <c r="BC179" t="s">
        <v>117</v>
      </c>
      <c r="BD179" t="s">
        <v>117</v>
      </c>
      <c r="BE179" t="s">
        <v>117</v>
      </c>
      <c r="BF179" t="s">
        <v>117</v>
      </c>
      <c r="BG179">
        <v>112.22</v>
      </c>
      <c r="BH179" t="s">
        <v>117</v>
      </c>
      <c r="BI179" t="s">
        <v>117</v>
      </c>
      <c r="BJ179" t="s">
        <v>117</v>
      </c>
      <c r="BK179" t="s">
        <v>118</v>
      </c>
      <c r="BL179" t="s">
        <v>184</v>
      </c>
      <c r="BM179" t="s">
        <v>120</v>
      </c>
      <c r="BN179" s="46" t="s">
        <v>117</v>
      </c>
      <c r="BO179" s="50">
        <v>80.599999999999994</v>
      </c>
      <c r="BP179" t="s">
        <v>160</v>
      </c>
      <c r="BQ179" t="s">
        <v>160</v>
      </c>
      <c r="BR179" t="s">
        <v>117</v>
      </c>
      <c r="BS179" t="s">
        <v>117</v>
      </c>
      <c r="BT179" t="s">
        <v>161</v>
      </c>
      <c r="BU179" t="s">
        <v>125</v>
      </c>
      <c r="BV179" t="s">
        <v>162</v>
      </c>
      <c r="BW179">
        <v>1</v>
      </c>
      <c r="BX179">
        <f>BW179-1</f>
        <v>0</v>
      </c>
      <c r="BY179" t="s">
        <v>146</v>
      </c>
      <c r="BZ179" t="s">
        <v>249</v>
      </c>
      <c r="CA179" t="s">
        <v>184</v>
      </c>
      <c r="CB179" t="s">
        <v>212</v>
      </c>
      <c r="CC179" t="s">
        <v>479</v>
      </c>
      <c r="CD179">
        <v>2</v>
      </c>
      <c r="CE179" t="s">
        <v>151</v>
      </c>
      <c r="CF179"/>
      <c r="CG179" s="20" t="s">
        <v>117</v>
      </c>
      <c r="CH179" s="20"/>
      <c r="CI179" s="20" t="s">
        <v>117</v>
      </c>
      <c r="CJ179" s="20" t="s">
        <v>117</v>
      </c>
      <c r="CK179" s="20"/>
      <c r="CL179" s="20" t="s">
        <v>117</v>
      </c>
      <c r="CM179" s="20" t="s">
        <v>117</v>
      </c>
      <c r="CN179" s="20"/>
      <c r="CO179" s="20" t="s">
        <v>117</v>
      </c>
      <c r="CP179" s="20" t="s">
        <v>117</v>
      </c>
      <c r="CQ179" s="20"/>
      <c r="CR179" s="20" t="s">
        <v>117</v>
      </c>
      <c r="CS179" s="20" t="s">
        <v>117</v>
      </c>
      <c r="CT179" s="20"/>
      <c r="CU179" s="20" t="s">
        <v>117</v>
      </c>
      <c r="CV179" s="20" t="s">
        <v>117</v>
      </c>
      <c r="CW179" s="20"/>
      <c r="CX179" s="20" t="s">
        <v>117</v>
      </c>
      <c r="CY179" s="20" t="s">
        <v>117</v>
      </c>
      <c r="CZ179" s="20"/>
      <c r="DA179" s="20" t="s">
        <v>117</v>
      </c>
      <c r="DB179" s="20" t="s">
        <v>117</v>
      </c>
      <c r="DC179" s="20"/>
      <c r="DD179" s="20" t="s">
        <v>117</v>
      </c>
      <c r="DE179" s="20" t="s">
        <v>117</v>
      </c>
      <c r="DF179" s="20"/>
      <c r="DG179" s="20" t="s">
        <v>117</v>
      </c>
      <c r="DH179" s="20" t="s">
        <v>117</v>
      </c>
      <c r="DI179" s="20"/>
      <c r="DJ179" s="20" t="s">
        <v>117</v>
      </c>
      <c r="DK179">
        <v>0</v>
      </c>
      <c r="DL179">
        <v>0</v>
      </c>
      <c r="DM179">
        <v>1</v>
      </c>
      <c r="DN179">
        <v>0</v>
      </c>
      <c r="DO179">
        <v>0</v>
      </c>
      <c r="DP179">
        <v>0</v>
      </c>
      <c r="DQ179">
        <v>0</v>
      </c>
      <c r="DR179" s="8">
        <v>27</v>
      </c>
    </row>
    <row r="180" spans="1:122" x14ac:dyDescent="0.35">
      <c r="A180" s="8">
        <v>27</v>
      </c>
      <c r="B180" t="str">
        <f>CONCATENATE(C180, " ",D180)</f>
        <v>Corbett, et al  2009</v>
      </c>
      <c r="C180" s="12" t="s">
        <v>476</v>
      </c>
      <c r="D180" s="12">
        <v>2009</v>
      </c>
      <c r="E180" s="12" t="s">
        <v>477</v>
      </c>
      <c r="F180" t="s">
        <v>488</v>
      </c>
      <c r="G180" t="s">
        <v>136</v>
      </c>
      <c r="H180">
        <v>3</v>
      </c>
      <c r="I180" t="s">
        <v>113</v>
      </c>
      <c r="J180" t="s">
        <v>113</v>
      </c>
      <c r="K180" s="3" t="s">
        <v>115</v>
      </c>
      <c r="L180">
        <v>6.28</v>
      </c>
      <c r="M180">
        <v>2.42</v>
      </c>
      <c r="N180">
        <v>18</v>
      </c>
      <c r="O180" t="s">
        <v>142</v>
      </c>
      <c r="P180">
        <v>5.0599999999999996</v>
      </c>
      <c r="Q180">
        <v>2.21</v>
      </c>
      <c r="R180">
        <v>18</v>
      </c>
      <c r="S180" t="s">
        <v>117</v>
      </c>
      <c r="T180" t="s">
        <v>117</v>
      </c>
      <c r="U180" t="s">
        <v>117</v>
      </c>
      <c r="V180" t="s">
        <v>117</v>
      </c>
      <c r="W180" t="s">
        <v>117</v>
      </c>
      <c r="X180" t="s">
        <v>117</v>
      </c>
      <c r="Y180" t="s">
        <v>117</v>
      </c>
      <c r="Z180" t="s">
        <v>117</v>
      </c>
      <c r="AA180" t="s">
        <v>117</v>
      </c>
      <c r="AB180" t="s">
        <v>117</v>
      </c>
      <c r="AC180" t="s">
        <v>117</v>
      </c>
      <c r="AD180" t="s">
        <v>196</v>
      </c>
      <c r="AE180">
        <v>6.94</v>
      </c>
      <c r="AF180">
        <v>1.92</v>
      </c>
      <c r="AG180">
        <v>18</v>
      </c>
      <c r="AH180" s="55">
        <v>3</v>
      </c>
      <c r="AI180" s="55">
        <v>3</v>
      </c>
      <c r="AM180">
        <v>9.4</v>
      </c>
      <c r="AN180">
        <v>9.44</v>
      </c>
      <c r="AO180" t="s">
        <v>117</v>
      </c>
      <c r="AP180" t="s">
        <v>425</v>
      </c>
      <c r="AQ180" t="s">
        <v>425</v>
      </c>
      <c r="AR180">
        <v>9.56</v>
      </c>
      <c r="AS180" t="s">
        <v>131</v>
      </c>
      <c r="AT180">
        <v>105.17</v>
      </c>
      <c r="AU180">
        <v>94.17</v>
      </c>
      <c r="AV180" t="s">
        <v>117</v>
      </c>
      <c r="AW180" t="s">
        <v>117</v>
      </c>
      <c r="AX180" t="s">
        <v>117</v>
      </c>
      <c r="AY180" t="s">
        <v>117</v>
      </c>
      <c r="AZ180" t="s">
        <v>117</v>
      </c>
      <c r="BA180" t="s">
        <v>117</v>
      </c>
      <c r="BB180" t="s">
        <v>117</v>
      </c>
      <c r="BC180" t="s">
        <v>117</v>
      </c>
      <c r="BD180" t="s">
        <v>117</v>
      </c>
      <c r="BE180" t="s">
        <v>117</v>
      </c>
      <c r="BF180" t="s">
        <v>117</v>
      </c>
      <c r="BG180">
        <v>112.22</v>
      </c>
      <c r="BH180" t="s">
        <v>117</v>
      </c>
      <c r="BI180" t="s">
        <v>117</v>
      </c>
      <c r="BJ180" t="s">
        <v>117</v>
      </c>
      <c r="BK180" t="s">
        <v>118</v>
      </c>
      <c r="BL180" t="s">
        <v>184</v>
      </c>
      <c r="BM180" t="s">
        <v>120</v>
      </c>
      <c r="BN180" s="46" t="s">
        <v>117</v>
      </c>
      <c r="BO180" s="50">
        <v>80.599999999999994</v>
      </c>
      <c r="BP180" t="s">
        <v>160</v>
      </c>
      <c r="BQ180" t="s">
        <v>160</v>
      </c>
      <c r="BR180" t="s">
        <v>117</v>
      </c>
      <c r="BS180" t="s">
        <v>117</v>
      </c>
      <c r="BT180" t="s">
        <v>161</v>
      </c>
      <c r="BU180" t="s">
        <v>125</v>
      </c>
      <c r="BV180" t="s">
        <v>162</v>
      </c>
      <c r="BW180">
        <v>1</v>
      </c>
      <c r="BX180">
        <f>BW180-1</f>
        <v>0</v>
      </c>
      <c r="BY180" t="s">
        <v>146</v>
      </c>
      <c r="BZ180" t="s">
        <v>249</v>
      </c>
      <c r="CA180" t="s">
        <v>184</v>
      </c>
      <c r="CB180" t="s">
        <v>212</v>
      </c>
      <c r="CC180" t="s">
        <v>479</v>
      </c>
      <c r="CD180">
        <v>2</v>
      </c>
      <c r="CE180" t="s">
        <v>151</v>
      </c>
      <c r="CF180"/>
      <c r="CG180" s="20" t="s">
        <v>117</v>
      </c>
      <c r="CH180" s="20"/>
      <c r="CI180" s="20" t="s">
        <v>117</v>
      </c>
      <c r="CJ180" s="20" t="s">
        <v>117</v>
      </c>
      <c r="CK180" s="20"/>
      <c r="CL180" s="20" t="s">
        <v>117</v>
      </c>
      <c r="CM180" s="20" t="s">
        <v>117</v>
      </c>
      <c r="CN180" s="20"/>
      <c r="CO180" s="20" t="s">
        <v>117</v>
      </c>
      <c r="CP180" s="20" t="s">
        <v>117</v>
      </c>
      <c r="CQ180" s="20"/>
      <c r="CR180" s="20" t="s">
        <v>117</v>
      </c>
      <c r="CS180" s="20" t="s">
        <v>117</v>
      </c>
      <c r="CT180" s="20"/>
      <c r="CU180" s="20" t="s">
        <v>117</v>
      </c>
      <c r="CV180" s="20" t="s">
        <v>117</v>
      </c>
      <c r="CW180" s="20"/>
      <c r="CX180" s="20" t="s">
        <v>117</v>
      </c>
      <c r="CY180" s="20" t="s">
        <v>117</v>
      </c>
      <c r="CZ180" s="20"/>
      <c r="DA180" s="20" t="s">
        <v>117</v>
      </c>
      <c r="DB180" s="20" t="s">
        <v>117</v>
      </c>
      <c r="DC180" s="20"/>
      <c r="DD180" s="20" t="s">
        <v>117</v>
      </c>
      <c r="DE180" s="20" t="s">
        <v>117</v>
      </c>
      <c r="DF180" s="20"/>
      <c r="DG180" s="20" t="s">
        <v>117</v>
      </c>
      <c r="DH180" s="20" t="s">
        <v>117</v>
      </c>
      <c r="DI180" s="20"/>
      <c r="DJ180" s="20" t="s">
        <v>117</v>
      </c>
      <c r="DK180">
        <v>0</v>
      </c>
      <c r="DL180">
        <v>0</v>
      </c>
      <c r="DM180">
        <v>2</v>
      </c>
      <c r="DN180">
        <v>0</v>
      </c>
      <c r="DO180">
        <v>0</v>
      </c>
      <c r="DP180">
        <v>0</v>
      </c>
      <c r="DQ180">
        <v>0</v>
      </c>
      <c r="DR180" s="8">
        <v>27</v>
      </c>
    </row>
    <row r="181" spans="1:122" x14ac:dyDescent="0.35">
      <c r="A181" s="8">
        <v>27</v>
      </c>
      <c r="B181" t="str">
        <f>CONCATENATE(C181, " ",D181)</f>
        <v>Corbett, et al  2009</v>
      </c>
      <c r="C181" s="12" t="s">
        <v>476</v>
      </c>
      <c r="D181" s="12">
        <v>2009</v>
      </c>
      <c r="E181" s="12" t="s">
        <v>477</v>
      </c>
      <c r="F181" t="s">
        <v>489</v>
      </c>
      <c r="G181" t="s">
        <v>136</v>
      </c>
      <c r="H181">
        <v>3</v>
      </c>
      <c r="I181" t="s">
        <v>113</v>
      </c>
      <c r="J181" t="s">
        <v>113</v>
      </c>
      <c r="K181" s="3" t="s">
        <v>115</v>
      </c>
      <c r="L181">
        <v>1.1100000000000001</v>
      </c>
      <c r="M181">
        <v>0.55000000000000004</v>
      </c>
      <c r="N181">
        <v>18</v>
      </c>
      <c r="O181" t="s">
        <v>142</v>
      </c>
      <c r="P181">
        <v>0.67</v>
      </c>
      <c r="Q181">
        <v>0.48</v>
      </c>
      <c r="R181">
        <v>18</v>
      </c>
      <c r="S181" t="s">
        <v>117</v>
      </c>
      <c r="T181" t="s">
        <v>117</v>
      </c>
      <c r="U181" t="s">
        <v>117</v>
      </c>
      <c r="V181" t="s">
        <v>117</v>
      </c>
      <c r="W181" t="s">
        <v>117</v>
      </c>
      <c r="X181" t="s">
        <v>117</v>
      </c>
      <c r="Y181" t="s">
        <v>117</v>
      </c>
      <c r="Z181" t="s">
        <v>117</v>
      </c>
      <c r="AA181" t="s">
        <v>117</v>
      </c>
      <c r="AB181" t="s">
        <v>117</v>
      </c>
      <c r="AC181" t="s">
        <v>117</v>
      </c>
      <c r="AD181" t="s">
        <v>196</v>
      </c>
      <c r="AE181">
        <v>0.85</v>
      </c>
      <c r="AF181">
        <v>0.38</v>
      </c>
      <c r="AG181">
        <v>18</v>
      </c>
      <c r="AH181" s="55">
        <v>3</v>
      </c>
      <c r="AI181" s="55">
        <v>3</v>
      </c>
      <c r="AM181">
        <v>9.4</v>
      </c>
      <c r="AN181">
        <v>9.44</v>
      </c>
      <c r="AO181" t="s">
        <v>117</v>
      </c>
      <c r="AP181" t="s">
        <v>425</v>
      </c>
      <c r="AQ181" t="s">
        <v>425</v>
      </c>
      <c r="AR181">
        <v>9.56</v>
      </c>
      <c r="AS181" t="s">
        <v>131</v>
      </c>
      <c r="AT181">
        <v>105.17</v>
      </c>
      <c r="AU181">
        <v>94.17</v>
      </c>
      <c r="AV181" t="s">
        <v>117</v>
      </c>
      <c r="AW181" t="s">
        <v>117</v>
      </c>
      <c r="AX181" t="s">
        <v>117</v>
      </c>
      <c r="AY181" t="s">
        <v>117</v>
      </c>
      <c r="AZ181" t="s">
        <v>117</v>
      </c>
      <c r="BA181" t="s">
        <v>117</v>
      </c>
      <c r="BB181" t="s">
        <v>117</v>
      </c>
      <c r="BC181" t="s">
        <v>117</v>
      </c>
      <c r="BD181" t="s">
        <v>117</v>
      </c>
      <c r="BE181" t="s">
        <v>117</v>
      </c>
      <c r="BF181" t="s">
        <v>117</v>
      </c>
      <c r="BG181">
        <v>112.22</v>
      </c>
      <c r="BH181" t="s">
        <v>117</v>
      </c>
      <c r="BI181" t="s">
        <v>117</v>
      </c>
      <c r="BJ181" t="s">
        <v>117</v>
      </c>
      <c r="BK181" t="s">
        <v>118</v>
      </c>
      <c r="BL181" t="s">
        <v>184</v>
      </c>
      <c r="BM181" t="s">
        <v>120</v>
      </c>
      <c r="BN181" s="46" t="s">
        <v>117</v>
      </c>
      <c r="BO181" s="50">
        <v>80.599999999999994</v>
      </c>
      <c r="BP181" t="s">
        <v>160</v>
      </c>
      <c r="BQ181" t="s">
        <v>160</v>
      </c>
      <c r="BR181" t="s">
        <v>117</v>
      </c>
      <c r="BS181" t="s">
        <v>117</v>
      </c>
      <c r="BT181" t="s">
        <v>161</v>
      </c>
      <c r="BU181" t="s">
        <v>125</v>
      </c>
      <c r="BV181" t="s">
        <v>162</v>
      </c>
      <c r="BW181">
        <v>1</v>
      </c>
      <c r="BX181">
        <f>BW181-1</f>
        <v>0</v>
      </c>
      <c r="BY181" t="s">
        <v>146</v>
      </c>
      <c r="BZ181" t="s">
        <v>249</v>
      </c>
      <c r="CA181" t="s">
        <v>184</v>
      </c>
      <c r="CB181" t="s">
        <v>212</v>
      </c>
      <c r="CC181" t="s">
        <v>479</v>
      </c>
      <c r="CD181">
        <v>2</v>
      </c>
      <c r="CE181" t="s">
        <v>151</v>
      </c>
      <c r="CF181"/>
      <c r="CG181" s="20" t="s">
        <v>117</v>
      </c>
      <c r="CH181" s="20"/>
      <c r="CI181" s="20" t="s">
        <v>117</v>
      </c>
      <c r="CJ181" s="20" t="s">
        <v>117</v>
      </c>
      <c r="CK181" s="20"/>
      <c r="CL181" s="20" t="s">
        <v>117</v>
      </c>
      <c r="CM181" s="20" t="s">
        <v>117</v>
      </c>
      <c r="CN181" s="20"/>
      <c r="CO181" s="20" t="s">
        <v>117</v>
      </c>
      <c r="CP181" s="20" t="s">
        <v>117</v>
      </c>
      <c r="CQ181" s="20"/>
      <c r="CR181" s="20" t="s">
        <v>117</v>
      </c>
      <c r="CS181" s="20" t="s">
        <v>117</v>
      </c>
      <c r="CT181" s="20"/>
      <c r="CU181" s="20" t="s">
        <v>117</v>
      </c>
      <c r="CV181" s="20" t="s">
        <v>117</v>
      </c>
      <c r="CW181" s="20"/>
      <c r="CX181" s="20" t="s">
        <v>117</v>
      </c>
      <c r="CY181" s="20" t="s">
        <v>117</v>
      </c>
      <c r="CZ181" s="20"/>
      <c r="DA181" s="20" t="s">
        <v>117</v>
      </c>
      <c r="DB181" s="20" t="s">
        <v>117</v>
      </c>
      <c r="DC181" s="20"/>
      <c r="DD181" s="20" t="s">
        <v>117</v>
      </c>
      <c r="DE181" s="20" t="s">
        <v>117</v>
      </c>
      <c r="DF181" s="20"/>
      <c r="DG181" s="20" t="s">
        <v>117</v>
      </c>
      <c r="DH181" s="20" t="s">
        <v>117</v>
      </c>
      <c r="DI181" s="20"/>
      <c r="DJ181" s="20" t="s">
        <v>117</v>
      </c>
      <c r="DK181">
        <v>0</v>
      </c>
      <c r="DL181">
        <v>0</v>
      </c>
      <c r="DM181">
        <v>1</v>
      </c>
      <c r="DN181">
        <v>0</v>
      </c>
      <c r="DO181">
        <v>0</v>
      </c>
      <c r="DP181">
        <v>0</v>
      </c>
      <c r="DQ181">
        <v>0</v>
      </c>
      <c r="DR181" s="8">
        <v>27</v>
      </c>
    </row>
    <row r="182" spans="1:122" x14ac:dyDescent="0.35">
      <c r="A182" s="8">
        <v>27</v>
      </c>
      <c r="B182" t="str">
        <f>CONCATENATE(C182, " ",D182)</f>
        <v>Corbett, et al  2009</v>
      </c>
      <c r="C182" s="12" t="s">
        <v>476</v>
      </c>
      <c r="D182" s="12">
        <v>2009</v>
      </c>
      <c r="E182" s="12" t="s">
        <v>477</v>
      </c>
      <c r="F182" t="s">
        <v>490</v>
      </c>
      <c r="G182" t="s">
        <v>136</v>
      </c>
      <c r="H182">
        <v>3</v>
      </c>
      <c r="I182" t="s">
        <v>113</v>
      </c>
      <c r="J182" t="s">
        <v>113</v>
      </c>
      <c r="K182" s="3" t="s">
        <v>115</v>
      </c>
      <c r="L182">
        <v>-0.26</v>
      </c>
      <c r="M182">
        <v>1.06</v>
      </c>
      <c r="N182">
        <v>18</v>
      </c>
      <c r="O182" t="s">
        <v>142</v>
      </c>
      <c r="P182">
        <v>-0.49</v>
      </c>
      <c r="Q182">
        <v>0.64</v>
      </c>
      <c r="R182">
        <v>18</v>
      </c>
      <c r="S182" t="s">
        <v>117</v>
      </c>
      <c r="T182" t="s">
        <v>117</v>
      </c>
      <c r="U182" t="s">
        <v>117</v>
      </c>
      <c r="V182" t="s">
        <v>117</v>
      </c>
      <c r="W182" t="s">
        <v>117</v>
      </c>
      <c r="X182" t="s">
        <v>117</v>
      </c>
      <c r="Y182" t="s">
        <v>117</v>
      </c>
      <c r="Z182" t="s">
        <v>117</v>
      </c>
      <c r="AA182" t="s">
        <v>117</v>
      </c>
      <c r="AB182" t="s">
        <v>117</v>
      </c>
      <c r="AC182" t="s">
        <v>117</v>
      </c>
      <c r="AD182" t="s">
        <v>196</v>
      </c>
      <c r="AE182">
        <v>-0.15</v>
      </c>
      <c r="AF182">
        <v>0.75</v>
      </c>
      <c r="AG182">
        <v>18</v>
      </c>
      <c r="AH182" s="55">
        <v>3</v>
      </c>
      <c r="AI182" s="55">
        <v>3</v>
      </c>
      <c r="AM182">
        <v>9.4</v>
      </c>
      <c r="AN182">
        <v>9.44</v>
      </c>
      <c r="AO182" t="s">
        <v>117</v>
      </c>
      <c r="AP182" t="s">
        <v>425</v>
      </c>
      <c r="AQ182" t="s">
        <v>425</v>
      </c>
      <c r="AR182">
        <v>9.56</v>
      </c>
      <c r="AS182" t="s">
        <v>131</v>
      </c>
      <c r="AT182">
        <v>105.17</v>
      </c>
      <c r="AU182">
        <v>94.17</v>
      </c>
      <c r="AV182" t="s">
        <v>117</v>
      </c>
      <c r="AW182" t="s">
        <v>117</v>
      </c>
      <c r="AX182" t="s">
        <v>117</v>
      </c>
      <c r="AY182" t="s">
        <v>117</v>
      </c>
      <c r="AZ182" t="s">
        <v>117</v>
      </c>
      <c r="BA182" t="s">
        <v>117</v>
      </c>
      <c r="BB182" t="s">
        <v>117</v>
      </c>
      <c r="BC182" t="s">
        <v>117</v>
      </c>
      <c r="BD182" t="s">
        <v>117</v>
      </c>
      <c r="BE182" t="s">
        <v>117</v>
      </c>
      <c r="BF182" t="s">
        <v>117</v>
      </c>
      <c r="BG182">
        <v>112.22</v>
      </c>
      <c r="BH182" t="s">
        <v>117</v>
      </c>
      <c r="BI182" t="s">
        <v>117</v>
      </c>
      <c r="BJ182" t="s">
        <v>117</v>
      </c>
      <c r="BK182" t="s">
        <v>118</v>
      </c>
      <c r="BL182" t="s">
        <v>184</v>
      </c>
      <c r="BM182" t="s">
        <v>120</v>
      </c>
      <c r="BN182" s="46" t="s">
        <v>117</v>
      </c>
      <c r="BO182" s="50">
        <v>80.599999999999994</v>
      </c>
      <c r="BP182" t="s">
        <v>160</v>
      </c>
      <c r="BQ182" t="s">
        <v>160</v>
      </c>
      <c r="BR182" t="s">
        <v>117</v>
      </c>
      <c r="BS182" t="s">
        <v>117</v>
      </c>
      <c r="BT182" t="s">
        <v>161</v>
      </c>
      <c r="BU182" t="s">
        <v>125</v>
      </c>
      <c r="BV182" t="s">
        <v>162</v>
      </c>
      <c r="BW182">
        <v>1</v>
      </c>
      <c r="BX182">
        <f>BW182-1</f>
        <v>0</v>
      </c>
      <c r="BY182" t="s">
        <v>146</v>
      </c>
      <c r="BZ182" t="s">
        <v>249</v>
      </c>
      <c r="CA182" t="s">
        <v>184</v>
      </c>
      <c r="CB182" t="s">
        <v>212</v>
      </c>
      <c r="CC182" t="s">
        <v>479</v>
      </c>
      <c r="CD182">
        <v>2</v>
      </c>
      <c r="CE182" t="s">
        <v>151</v>
      </c>
      <c r="CF182"/>
      <c r="CG182" s="20" t="s">
        <v>117</v>
      </c>
      <c r="CH182" s="20"/>
      <c r="CI182" s="20" t="s">
        <v>117</v>
      </c>
      <c r="CJ182" s="20" t="s">
        <v>117</v>
      </c>
      <c r="CK182" s="20"/>
      <c r="CL182" s="20" t="s">
        <v>117</v>
      </c>
      <c r="CM182" s="20" t="s">
        <v>117</v>
      </c>
      <c r="CN182" s="20"/>
      <c r="CO182" s="20" t="s">
        <v>117</v>
      </c>
      <c r="CP182" s="20" t="s">
        <v>117</v>
      </c>
      <c r="CQ182" s="20"/>
      <c r="CR182" s="20" t="s">
        <v>117</v>
      </c>
      <c r="CS182" s="20" t="s">
        <v>117</v>
      </c>
      <c r="CT182" s="20"/>
      <c r="CU182" s="20" t="s">
        <v>117</v>
      </c>
      <c r="CV182" s="20" t="s">
        <v>117</v>
      </c>
      <c r="CW182" s="20"/>
      <c r="CX182" s="20" t="s">
        <v>117</v>
      </c>
      <c r="CY182" s="20" t="s">
        <v>117</v>
      </c>
      <c r="CZ182" s="20"/>
      <c r="DA182" s="20" t="s">
        <v>117</v>
      </c>
      <c r="DB182" s="20" t="s">
        <v>117</v>
      </c>
      <c r="DC182" s="20"/>
      <c r="DD182" s="20" t="s">
        <v>117</v>
      </c>
      <c r="DE182" s="20" t="s">
        <v>117</v>
      </c>
      <c r="DF182" s="20"/>
      <c r="DG182" s="20" t="s">
        <v>117</v>
      </c>
      <c r="DH182" s="20" t="s">
        <v>117</v>
      </c>
      <c r="DI182" s="20"/>
      <c r="DJ182" s="20" t="s">
        <v>117</v>
      </c>
      <c r="DK182">
        <v>0</v>
      </c>
      <c r="DL182">
        <v>0</v>
      </c>
      <c r="DM182">
        <v>2</v>
      </c>
      <c r="DN182">
        <v>0</v>
      </c>
      <c r="DO182">
        <v>0</v>
      </c>
      <c r="DP182">
        <v>0</v>
      </c>
      <c r="DQ182">
        <v>0</v>
      </c>
      <c r="DR182" s="8">
        <v>27</v>
      </c>
    </row>
    <row r="183" spans="1:122" x14ac:dyDescent="0.35">
      <c r="A183" s="8">
        <v>27</v>
      </c>
      <c r="B183" t="str">
        <f>CONCATENATE(C183, " ",D183)</f>
        <v>Corbett, et al  2009</v>
      </c>
      <c r="C183" s="12" t="s">
        <v>476</v>
      </c>
      <c r="D183" s="12">
        <v>2009</v>
      </c>
      <c r="E183" s="12" t="s">
        <v>477</v>
      </c>
      <c r="F183" t="s">
        <v>491</v>
      </c>
      <c r="G183" t="s">
        <v>269</v>
      </c>
      <c r="H183">
        <v>2</v>
      </c>
      <c r="I183" t="s">
        <v>113</v>
      </c>
      <c r="J183" t="s">
        <v>170</v>
      </c>
      <c r="K183" s="3" t="s">
        <v>115</v>
      </c>
      <c r="L183">
        <v>10.83</v>
      </c>
      <c r="M183">
        <v>3.95</v>
      </c>
      <c r="N183">
        <v>18</v>
      </c>
      <c r="O183" t="s">
        <v>142</v>
      </c>
      <c r="P183">
        <v>6.22</v>
      </c>
      <c r="Q183">
        <v>4.3</v>
      </c>
      <c r="R183">
        <v>18</v>
      </c>
      <c r="S183" t="s">
        <v>117</v>
      </c>
      <c r="T183" t="s">
        <v>117</v>
      </c>
      <c r="U183" t="s">
        <v>117</v>
      </c>
      <c r="V183" t="s">
        <v>117</v>
      </c>
      <c r="W183" t="s">
        <v>117</v>
      </c>
      <c r="X183" t="s">
        <v>117</v>
      </c>
      <c r="Y183" t="s">
        <v>117</v>
      </c>
      <c r="Z183" t="s">
        <v>117</v>
      </c>
      <c r="AA183" t="s">
        <v>117</v>
      </c>
      <c r="AB183" t="s">
        <v>117</v>
      </c>
      <c r="AC183" t="s">
        <v>117</v>
      </c>
      <c r="AD183" t="s">
        <v>196</v>
      </c>
      <c r="AE183">
        <v>10.92</v>
      </c>
      <c r="AF183">
        <v>1.98</v>
      </c>
      <c r="AG183">
        <v>18</v>
      </c>
      <c r="AH183" s="55">
        <v>3</v>
      </c>
      <c r="AI183" s="55">
        <v>3</v>
      </c>
      <c r="AM183">
        <v>9.4</v>
      </c>
      <c r="AN183">
        <v>9.44</v>
      </c>
      <c r="AO183" t="s">
        <v>117</v>
      </c>
      <c r="AP183" t="s">
        <v>425</v>
      </c>
      <c r="AQ183" t="s">
        <v>425</v>
      </c>
      <c r="AR183">
        <v>9.56</v>
      </c>
      <c r="AS183" t="s">
        <v>131</v>
      </c>
      <c r="AT183">
        <v>105.17</v>
      </c>
      <c r="AU183">
        <v>94.17</v>
      </c>
      <c r="AV183" t="s">
        <v>117</v>
      </c>
      <c r="AW183" t="s">
        <v>117</v>
      </c>
      <c r="AX183" t="s">
        <v>117</v>
      </c>
      <c r="AY183" t="s">
        <v>117</v>
      </c>
      <c r="AZ183" t="s">
        <v>117</v>
      </c>
      <c r="BA183" t="s">
        <v>117</v>
      </c>
      <c r="BB183" t="s">
        <v>117</v>
      </c>
      <c r="BC183" t="s">
        <v>117</v>
      </c>
      <c r="BD183" t="s">
        <v>117</v>
      </c>
      <c r="BE183" t="s">
        <v>117</v>
      </c>
      <c r="BF183" t="s">
        <v>117</v>
      </c>
      <c r="BG183">
        <v>112.22</v>
      </c>
      <c r="BH183" t="s">
        <v>117</v>
      </c>
      <c r="BI183" t="s">
        <v>117</v>
      </c>
      <c r="BJ183" t="s">
        <v>117</v>
      </c>
      <c r="BK183" t="s">
        <v>118</v>
      </c>
      <c r="BL183" t="s">
        <v>184</v>
      </c>
      <c r="BM183" t="s">
        <v>120</v>
      </c>
      <c r="BN183" s="46" t="s">
        <v>117</v>
      </c>
      <c r="BO183" s="50">
        <v>80.599999999999994</v>
      </c>
      <c r="BP183" t="s">
        <v>160</v>
      </c>
      <c r="BQ183" t="s">
        <v>160</v>
      </c>
      <c r="BR183" t="s">
        <v>117</v>
      </c>
      <c r="BS183" t="s">
        <v>117</v>
      </c>
      <c r="BT183" t="s">
        <v>161</v>
      </c>
      <c r="BU183" t="s">
        <v>125</v>
      </c>
      <c r="BV183" t="s">
        <v>162</v>
      </c>
      <c r="BW183">
        <v>1</v>
      </c>
      <c r="BX183">
        <f>BW183-1</f>
        <v>0</v>
      </c>
      <c r="BY183" t="s">
        <v>146</v>
      </c>
      <c r="BZ183" t="s">
        <v>249</v>
      </c>
      <c r="CA183" t="s">
        <v>184</v>
      </c>
      <c r="CB183" t="s">
        <v>212</v>
      </c>
      <c r="CC183" t="s">
        <v>479</v>
      </c>
      <c r="CD183">
        <v>2</v>
      </c>
      <c r="CE183" t="s">
        <v>151</v>
      </c>
      <c r="CF183"/>
      <c r="CG183" s="20" t="s">
        <v>117</v>
      </c>
      <c r="CH183" s="20"/>
      <c r="CI183" s="20" t="s">
        <v>117</v>
      </c>
      <c r="CJ183" s="20" t="s">
        <v>117</v>
      </c>
      <c r="CK183" s="20"/>
      <c r="CL183" s="20" t="s">
        <v>117</v>
      </c>
      <c r="CM183" s="20" t="s">
        <v>117</v>
      </c>
      <c r="CN183" s="20"/>
      <c r="CO183" s="20" t="s">
        <v>117</v>
      </c>
      <c r="CP183" s="20" t="s">
        <v>117</v>
      </c>
      <c r="CQ183" s="20"/>
      <c r="CR183" s="20" t="s">
        <v>117</v>
      </c>
      <c r="CS183" s="20" t="s">
        <v>117</v>
      </c>
      <c r="CT183" s="20"/>
      <c r="CU183" s="20" t="s">
        <v>117</v>
      </c>
      <c r="CV183" s="20" t="s">
        <v>117</v>
      </c>
      <c r="CW183" s="20"/>
      <c r="CX183" s="20" t="s">
        <v>117</v>
      </c>
      <c r="CY183" s="20" t="s">
        <v>117</v>
      </c>
      <c r="CZ183" s="20"/>
      <c r="DA183" s="20" t="s">
        <v>117</v>
      </c>
      <c r="DB183" s="20" t="s">
        <v>117</v>
      </c>
      <c r="DC183" s="20"/>
      <c r="DD183" s="20" t="s">
        <v>117</v>
      </c>
      <c r="DE183" s="20" t="s">
        <v>117</v>
      </c>
      <c r="DF183" s="20"/>
      <c r="DG183" s="20" t="s">
        <v>117</v>
      </c>
      <c r="DH183" s="20" t="s">
        <v>117</v>
      </c>
      <c r="DI183" s="20"/>
      <c r="DJ183" s="20" t="s">
        <v>117</v>
      </c>
      <c r="DK183">
        <v>0</v>
      </c>
      <c r="DL183">
        <v>0</v>
      </c>
      <c r="DM183">
        <v>1</v>
      </c>
      <c r="DN183">
        <v>0</v>
      </c>
      <c r="DO183">
        <v>0</v>
      </c>
      <c r="DP183">
        <v>0</v>
      </c>
      <c r="DQ183">
        <v>0</v>
      </c>
      <c r="DR183" s="8">
        <v>27</v>
      </c>
    </row>
    <row r="184" spans="1:122" x14ac:dyDescent="0.35">
      <c r="A184" s="8">
        <v>27</v>
      </c>
      <c r="B184" t="str">
        <f>CONCATENATE(C184, " ",D184)</f>
        <v>Corbett, et al  2009</v>
      </c>
      <c r="C184" s="12" t="s">
        <v>476</v>
      </c>
      <c r="D184" s="12">
        <v>2009</v>
      </c>
      <c r="E184" s="12" t="s">
        <v>477</v>
      </c>
      <c r="F184" t="s">
        <v>492</v>
      </c>
      <c r="G184" t="s">
        <v>269</v>
      </c>
      <c r="H184">
        <v>2</v>
      </c>
      <c r="I184" t="s">
        <v>113</v>
      </c>
      <c r="J184" t="s">
        <v>170</v>
      </c>
      <c r="K184" s="3" t="s">
        <v>115</v>
      </c>
      <c r="L184">
        <v>11.83</v>
      </c>
      <c r="M184">
        <v>4.24</v>
      </c>
      <c r="N184">
        <v>18</v>
      </c>
      <c r="O184" t="s">
        <v>142</v>
      </c>
      <c r="P184">
        <v>8.44</v>
      </c>
      <c r="Q184">
        <v>2.65</v>
      </c>
      <c r="R184">
        <v>18</v>
      </c>
      <c r="S184" t="s">
        <v>117</v>
      </c>
      <c r="T184" t="s">
        <v>117</v>
      </c>
      <c r="U184" t="s">
        <v>117</v>
      </c>
      <c r="V184" t="s">
        <v>117</v>
      </c>
      <c r="W184" t="s">
        <v>117</v>
      </c>
      <c r="X184" t="s">
        <v>117</v>
      </c>
      <c r="Y184" t="s">
        <v>117</v>
      </c>
      <c r="Z184" t="s">
        <v>117</v>
      </c>
      <c r="AA184" t="s">
        <v>117</v>
      </c>
      <c r="AB184" t="s">
        <v>117</v>
      </c>
      <c r="AC184" t="s">
        <v>117</v>
      </c>
      <c r="AD184" t="s">
        <v>196</v>
      </c>
      <c r="AE184">
        <v>12.08</v>
      </c>
      <c r="AF184">
        <v>2.72</v>
      </c>
      <c r="AG184">
        <v>18</v>
      </c>
      <c r="AH184" s="55">
        <v>3</v>
      </c>
      <c r="AI184" s="55">
        <v>3</v>
      </c>
      <c r="AM184">
        <v>9.4</v>
      </c>
      <c r="AN184">
        <v>9.44</v>
      </c>
      <c r="AO184" t="s">
        <v>117</v>
      </c>
      <c r="AP184" t="s">
        <v>425</v>
      </c>
      <c r="AQ184" t="s">
        <v>425</v>
      </c>
      <c r="AR184">
        <v>9.56</v>
      </c>
      <c r="AS184" t="s">
        <v>131</v>
      </c>
      <c r="AT184">
        <v>105.17</v>
      </c>
      <c r="AU184">
        <v>94.17</v>
      </c>
      <c r="AV184" t="s">
        <v>117</v>
      </c>
      <c r="AW184" t="s">
        <v>117</v>
      </c>
      <c r="AX184" t="s">
        <v>117</v>
      </c>
      <c r="AY184" t="s">
        <v>117</v>
      </c>
      <c r="AZ184" t="s">
        <v>117</v>
      </c>
      <c r="BA184" t="s">
        <v>117</v>
      </c>
      <c r="BB184" t="s">
        <v>117</v>
      </c>
      <c r="BC184" t="s">
        <v>117</v>
      </c>
      <c r="BD184" t="s">
        <v>117</v>
      </c>
      <c r="BE184" t="s">
        <v>117</v>
      </c>
      <c r="BF184" t="s">
        <v>117</v>
      </c>
      <c r="BG184">
        <v>112.22</v>
      </c>
      <c r="BH184" t="s">
        <v>117</v>
      </c>
      <c r="BI184" t="s">
        <v>117</v>
      </c>
      <c r="BJ184" t="s">
        <v>117</v>
      </c>
      <c r="BK184" t="s">
        <v>118</v>
      </c>
      <c r="BL184" t="s">
        <v>184</v>
      </c>
      <c r="BM184" t="s">
        <v>120</v>
      </c>
      <c r="BN184" s="46" t="s">
        <v>117</v>
      </c>
      <c r="BO184" s="50">
        <v>80.599999999999994</v>
      </c>
      <c r="BP184" t="s">
        <v>160</v>
      </c>
      <c r="BQ184" t="s">
        <v>160</v>
      </c>
      <c r="BR184" t="s">
        <v>117</v>
      </c>
      <c r="BS184" t="s">
        <v>117</v>
      </c>
      <c r="BT184" t="s">
        <v>161</v>
      </c>
      <c r="BU184" t="s">
        <v>125</v>
      </c>
      <c r="BV184" t="s">
        <v>162</v>
      </c>
      <c r="BW184">
        <v>1</v>
      </c>
      <c r="BX184">
        <f>BW184-1</f>
        <v>0</v>
      </c>
      <c r="BY184" t="s">
        <v>146</v>
      </c>
      <c r="BZ184" t="s">
        <v>249</v>
      </c>
      <c r="CA184" t="s">
        <v>184</v>
      </c>
      <c r="CB184" t="s">
        <v>212</v>
      </c>
      <c r="CC184" t="s">
        <v>479</v>
      </c>
      <c r="CD184">
        <v>2</v>
      </c>
      <c r="CE184" t="s">
        <v>151</v>
      </c>
      <c r="CF184"/>
      <c r="CG184" s="20" t="s">
        <v>117</v>
      </c>
      <c r="CH184" s="20"/>
      <c r="CI184" s="20" t="s">
        <v>117</v>
      </c>
      <c r="CJ184" s="20" t="s">
        <v>117</v>
      </c>
      <c r="CK184" s="20"/>
      <c r="CL184" s="20" t="s">
        <v>117</v>
      </c>
      <c r="CM184" s="20" t="s">
        <v>117</v>
      </c>
      <c r="CN184" s="20"/>
      <c r="CO184" s="20" t="s">
        <v>117</v>
      </c>
      <c r="CP184" s="20" t="s">
        <v>117</v>
      </c>
      <c r="CQ184" s="20"/>
      <c r="CR184" s="20" t="s">
        <v>117</v>
      </c>
      <c r="CS184" s="20" t="s">
        <v>117</v>
      </c>
      <c r="CT184" s="20"/>
      <c r="CU184" s="20" t="s">
        <v>117</v>
      </c>
      <c r="CV184" s="20" t="s">
        <v>117</v>
      </c>
      <c r="CW184" s="20"/>
      <c r="CX184" s="20" t="s">
        <v>117</v>
      </c>
      <c r="CY184" s="20" t="s">
        <v>117</v>
      </c>
      <c r="CZ184" s="20"/>
      <c r="DA184" s="20" t="s">
        <v>117</v>
      </c>
      <c r="DB184" s="20" t="s">
        <v>117</v>
      </c>
      <c r="DC184" s="20"/>
      <c r="DD184" s="20" t="s">
        <v>117</v>
      </c>
      <c r="DE184" s="20" t="s">
        <v>117</v>
      </c>
      <c r="DF184" s="20"/>
      <c r="DG184" s="20" t="s">
        <v>117</v>
      </c>
      <c r="DH184" s="20" t="s">
        <v>117</v>
      </c>
      <c r="DI184" s="20"/>
      <c r="DJ184" s="20" t="s">
        <v>117</v>
      </c>
      <c r="DK184">
        <v>0</v>
      </c>
      <c r="DL184">
        <v>0</v>
      </c>
      <c r="DM184">
        <v>1</v>
      </c>
      <c r="DN184">
        <v>0</v>
      </c>
      <c r="DO184">
        <v>0</v>
      </c>
      <c r="DP184">
        <v>0</v>
      </c>
      <c r="DQ184">
        <v>0</v>
      </c>
      <c r="DR184" s="8">
        <v>27</v>
      </c>
    </row>
    <row r="185" spans="1:122" x14ac:dyDescent="0.35">
      <c r="A185" s="8">
        <v>27</v>
      </c>
      <c r="B185" t="str">
        <f>CONCATENATE(C185, " ",D185)</f>
        <v>Corbett, et al  2009</v>
      </c>
      <c r="C185" s="12" t="s">
        <v>476</v>
      </c>
      <c r="D185" s="12">
        <v>2009</v>
      </c>
      <c r="E185" s="12" t="s">
        <v>477</v>
      </c>
      <c r="F185" t="s">
        <v>493</v>
      </c>
      <c r="G185" t="s">
        <v>157</v>
      </c>
      <c r="H185">
        <v>7</v>
      </c>
      <c r="I185" t="s">
        <v>113</v>
      </c>
      <c r="J185" t="s">
        <v>113</v>
      </c>
      <c r="K185" s="3" t="s">
        <v>115</v>
      </c>
      <c r="L185">
        <v>63</v>
      </c>
      <c r="M185">
        <v>22.16</v>
      </c>
      <c r="N185">
        <v>18</v>
      </c>
      <c r="O185" t="s">
        <v>142</v>
      </c>
      <c r="P185">
        <v>61.67</v>
      </c>
      <c r="Q185">
        <v>24.75</v>
      </c>
      <c r="R185">
        <v>18</v>
      </c>
      <c r="S185" t="s">
        <v>117</v>
      </c>
      <c r="T185" t="s">
        <v>117</v>
      </c>
      <c r="U185" t="s">
        <v>117</v>
      </c>
      <c r="V185" t="s">
        <v>117</v>
      </c>
      <c r="W185" t="s">
        <v>117</v>
      </c>
      <c r="X185" t="s">
        <v>117</v>
      </c>
      <c r="Y185" t="s">
        <v>117</v>
      </c>
      <c r="Z185" t="s">
        <v>117</v>
      </c>
      <c r="AA185" t="s">
        <v>117</v>
      </c>
      <c r="AB185" t="s">
        <v>117</v>
      </c>
      <c r="AC185" t="s">
        <v>117</v>
      </c>
      <c r="AD185" t="s">
        <v>196</v>
      </c>
      <c r="AE185">
        <v>91.56</v>
      </c>
      <c r="AF185">
        <v>22.15</v>
      </c>
      <c r="AG185">
        <v>18</v>
      </c>
      <c r="AH185" s="55">
        <v>3</v>
      </c>
      <c r="AI185" s="55">
        <v>3</v>
      </c>
      <c r="AM185">
        <v>9.4</v>
      </c>
      <c r="AN185">
        <v>9.44</v>
      </c>
      <c r="AO185" t="s">
        <v>117</v>
      </c>
      <c r="AP185" t="s">
        <v>425</v>
      </c>
      <c r="AQ185" t="s">
        <v>425</v>
      </c>
      <c r="AR185">
        <v>9.56</v>
      </c>
      <c r="AS185" t="s">
        <v>131</v>
      </c>
      <c r="AT185">
        <v>105.17</v>
      </c>
      <c r="AU185">
        <v>94.17</v>
      </c>
      <c r="AV185" t="s">
        <v>117</v>
      </c>
      <c r="AW185" t="s">
        <v>117</v>
      </c>
      <c r="AX185" t="s">
        <v>117</v>
      </c>
      <c r="AY185" t="s">
        <v>117</v>
      </c>
      <c r="AZ185" t="s">
        <v>117</v>
      </c>
      <c r="BA185" t="s">
        <v>117</v>
      </c>
      <c r="BB185" t="s">
        <v>117</v>
      </c>
      <c r="BC185" t="s">
        <v>117</v>
      </c>
      <c r="BD185" t="s">
        <v>117</v>
      </c>
      <c r="BE185" t="s">
        <v>117</v>
      </c>
      <c r="BF185" t="s">
        <v>117</v>
      </c>
      <c r="BG185">
        <v>112.22</v>
      </c>
      <c r="BH185" t="s">
        <v>117</v>
      </c>
      <c r="BI185" t="s">
        <v>117</v>
      </c>
      <c r="BJ185" t="s">
        <v>117</v>
      </c>
      <c r="BK185" t="s">
        <v>118</v>
      </c>
      <c r="BL185" t="s">
        <v>184</v>
      </c>
      <c r="BM185" t="s">
        <v>120</v>
      </c>
      <c r="BN185" s="46" t="s">
        <v>117</v>
      </c>
      <c r="BO185" s="50">
        <v>80.599999999999994</v>
      </c>
      <c r="BP185" t="s">
        <v>160</v>
      </c>
      <c r="BQ185" t="s">
        <v>160</v>
      </c>
      <c r="BR185" t="s">
        <v>117</v>
      </c>
      <c r="BS185" t="s">
        <v>117</v>
      </c>
      <c r="BT185" t="s">
        <v>161</v>
      </c>
      <c r="BU185" t="s">
        <v>125</v>
      </c>
      <c r="BV185" t="s">
        <v>162</v>
      </c>
      <c r="BW185">
        <v>1</v>
      </c>
      <c r="BX185">
        <f>BW185-1</f>
        <v>0</v>
      </c>
      <c r="BY185" t="s">
        <v>146</v>
      </c>
      <c r="BZ185" t="s">
        <v>249</v>
      </c>
      <c r="CA185" t="s">
        <v>184</v>
      </c>
      <c r="CB185" t="s">
        <v>212</v>
      </c>
      <c r="CC185" t="s">
        <v>479</v>
      </c>
      <c r="CD185">
        <v>2</v>
      </c>
      <c r="CE185" t="s">
        <v>151</v>
      </c>
      <c r="CF185"/>
      <c r="CG185" s="20" t="s">
        <v>117</v>
      </c>
      <c r="CH185" s="20"/>
      <c r="CI185" s="20" t="s">
        <v>117</v>
      </c>
      <c r="CJ185" s="20" t="s">
        <v>117</v>
      </c>
      <c r="CK185" s="20"/>
      <c r="CL185" s="20" t="s">
        <v>117</v>
      </c>
      <c r="CM185" s="20" t="s">
        <v>117</v>
      </c>
      <c r="CN185" s="20"/>
      <c r="CO185" s="20" t="s">
        <v>117</v>
      </c>
      <c r="CP185" s="20" t="s">
        <v>117</v>
      </c>
      <c r="CQ185" s="20"/>
      <c r="CR185" s="20" t="s">
        <v>117</v>
      </c>
      <c r="CS185" s="20" t="s">
        <v>117</v>
      </c>
      <c r="CT185" s="20"/>
      <c r="CU185" s="20" t="s">
        <v>117</v>
      </c>
      <c r="CV185" s="20" t="s">
        <v>117</v>
      </c>
      <c r="CW185" s="20"/>
      <c r="CX185" s="20" t="s">
        <v>117</v>
      </c>
      <c r="CY185" s="20" t="s">
        <v>117</v>
      </c>
      <c r="CZ185" s="20"/>
      <c r="DA185" s="20" t="s">
        <v>117</v>
      </c>
      <c r="DB185" s="20" t="s">
        <v>117</v>
      </c>
      <c r="DC185" s="20"/>
      <c r="DD185" s="20" t="s">
        <v>117</v>
      </c>
      <c r="DE185" s="20" t="s">
        <v>117</v>
      </c>
      <c r="DF185" s="20"/>
      <c r="DG185" s="20" t="s">
        <v>117</v>
      </c>
      <c r="DH185" s="20" t="s">
        <v>117</v>
      </c>
      <c r="DI185" s="20"/>
      <c r="DJ185" s="20" t="s">
        <v>117</v>
      </c>
      <c r="DK185">
        <v>0</v>
      </c>
      <c r="DL185">
        <v>0</v>
      </c>
      <c r="DM185">
        <v>1</v>
      </c>
      <c r="DN185">
        <v>0</v>
      </c>
      <c r="DO185">
        <v>0</v>
      </c>
      <c r="DP185">
        <v>0</v>
      </c>
      <c r="DQ185">
        <v>0</v>
      </c>
      <c r="DR185" s="8">
        <v>27</v>
      </c>
    </row>
    <row r="186" spans="1:122" x14ac:dyDescent="0.35">
      <c r="A186" s="8">
        <v>28</v>
      </c>
      <c r="B186" t="str">
        <f>CONCATENATE(C186, " ",D186)</f>
        <v>Geurts, et al  2004</v>
      </c>
      <c r="C186" s="12" t="s">
        <v>494</v>
      </c>
      <c r="D186" s="12">
        <v>2004</v>
      </c>
      <c r="E186" s="12" t="s">
        <v>477</v>
      </c>
      <c r="F186" t="s">
        <v>495</v>
      </c>
      <c r="G186" t="s">
        <v>112</v>
      </c>
      <c r="H186">
        <v>4</v>
      </c>
      <c r="I186" t="s">
        <v>113</v>
      </c>
      <c r="J186" t="s">
        <v>113</v>
      </c>
      <c r="K186" s="3" t="s">
        <v>115</v>
      </c>
      <c r="L186">
        <v>320.60000000000002</v>
      </c>
      <c r="M186">
        <v>95.5</v>
      </c>
      <c r="N186">
        <v>54</v>
      </c>
      <c r="O186" t="s">
        <v>142</v>
      </c>
      <c r="P186">
        <v>317</v>
      </c>
      <c r="Q186">
        <v>134.5</v>
      </c>
      <c r="R186">
        <v>41</v>
      </c>
      <c r="S186" t="s">
        <v>117</v>
      </c>
      <c r="T186" t="s">
        <v>117</v>
      </c>
      <c r="U186" t="s">
        <v>117</v>
      </c>
      <c r="V186" t="s">
        <v>117</v>
      </c>
      <c r="W186" t="s">
        <v>117</v>
      </c>
      <c r="X186" t="s">
        <v>117</v>
      </c>
      <c r="Y186" t="s">
        <v>117</v>
      </c>
      <c r="Z186" t="s">
        <v>117</v>
      </c>
      <c r="AA186" t="s">
        <v>117</v>
      </c>
      <c r="AB186" t="s">
        <v>117</v>
      </c>
      <c r="AC186" t="s">
        <v>117</v>
      </c>
      <c r="AD186" t="s">
        <v>196</v>
      </c>
      <c r="AE186">
        <v>237.2</v>
      </c>
      <c r="AF186">
        <v>72.400000000000006</v>
      </c>
      <c r="AG186">
        <v>41</v>
      </c>
      <c r="AH186" s="55">
        <v>3</v>
      </c>
      <c r="AI186" s="55">
        <v>3</v>
      </c>
      <c r="AM186">
        <v>9.3000000000000007</v>
      </c>
      <c r="AN186">
        <v>9.4</v>
      </c>
      <c r="AO186" t="s">
        <v>117</v>
      </c>
      <c r="AP186" t="s">
        <v>117</v>
      </c>
      <c r="AQ186" t="s">
        <v>117</v>
      </c>
      <c r="AR186">
        <v>9.1</v>
      </c>
      <c r="AS186" t="s">
        <v>398</v>
      </c>
      <c r="AT186">
        <v>99.5</v>
      </c>
      <c r="AU186">
        <v>98.3</v>
      </c>
      <c r="AV186" t="s">
        <v>117</v>
      </c>
      <c r="AW186" t="s">
        <v>117</v>
      </c>
      <c r="AX186" t="s">
        <v>117</v>
      </c>
      <c r="AY186" t="s">
        <v>117</v>
      </c>
      <c r="AZ186" t="s">
        <v>117</v>
      </c>
      <c r="BA186" t="s">
        <v>117</v>
      </c>
      <c r="BB186" t="s">
        <v>117</v>
      </c>
      <c r="BC186" t="s">
        <v>117</v>
      </c>
      <c r="BD186" t="s">
        <v>117</v>
      </c>
      <c r="BE186" t="s">
        <v>117</v>
      </c>
      <c r="BF186" t="s">
        <v>117</v>
      </c>
      <c r="BG186">
        <v>111.5</v>
      </c>
      <c r="BH186" t="s">
        <v>117</v>
      </c>
      <c r="BI186" t="s">
        <v>117</v>
      </c>
      <c r="BJ186" t="s">
        <v>117</v>
      </c>
      <c r="BK186" t="s">
        <v>118</v>
      </c>
      <c r="BL186" t="s">
        <v>184</v>
      </c>
      <c r="BM186" t="s">
        <v>120</v>
      </c>
      <c r="BN186" s="46" t="s">
        <v>117</v>
      </c>
      <c r="BO186" s="50" t="s">
        <v>1218</v>
      </c>
      <c r="BP186" t="s">
        <v>160</v>
      </c>
      <c r="BQ186" t="s">
        <v>160</v>
      </c>
      <c r="BR186" t="s">
        <v>117</v>
      </c>
      <c r="BS186" t="s">
        <v>117</v>
      </c>
      <c r="BT186" t="s">
        <v>161</v>
      </c>
      <c r="BU186" t="s">
        <v>125</v>
      </c>
      <c r="BV186" t="s">
        <v>162</v>
      </c>
      <c r="BW186">
        <v>1</v>
      </c>
      <c r="BX186">
        <f>BW186-1</f>
        <v>0</v>
      </c>
      <c r="BY186" t="s">
        <v>467</v>
      </c>
      <c r="BZ186" t="s">
        <v>128</v>
      </c>
      <c r="CA186" t="s">
        <v>184</v>
      </c>
      <c r="CB186" t="s">
        <v>325</v>
      </c>
      <c r="CC186" t="s">
        <v>496</v>
      </c>
      <c r="CD186">
        <v>2</v>
      </c>
      <c r="CE186" t="s">
        <v>151</v>
      </c>
      <c r="CF186"/>
      <c r="CG186" s="20" t="s">
        <v>117</v>
      </c>
      <c r="CH186" s="20"/>
      <c r="CI186" s="20" t="s">
        <v>117</v>
      </c>
      <c r="CJ186" s="20" t="s">
        <v>117</v>
      </c>
      <c r="CK186" s="20"/>
      <c r="CL186" s="20" t="s">
        <v>117</v>
      </c>
      <c r="CM186" s="20" t="s">
        <v>117</v>
      </c>
      <c r="CN186" s="20"/>
      <c r="CO186" s="20" t="s">
        <v>117</v>
      </c>
      <c r="CP186" s="20" t="s">
        <v>117</v>
      </c>
      <c r="CQ186" s="20"/>
      <c r="CR186" s="20" t="s">
        <v>117</v>
      </c>
      <c r="CS186" s="20" t="s">
        <v>117</v>
      </c>
      <c r="CT186" s="20"/>
      <c r="CU186" s="20" t="s">
        <v>117</v>
      </c>
      <c r="CV186" s="20" t="s">
        <v>117</v>
      </c>
      <c r="CW186" s="20"/>
      <c r="CX186" s="20" t="s">
        <v>117</v>
      </c>
      <c r="CY186" s="20" t="s">
        <v>117</v>
      </c>
      <c r="CZ186" s="20"/>
      <c r="DA186" s="20" t="s">
        <v>117</v>
      </c>
      <c r="DB186" s="20" t="s">
        <v>117</v>
      </c>
      <c r="DC186" s="20"/>
      <c r="DD186" s="20" t="s">
        <v>117</v>
      </c>
      <c r="DE186" s="20" t="s">
        <v>117</v>
      </c>
      <c r="DF186" s="20"/>
      <c r="DG186" s="20" t="s">
        <v>117</v>
      </c>
      <c r="DH186" s="20" t="s">
        <v>117</v>
      </c>
      <c r="DI186" s="20"/>
      <c r="DJ186" s="20" t="s">
        <v>117</v>
      </c>
      <c r="DK186">
        <v>0</v>
      </c>
      <c r="DL186">
        <v>0</v>
      </c>
      <c r="DM186">
        <v>2</v>
      </c>
      <c r="DN186">
        <v>0</v>
      </c>
      <c r="DO186">
        <v>0</v>
      </c>
      <c r="DP186">
        <v>0</v>
      </c>
      <c r="DQ186">
        <v>0</v>
      </c>
      <c r="DR186" s="8">
        <v>28</v>
      </c>
    </row>
    <row r="187" spans="1:122" x14ac:dyDescent="0.35">
      <c r="A187" s="8">
        <v>28</v>
      </c>
      <c r="B187" t="str">
        <f>CONCATENATE(C187, " ",D187)</f>
        <v>Geurts, et al  2004</v>
      </c>
      <c r="C187" s="12" t="s">
        <v>494</v>
      </c>
      <c r="D187" s="12">
        <v>2004</v>
      </c>
      <c r="E187" s="12" t="s">
        <v>477</v>
      </c>
      <c r="F187" t="s">
        <v>497</v>
      </c>
      <c r="G187" t="s">
        <v>112</v>
      </c>
      <c r="H187">
        <v>4</v>
      </c>
      <c r="I187" t="s">
        <v>113</v>
      </c>
      <c r="J187" t="s">
        <v>173</v>
      </c>
      <c r="K187" s="3" t="s">
        <v>115</v>
      </c>
      <c r="L187">
        <v>92.5</v>
      </c>
      <c r="M187">
        <v>80.7</v>
      </c>
      <c r="N187">
        <v>54</v>
      </c>
      <c r="O187" t="s">
        <v>142</v>
      </c>
      <c r="P187">
        <v>58.4</v>
      </c>
      <c r="Q187">
        <v>55.5</v>
      </c>
      <c r="R187">
        <v>41</v>
      </c>
      <c r="S187" t="s">
        <v>117</v>
      </c>
      <c r="T187" t="s">
        <v>117</v>
      </c>
      <c r="U187" t="s">
        <v>117</v>
      </c>
      <c r="V187" t="s">
        <v>117</v>
      </c>
      <c r="W187" t="s">
        <v>117</v>
      </c>
      <c r="X187" t="s">
        <v>117</v>
      </c>
      <c r="Y187" t="s">
        <v>117</v>
      </c>
      <c r="Z187" t="s">
        <v>117</v>
      </c>
      <c r="AA187" t="s">
        <v>117</v>
      </c>
      <c r="AB187" t="s">
        <v>117</v>
      </c>
      <c r="AC187" t="s">
        <v>117</v>
      </c>
      <c r="AD187" t="s">
        <v>196</v>
      </c>
      <c r="AE187">
        <v>104.4</v>
      </c>
      <c r="AF187">
        <v>76.2</v>
      </c>
      <c r="AG187">
        <v>41</v>
      </c>
      <c r="AH187" s="55">
        <v>3</v>
      </c>
      <c r="AI187" s="55">
        <v>3</v>
      </c>
      <c r="AM187">
        <v>9.3000000000000007</v>
      </c>
      <c r="AN187">
        <v>9.4</v>
      </c>
      <c r="AO187" t="s">
        <v>117</v>
      </c>
      <c r="AP187" t="s">
        <v>117</v>
      </c>
      <c r="AQ187" t="s">
        <v>117</v>
      </c>
      <c r="AR187">
        <v>9.1</v>
      </c>
      <c r="AS187" t="s">
        <v>398</v>
      </c>
      <c r="AT187">
        <v>99.5</v>
      </c>
      <c r="AU187">
        <v>98.3</v>
      </c>
      <c r="AV187" t="s">
        <v>117</v>
      </c>
      <c r="AW187" t="s">
        <v>117</v>
      </c>
      <c r="AX187" t="s">
        <v>117</v>
      </c>
      <c r="AY187" t="s">
        <v>117</v>
      </c>
      <c r="AZ187" t="s">
        <v>117</v>
      </c>
      <c r="BA187" t="s">
        <v>117</v>
      </c>
      <c r="BB187" t="s">
        <v>117</v>
      </c>
      <c r="BC187" t="s">
        <v>117</v>
      </c>
      <c r="BD187" t="s">
        <v>117</v>
      </c>
      <c r="BE187" t="s">
        <v>117</v>
      </c>
      <c r="BF187" t="s">
        <v>117</v>
      </c>
      <c r="BG187">
        <v>111.5</v>
      </c>
      <c r="BH187" t="s">
        <v>117</v>
      </c>
      <c r="BI187" t="s">
        <v>117</v>
      </c>
      <c r="BJ187" t="s">
        <v>117</v>
      </c>
      <c r="BK187" t="s">
        <v>118</v>
      </c>
      <c r="BL187" t="s">
        <v>184</v>
      </c>
      <c r="BM187" t="s">
        <v>120</v>
      </c>
      <c r="BN187" s="46" t="s">
        <v>117</v>
      </c>
      <c r="BO187" s="50" t="s">
        <v>1218</v>
      </c>
      <c r="BP187" t="s">
        <v>160</v>
      </c>
      <c r="BQ187" t="s">
        <v>160</v>
      </c>
      <c r="BR187" t="s">
        <v>117</v>
      </c>
      <c r="BS187" t="s">
        <v>117</v>
      </c>
      <c r="BT187" t="s">
        <v>161</v>
      </c>
      <c r="BU187" t="s">
        <v>125</v>
      </c>
      <c r="BV187" t="s">
        <v>162</v>
      </c>
      <c r="BW187">
        <v>1</v>
      </c>
      <c r="BX187">
        <f>BW187-1</f>
        <v>0</v>
      </c>
      <c r="BY187" t="s">
        <v>467</v>
      </c>
      <c r="BZ187" t="s">
        <v>128</v>
      </c>
      <c r="CA187" t="s">
        <v>184</v>
      </c>
      <c r="CB187" t="s">
        <v>325</v>
      </c>
      <c r="CC187" t="s">
        <v>496</v>
      </c>
      <c r="CD187">
        <v>2</v>
      </c>
      <c r="CE187" t="s">
        <v>151</v>
      </c>
      <c r="CF187"/>
      <c r="CG187" s="20" t="s">
        <v>117</v>
      </c>
      <c r="CH187" s="20"/>
      <c r="CI187" s="20" t="s">
        <v>117</v>
      </c>
      <c r="CJ187" s="20" t="s">
        <v>117</v>
      </c>
      <c r="CK187" s="20"/>
      <c r="CL187" s="20" t="s">
        <v>117</v>
      </c>
      <c r="CM187" s="20" t="s">
        <v>117</v>
      </c>
      <c r="CN187" s="20"/>
      <c r="CO187" s="20" t="s">
        <v>117</v>
      </c>
      <c r="CP187" s="20" t="s">
        <v>117</v>
      </c>
      <c r="CQ187" s="20"/>
      <c r="CR187" s="20" t="s">
        <v>117</v>
      </c>
      <c r="CS187" s="20" t="s">
        <v>117</v>
      </c>
      <c r="CT187" s="20"/>
      <c r="CU187" s="20" t="s">
        <v>117</v>
      </c>
      <c r="CV187" s="20" t="s">
        <v>117</v>
      </c>
      <c r="CW187" s="20"/>
      <c r="CX187" s="20" t="s">
        <v>117</v>
      </c>
      <c r="CY187" s="20" t="s">
        <v>117</v>
      </c>
      <c r="CZ187" s="20"/>
      <c r="DA187" s="20" t="s">
        <v>117</v>
      </c>
      <c r="DB187" s="20" t="s">
        <v>117</v>
      </c>
      <c r="DC187" s="20"/>
      <c r="DD187" s="20" t="s">
        <v>117</v>
      </c>
      <c r="DE187" s="20" t="s">
        <v>117</v>
      </c>
      <c r="DF187" s="20"/>
      <c r="DG187" s="20" t="s">
        <v>117</v>
      </c>
      <c r="DH187" s="20" t="s">
        <v>117</v>
      </c>
      <c r="DI187" s="20"/>
      <c r="DJ187" s="20" t="s">
        <v>117</v>
      </c>
      <c r="DK187">
        <v>0</v>
      </c>
      <c r="DL187">
        <v>0</v>
      </c>
      <c r="DM187">
        <v>1</v>
      </c>
      <c r="DN187">
        <v>0</v>
      </c>
      <c r="DO187">
        <v>0</v>
      </c>
      <c r="DP187">
        <v>0</v>
      </c>
      <c r="DQ187">
        <v>0</v>
      </c>
      <c r="DR187" s="8">
        <v>28</v>
      </c>
    </row>
    <row r="188" spans="1:122" x14ac:dyDescent="0.35">
      <c r="A188" s="8">
        <v>28</v>
      </c>
      <c r="B188" t="str">
        <f>CONCATENATE(C188, " ",D188)</f>
        <v>Geurts, et al  2004</v>
      </c>
      <c r="C188" s="12" t="s">
        <v>494</v>
      </c>
      <c r="D188" s="12">
        <v>2004</v>
      </c>
      <c r="E188" s="12" t="s">
        <v>477</v>
      </c>
      <c r="F188" t="s">
        <v>498</v>
      </c>
      <c r="G188" t="s">
        <v>157</v>
      </c>
      <c r="H188">
        <v>7</v>
      </c>
      <c r="I188" t="s">
        <v>113</v>
      </c>
      <c r="J188" t="s">
        <v>170</v>
      </c>
      <c r="K188" s="3" t="s">
        <v>115</v>
      </c>
      <c r="L188">
        <v>3.9</v>
      </c>
      <c r="M188">
        <v>2.9</v>
      </c>
      <c r="N188">
        <v>54</v>
      </c>
      <c r="O188" t="s">
        <v>142</v>
      </c>
      <c r="P188">
        <v>5.4</v>
      </c>
      <c r="Q188">
        <v>4.3</v>
      </c>
      <c r="R188">
        <v>41</v>
      </c>
      <c r="S188" t="s">
        <v>117</v>
      </c>
      <c r="T188" t="s">
        <v>117</v>
      </c>
      <c r="U188" t="s">
        <v>117</v>
      </c>
      <c r="V188" t="s">
        <v>117</v>
      </c>
      <c r="W188" t="s">
        <v>117</v>
      </c>
      <c r="X188" t="s">
        <v>117</v>
      </c>
      <c r="Y188" t="s">
        <v>117</v>
      </c>
      <c r="Z188" t="s">
        <v>117</v>
      </c>
      <c r="AA188" t="s">
        <v>117</v>
      </c>
      <c r="AB188" t="s">
        <v>117</v>
      </c>
      <c r="AC188" t="s">
        <v>117</v>
      </c>
      <c r="AD188" t="s">
        <v>196</v>
      </c>
      <c r="AE188">
        <v>4</v>
      </c>
      <c r="AF188">
        <v>3</v>
      </c>
      <c r="AG188">
        <v>41</v>
      </c>
      <c r="AH188" s="55">
        <v>3</v>
      </c>
      <c r="AI188" s="55">
        <v>3</v>
      </c>
      <c r="AM188">
        <v>9.3000000000000007</v>
      </c>
      <c r="AN188">
        <v>9.4</v>
      </c>
      <c r="AO188" t="s">
        <v>117</v>
      </c>
      <c r="AP188" t="s">
        <v>117</v>
      </c>
      <c r="AQ188" t="s">
        <v>117</v>
      </c>
      <c r="AR188">
        <v>9.1</v>
      </c>
      <c r="AS188" t="s">
        <v>398</v>
      </c>
      <c r="AT188">
        <v>99.5</v>
      </c>
      <c r="AU188">
        <v>98.3</v>
      </c>
      <c r="AV188" t="s">
        <v>117</v>
      </c>
      <c r="AW188" t="s">
        <v>117</v>
      </c>
      <c r="AX188" t="s">
        <v>117</v>
      </c>
      <c r="AY188" t="s">
        <v>117</v>
      </c>
      <c r="AZ188" t="s">
        <v>117</v>
      </c>
      <c r="BA188" t="s">
        <v>117</v>
      </c>
      <c r="BB188" t="s">
        <v>117</v>
      </c>
      <c r="BC188" t="s">
        <v>117</v>
      </c>
      <c r="BD188" t="s">
        <v>117</v>
      </c>
      <c r="BE188" t="s">
        <v>117</v>
      </c>
      <c r="BF188" t="s">
        <v>117</v>
      </c>
      <c r="BG188">
        <v>111.5</v>
      </c>
      <c r="BH188" t="s">
        <v>117</v>
      </c>
      <c r="BI188" t="s">
        <v>117</v>
      </c>
      <c r="BJ188" t="s">
        <v>117</v>
      </c>
      <c r="BK188" t="s">
        <v>118</v>
      </c>
      <c r="BL188" t="s">
        <v>184</v>
      </c>
      <c r="BM188" t="s">
        <v>120</v>
      </c>
      <c r="BN188" s="46" t="s">
        <v>117</v>
      </c>
      <c r="BO188" s="50" t="s">
        <v>1218</v>
      </c>
      <c r="BP188" t="s">
        <v>160</v>
      </c>
      <c r="BQ188" t="s">
        <v>160</v>
      </c>
      <c r="BR188" t="s">
        <v>117</v>
      </c>
      <c r="BS188" t="s">
        <v>117</v>
      </c>
      <c r="BT188" t="s">
        <v>161</v>
      </c>
      <c r="BU188" t="s">
        <v>125</v>
      </c>
      <c r="BV188" t="s">
        <v>162</v>
      </c>
      <c r="BW188">
        <v>1</v>
      </c>
      <c r="BX188">
        <f>BW188-1</f>
        <v>0</v>
      </c>
      <c r="BY188" t="s">
        <v>467</v>
      </c>
      <c r="BZ188" t="s">
        <v>128</v>
      </c>
      <c r="CA188" t="s">
        <v>184</v>
      </c>
      <c r="CB188" t="s">
        <v>325</v>
      </c>
      <c r="CC188" t="s">
        <v>496</v>
      </c>
      <c r="CD188">
        <v>2</v>
      </c>
      <c r="CE188" t="s">
        <v>151</v>
      </c>
      <c r="CF188"/>
      <c r="CG188" s="20" t="s">
        <v>117</v>
      </c>
      <c r="CH188" s="20"/>
      <c r="CI188" s="20" t="s">
        <v>117</v>
      </c>
      <c r="CJ188" s="20" t="s">
        <v>117</v>
      </c>
      <c r="CK188" s="20"/>
      <c r="CL188" s="20" t="s">
        <v>117</v>
      </c>
      <c r="CM188" s="20" t="s">
        <v>117</v>
      </c>
      <c r="CN188" s="20"/>
      <c r="CO188" s="20" t="s">
        <v>117</v>
      </c>
      <c r="CP188" s="20" t="s">
        <v>117</v>
      </c>
      <c r="CQ188" s="20"/>
      <c r="CR188" s="20" t="s">
        <v>117</v>
      </c>
      <c r="CS188" s="20" t="s">
        <v>117</v>
      </c>
      <c r="CT188" s="20"/>
      <c r="CU188" s="20" t="s">
        <v>117</v>
      </c>
      <c r="CV188" s="20" t="s">
        <v>117</v>
      </c>
      <c r="CW188" s="20"/>
      <c r="CX188" s="20" t="s">
        <v>117</v>
      </c>
      <c r="CY188" s="20" t="s">
        <v>117</v>
      </c>
      <c r="CZ188" s="20"/>
      <c r="DA188" s="20" t="s">
        <v>117</v>
      </c>
      <c r="DB188" s="20" t="s">
        <v>117</v>
      </c>
      <c r="DC188" s="20"/>
      <c r="DD188" s="20" t="s">
        <v>117</v>
      </c>
      <c r="DE188" s="20" t="s">
        <v>117</v>
      </c>
      <c r="DF188" s="20"/>
      <c r="DG188" s="20" t="s">
        <v>117</v>
      </c>
      <c r="DH188" s="20" t="s">
        <v>117</v>
      </c>
      <c r="DI188" s="20"/>
      <c r="DJ188" s="20" t="s">
        <v>117</v>
      </c>
      <c r="DK188">
        <v>0</v>
      </c>
      <c r="DL188">
        <v>0</v>
      </c>
      <c r="DM188">
        <v>1</v>
      </c>
      <c r="DN188">
        <v>0</v>
      </c>
      <c r="DO188">
        <v>0</v>
      </c>
      <c r="DP188">
        <v>0</v>
      </c>
      <c r="DQ188">
        <v>0</v>
      </c>
      <c r="DR188" s="8">
        <v>28</v>
      </c>
    </row>
    <row r="189" spans="1:122" x14ac:dyDescent="0.35">
      <c r="A189" s="8">
        <v>28</v>
      </c>
      <c r="B189" t="str">
        <f>CONCATENATE(C189, " ",D189)</f>
        <v>Geurts, et al  2004</v>
      </c>
      <c r="C189" s="12" t="s">
        <v>494</v>
      </c>
      <c r="D189" s="12">
        <v>2004</v>
      </c>
      <c r="E189" s="12" t="s">
        <v>477</v>
      </c>
      <c r="F189" t="s">
        <v>499</v>
      </c>
      <c r="G189" t="s">
        <v>134</v>
      </c>
      <c r="H189">
        <v>6</v>
      </c>
      <c r="I189" t="s">
        <v>113</v>
      </c>
      <c r="J189" t="s">
        <v>113</v>
      </c>
      <c r="K189" s="3" t="s">
        <v>115</v>
      </c>
      <c r="L189">
        <v>1.4</v>
      </c>
      <c r="M189">
        <v>1</v>
      </c>
      <c r="N189">
        <v>54</v>
      </c>
      <c r="O189" t="s">
        <v>142</v>
      </c>
      <c r="P189">
        <v>1.8</v>
      </c>
      <c r="Q189">
        <v>1</v>
      </c>
      <c r="R189">
        <v>41</v>
      </c>
      <c r="S189" t="s">
        <v>117</v>
      </c>
      <c r="T189" t="s">
        <v>117</v>
      </c>
      <c r="U189" t="s">
        <v>117</v>
      </c>
      <c r="V189" t="s">
        <v>117</v>
      </c>
      <c r="W189" t="s">
        <v>117</v>
      </c>
      <c r="X189" t="s">
        <v>117</v>
      </c>
      <c r="Y189" t="s">
        <v>117</v>
      </c>
      <c r="Z189" t="s">
        <v>117</v>
      </c>
      <c r="AA189" t="s">
        <v>117</v>
      </c>
      <c r="AB189" t="s">
        <v>117</v>
      </c>
      <c r="AC189" t="s">
        <v>117</v>
      </c>
      <c r="AD189" t="s">
        <v>196</v>
      </c>
      <c r="AE189">
        <v>1.3</v>
      </c>
      <c r="AF189">
        <v>0.7</v>
      </c>
      <c r="AG189">
        <v>41</v>
      </c>
      <c r="AH189" s="55">
        <v>3</v>
      </c>
      <c r="AI189" s="55">
        <v>3</v>
      </c>
      <c r="AM189">
        <v>9.3000000000000007</v>
      </c>
      <c r="AN189">
        <v>9.4</v>
      </c>
      <c r="AO189" t="s">
        <v>117</v>
      </c>
      <c r="AP189" t="s">
        <v>117</v>
      </c>
      <c r="AQ189" t="s">
        <v>117</v>
      </c>
      <c r="AR189">
        <v>9.1</v>
      </c>
      <c r="AS189" t="s">
        <v>398</v>
      </c>
      <c r="AT189">
        <v>99.5</v>
      </c>
      <c r="AU189">
        <v>98.3</v>
      </c>
      <c r="AV189" t="s">
        <v>117</v>
      </c>
      <c r="AW189" t="s">
        <v>117</v>
      </c>
      <c r="AX189" t="s">
        <v>117</v>
      </c>
      <c r="AY189" t="s">
        <v>117</v>
      </c>
      <c r="AZ189" t="s">
        <v>117</v>
      </c>
      <c r="BA189" t="s">
        <v>117</v>
      </c>
      <c r="BB189" t="s">
        <v>117</v>
      </c>
      <c r="BC189" t="s">
        <v>117</v>
      </c>
      <c r="BD189" t="s">
        <v>117</v>
      </c>
      <c r="BE189" t="s">
        <v>117</v>
      </c>
      <c r="BF189" t="s">
        <v>117</v>
      </c>
      <c r="BG189">
        <v>111.5</v>
      </c>
      <c r="BH189" t="s">
        <v>117</v>
      </c>
      <c r="BI189" t="s">
        <v>117</v>
      </c>
      <c r="BJ189" t="s">
        <v>117</v>
      </c>
      <c r="BK189" t="s">
        <v>118</v>
      </c>
      <c r="BL189" t="s">
        <v>184</v>
      </c>
      <c r="BM189" t="s">
        <v>120</v>
      </c>
      <c r="BN189" s="46" t="s">
        <v>117</v>
      </c>
      <c r="BO189" s="50" t="s">
        <v>1218</v>
      </c>
      <c r="BP189" t="s">
        <v>160</v>
      </c>
      <c r="BQ189" t="s">
        <v>160</v>
      </c>
      <c r="BR189" t="s">
        <v>117</v>
      </c>
      <c r="BS189" t="s">
        <v>117</v>
      </c>
      <c r="BT189" t="s">
        <v>161</v>
      </c>
      <c r="BU189" t="s">
        <v>125</v>
      </c>
      <c r="BV189" t="s">
        <v>162</v>
      </c>
      <c r="BW189">
        <v>1</v>
      </c>
      <c r="BX189">
        <f>BW189-1</f>
        <v>0</v>
      </c>
      <c r="BY189" t="s">
        <v>467</v>
      </c>
      <c r="BZ189" t="s">
        <v>128</v>
      </c>
      <c r="CA189" t="s">
        <v>184</v>
      </c>
      <c r="CB189" t="s">
        <v>325</v>
      </c>
      <c r="CC189" t="s">
        <v>496</v>
      </c>
      <c r="CD189">
        <v>2</v>
      </c>
      <c r="CE189" t="s">
        <v>151</v>
      </c>
      <c r="CF189"/>
      <c r="CG189" s="20" t="s">
        <v>117</v>
      </c>
      <c r="CH189" s="20"/>
      <c r="CI189" s="20" t="s">
        <v>117</v>
      </c>
      <c r="CJ189" s="20" t="s">
        <v>117</v>
      </c>
      <c r="CK189" s="20"/>
      <c r="CL189" s="20" t="s">
        <v>117</v>
      </c>
      <c r="CM189" s="20" t="s">
        <v>117</v>
      </c>
      <c r="CN189" s="20"/>
      <c r="CO189" s="20" t="s">
        <v>117</v>
      </c>
      <c r="CP189" s="20" t="s">
        <v>117</v>
      </c>
      <c r="CQ189" s="20"/>
      <c r="CR189" s="20" t="s">
        <v>117</v>
      </c>
      <c r="CS189" s="20" t="s">
        <v>117</v>
      </c>
      <c r="CT189" s="20"/>
      <c r="CU189" s="20" t="s">
        <v>117</v>
      </c>
      <c r="CV189" s="20" t="s">
        <v>117</v>
      </c>
      <c r="CW189" s="20"/>
      <c r="CX189" s="20" t="s">
        <v>117</v>
      </c>
      <c r="CY189" s="20" t="s">
        <v>117</v>
      </c>
      <c r="CZ189" s="20"/>
      <c r="DA189" s="20" t="s">
        <v>117</v>
      </c>
      <c r="DB189" s="20" t="s">
        <v>117</v>
      </c>
      <c r="DC189" s="20"/>
      <c r="DD189" s="20" t="s">
        <v>117</v>
      </c>
      <c r="DE189" s="20" t="s">
        <v>117</v>
      </c>
      <c r="DF189" s="20"/>
      <c r="DG189" s="20" t="s">
        <v>117</v>
      </c>
      <c r="DH189" s="20" t="s">
        <v>117</v>
      </c>
      <c r="DI189" s="20"/>
      <c r="DJ189" s="20" t="s">
        <v>117</v>
      </c>
      <c r="DK189">
        <v>0</v>
      </c>
      <c r="DL189">
        <v>0</v>
      </c>
      <c r="DM189">
        <v>1</v>
      </c>
      <c r="DN189">
        <v>0</v>
      </c>
      <c r="DO189">
        <v>0</v>
      </c>
      <c r="DP189">
        <v>0</v>
      </c>
      <c r="DQ189">
        <v>0</v>
      </c>
      <c r="DR189" s="8">
        <v>28</v>
      </c>
    </row>
    <row r="190" spans="1:122" x14ac:dyDescent="0.35">
      <c r="A190" s="8">
        <v>28</v>
      </c>
      <c r="B190" t="str">
        <f>CONCATENATE(C190, " ",D190)</f>
        <v>Geurts, et al  2004</v>
      </c>
      <c r="C190" s="12" t="s">
        <v>494</v>
      </c>
      <c r="D190" s="12">
        <v>2004</v>
      </c>
      <c r="E190" s="12" t="s">
        <v>477</v>
      </c>
      <c r="F190" t="s">
        <v>500</v>
      </c>
      <c r="G190" t="s">
        <v>136</v>
      </c>
      <c r="H190">
        <v>3</v>
      </c>
      <c r="I190" t="s">
        <v>113</v>
      </c>
      <c r="J190" t="s">
        <v>113</v>
      </c>
      <c r="K190" s="3" t="s">
        <v>115</v>
      </c>
      <c r="L190">
        <v>-1.7</v>
      </c>
      <c r="M190">
        <v>1.7</v>
      </c>
      <c r="N190">
        <v>54</v>
      </c>
      <c r="O190" t="s">
        <v>142</v>
      </c>
      <c r="P190">
        <v>-1.7</v>
      </c>
      <c r="Q190">
        <v>1.4</v>
      </c>
      <c r="R190">
        <v>41</v>
      </c>
      <c r="S190" t="s">
        <v>117</v>
      </c>
      <c r="T190" t="s">
        <v>117</v>
      </c>
      <c r="U190" t="s">
        <v>117</v>
      </c>
      <c r="V190" t="s">
        <v>117</v>
      </c>
      <c r="W190" t="s">
        <v>117</v>
      </c>
      <c r="X190" t="s">
        <v>117</v>
      </c>
      <c r="Y190" t="s">
        <v>117</v>
      </c>
      <c r="Z190" t="s">
        <v>117</v>
      </c>
      <c r="AA190" t="s">
        <v>117</v>
      </c>
      <c r="AB190" t="s">
        <v>117</v>
      </c>
      <c r="AC190" t="s">
        <v>117</v>
      </c>
      <c r="AD190" t="s">
        <v>196</v>
      </c>
      <c r="AE190">
        <v>-1.2</v>
      </c>
      <c r="AF190">
        <v>0.8</v>
      </c>
      <c r="AG190">
        <v>41</v>
      </c>
      <c r="AH190" s="55">
        <v>3</v>
      </c>
      <c r="AI190" s="55">
        <v>3</v>
      </c>
      <c r="AM190">
        <v>9.3000000000000007</v>
      </c>
      <c r="AN190">
        <v>9.4</v>
      </c>
      <c r="AO190" t="s">
        <v>117</v>
      </c>
      <c r="AP190" t="s">
        <v>117</v>
      </c>
      <c r="AQ190" t="s">
        <v>117</v>
      </c>
      <c r="AR190">
        <v>9.1</v>
      </c>
      <c r="AS190" t="s">
        <v>398</v>
      </c>
      <c r="AT190">
        <v>99.5</v>
      </c>
      <c r="AU190">
        <v>98.3</v>
      </c>
      <c r="AV190" t="s">
        <v>117</v>
      </c>
      <c r="AW190" t="s">
        <v>117</v>
      </c>
      <c r="AX190" t="s">
        <v>117</v>
      </c>
      <c r="AY190" t="s">
        <v>117</v>
      </c>
      <c r="AZ190" t="s">
        <v>117</v>
      </c>
      <c r="BA190" t="s">
        <v>117</v>
      </c>
      <c r="BB190" t="s">
        <v>117</v>
      </c>
      <c r="BC190" t="s">
        <v>117</v>
      </c>
      <c r="BD190" t="s">
        <v>117</v>
      </c>
      <c r="BE190" t="s">
        <v>117</v>
      </c>
      <c r="BF190" t="s">
        <v>117</v>
      </c>
      <c r="BG190">
        <v>111.5</v>
      </c>
      <c r="BH190" t="s">
        <v>117</v>
      </c>
      <c r="BI190" t="s">
        <v>117</v>
      </c>
      <c r="BJ190" t="s">
        <v>117</v>
      </c>
      <c r="BK190" t="s">
        <v>118</v>
      </c>
      <c r="BL190" t="s">
        <v>184</v>
      </c>
      <c r="BM190" t="s">
        <v>120</v>
      </c>
      <c r="BN190" s="46" t="s">
        <v>117</v>
      </c>
      <c r="BO190" s="50" t="s">
        <v>1218</v>
      </c>
      <c r="BP190" t="s">
        <v>160</v>
      </c>
      <c r="BQ190" t="s">
        <v>160</v>
      </c>
      <c r="BR190" t="s">
        <v>117</v>
      </c>
      <c r="BS190" t="s">
        <v>117</v>
      </c>
      <c r="BT190" t="s">
        <v>161</v>
      </c>
      <c r="BU190" t="s">
        <v>125</v>
      </c>
      <c r="BV190" t="s">
        <v>162</v>
      </c>
      <c r="BW190">
        <v>1</v>
      </c>
      <c r="BX190">
        <f>BW190-1</f>
        <v>0</v>
      </c>
      <c r="BY190" t="s">
        <v>467</v>
      </c>
      <c r="BZ190" t="s">
        <v>128</v>
      </c>
      <c r="CA190" t="s">
        <v>184</v>
      </c>
      <c r="CB190" t="s">
        <v>325</v>
      </c>
      <c r="CC190" t="s">
        <v>496</v>
      </c>
      <c r="CD190">
        <v>2</v>
      </c>
      <c r="CE190" t="s">
        <v>151</v>
      </c>
      <c r="CF190"/>
      <c r="CG190" s="20" t="s">
        <v>117</v>
      </c>
      <c r="CH190" s="20"/>
      <c r="CI190" s="20" t="s">
        <v>117</v>
      </c>
      <c r="CJ190" s="20" t="s">
        <v>117</v>
      </c>
      <c r="CK190" s="20"/>
      <c r="CL190" s="20" t="s">
        <v>117</v>
      </c>
      <c r="CM190" s="20" t="s">
        <v>117</v>
      </c>
      <c r="CN190" s="20"/>
      <c r="CO190" s="20" t="s">
        <v>117</v>
      </c>
      <c r="CP190" s="20" t="s">
        <v>117</v>
      </c>
      <c r="CQ190" s="20"/>
      <c r="CR190" s="20" t="s">
        <v>117</v>
      </c>
      <c r="CS190" s="20" t="s">
        <v>117</v>
      </c>
      <c r="CT190" s="20"/>
      <c r="CU190" s="20" t="s">
        <v>117</v>
      </c>
      <c r="CV190" s="20" t="s">
        <v>117</v>
      </c>
      <c r="CW190" s="20"/>
      <c r="CX190" s="20" t="s">
        <v>117</v>
      </c>
      <c r="CY190" s="20" t="s">
        <v>117</v>
      </c>
      <c r="CZ190" s="20"/>
      <c r="DA190" s="20" t="s">
        <v>117</v>
      </c>
      <c r="DB190" s="20" t="s">
        <v>117</v>
      </c>
      <c r="DC190" s="20"/>
      <c r="DD190" s="20" t="s">
        <v>117</v>
      </c>
      <c r="DE190" s="20" t="s">
        <v>117</v>
      </c>
      <c r="DF190" s="20"/>
      <c r="DG190" s="20" t="s">
        <v>117</v>
      </c>
      <c r="DH190" s="20" t="s">
        <v>117</v>
      </c>
      <c r="DI190" s="20"/>
      <c r="DJ190" s="20" t="s">
        <v>117</v>
      </c>
      <c r="DK190">
        <v>0</v>
      </c>
      <c r="DL190">
        <v>0</v>
      </c>
      <c r="DM190">
        <v>3</v>
      </c>
      <c r="DN190">
        <v>0</v>
      </c>
      <c r="DO190">
        <v>0</v>
      </c>
      <c r="DP190">
        <v>0</v>
      </c>
      <c r="DQ190">
        <v>0</v>
      </c>
      <c r="DR190" s="8">
        <v>28</v>
      </c>
    </row>
    <row r="191" spans="1:122" x14ac:dyDescent="0.35">
      <c r="A191" s="8">
        <v>28</v>
      </c>
      <c r="B191" t="str">
        <f>CONCATENATE(C191, " ",D191)</f>
        <v>Geurts, et al  2004</v>
      </c>
      <c r="C191" s="12" t="s">
        <v>494</v>
      </c>
      <c r="D191" s="12">
        <v>2004</v>
      </c>
      <c r="E191" s="12" t="s">
        <v>477</v>
      </c>
      <c r="F191" t="s">
        <v>501</v>
      </c>
      <c r="G191" t="s">
        <v>136</v>
      </c>
      <c r="H191">
        <v>3</v>
      </c>
      <c r="I191" t="s">
        <v>113</v>
      </c>
      <c r="J191" t="s">
        <v>113</v>
      </c>
      <c r="K191" s="3" t="s">
        <v>115</v>
      </c>
      <c r="L191">
        <v>0.6</v>
      </c>
      <c r="M191">
        <v>2.4</v>
      </c>
      <c r="N191">
        <v>54</v>
      </c>
      <c r="O191" t="s">
        <v>142</v>
      </c>
      <c r="P191">
        <v>0</v>
      </c>
      <c r="Q191">
        <v>3.8</v>
      </c>
      <c r="R191">
        <v>41</v>
      </c>
      <c r="S191" t="s">
        <v>117</v>
      </c>
      <c r="T191" t="s">
        <v>117</v>
      </c>
      <c r="U191" t="s">
        <v>117</v>
      </c>
      <c r="V191" t="s">
        <v>117</v>
      </c>
      <c r="W191" t="s">
        <v>117</v>
      </c>
      <c r="X191" t="s">
        <v>117</v>
      </c>
      <c r="Y191" t="s">
        <v>117</v>
      </c>
      <c r="Z191" t="s">
        <v>117</v>
      </c>
      <c r="AA191" t="s">
        <v>117</v>
      </c>
      <c r="AB191" t="s">
        <v>117</v>
      </c>
      <c r="AC191" t="s">
        <v>117</v>
      </c>
      <c r="AD191" t="s">
        <v>196</v>
      </c>
      <c r="AE191">
        <v>1.8</v>
      </c>
      <c r="AF191">
        <v>3.4</v>
      </c>
      <c r="AG191">
        <v>41</v>
      </c>
      <c r="AH191" s="55">
        <v>3</v>
      </c>
      <c r="AI191" s="55">
        <v>3</v>
      </c>
      <c r="AM191">
        <v>9.3000000000000007</v>
      </c>
      <c r="AN191">
        <v>9.4</v>
      </c>
      <c r="AO191" t="s">
        <v>117</v>
      </c>
      <c r="AP191" t="s">
        <v>117</v>
      </c>
      <c r="AQ191" t="s">
        <v>117</v>
      </c>
      <c r="AR191">
        <v>9.1</v>
      </c>
      <c r="AS191" t="s">
        <v>398</v>
      </c>
      <c r="AT191">
        <v>99.5</v>
      </c>
      <c r="AU191">
        <v>98.3</v>
      </c>
      <c r="AV191" t="s">
        <v>117</v>
      </c>
      <c r="AW191" t="s">
        <v>117</v>
      </c>
      <c r="AX191" t="s">
        <v>117</v>
      </c>
      <c r="AY191" t="s">
        <v>117</v>
      </c>
      <c r="AZ191" t="s">
        <v>117</v>
      </c>
      <c r="BA191" t="s">
        <v>117</v>
      </c>
      <c r="BB191" t="s">
        <v>117</v>
      </c>
      <c r="BC191" t="s">
        <v>117</v>
      </c>
      <c r="BD191" t="s">
        <v>117</v>
      </c>
      <c r="BE191" t="s">
        <v>117</v>
      </c>
      <c r="BF191" t="s">
        <v>117</v>
      </c>
      <c r="BG191">
        <v>111.5</v>
      </c>
      <c r="BH191" t="s">
        <v>117</v>
      </c>
      <c r="BI191" t="s">
        <v>117</v>
      </c>
      <c r="BJ191" t="s">
        <v>117</v>
      </c>
      <c r="BK191" t="s">
        <v>118</v>
      </c>
      <c r="BL191" t="s">
        <v>184</v>
      </c>
      <c r="BM191" t="s">
        <v>120</v>
      </c>
      <c r="BN191" s="46" t="s">
        <v>117</v>
      </c>
      <c r="BO191" s="50" t="s">
        <v>1218</v>
      </c>
      <c r="BP191" t="s">
        <v>160</v>
      </c>
      <c r="BQ191" t="s">
        <v>160</v>
      </c>
      <c r="BR191" t="s">
        <v>117</v>
      </c>
      <c r="BS191" t="s">
        <v>117</v>
      </c>
      <c r="BT191" t="s">
        <v>161</v>
      </c>
      <c r="BU191" t="s">
        <v>125</v>
      </c>
      <c r="BV191" t="s">
        <v>162</v>
      </c>
      <c r="BW191">
        <v>1</v>
      </c>
      <c r="BX191">
        <f>BW191-1</f>
        <v>0</v>
      </c>
      <c r="BY191" t="s">
        <v>467</v>
      </c>
      <c r="BZ191" t="s">
        <v>128</v>
      </c>
      <c r="CA191" t="s">
        <v>184</v>
      </c>
      <c r="CB191" t="s">
        <v>325</v>
      </c>
      <c r="CC191" t="s">
        <v>496</v>
      </c>
      <c r="CD191">
        <v>2</v>
      </c>
      <c r="CE191" t="s">
        <v>151</v>
      </c>
      <c r="CF191"/>
      <c r="CG191" s="20" t="s">
        <v>117</v>
      </c>
      <c r="CH191" s="20"/>
      <c r="CI191" s="20" t="s">
        <v>117</v>
      </c>
      <c r="CJ191" s="20" t="s">
        <v>117</v>
      </c>
      <c r="CK191" s="20"/>
      <c r="CL191" s="20" t="s">
        <v>117</v>
      </c>
      <c r="CM191" s="20" t="s">
        <v>117</v>
      </c>
      <c r="CN191" s="20"/>
      <c r="CO191" s="20" t="s">
        <v>117</v>
      </c>
      <c r="CP191" s="20" t="s">
        <v>117</v>
      </c>
      <c r="CQ191" s="20"/>
      <c r="CR191" s="20" t="s">
        <v>117</v>
      </c>
      <c r="CS191" s="20" t="s">
        <v>117</v>
      </c>
      <c r="CT191" s="20"/>
      <c r="CU191" s="20" t="s">
        <v>117</v>
      </c>
      <c r="CV191" s="20" t="s">
        <v>117</v>
      </c>
      <c r="CW191" s="20"/>
      <c r="CX191" s="20" t="s">
        <v>117</v>
      </c>
      <c r="CY191" s="20" t="s">
        <v>117</v>
      </c>
      <c r="CZ191" s="20"/>
      <c r="DA191" s="20" t="s">
        <v>117</v>
      </c>
      <c r="DB191" s="20" t="s">
        <v>117</v>
      </c>
      <c r="DC191" s="20"/>
      <c r="DD191" s="20" t="s">
        <v>117</v>
      </c>
      <c r="DE191" s="20" t="s">
        <v>117</v>
      </c>
      <c r="DF191" s="20"/>
      <c r="DG191" s="20" t="s">
        <v>117</v>
      </c>
      <c r="DH191" s="20" t="s">
        <v>117</v>
      </c>
      <c r="DI191" s="20"/>
      <c r="DJ191" s="20" t="s">
        <v>117</v>
      </c>
      <c r="DK191">
        <v>0</v>
      </c>
      <c r="DL191">
        <v>0</v>
      </c>
      <c r="DM191">
        <v>1</v>
      </c>
      <c r="DN191">
        <v>0</v>
      </c>
      <c r="DO191">
        <v>0</v>
      </c>
      <c r="DP191">
        <v>0</v>
      </c>
      <c r="DQ191">
        <v>0</v>
      </c>
      <c r="DR191" s="8">
        <v>28</v>
      </c>
    </row>
    <row r="192" spans="1:122" x14ac:dyDescent="0.35">
      <c r="A192" s="8">
        <v>28</v>
      </c>
      <c r="B192" t="str">
        <f>CONCATENATE(C192, " ",D192)</f>
        <v>Geurts, et al  2004</v>
      </c>
      <c r="C192" s="12" t="s">
        <v>494</v>
      </c>
      <c r="D192" s="12">
        <v>2004</v>
      </c>
      <c r="E192" s="12" t="s">
        <v>477</v>
      </c>
      <c r="F192" t="s">
        <v>502</v>
      </c>
      <c r="G192" t="s">
        <v>136</v>
      </c>
      <c r="H192">
        <v>3</v>
      </c>
      <c r="I192" t="s">
        <v>113</v>
      </c>
      <c r="J192" t="s">
        <v>113</v>
      </c>
      <c r="K192" s="3" t="s">
        <v>115</v>
      </c>
      <c r="L192">
        <v>3.1</v>
      </c>
      <c r="M192">
        <v>1.8</v>
      </c>
      <c r="N192">
        <v>54</v>
      </c>
      <c r="O192" t="s">
        <v>142</v>
      </c>
      <c r="P192">
        <v>5</v>
      </c>
      <c r="Q192">
        <v>2.9</v>
      </c>
      <c r="R192">
        <v>41</v>
      </c>
      <c r="S192" t="s">
        <v>117</v>
      </c>
      <c r="T192" t="s">
        <v>117</v>
      </c>
      <c r="U192" t="s">
        <v>117</v>
      </c>
      <c r="V192" t="s">
        <v>117</v>
      </c>
      <c r="W192" t="s">
        <v>117</v>
      </c>
      <c r="X192" t="s">
        <v>117</v>
      </c>
      <c r="Y192" t="s">
        <v>117</v>
      </c>
      <c r="Z192" t="s">
        <v>117</v>
      </c>
      <c r="AA192" t="s">
        <v>117</v>
      </c>
      <c r="AB192" t="s">
        <v>117</v>
      </c>
      <c r="AC192" t="s">
        <v>117</v>
      </c>
      <c r="AD192" t="s">
        <v>196</v>
      </c>
      <c r="AE192">
        <v>3.3</v>
      </c>
      <c r="AF192">
        <v>1.8</v>
      </c>
      <c r="AG192">
        <v>41</v>
      </c>
      <c r="AH192" s="55">
        <v>3</v>
      </c>
      <c r="AI192" s="55">
        <v>3</v>
      </c>
      <c r="AM192">
        <v>9.3000000000000007</v>
      </c>
      <c r="AN192">
        <v>9.4</v>
      </c>
      <c r="AO192" t="s">
        <v>117</v>
      </c>
      <c r="AP192" t="s">
        <v>117</v>
      </c>
      <c r="AQ192" t="s">
        <v>117</v>
      </c>
      <c r="AR192">
        <v>9.1</v>
      </c>
      <c r="AS192" t="s">
        <v>398</v>
      </c>
      <c r="AT192">
        <v>99.5</v>
      </c>
      <c r="AU192">
        <v>98.3</v>
      </c>
      <c r="AV192" t="s">
        <v>117</v>
      </c>
      <c r="AW192" t="s">
        <v>117</v>
      </c>
      <c r="AX192" t="s">
        <v>117</v>
      </c>
      <c r="AY192" t="s">
        <v>117</v>
      </c>
      <c r="AZ192" t="s">
        <v>117</v>
      </c>
      <c r="BA192" t="s">
        <v>117</v>
      </c>
      <c r="BB192" t="s">
        <v>117</v>
      </c>
      <c r="BC192" t="s">
        <v>117</v>
      </c>
      <c r="BD192" t="s">
        <v>117</v>
      </c>
      <c r="BE192" t="s">
        <v>117</v>
      </c>
      <c r="BF192" t="s">
        <v>117</v>
      </c>
      <c r="BG192">
        <v>111.5</v>
      </c>
      <c r="BH192" t="s">
        <v>117</v>
      </c>
      <c r="BI192" t="s">
        <v>117</v>
      </c>
      <c r="BJ192" t="s">
        <v>117</v>
      </c>
      <c r="BK192" t="s">
        <v>118</v>
      </c>
      <c r="BL192" t="s">
        <v>184</v>
      </c>
      <c r="BM192" t="s">
        <v>120</v>
      </c>
      <c r="BN192" s="46" t="s">
        <v>117</v>
      </c>
      <c r="BO192" s="50" t="s">
        <v>1218</v>
      </c>
      <c r="BP192" t="s">
        <v>160</v>
      </c>
      <c r="BQ192" t="s">
        <v>160</v>
      </c>
      <c r="BR192" t="s">
        <v>117</v>
      </c>
      <c r="BS192" t="s">
        <v>117</v>
      </c>
      <c r="BT192" t="s">
        <v>161</v>
      </c>
      <c r="BU192" t="s">
        <v>125</v>
      </c>
      <c r="BV192" t="s">
        <v>162</v>
      </c>
      <c r="BW192">
        <v>1</v>
      </c>
      <c r="BX192">
        <f>BW192-1</f>
        <v>0</v>
      </c>
      <c r="BY192" t="s">
        <v>467</v>
      </c>
      <c r="BZ192" t="s">
        <v>128</v>
      </c>
      <c r="CA192" t="s">
        <v>184</v>
      </c>
      <c r="CB192" t="s">
        <v>325</v>
      </c>
      <c r="CC192" t="s">
        <v>496</v>
      </c>
      <c r="CD192">
        <v>2</v>
      </c>
      <c r="CE192" t="s">
        <v>151</v>
      </c>
      <c r="CF192"/>
      <c r="CG192" s="20" t="s">
        <v>117</v>
      </c>
      <c r="CH192" s="20"/>
      <c r="CI192" s="20" t="s">
        <v>117</v>
      </c>
      <c r="CJ192" s="20" t="s">
        <v>117</v>
      </c>
      <c r="CK192" s="20"/>
      <c r="CL192" s="20" t="s">
        <v>117</v>
      </c>
      <c r="CM192" s="20" t="s">
        <v>117</v>
      </c>
      <c r="CN192" s="20"/>
      <c r="CO192" s="20" t="s">
        <v>117</v>
      </c>
      <c r="CP192" s="20" t="s">
        <v>117</v>
      </c>
      <c r="CQ192" s="20"/>
      <c r="CR192" s="20" t="s">
        <v>117</v>
      </c>
      <c r="CS192" s="20" t="s">
        <v>117</v>
      </c>
      <c r="CT192" s="20"/>
      <c r="CU192" s="20" t="s">
        <v>117</v>
      </c>
      <c r="CV192" s="20" t="s">
        <v>117</v>
      </c>
      <c r="CW192" s="20"/>
      <c r="CX192" s="20" t="s">
        <v>117</v>
      </c>
      <c r="CY192" s="20" t="s">
        <v>117</v>
      </c>
      <c r="CZ192" s="20"/>
      <c r="DA192" s="20" t="s">
        <v>117</v>
      </c>
      <c r="DB192" s="20" t="s">
        <v>117</v>
      </c>
      <c r="DC192" s="20"/>
      <c r="DD192" s="20" t="s">
        <v>117</v>
      </c>
      <c r="DE192" s="20" t="s">
        <v>117</v>
      </c>
      <c r="DF192" s="20"/>
      <c r="DG192" s="20" t="s">
        <v>117</v>
      </c>
      <c r="DH192" s="20" t="s">
        <v>117</v>
      </c>
      <c r="DI192" s="20"/>
      <c r="DJ192" s="20" t="s">
        <v>117</v>
      </c>
      <c r="DK192">
        <v>0</v>
      </c>
      <c r="DL192">
        <v>0</v>
      </c>
      <c r="DM192">
        <v>1</v>
      </c>
      <c r="DN192">
        <v>0</v>
      </c>
      <c r="DO192">
        <v>0</v>
      </c>
      <c r="DP192">
        <v>0</v>
      </c>
      <c r="DQ192">
        <v>0</v>
      </c>
      <c r="DR192" s="8">
        <v>28</v>
      </c>
    </row>
    <row r="193" spans="1:122" x14ac:dyDescent="0.35">
      <c r="A193" s="8">
        <v>28</v>
      </c>
      <c r="B193" t="str">
        <f>CONCATENATE(C193, " ",D193)</f>
        <v>Geurts, et al  2004</v>
      </c>
      <c r="C193" s="12" t="s">
        <v>494</v>
      </c>
      <c r="D193" s="12">
        <v>2004</v>
      </c>
      <c r="E193" s="12" t="s">
        <v>477</v>
      </c>
      <c r="F193" t="s">
        <v>503</v>
      </c>
      <c r="G193" t="s">
        <v>138</v>
      </c>
      <c r="H193">
        <v>1</v>
      </c>
      <c r="I193" t="s">
        <v>113</v>
      </c>
      <c r="J193" t="s">
        <v>113</v>
      </c>
      <c r="K193" s="3" t="s">
        <v>115</v>
      </c>
      <c r="L193">
        <v>553.70000000000005</v>
      </c>
      <c r="M193">
        <v>89.6</v>
      </c>
      <c r="N193">
        <v>54</v>
      </c>
      <c r="O193" t="s">
        <v>142</v>
      </c>
      <c r="P193">
        <v>586.9</v>
      </c>
      <c r="Q193">
        <v>120.5</v>
      </c>
      <c r="R193">
        <v>41</v>
      </c>
      <c r="S193" t="s">
        <v>117</v>
      </c>
      <c r="T193" t="s">
        <v>117</v>
      </c>
      <c r="U193" t="s">
        <v>117</v>
      </c>
      <c r="V193" t="s">
        <v>117</v>
      </c>
      <c r="W193" t="s">
        <v>117</v>
      </c>
      <c r="X193" t="s">
        <v>117</v>
      </c>
      <c r="Y193" t="s">
        <v>117</v>
      </c>
      <c r="Z193" t="s">
        <v>117</v>
      </c>
      <c r="AA193" t="s">
        <v>117</v>
      </c>
      <c r="AB193" t="s">
        <v>117</v>
      </c>
      <c r="AC193" t="s">
        <v>117</v>
      </c>
      <c r="AD193" t="s">
        <v>196</v>
      </c>
      <c r="AE193">
        <v>514.20000000000005</v>
      </c>
      <c r="AF193">
        <v>76.400000000000006</v>
      </c>
      <c r="AG193">
        <v>41</v>
      </c>
      <c r="AH193" s="55">
        <v>3</v>
      </c>
      <c r="AI193" s="55">
        <v>3</v>
      </c>
      <c r="AM193">
        <v>9.3000000000000007</v>
      </c>
      <c r="AN193">
        <v>9.4</v>
      </c>
      <c r="AO193" t="s">
        <v>117</v>
      </c>
      <c r="AP193" t="s">
        <v>117</v>
      </c>
      <c r="AQ193" t="s">
        <v>117</v>
      </c>
      <c r="AR193">
        <v>9.1</v>
      </c>
      <c r="AS193" t="s">
        <v>398</v>
      </c>
      <c r="AT193">
        <v>99.5</v>
      </c>
      <c r="AU193">
        <v>98.3</v>
      </c>
      <c r="AV193" t="s">
        <v>117</v>
      </c>
      <c r="AW193" t="s">
        <v>117</v>
      </c>
      <c r="AX193" t="s">
        <v>117</v>
      </c>
      <c r="AY193" t="s">
        <v>117</v>
      </c>
      <c r="AZ193" t="s">
        <v>117</v>
      </c>
      <c r="BA193" t="s">
        <v>117</v>
      </c>
      <c r="BB193" t="s">
        <v>117</v>
      </c>
      <c r="BC193" t="s">
        <v>117</v>
      </c>
      <c r="BD193" t="s">
        <v>117</v>
      </c>
      <c r="BE193" t="s">
        <v>117</v>
      </c>
      <c r="BF193" t="s">
        <v>117</v>
      </c>
      <c r="BG193">
        <v>111.5</v>
      </c>
      <c r="BH193" t="s">
        <v>117</v>
      </c>
      <c r="BI193" t="s">
        <v>117</v>
      </c>
      <c r="BJ193" t="s">
        <v>117</v>
      </c>
      <c r="BK193" t="s">
        <v>118</v>
      </c>
      <c r="BL193" t="s">
        <v>184</v>
      </c>
      <c r="BM193" t="s">
        <v>120</v>
      </c>
      <c r="BN193" s="46" t="s">
        <v>117</v>
      </c>
      <c r="BO193" s="50" t="s">
        <v>1218</v>
      </c>
      <c r="BP193" t="s">
        <v>160</v>
      </c>
      <c r="BQ193" t="s">
        <v>160</v>
      </c>
      <c r="BR193" t="s">
        <v>117</v>
      </c>
      <c r="BS193" t="s">
        <v>117</v>
      </c>
      <c r="BT193" t="s">
        <v>161</v>
      </c>
      <c r="BU193" t="s">
        <v>125</v>
      </c>
      <c r="BV193" t="s">
        <v>162</v>
      </c>
      <c r="BW193">
        <v>1</v>
      </c>
      <c r="BX193">
        <f>BW193-1</f>
        <v>0</v>
      </c>
      <c r="BY193" t="s">
        <v>467</v>
      </c>
      <c r="BZ193" t="s">
        <v>128</v>
      </c>
      <c r="CA193" t="s">
        <v>184</v>
      </c>
      <c r="CB193" t="s">
        <v>325</v>
      </c>
      <c r="CC193" t="s">
        <v>496</v>
      </c>
      <c r="CD193">
        <v>2</v>
      </c>
      <c r="CE193" t="s">
        <v>151</v>
      </c>
      <c r="CF193"/>
      <c r="CG193" s="20" t="s">
        <v>117</v>
      </c>
      <c r="CH193" s="20"/>
      <c r="CI193" s="20" t="s">
        <v>117</v>
      </c>
      <c r="CJ193" s="20" t="s">
        <v>117</v>
      </c>
      <c r="CK193" s="20"/>
      <c r="CL193" s="20" t="s">
        <v>117</v>
      </c>
      <c r="CM193" s="20" t="s">
        <v>117</v>
      </c>
      <c r="CN193" s="20"/>
      <c r="CO193" s="20" t="s">
        <v>117</v>
      </c>
      <c r="CP193" s="20" t="s">
        <v>117</v>
      </c>
      <c r="CQ193" s="20"/>
      <c r="CR193" s="20" t="s">
        <v>117</v>
      </c>
      <c r="CS193" s="20" t="s">
        <v>117</v>
      </c>
      <c r="CT193" s="20"/>
      <c r="CU193" s="20" t="s">
        <v>117</v>
      </c>
      <c r="CV193" s="20" t="s">
        <v>117</v>
      </c>
      <c r="CW193" s="20"/>
      <c r="CX193" s="20" t="s">
        <v>117</v>
      </c>
      <c r="CY193" s="20" t="s">
        <v>117</v>
      </c>
      <c r="CZ193" s="20"/>
      <c r="DA193" s="20" t="s">
        <v>117</v>
      </c>
      <c r="DB193" s="20" t="s">
        <v>117</v>
      </c>
      <c r="DC193" s="20"/>
      <c r="DD193" s="20" t="s">
        <v>117</v>
      </c>
      <c r="DE193" s="20" t="s">
        <v>117</v>
      </c>
      <c r="DF193" s="20"/>
      <c r="DG193" s="20" t="s">
        <v>117</v>
      </c>
      <c r="DH193" s="20" t="s">
        <v>117</v>
      </c>
      <c r="DI193" s="20"/>
      <c r="DJ193" s="20" t="s">
        <v>117</v>
      </c>
      <c r="DK193">
        <v>0</v>
      </c>
      <c r="DL193">
        <v>0</v>
      </c>
      <c r="DM193">
        <v>1</v>
      </c>
      <c r="DN193">
        <v>0</v>
      </c>
      <c r="DO193">
        <v>0</v>
      </c>
      <c r="DP193">
        <v>0</v>
      </c>
      <c r="DQ193">
        <v>0</v>
      </c>
      <c r="DR193" s="8">
        <v>28</v>
      </c>
    </row>
    <row r="194" spans="1:122" x14ac:dyDescent="0.35">
      <c r="A194" s="8">
        <v>28</v>
      </c>
      <c r="B194" t="str">
        <f>CONCATENATE(C194, " ",D194)</f>
        <v>Geurts, et al  2004</v>
      </c>
      <c r="C194" s="12" t="s">
        <v>494</v>
      </c>
      <c r="D194" s="12">
        <v>2004</v>
      </c>
      <c r="E194" s="12" t="s">
        <v>477</v>
      </c>
      <c r="F194" t="s">
        <v>504</v>
      </c>
      <c r="G194" t="s">
        <v>138</v>
      </c>
      <c r="H194">
        <v>1</v>
      </c>
      <c r="I194" t="s">
        <v>113</v>
      </c>
      <c r="J194" t="s">
        <v>113</v>
      </c>
      <c r="K194" s="3" t="s">
        <v>115</v>
      </c>
      <c r="L194">
        <v>11.6</v>
      </c>
      <c r="M194">
        <v>9.1</v>
      </c>
      <c r="N194">
        <v>54</v>
      </c>
      <c r="O194" t="s">
        <v>142</v>
      </c>
      <c r="P194">
        <v>12.1</v>
      </c>
      <c r="Q194">
        <v>9.8000000000000007</v>
      </c>
      <c r="R194">
        <v>41</v>
      </c>
      <c r="S194" t="s">
        <v>117</v>
      </c>
      <c r="T194" t="s">
        <v>117</v>
      </c>
      <c r="U194" t="s">
        <v>117</v>
      </c>
      <c r="V194" t="s">
        <v>117</v>
      </c>
      <c r="W194" t="s">
        <v>117</v>
      </c>
      <c r="X194" t="s">
        <v>117</v>
      </c>
      <c r="Y194" t="s">
        <v>117</v>
      </c>
      <c r="Z194" t="s">
        <v>117</v>
      </c>
      <c r="AA194" t="s">
        <v>117</v>
      </c>
      <c r="AB194" t="s">
        <v>117</v>
      </c>
      <c r="AC194" t="s">
        <v>117</v>
      </c>
      <c r="AD194" t="s">
        <v>196</v>
      </c>
      <c r="AE194">
        <v>7.4</v>
      </c>
      <c r="AF194">
        <v>7.2</v>
      </c>
      <c r="AG194">
        <v>41</v>
      </c>
      <c r="AH194" s="55">
        <v>3</v>
      </c>
      <c r="AI194" s="55">
        <v>3</v>
      </c>
      <c r="AM194">
        <v>9.3000000000000007</v>
      </c>
      <c r="AN194">
        <v>9.4</v>
      </c>
      <c r="AO194" t="s">
        <v>117</v>
      </c>
      <c r="AP194" t="s">
        <v>117</v>
      </c>
      <c r="AQ194" t="s">
        <v>117</v>
      </c>
      <c r="AR194">
        <v>9.1</v>
      </c>
      <c r="AS194" t="s">
        <v>398</v>
      </c>
      <c r="AT194">
        <v>99.5</v>
      </c>
      <c r="AU194">
        <v>98.3</v>
      </c>
      <c r="AV194" t="s">
        <v>117</v>
      </c>
      <c r="AW194" t="s">
        <v>117</v>
      </c>
      <c r="AX194" t="s">
        <v>117</v>
      </c>
      <c r="AY194" t="s">
        <v>117</v>
      </c>
      <c r="AZ194" t="s">
        <v>117</v>
      </c>
      <c r="BA194" t="s">
        <v>117</v>
      </c>
      <c r="BB194" t="s">
        <v>117</v>
      </c>
      <c r="BC194" t="s">
        <v>117</v>
      </c>
      <c r="BD194" t="s">
        <v>117</v>
      </c>
      <c r="BE194" t="s">
        <v>117</v>
      </c>
      <c r="BF194" t="s">
        <v>117</v>
      </c>
      <c r="BG194">
        <v>111.5</v>
      </c>
      <c r="BH194" t="s">
        <v>117</v>
      </c>
      <c r="BI194" t="s">
        <v>117</v>
      </c>
      <c r="BJ194" t="s">
        <v>117</v>
      </c>
      <c r="BK194" t="s">
        <v>118</v>
      </c>
      <c r="BL194" t="s">
        <v>184</v>
      </c>
      <c r="BM194" t="s">
        <v>120</v>
      </c>
      <c r="BN194" s="46" t="s">
        <v>117</v>
      </c>
      <c r="BO194" s="50" t="s">
        <v>1218</v>
      </c>
      <c r="BP194" t="s">
        <v>160</v>
      </c>
      <c r="BQ194" t="s">
        <v>160</v>
      </c>
      <c r="BR194" t="s">
        <v>117</v>
      </c>
      <c r="BS194" t="s">
        <v>117</v>
      </c>
      <c r="BT194" t="s">
        <v>161</v>
      </c>
      <c r="BU194" t="s">
        <v>125</v>
      </c>
      <c r="BV194" t="s">
        <v>162</v>
      </c>
      <c r="BW194">
        <v>1</v>
      </c>
      <c r="BX194">
        <f>BW194-1</f>
        <v>0</v>
      </c>
      <c r="BY194" t="s">
        <v>467</v>
      </c>
      <c r="BZ194" t="s">
        <v>128</v>
      </c>
      <c r="CA194" t="s">
        <v>184</v>
      </c>
      <c r="CB194" t="s">
        <v>325</v>
      </c>
      <c r="CC194" t="s">
        <v>496</v>
      </c>
      <c r="CD194">
        <v>2</v>
      </c>
      <c r="CE194" t="s">
        <v>151</v>
      </c>
      <c r="CF194"/>
      <c r="CG194" s="20" t="s">
        <v>117</v>
      </c>
      <c r="CH194" s="20"/>
      <c r="CI194" s="20" t="s">
        <v>117</v>
      </c>
      <c r="CJ194" s="20" t="s">
        <v>117</v>
      </c>
      <c r="CK194" s="20"/>
      <c r="CL194" s="20" t="s">
        <v>117</v>
      </c>
      <c r="CM194" s="20" t="s">
        <v>117</v>
      </c>
      <c r="CN194" s="20"/>
      <c r="CO194" s="20" t="s">
        <v>117</v>
      </c>
      <c r="CP194" s="20" t="s">
        <v>117</v>
      </c>
      <c r="CQ194" s="20"/>
      <c r="CR194" s="20" t="s">
        <v>117</v>
      </c>
      <c r="CS194" s="20" t="s">
        <v>117</v>
      </c>
      <c r="CT194" s="20"/>
      <c r="CU194" s="20" t="s">
        <v>117</v>
      </c>
      <c r="CV194" s="20" t="s">
        <v>117</v>
      </c>
      <c r="CW194" s="20"/>
      <c r="CX194" s="20" t="s">
        <v>117</v>
      </c>
      <c r="CY194" s="20" t="s">
        <v>117</v>
      </c>
      <c r="CZ194" s="20"/>
      <c r="DA194" s="20" t="s">
        <v>117</v>
      </c>
      <c r="DB194" s="20" t="s">
        <v>117</v>
      </c>
      <c r="DC194" s="20"/>
      <c r="DD194" s="20" t="s">
        <v>117</v>
      </c>
      <c r="DE194" s="20" t="s">
        <v>117</v>
      </c>
      <c r="DF194" s="20"/>
      <c r="DG194" s="20" t="s">
        <v>117</v>
      </c>
      <c r="DH194" s="20" t="s">
        <v>117</v>
      </c>
      <c r="DI194" s="20"/>
      <c r="DJ194" s="20" t="s">
        <v>117</v>
      </c>
      <c r="DK194">
        <v>0</v>
      </c>
      <c r="DL194">
        <v>0</v>
      </c>
      <c r="DM194">
        <v>1</v>
      </c>
      <c r="DN194">
        <v>0</v>
      </c>
      <c r="DO194">
        <v>0</v>
      </c>
      <c r="DP194">
        <v>0</v>
      </c>
      <c r="DQ194">
        <v>0</v>
      </c>
      <c r="DR194" s="8">
        <v>28</v>
      </c>
    </row>
    <row r="195" spans="1:122" x14ac:dyDescent="0.35">
      <c r="A195" s="8">
        <v>28</v>
      </c>
      <c r="B195" t="str">
        <f>CONCATENATE(C195, " ",D195)</f>
        <v>Geurts, et al  2004</v>
      </c>
      <c r="C195" s="12" t="s">
        <v>494</v>
      </c>
      <c r="D195" s="12">
        <v>2004</v>
      </c>
      <c r="E195" s="12" t="s">
        <v>477</v>
      </c>
      <c r="F195" t="s">
        <v>505</v>
      </c>
      <c r="G195" t="s">
        <v>138</v>
      </c>
      <c r="H195">
        <v>1</v>
      </c>
      <c r="I195" t="s">
        <v>113</v>
      </c>
      <c r="J195" t="s">
        <v>173</v>
      </c>
      <c r="K195" s="3" t="s">
        <v>115</v>
      </c>
      <c r="L195">
        <v>16.2</v>
      </c>
      <c r="M195">
        <v>8</v>
      </c>
      <c r="N195">
        <v>54</v>
      </c>
      <c r="O195" t="s">
        <v>142</v>
      </c>
      <c r="P195">
        <v>22.4</v>
      </c>
      <c r="Q195">
        <v>11.7</v>
      </c>
      <c r="R195">
        <v>41</v>
      </c>
      <c r="S195" t="s">
        <v>117</v>
      </c>
      <c r="T195" t="s">
        <v>117</v>
      </c>
      <c r="U195" t="s">
        <v>117</v>
      </c>
      <c r="V195" t="s">
        <v>117</v>
      </c>
      <c r="W195" t="s">
        <v>117</v>
      </c>
      <c r="X195" t="s">
        <v>117</v>
      </c>
      <c r="Y195" t="s">
        <v>117</v>
      </c>
      <c r="Z195" t="s">
        <v>117</v>
      </c>
      <c r="AA195" t="s">
        <v>117</v>
      </c>
      <c r="AB195" t="s">
        <v>117</v>
      </c>
      <c r="AC195" t="s">
        <v>117</v>
      </c>
      <c r="AD195" t="s">
        <v>196</v>
      </c>
      <c r="AE195">
        <v>14.1</v>
      </c>
      <c r="AF195">
        <v>6.9</v>
      </c>
      <c r="AG195">
        <v>41</v>
      </c>
      <c r="AH195" s="55">
        <v>3</v>
      </c>
      <c r="AI195" s="55">
        <v>3</v>
      </c>
      <c r="AM195">
        <v>9.3000000000000007</v>
      </c>
      <c r="AN195">
        <v>9.4</v>
      </c>
      <c r="AO195" t="s">
        <v>117</v>
      </c>
      <c r="AP195" t="s">
        <v>117</v>
      </c>
      <c r="AQ195" t="s">
        <v>117</v>
      </c>
      <c r="AR195">
        <v>9.1</v>
      </c>
      <c r="AS195" t="s">
        <v>398</v>
      </c>
      <c r="AT195">
        <v>99.5</v>
      </c>
      <c r="AU195">
        <v>98.3</v>
      </c>
      <c r="AV195" t="s">
        <v>117</v>
      </c>
      <c r="AW195" t="s">
        <v>117</v>
      </c>
      <c r="AX195" t="s">
        <v>117</v>
      </c>
      <c r="AY195" t="s">
        <v>117</v>
      </c>
      <c r="AZ195" t="s">
        <v>117</v>
      </c>
      <c r="BA195" t="s">
        <v>117</v>
      </c>
      <c r="BB195" t="s">
        <v>117</v>
      </c>
      <c r="BC195" t="s">
        <v>117</v>
      </c>
      <c r="BD195" t="s">
        <v>117</v>
      </c>
      <c r="BE195" t="s">
        <v>117</v>
      </c>
      <c r="BF195" t="s">
        <v>117</v>
      </c>
      <c r="BG195">
        <v>111.5</v>
      </c>
      <c r="BH195" t="s">
        <v>117</v>
      </c>
      <c r="BI195" t="s">
        <v>117</v>
      </c>
      <c r="BJ195" t="s">
        <v>117</v>
      </c>
      <c r="BK195" t="s">
        <v>118</v>
      </c>
      <c r="BL195" t="s">
        <v>184</v>
      </c>
      <c r="BM195" t="s">
        <v>120</v>
      </c>
      <c r="BN195" s="46" t="s">
        <v>117</v>
      </c>
      <c r="BO195" s="50" t="s">
        <v>1218</v>
      </c>
      <c r="BP195" t="s">
        <v>160</v>
      </c>
      <c r="BQ195" t="s">
        <v>160</v>
      </c>
      <c r="BR195" t="s">
        <v>117</v>
      </c>
      <c r="BS195" t="s">
        <v>117</v>
      </c>
      <c r="BT195" t="s">
        <v>161</v>
      </c>
      <c r="BU195" t="s">
        <v>125</v>
      </c>
      <c r="BV195" t="s">
        <v>162</v>
      </c>
      <c r="BW195">
        <v>1</v>
      </c>
      <c r="BX195">
        <f>BW195-1</f>
        <v>0</v>
      </c>
      <c r="BY195" t="s">
        <v>467</v>
      </c>
      <c r="BZ195" t="s">
        <v>128</v>
      </c>
      <c r="CA195" t="s">
        <v>184</v>
      </c>
      <c r="CB195" t="s">
        <v>325</v>
      </c>
      <c r="CC195" t="s">
        <v>496</v>
      </c>
      <c r="CD195">
        <v>2</v>
      </c>
      <c r="CE195" t="s">
        <v>151</v>
      </c>
      <c r="CF195"/>
      <c r="CG195" s="20" t="s">
        <v>117</v>
      </c>
      <c r="CH195" s="20"/>
      <c r="CI195" s="20" t="s">
        <v>117</v>
      </c>
      <c r="CJ195" s="20" t="s">
        <v>117</v>
      </c>
      <c r="CK195" s="20"/>
      <c r="CL195" s="20" t="s">
        <v>117</v>
      </c>
      <c r="CM195" s="20" t="s">
        <v>117</v>
      </c>
      <c r="CN195" s="20"/>
      <c r="CO195" s="20" t="s">
        <v>117</v>
      </c>
      <c r="CP195" s="20" t="s">
        <v>117</v>
      </c>
      <c r="CQ195" s="20"/>
      <c r="CR195" s="20" t="s">
        <v>117</v>
      </c>
      <c r="CS195" s="20" t="s">
        <v>117</v>
      </c>
      <c r="CT195" s="20"/>
      <c r="CU195" s="20" t="s">
        <v>117</v>
      </c>
      <c r="CV195" s="20" t="s">
        <v>117</v>
      </c>
      <c r="CW195" s="20"/>
      <c r="CX195" s="20" t="s">
        <v>117</v>
      </c>
      <c r="CY195" s="20" t="s">
        <v>117</v>
      </c>
      <c r="CZ195" s="20"/>
      <c r="DA195" s="20" t="s">
        <v>117</v>
      </c>
      <c r="DB195" s="20" t="s">
        <v>117</v>
      </c>
      <c r="DC195" s="20"/>
      <c r="DD195" s="20" t="s">
        <v>117</v>
      </c>
      <c r="DE195" s="20" t="s">
        <v>117</v>
      </c>
      <c r="DF195" s="20"/>
      <c r="DG195" s="20" t="s">
        <v>117</v>
      </c>
      <c r="DH195" s="20" t="s">
        <v>117</v>
      </c>
      <c r="DI195" s="20"/>
      <c r="DJ195" s="20" t="s">
        <v>117</v>
      </c>
      <c r="DK195">
        <v>0</v>
      </c>
      <c r="DL195">
        <v>0</v>
      </c>
      <c r="DM195">
        <v>1</v>
      </c>
      <c r="DN195">
        <v>0</v>
      </c>
      <c r="DO195">
        <v>0</v>
      </c>
      <c r="DP195">
        <v>0</v>
      </c>
      <c r="DQ195">
        <v>0</v>
      </c>
      <c r="DR195" s="8">
        <v>28</v>
      </c>
    </row>
    <row r="196" spans="1:122" x14ac:dyDescent="0.35">
      <c r="A196" s="8">
        <v>28</v>
      </c>
      <c r="B196" t="str">
        <f>CONCATENATE(C196, " ",D196)</f>
        <v>Geurts, et al  2004</v>
      </c>
      <c r="C196" s="12" t="s">
        <v>494</v>
      </c>
      <c r="D196" s="12">
        <v>2004</v>
      </c>
      <c r="E196" s="12" t="s">
        <v>477</v>
      </c>
      <c r="F196" t="s">
        <v>506</v>
      </c>
      <c r="G196" t="s">
        <v>269</v>
      </c>
      <c r="H196">
        <v>2</v>
      </c>
      <c r="I196" t="s">
        <v>170</v>
      </c>
      <c r="J196" t="s">
        <v>170</v>
      </c>
      <c r="K196" s="3" t="s">
        <v>115</v>
      </c>
      <c r="L196">
        <v>29.3</v>
      </c>
      <c r="M196">
        <v>7.9</v>
      </c>
      <c r="N196">
        <v>54</v>
      </c>
      <c r="O196" t="s">
        <v>142</v>
      </c>
      <c r="P196">
        <v>26.5</v>
      </c>
      <c r="Q196">
        <v>8</v>
      </c>
      <c r="R196">
        <v>41</v>
      </c>
      <c r="S196" t="s">
        <v>117</v>
      </c>
      <c r="T196" t="s">
        <v>117</v>
      </c>
      <c r="U196" t="s">
        <v>117</v>
      </c>
      <c r="V196" t="s">
        <v>117</v>
      </c>
      <c r="W196" t="s">
        <v>117</v>
      </c>
      <c r="X196" t="s">
        <v>117</v>
      </c>
      <c r="Y196" t="s">
        <v>117</v>
      </c>
      <c r="Z196" t="s">
        <v>117</v>
      </c>
      <c r="AA196" t="s">
        <v>117</v>
      </c>
      <c r="AB196" t="s">
        <v>117</v>
      </c>
      <c r="AC196" t="s">
        <v>117</v>
      </c>
      <c r="AD196" t="s">
        <v>196</v>
      </c>
      <c r="AE196">
        <v>33.799999999999997</v>
      </c>
      <c r="AF196">
        <v>7.7</v>
      </c>
      <c r="AG196">
        <v>41</v>
      </c>
      <c r="AH196" s="55">
        <v>3</v>
      </c>
      <c r="AI196" s="55">
        <v>3</v>
      </c>
      <c r="AM196">
        <v>9.3000000000000007</v>
      </c>
      <c r="AN196">
        <v>9.4</v>
      </c>
      <c r="AO196" t="s">
        <v>117</v>
      </c>
      <c r="AP196" t="s">
        <v>117</v>
      </c>
      <c r="AQ196" t="s">
        <v>117</v>
      </c>
      <c r="AR196">
        <v>9.1</v>
      </c>
      <c r="AS196" t="s">
        <v>398</v>
      </c>
      <c r="AT196">
        <v>99.5</v>
      </c>
      <c r="AU196">
        <v>98.3</v>
      </c>
      <c r="AV196" t="s">
        <v>117</v>
      </c>
      <c r="AW196" t="s">
        <v>117</v>
      </c>
      <c r="AX196" t="s">
        <v>117</v>
      </c>
      <c r="AY196" t="s">
        <v>117</v>
      </c>
      <c r="AZ196" t="s">
        <v>117</v>
      </c>
      <c r="BA196" t="s">
        <v>117</v>
      </c>
      <c r="BB196" t="s">
        <v>117</v>
      </c>
      <c r="BC196" t="s">
        <v>117</v>
      </c>
      <c r="BD196" t="s">
        <v>117</v>
      </c>
      <c r="BE196" t="s">
        <v>117</v>
      </c>
      <c r="BF196" t="s">
        <v>117</v>
      </c>
      <c r="BG196">
        <v>111.5</v>
      </c>
      <c r="BH196" t="s">
        <v>117</v>
      </c>
      <c r="BI196" t="s">
        <v>117</v>
      </c>
      <c r="BJ196" t="s">
        <v>117</v>
      </c>
      <c r="BK196" t="s">
        <v>118</v>
      </c>
      <c r="BL196" t="s">
        <v>184</v>
      </c>
      <c r="BM196" t="s">
        <v>120</v>
      </c>
      <c r="BN196" s="46" t="s">
        <v>117</v>
      </c>
      <c r="BO196" s="50" t="s">
        <v>1218</v>
      </c>
      <c r="BP196" t="s">
        <v>160</v>
      </c>
      <c r="BQ196" t="s">
        <v>160</v>
      </c>
      <c r="BR196" t="s">
        <v>117</v>
      </c>
      <c r="BS196" t="s">
        <v>117</v>
      </c>
      <c r="BT196" t="s">
        <v>161</v>
      </c>
      <c r="BU196" t="s">
        <v>125</v>
      </c>
      <c r="BV196" t="s">
        <v>162</v>
      </c>
      <c r="BW196">
        <v>1</v>
      </c>
      <c r="BX196">
        <f>BW196-1</f>
        <v>0</v>
      </c>
      <c r="BY196" t="s">
        <v>467</v>
      </c>
      <c r="BZ196" t="s">
        <v>128</v>
      </c>
      <c r="CA196" t="s">
        <v>184</v>
      </c>
      <c r="CB196" t="s">
        <v>325</v>
      </c>
      <c r="CC196" t="s">
        <v>496</v>
      </c>
      <c r="CD196">
        <v>2</v>
      </c>
      <c r="CE196" t="s">
        <v>151</v>
      </c>
      <c r="CF196"/>
      <c r="CG196" s="20" t="s">
        <v>117</v>
      </c>
      <c r="CH196" s="20"/>
      <c r="CI196" s="20" t="s">
        <v>117</v>
      </c>
      <c r="CJ196" s="20" t="s">
        <v>117</v>
      </c>
      <c r="CK196" s="20"/>
      <c r="CL196" s="20" t="s">
        <v>117</v>
      </c>
      <c r="CM196" s="20" t="s">
        <v>117</v>
      </c>
      <c r="CN196" s="20"/>
      <c r="CO196" s="20" t="s">
        <v>117</v>
      </c>
      <c r="CP196" s="20" t="s">
        <v>117</v>
      </c>
      <c r="CQ196" s="20"/>
      <c r="CR196" s="20" t="s">
        <v>117</v>
      </c>
      <c r="CS196" s="20" t="s">
        <v>117</v>
      </c>
      <c r="CT196" s="20"/>
      <c r="CU196" s="20" t="s">
        <v>117</v>
      </c>
      <c r="CV196" s="20" t="s">
        <v>117</v>
      </c>
      <c r="CW196" s="20"/>
      <c r="CX196" s="20" t="s">
        <v>117</v>
      </c>
      <c r="CY196" s="20" t="s">
        <v>117</v>
      </c>
      <c r="CZ196" s="20"/>
      <c r="DA196" s="20" t="s">
        <v>117</v>
      </c>
      <c r="DB196" s="20" t="s">
        <v>117</v>
      </c>
      <c r="DC196" s="20"/>
      <c r="DD196" s="20" t="s">
        <v>117</v>
      </c>
      <c r="DE196" s="20" t="s">
        <v>117</v>
      </c>
      <c r="DF196" s="20"/>
      <c r="DG196" s="20" t="s">
        <v>117</v>
      </c>
      <c r="DH196" s="20" t="s">
        <v>117</v>
      </c>
      <c r="DI196" s="20"/>
      <c r="DJ196" s="20" t="s">
        <v>117</v>
      </c>
      <c r="DK196">
        <v>0</v>
      </c>
      <c r="DL196">
        <v>0</v>
      </c>
      <c r="DM196">
        <v>1</v>
      </c>
      <c r="DN196">
        <v>0</v>
      </c>
      <c r="DO196">
        <v>0</v>
      </c>
      <c r="DP196">
        <v>0</v>
      </c>
      <c r="DQ196">
        <v>0</v>
      </c>
      <c r="DR196" s="8">
        <v>28</v>
      </c>
    </row>
    <row r="197" spans="1:122" x14ac:dyDescent="0.35">
      <c r="A197" s="8">
        <v>28</v>
      </c>
      <c r="B197" t="str">
        <f>CONCATENATE(C197, " ",D197)</f>
        <v>Geurts, et al  2004</v>
      </c>
      <c r="C197" s="12" t="s">
        <v>494</v>
      </c>
      <c r="D197" s="12">
        <v>2004</v>
      </c>
      <c r="E197" s="12" t="s">
        <v>477</v>
      </c>
      <c r="F197" t="s">
        <v>507</v>
      </c>
      <c r="G197" t="s">
        <v>269</v>
      </c>
      <c r="H197">
        <v>2</v>
      </c>
      <c r="I197" t="s">
        <v>170</v>
      </c>
      <c r="J197" t="s">
        <v>170</v>
      </c>
      <c r="K197" s="3" t="s">
        <v>115</v>
      </c>
      <c r="L197">
        <v>12.6</v>
      </c>
      <c r="M197">
        <v>6.3</v>
      </c>
      <c r="N197">
        <v>54</v>
      </c>
      <c r="O197" t="s">
        <v>142</v>
      </c>
      <c r="P197">
        <v>11.6</v>
      </c>
      <c r="Q197">
        <v>6.3</v>
      </c>
      <c r="R197">
        <v>41</v>
      </c>
      <c r="S197" t="s">
        <v>117</v>
      </c>
      <c r="T197" t="s">
        <v>117</v>
      </c>
      <c r="U197" t="s">
        <v>117</v>
      </c>
      <c r="V197" t="s">
        <v>117</v>
      </c>
      <c r="W197" t="s">
        <v>117</v>
      </c>
      <c r="X197" t="s">
        <v>117</v>
      </c>
      <c r="Y197" t="s">
        <v>117</v>
      </c>
      <c r="Z197" t="s">
        <v>117</v>
      </c>
      <c r="AA197" t="s">
        <v>117</v>
      </c>
      <c r="AB197" t="s">
        <v>117</v>
      </c>
      <c r="AC197" t="s">
        <v>117</v>
      </c>
      <c r="AD197" t="s">
        <v>196</v>
      </c>
      <c r="AE197">
        <v>17.899999999999999</v>
      </c>
      <c r="AF197">
        <v>6</v>
      </c>
      <c r="AG197">
        <v>41</v>
      </c>
      <c r="AH197" s="55">
        <v>3</v>
      </c>
      <c r="AI197" s="55">
        <v>3</v>
      </c>
      <c r="AM197">
        <v>9.3000000000000007</v>
      </c>
      <c r="AN197">
        <v>9.4</v>
      </c>
      <c r="AO197" t="s">
        <v>117</v>
      </c>
      <c r="AP197" t="s">
        <v>117</v>
      </c>
      <c r="AQ197" t="s">
        <v>117</v>
      </c>
      <c r="AR197">
        <v>9.1</v>
      </c>
      <c r="AS197" t="s">
        <v>398</v>
      </c>
      <c r="AT197">
        <v>99.5</v>
      </c>
      <c r="AU197">
        <v>98.3</v>
      </c>
      <c r="AV197" t="s">
        <v>117</v>
      </c>
      <c r="AW197" t="s">
        <v>117</v>
      </c>
      <c r="AX197" t="s">
        <v>117</v>
      </c>
      <c r="AY197" t="s">
        <v>117</v>
      </c>
      <c r="AZ197" t="s">
        <v>117</v>
      </c>
      <c r="BA197" t="s">
        <v>117</v>
      </c>
      <c r="BB197" t="s">
        <v>117</v>
      </c>
      <c r="BC197" t="s">
        <v>117</v>
      </c>
      <c r="BD197" t="s">
        <v>117</v>
      </c>
      <c r="BE197" t="s">
        <v>117</v>
      </c>
      <c r="BF197" t="s">
        <v>117</v>
      </c>
      <c r="BG197">
        <v>111.5</v>
      </c>
      <c r="BH197" t="s">
        <v>117</v>
      </c>
      <c r="BI197" t="s">
        <v>117</v>
      </c>
      <c r="BJ197" t="s">
        <v>117</v>
      </c>
      <c r="BK197" t="s">
        <v>118</v>
      </c>
      <c r="BL197" t="s">
        <v>184</v>
      </c>
      <c r="BM197" t="s">
        <v>120</v>
      </c>
      <c r="BN197" s="46" t="s">
        <v>117</v>
      </c>
      <c r="BO197" s="50" t="s">
        <v>1218</v>
      </c>
      <c r="BP197" t="s">
        <v>160</v>
      </c>
      <c r="BQ197" t="s">
        <v>160</v>
      </c>
      <c r="BR197" t="s">
        <v>117</v>
      </c>
      <c r="BS197" t="s">
        <v>117</v>
      </c>
      <c r="BT197" t="s">
        <v>161</v>
      </c>
      <c r="BU197" t="s">
        <v>125</v>
      </c>
      <c r="BV197" t="s">
        <v>162</v>
      </c>
      <c r="BW197">
        <v>1</v>
      </c>
      <c r="BX197">
        <f>BW197-1</f>
        <v>0</v>
      </c>
      <c r="BY197" t="s">
        <v>467</v>
      </c>
      <c r="BZ197" t="s">
        <v>128</v>
      </c>
      <c r="CA197" t="s">
        <v>184</v>
      </c>
      <c r="CB197" t="s">
        <v>325</v>
      </c>
      <c r="CC197" t="s">
        <v>496</v>
      </c>
      <c r="CD197">
        <v>2</v>
      </c>
      <c r="CE197" t="s">
        <v>151</v>
      </c>
      <c r="CF197"/>
      <c r="CG197" s="20" t="s">
        <v>117</v>
      </c>
      <c r="CH197" s="20"/>
      <c r="CI197" s="20" t="s">
        <v>117</v>
      </c>
      <c r="CJ197" s="20" t="s">
        <v>117</v>
      </c>
      <c r="CK197" s="20"/>
      <c r="CL197" s="20" t="s">
        <v>117</v>
      </c>
      <c r="CM197" s="20" t="s">
        <v>117</v>
      </c>
      <c r="CN197" s="20"/>
      <c r="CO197" s="20" t="s">
        <v>117</v>
      </c>
      <c r="CP197" s="20" t="s">
        <v>117</v>
      </c>
      <c r="CQ197" s="20"/>
      <c r="CR197" s="20" t="s">
        <v>117</v>
      </c>
      <c r="CS197" s="20" t="s">
        <v>117</v>
      </c>
      <c r="CT197" s="20"/>
      <c r="CU197" s="20" t="s">
        <v>117</v>
      </c>
      <c r="CV197" s="20" t="s">
        <v>117</v>
      </c>
      <c r="CW197" s="20"/>
      <c r="CX197" s="20" t="s">
        <v>117</v>
      </c>
      <c r="CY197" s="20" t="s">
        <v>117</v>
      </c>
      <c r="CZ197" s="20"/>
      <c r="DA197" s="20" t="s">
        <v>117</v>
      </c>
      <c r="DB197" s="20" t="s">
        <v>117</v>
      </c>
      <c r="DC197" s="20"/>
      <c r="DD197" s="20" t="s">
        <v>117</v>
      </c>
      <c r="DE197" s="20" t="s">
        <v>117</v>
      </c>
      <c r="DF197" s="20"/>
      <c r="DG197" s="20" t="s">
        <v>117</v>
      </c>
      <c r="DH197" s="20" t="s">
        <v>117</v>
      </c>
      <c r="DI197" s="20"/>
      <c r="DJ197" s="20" t="s">
        <v>117</v>
      </c>
      <c r="DK197">
        <v>0</v>
      </c>
      <c r="DL197">
        <v>0</v>
      </c>
      <c r="DM197">
        <v>1</v>
      </c>
      <c r="DN197">
        <v>0</v>
      </c>
      <c r="DO197">
        <v>0</v>
      </c>
      <c r="DP197">
        <v>0</v>
      </c>
      <c r="DQ197">
        <v>0</v>
      </c>
      <c r="DR197" s="8">
        <v>28</v>
      </c>
    </row>
    <row r="198" spans="1:122" x14ac:dyDescent="0.35">
      <c r="A198" s="8">
        <v>29</v>
      </c>
      <c r="B198" t="str">
        <f>CONCATENATE(C198, " ",D198)</f>
        <v>Goldberg, et al  2005</v>
      </c>
      <c r="C198" s="12" t="s">
        <v>508</v>
      </c>
      <c r="D198" s="12">
        <v>2005</v>
      </c>
      <c r="E198" s="12" t="s">
        <v>477</v>
      </c>
      <c r="F198" t="s">
        <v>509</v>
      </c>
      <c r="G198" t="s">
        <v>112</v>
      </c>
      <c r="H198">
        <v>4</v>
      </c>
      <c r="I198" t="s">
        <v>113</v>
      </c>
      <c r="J198" t="s">
        <v>170</v>
      </c>
      <c r="K198" s="3" t="s">
        <v>142</v>
      </c>
      <c r="L198">
        <v>45.7</v>
      </c>
      <c r="M198">
        <v>8.4</v>
      </c>
      <c r="N198">
        <v>17</v>
      </c>
      <c r="O198" t="s">
        <v>115</v>
      </c>
      <c r="P198">
        <v>49.5</v>
      </c>
      <c r="Q198">
        <v>6.3</v>
      </c>
      <c r="R198">
        <v>21</v>
      </c>
      <c r="S198" t="s">
        <v>117</v>
      </c>
      <c r="T198" t="s">
        <v>117</v>
      </c>
      <c r="U198" t="s">
        <v>117</v>
      </c>
      <c r="V198" t="s">
        <v>117</v>
      </c>
      <c r="W198" t="s">
        <v>117</v>
      </c>
      <c r="X198" t="s">
        <v>117</v>
      </c>
      <c r="Y198" t="s">
        <v>117</v>
      </c>
      <c r="Z198" t="s">
        <v>117</v>
      </c>
      <c r="AA198" t="s">
        <v>117</v>
      </c>
      <c r="AB198" t="s">
        <v>117</v>
      </c>
      <c r="AC198" t="s">
        <v>117</v>
      </c>
      <c r="AD198" t="s">
        <v>196</v>
      </c>
      <c r="AE198">
        <v>49.2</v>
      </c>
      <c r="AF198">
        <v>8.1999999999999993</v>
      </c>
      <c r="AG198">
        <v>32</v>
      </c>
      <c r="AH198" s="55">
        <v>3</v>
      </c>
      <c r="AI198" s="55">
        <v>3</v>
      </c>
      <c r="AM198">
        <v>10.3</v>
      </c>
      <c r="AN198">
        <v>9.8000000000000007</v>
      </c>
      <c r="AO198" t="s">
        <v>117</v>
      </c>
      <c r="AP198" t="s">
        <v>117</v>
      </c>
      <c r="AQ198" t="s">
        <v>117</v>
      </c>
      <c r="AR198">
        <v>10.4</v>
      </c>
      <c r="AS198" t="s">
        <v>414</v>
      </c>
      <c r="AT198">
        <v>96.5</v>
      </c>
      <c r="AU198">
        <v>113.8</v>
      </c>
      <c r="AV198" t="s">
        <v>117</v>
      </c>
      <c r="AW198" t="s">
        <v>117</v>
      </c>
      <c r="AX198" t="s">
        <v>117</v>
      </c>
      <c r="AY198">
        <v>94.8</v>
      </c>
      <c r="AZ198">
        <v>107.4</v>
      </c>
      <c r="BA198" t="s">
        <v>117</v>
      </c>
      <c r="BB198" t="s">
        <v>117</v>
      </c>
      <c r="BC198">
        <v>99.2</v>
      </c>
      <c r="BD198">
        <v>117.5</v>
      </c>
      <c r="BE198" t="s">
        <v>117</v>
      </c>
      <c r="BF198" t="s">
        <v>117</v>
      </c>
      <c r="BG198">
        <v>112.6</v>
      </c>
      <c r="BH198" t="s">
        <v>117</v>
      </c>
      <c r="BI198">
        <v>105.8</v>
      </c>
      <c r="BJ198">
        <v>116.9</v>
      </c>
      <c r="BK198" t="s">
        <v>118</v>
      </c>
      <c r="BL198" t="s">
        <v>184</v>
      </c>
      <c r="BM198" t="s">
        <v>120</v>
      </c>
      <c r="BN198" s="46">
        <v>75</v>
      </c>
      <c r="BO198" s="50">
        <v>83.5</v>
      </c>
      <c r="BP198" t="s">
        <v>160</v>
      </c>
      <c r="BQ198" t="s">
        <v>160</v>
      </c>
      <c r="BR198" t="s">
        <v>117</v>
      </c>
      <c r="BS198" t="s">
        <v>117</v>
      </c>
      <c r="BT198" t="s">
        <v>161</v>
      </c>
      <c r="BU198" t="s">
        <v>125</v>
      </c>
      <c r="BV198" t="s">
        <v>162</v>
      </c>
      <c r="BW198">
        <v>1</v>
      </c>
      <c r="BX198">
        <f>BW198-1</f>
        <v>0</v>
      </c>
      <c r="BY198" t="s">
        <v>146</v>
      </c>
      <c r="BZ198" t="s">
        <v>249</v>
      </c>
      <c r="CA198" t="s">
        <v>184</v>
      </c>
      <c r="CB198" t="s">
        <v>510</v>
      </c>
      <c r="CC198" t="s">
        <v>511</v>
      </c>
      <c r="CD198" t="s">
        <v>117</v>
      </c>
      <c r="CE198" t="s">
        <v>214</v>
      </c>
      <c r="CF198"/>
      <c r="CG198" s="20" t="s">
        <v>117</v>
      </c>
      <c r="CH198" s="20"/>
      <c r="CI198" s="20" t="s">
        <v>117</v>
      </c>
      <c r="CJ198" s="20" t="s">
        <v>117</v>
      </c>
      <c r="CK198" s="20"/>
      <c r="CL198" s="20" t="s">
        <v>117</v>
      </c>
      <c r="CM198" s="20" t="s">
        <v>117</v>
      </c>
      <c r="CN198" s="20"/>
      <c r="CO198" s="20" t="s">
        <v>117</v>
      </c>
      <c r="CP198" s="20" t="s">
        <v>117</v>
      </c>
      <c r="CQ198" s="20"/>
      <c r="CR198" s="20" t="s">
        <v>117</v>
      </c>
      <c r="CS198" s="20" t="s">
        <v>117</v>
      </c>
      <c r="CT198" s="20"/>
      <c r="CU198" s="20" t="s">
        <v>117</v>
      </c>
      <c r="CV198" s="20" t="s">
        <v>117</v>
      </c>
      <c r="CW198" s="20"/>
      <c r="CX198" s="20" t="s">
        <v>117</v>
      </c>
      <c r="CY198" s="20" t="s">
        <v>117</v>
      </c>
      <c r="CZ198" s="20"/>
      <c r="DA198" s="20" t="s">
        <v>117</v>
      </c>
      <c r="DB198" s="20" t="s">
        <v>117</v>
      </c>
      <c r="DC198" s="20"/>
      <c r="DD198" s="20" t="s">
        <v>117</v>
      </c>
      <c r="DE198" s="20" t="s">
        <v>117</v>
      </c>
      <c r="DF198" s="20"/>
      <c r="DG198" s="20" t="s">
        <v>117</v>
      </c>
      <c r="DH198" s="20" t="s">
        <v>117</v>
      </c>
      <c r="DI198" s="20"/>
      <c r="DJ198" s="20" t="s">
        <v>117</v>
      </c>
      <c r="DK198">
        <v>0</v>
      </c>
      <c r="DL198">
        <v>0</v>
      </c>
      <c r="DM198">
        <v>1</v>
      </c>
      <c r="DN198">
        <v>0</v>
      </c>
      <c r="DO198">
        <v>0</v>
      </c>
      <c r="DP198">
        <v>0</v>
      </c>
      <c r="DQ198">
        <v>0</v>
      </c>
      <c r="DR198" s="8">
        <v>29</v>
      </c>
    </row>
    <row r="199" spans="1:122" x14ac:dyDescent="0.35">
      <c r="A199" s="8">
        <v>29</v>
      </c>
      <c r="B199" t="str">
        <f>CONCATENATE(C199, " ",D199)</f>
        <v>Goldberg, et al  2005</v>
      </c>
      <c r="C199" s="12" t="s">
        <v>508</v>
      </c>
      <c r="D199" s="12">
        <v>2005</v>
      </c>
      <c r="E199" s="12" t="s">
        <v>477</v>
      </c>
      <c r="F199" t="s">
        <v>512</v>
      </c>
      <c r="G199" t="s">
        <v>112</v>
      </c>
      <c r="H199">
        <v>4</v>
      </c>
      <c r="I199" t="s">
        <v>113</v>
      </c>
      <c r="J199" t="s">
        <v>170</v>
      </c>
      <c r="K199" s="3" t="s">
        <v>142</v>
      </c>
      <c r="L199">
        <v>49.6</v>
      </c>
      <c r="M199">
        <v>6.1</v>
      </c>
      <c r="N199">
        <v>17</v>
      </c>
      <c r="O199" t="s">
        <v>115</v>
      </c>
      <c r="P199">
        <v>51</v>
      </c>
      <c r="Q199">
        <v>4</v>
      </c>
      <c r="R199">
        <v>21</v>
      </c>
      <c r="S199" t="s">
        <v>117</v>
      </c>
      <c r="T199" t="s">
        <v>117</v>
      </c>
      <c r="U199" t="s">
        <v>117</v>
      </c>
      <c r="V199" t="s">
        <v>117</v>
      </c>
      <c r="W199" t="s">
        <v>117</v>
      </c>
      <c r="X199" t="s">
        <v>117</v>
      </c>
      <c r="Y199" t="s">
        <v>117</v>
      </c>
      <c r="Z199" t="s">
        <v>117</v>
      </c>
      <c r="AA199" t="s">
        <v>117</v>
      </c>
      <c r="AB199" t="s">
        <v>117</v>
      </c>
      <c r="AC199" t="s">
        <v>117</v>
      </c>
      <c r="AD199" t="s">
        <v>196</v>
      </c>
      <c r="AE199">
        <v>50.3</v>
      </c>
      <c r="AF199">
        <v>6.6</v>
      </c>
      <c r="AG199">
        <v>32</v>
      </c>
      <c r="AH199" s="55">
        <v>3</v>
      </c>
      <c r="AI199" s="55">
        <v>3</v>
      </c>
      <c r="AM199">
        <v>10.3</v>
      </c>
      <c r="AN199">
        <v>9.8000000000000007</v>
      </c>
      <c r="AO199" t="s">
        <v>117</v>
      </c>
      <c r="AP199" t="s">
        <v>117</v>
      </c>
      <c r="AQ199" t="s">
        <v>117</v>
      </c>
      <c r="AR199">
        <v>10.4</v>
      </c>
      <c r="AS199" t="s">
        <v>414</v>
      </c>
      <c r="AT199">
        <v>96.5</v>
      </c>
      <c r="AU199">
        <v>113.8</v>
      </c>
      <c r="AV199" t="s">
        <v>117</v>
      </c>
      <c r="AW199" t="s">
        <v>117</v>
      </c>
      <c r="AX199" t="s">
        <v>117</v>
      </c>
      <c r="AY199">
        <v>94.8</v>
      </c>
      <c r="AZ199">
        <v>107.4</v>
      </c>
      <c r="BA199" t="s">
        <v>117</v>
      </c>
      <c r="BB199" t="s">
        <v>117</v>
      </c>
      <c r="BC199">
        <v>99.2</v>
      </c>
      <c r="BD199">
        <v>117.5</v>
      </c>
      <c r="BE199" t="s">
        <v>117</v>
      </c>
      <c r="BF199" t="s">
        <v>117</v>
      </c>
      <c r="BG199">
        <v>112.6</v>
      </c>
      <c r="BH199" t="s">
        <v>117</v>
      </c>
      <c r="BI199">
        <v>105.8</v>
      </c>
      <c r="BJ199">
        <v>116.9</v>
      </c>
      <c r="BK199" t="s">
        <v>118</v>
      </c>
      <c r="BL199" t="s">
        <v>184</v>
      </c>
      <c r="BM199" t="s">
        <v>120</v>
      </c>
      <c r="BN199" s="46">
        <v>75</v>
      </c>
      <c r="BO199" s="50">
        <v>83.5</v>
      </c>
      <c r="BP199" t="s">
        <v>160</v>
      </c>
      <c r="BQ199" t="s">
        <v>160</v>
      </c>
      <c r="BR199" t="s">
        <v>117</v>
      </c>
      <c r="BS199" t="s">
        <v>117</v>
      </c>
      <c r="BT199" t="s">
        <v>161</v>
      </c>
      <c r="BU199" t="s">
        <v>125</v>
      </c>
      <c r="BV199" t="s">
        <v>162</v>
      </c>
      <c r="BW199">
        <v>1</v>
      </c>
      <c r="BX199">
        <f>BW199-1</f>
        <v>0</v>
      </c>
      <c r="BY199" t="s">
        <v>146</v>
      </c>
      <c r="BZ199" t="s">
        <v>249</v>
      </c>
      <c r="CA199" t="s">
        <v>184</v>
      </c>
      <c r="CB199" t="s">
        <v>510</v>
      </c>
      <c r="CC199" t="s">
        <v>511</v>
      </c>
      <c r="CD199" t="s">
        <v>117</v>
      </c>
      <c r="CE199" t="s">
        <v>214</v>
      </c>
      <c r="CF199"/>
      <c r="CG199" s="20" t="s">
        <v>117</v>
      </c>
      <c r="CH199" s="20"/>
      <c r="CI199" s="20" t="s">
        <v>117</v>
      </c>
      <c r="CJ199" s="20" t="s">
        <v>117</v>
      </c>
      <c r="CK199" s="20"/>
      <c r="CL199" s="20" t="s">
        <v>117</v>
      </c>
      <c r="CM199" s="20" t="s">
        <v>117</v>
      </c>
      <c r="CN199" s="20"/>
      <c r="CO199" s="20" t="s">
        <v>117</v>
      </c>
      <c r="CP199" s="20" t="s">
        <v>117</v>
      </c>
      <c r="CQ199" s="20"/>
      <c r="CR199" s="20" t="s">
        <v>117</v>
      </c>
      <c r="CS199" s="20" t="s">
        <v>117</v>
      </c>
      <c r="CT199" s="20"/>
      <c r="CU199" s="20" t="s">
        <v>117</v>
      </c>
      <c r="CV199" s="20" t="s">
        <v>117</v>
      </c>
      <c r="CW199" s="20"/>
      <c r="CX199" s="20" t="s">
        <v>117</v>
      </c>
      <c r="CY199" s="20" t="s">
        <v>117</v>
      </c>
      <c r="CZ199" s="20"/>
      <c r="DA199" s="20" t="s">
        <v>117</v>
      </c>
      <c r="DB199" s="20" t="s">
        <v>117</v>
      </c>
      <c r="DC199" s="20"/>
      <c r="DD199" s="20" t="s">
        <v>117</v>
      </c>
      <c r="DE199" s="20" t="s">
        <v>117</v>
      </c>
      <c r="DF199" s="20"/>
      <c r="DG199" s="20" t="s">
        <v>117</v>
      </c>
      <c r="DH199" s="20" t="s">
        <v>117</v>
      </c>
      <c r="DI199" s="20"/>
      <c r="DJ199" s="20" t="s">
        <v>117</v>
      </c>
      <c r="DK199">
        <v>0</v>
      </c>
      <c r="DL199">
        <v>0</v>
      </c>
      <c r="DM199">
        <v>1</v>
      </c>
      <c r="DN199">
        <v>0</v>
      </c>
      <c r="DO199">
        <v>0</v>
      </c>
      <c r="DP199">
        <v>0</v>
      </c>
      <c r="DQ199">
        <v>0</v>
      </c>
      <c r="DR199" s="8">
        <v>29</v>
      </c>
    </row>
    <row r="200" spans="1:122" x14ac:dyDescent="0.35">
      <c r="A200" s="8">
        <v>29</v>
      </c>
      <c r="B200" t="str">
        <f>CONCATENATE(C200, " ",D200)</f>
        <v>Goldberg, et al  2005</v>
      </c>
      <c r="C200" s="12" t="s">
        <v>508</v>
      </c>
      <c r="D200" s="12">
        <v>2005</v>
      </c>
      <c r="E200" s="12" t="s">
        <v>477</v>
      </c>
      <c r="F200" t="s">
        <v>466</v>
      </c>
      <c r="G200" t="s">
        <v>136</v>
      </c>
      <c r="H200">
        <v>3</v>
      </c>
      <c r="I200" t="s">
        <v>113</v>
      </c>
      <c r="J200" t="s">
        <v>113</v>
      </c>
      <c r="K200" s="3" t="s">
        <v>142</v>
      </c>
      <c r="L200">
        <v>6.2</v>
      </c>
      <c r="M200">
        <v>2</v>
      </c>
      <c r="N200">
        <v>17</v>
      </c>
      <c r="O200" t="s">
        <v>115</v>
      </c>
      <c r="P200">
        <v>6.7</v>
      </c>
      <c r="Q200">
        <v>1.8</v>
      </c>
      <c r="R200">
        <v>21</v>
      </c>
      <c r="S200" t="s">
        <v>117</v>
      </c>
      <c r="T200" t="s">
        <v>117</v>
      </c>
      <c r="U200" t="s">
        <v>117</v>
      </c>
      <c r="V200" t="s">
        <v>117</v>
      </c>
      <c r="W200" t="s">
        <v>117</v>
      </c>
      <c r="X200" t="s">
        <v>117</v>
      </c>
      <c r="Y200" t="s">
        <v>117</v>
      </c>
      <c r="Z200" t="s">
        <v>117</v>
      </c>
      <c r="AA200" t="s">
        <v>117</v>
      </c>
      <c r="AB200" t="s">
        <v>117</v>
      </c>
      <c r="AC200" t="s">
        <v>117</v>
      </c>
      <c r="AD200" t="s">
        <v>196</v>
      </c>
      <c r="AE200">
        <v>7.4</v>
      </c>
      <c r="AF200">
        <v>2.2000000000000002</v>
      </c>
      <c r="AG200">
        <v>32</v>
      </c>
      <c r="AH200" s="55">
        <v>3</v>
      </c>
      <c r="AI200" s="55">
        <v>3</v>
      </c>
      <c r="AM200">
        <v>10.3</v>
      </c>
      <c r="AN200">
        <v>9.8000000000000007</v>
      </c>
      <c r="AO200" t="s">
        <v>117</v>
      </c>
      <c r="AP200" t="s">
        <v>117</v>
      </c>
      <c r="AQ200" t="s">
        <v>117</v>
      </c>
      <c r="AR200">
        <v>10.4</v>
      </c>
      <c r="AS200" t="s">
        <v>414</v>
      </c>
      <c r="AT200">
        <v>96.5</v>
      </c>
      <c r="AU200">
        <v>113.8</v>
      </c>
      <c r="AV200" t="s">
        <v>117</v>
      </c>
      <c r="AW200" t="s">
        <v>117</v>
      </c>
      <c r="AX200" t="s">
        <v>117</v>
      </c>
      <c r="AY200">
        <v>94.8</v>
      </c>
      <c r="AZ200">
        <v>107.4</v>
      </c>
      <c r="BA200" t="s">
        <v>117</v>
      </c>
      <c r="BB200" t="s">
        <v>117</v>
      </c>
      <c r="BC200">
        <v>99.2</v>
      </c>
      <c r="BD200">
        <v>117.5</v>
      </c>
      <c r="BE200" t="s">
        <v>117</v>
      </c>
      <c r="BF200" t="s">
        <v>117</v>
      </c>
      <c r="BG200">
        <v>112.6</v>
      </c>
      <c r="BH200" t="s">
        <v>117</v>
      </c>
      <c r="BI200">
        <v>105.8</v>
      </c>
      <c r="BJ200">
        <v>116.9</v>
      </c>
      <c r="BK200" t="s">
        <v>118</v>
      </c>
      <c r="BL200" t="s">
        <v>184</v>
      </c>
      <c r="BM200" t="s">
        <v>120</v>
      </c>
      <c r="BN200" s="46">
        <v>75</v>
      </c>
      <c r="BO200" s="50">
        <v>83.5</v>
      </c>
      <c r="BP200" t="s">
        <v>160</v>
      </c>
      <c r="BQ200" t="s">
        <v>160</v>
      </c>
      <c r="BR200" t="s">
        <v>117</v>
      </c>
      <c r="BS200" t="s">
        <v>117</v>
      </c>
      <c r="BT200" t="s">
        <v>161</v>
      </c>
      <c r="BU200" t="s">
        <v>125</v>
      </c>
      <c r="BV200" t="s">
        <v>162</v>
      </c>
      <c r="BW200">
        <v>1</v>
      </c>
      <c r="BX200">
        <f>BW200-1</f>
        <v>0</v>
      </c>
      <c r="BY200" t="s">
        <v>146</v>
      </c>
      <c r="BZ200" t="s">
        <v>249</v>
      </c>
      <c r="CA200" t="s">
        <v>184</v>
      </c>
      <c r="CB200" t="s">
        <v>510</v>
      </c>
      <c r="CC200" t="s">
        <v>511</v>
      </c>
      <c r="CD200" t="s">
        <v>117</v>
      </c>
      <c r="CE200" t="s">
        <v>214</v>
      </c>
      <c r="CF200"/>
      <c r="CG200" s="20" t="s">
        <v>117</v>
      </c>
      <c r="CH200" s="20"/>
      <c r="CI200" s="20" t="s">
        <v>117</v>
      </c>
      <c r="CJ200" s="20" t="s">
        <v>117</v>
      </c>
      <c r="CK200" s="20"/>
      <c r="CL200" s="20" t="s">
        <v>117</v>
      </c>
      <c r="CM200" s="20" t="s">
        <v>117</v>
      </c>
      <c r="CN200" s="20"/>
      <c r="CO200" s="20" t="s">
        <v>117</v>
      </c>
      <c r="CP200" s="20" t="s">
        <v>117</v>
      </c>
      <c r="CQ200" s="20"/>
      <c r="CR200" s="20" t="s">
        <v>117</v>
      </c>
      <c r="CS200" s="20" t="s">
        <v>117</v>
      </c>
      <c r="CT200" s="20"/>
      <c r="CU200" s="20" t="s">
        <v>117</v>
      </c>
      <c r="CV200" s="20" t="s">
        <v>117</v>
      </c>
      <c r="CW200" s="20"/>
      <c r="CX200" s="20" t="s">
        <v>117</v>
      </c>
      <c r="CY200" s="20" t="s">
        <v>117</v>
      </c>
      <c r="CZ200" s="20"/>
      <c r="DA200" s="20" t="s">
        <v>117</v>
      </c>
      <c r="DB200" s="20" t="s">
        <v>117</v>
      </c>
      <c r="DC200" s="20"/>
      <c r="DD200" s="20" t="s">
        <v>117</v>
      </c>
      <c r="DE200" s="20" t="s">
        <v>117</v>
      </c>
      <c r="DF200" s="20"/>
      <c r="DG200" s="20" t="s">
        <v>117</v>
      </c>
      <c r="DH200" s="20" t="s">
        <v>117</v>
      </c>
      <c r="DI200" s="20"/>
      <c r="DJ200" s="20" t="s">
        <v>117</v>
      </c>
      <c r="DK200">
        <v>0</v>
      </c>
      <c r="DL200">
        <v>0</v>
      </c>
      <c r="DM200">
        <v>1</v>
      </c>
      <c r="DN200">
        <v>0</v>
      </c>
      <c r="DO200">
        <v>0</v>
      </c>
      <c r="DP200">
        <v>0</v>
      </c>
      <c r="DQ200">
        <v>0</v>
      </c>
      <c r="DR200" s="8">
        <v>29</v>
      </c>
    </row>
    <row r="201" spans="1:122" x14ac:dyDescent="0.35">
      <c r="A201" s="8">
        <v>29</v>
      </c>
      <c r="B201" t="str">
        <f>CONCATENATE(C201, " ",D201)</f>
        <v>Goldberg, et al  2005</v>
      </c>
      <c r="C201" s="12" t="s">
        <v>508</v>
      </c>
      <c r="D201" s="12">
        <v>2005</v>
      </c>
      <c r="E201" s="12" t="s">
        <v>477</v>
      </c>
      <c r="F201" t="s">
        <v>513</v>
      </c>
      <c r="G201" t="s">
        <v>136</v>
      </c>
      <c r="H201">
        <v>3</v>
      </c>
      <c r="I201" t="s">
        <v>113</v>
      </c>
      <c r="J201" t="s">
        <v>113</v>
      </c>
      <c r="K201" s="3" t="s">
        <v>142</v>
      </c>
      <c r="L201">
        <v>0.12</v>
      </c>
      <c r="M201">
        <v>0.38</v>
      </c>
      <c r="N201">
        <v>17</v>
      </c>
      <c r="O201" t="s">
        <v>115</v>
      </c>
      <c r="P201">
        <v>0.19</v>
      </c>
      <c r="Q201">
        <v>0.43</v>
      </c>
      <c r="R201">
        <v>21</v>
      </c>
      <c r="S201" t="s">
        <v>117</v>
      </c>
      <c r="T201" t="s">
        <v>117</v>
      </c>
      <c r="U201" t="s">
        <v>117</v>
      </c>
      <c r="V201" t="s">
        <v>117</v>
      </c>
      <c r="W201" t="s">
        <v>117</v>
      </c>
      <c r="X201" t="s">
        <v>117</v>
      </c>
      <c r="Y201" t="s">
        <v>117</v>
      </c>
      <c r="Z201" t="s">
        <v>117</v>
      </c>
      <c r="AA201" t="s">
        <v>117</v>
      </c>
      <c r="AB201" t="s">
        <v>117</v>
      </c>
      <c r="AC201" t="s">
        <v>117</v>
      </c>
      <c r="AD201" t="s">
        <v>196</v>
      </c>
      <c r="AE201">
        <v>0.08</v>
      </c>
      <c r="AF201">
        <v>0.31</v>
      </c>
      <c r="AG201">
        <v>32</v>
      </c>
      <c r="AH201" s="55">
        <v>3</v>
      </c>
      <c r="AI201" s="55">
        <v>3</v>
      </c>
      <c r="AM201">
        <v>10.3</v>
      </c>
      <c r="AN201">
        <v>9.8000000000000007</v>
      </c>
      <c r="AO201" t="s">
        <v>117</v>
      </c>
      <c r="AP201" t="s">
        <v>117</v>
      </c>
      <c r="AQ201" t="s">
        <v>117</v>
      </c>
      <c r="AR201">
        <v>10.4</v>
      </c>
      <c r="AS201" t="s">
        <v>414</v>
      </c>
      <c r="AT201">
        <v>96.5</v>
      </c>
      <c r="AU201">
        <v>113.8</v>
      </c>
      <c r="AV201" t="s">
        <v>117</v>
      </c>
      <c r="AW201" t="s">
        <v>117</v>
      </c>
      <c r="AX201" t="s">
        <v>117</v>
      </c>
      <c r="AY201">
        <v>94.8</v>
      </c>
      <c r="AZ201">
        <v>107.4</v>
      </c>
      <c r="BA201" t="s">
        <v>117</v>
      </c>
      <c r="BB201" t="s">
        <v>117</v>
      </c>
      <c r="BC201">
        <v>99.2</v>
      </c>
      <c r="BD201">
        <v>117.5</v>
      </c>
      <c r="BE201" t="s">
        <v>117</v>
      </c>
      <c r="BF201" t="s">
        <v>117</v>
      </c>
      <c r="BG201">
        <v>112.6</v>
      </c>
      <c r="BH201" t="s">
        <v>117</v>
      </c>
      <c r="BI201">
        <v>105.8</v>
      </c>
      <c r="BJ201">
        <v>116.9</v>
      </c>
      <c r="BK201" t="s">
        <v>118</v>
      </c>
      <c r="BL201" t="s">
        <v>184</v>
      </c>
      <c r="BM201" t="s">
        <v>120</v>
      </c>
      <c r="BN201" s="46">
        <v>75</v>
      </c>
      <c r="BO201" s="50">
        <v>83.5</v>
      </c>
      <c r="BP201" t="s">
        <v>160</v>
      </c>
      <c r="BQ201" t="s">
        <v>160</v>
      </c>
      <c r="BR201" t="s">
        <v>117</v>
      </c>
      <c r="BS201" t="s">
        <v>117</v>
      </c>
      <c r="BT201" t="s">
        <v>161</v>
      </c>
      <c r="BU201" t="s">
        <v>125</v>
      </c>
      <c r="BV201" t="s">
        <v>162</v>
      </c>
      <c r="BW201">
        <v>1</v>
      </c>
      <c r="BX201">
        <f>BW201-1</f>
        <v>0</v>
      </c>
      <c r="BY201" t="s">
        <v>146</v>
      </c>
      <c r="BZ201" t="s">
        <v>249</v>
      </c>
      <c r="CA201" t="s">
        <v>184</v>
      </c>
      <c r="CB201" t="s">
        <v>510</v>
      </c>
      <c r="CC201" t="s">
        <v>511</v>
      </c>
      <c r="CD201" t="s">
        <v>117</v>
      </c>
      <c r="CE201" t="s">
        <v>214</v>
      </c>
      <c r="CF201"/>
      <c r="CG201" s="20" t="s">
        <v>117</v>
      </c>
      <c r="CH201" s="20"/>
      <c r="CI201" s="20" t="s">
        <v>117</v>
      </c>
      <c r="CJ201" s="20" t="s">
        <v>117</v>
      </c>
      <c r="CK201" s="20"/>
      <c r="CL201" s="20" t="s">
        <v>117</v>
      </c>
      <c r="CM201" s="20" t="s">
        <v>117</v>
      </c>
      <c r="CN201" s="20"/>
      <c r="CO201" s="20" t="s">
        <v>117</v>
      </c>
      <c r="CP201" s="20" t="s">
        <v>117</v>
      </c>
      <c r="CQ201" s="20"/>
      <c r="CR201" s="20" t="s">
        <v>117</v>
      </c>
      <c r="CS201" s="20" t="s">
        <v>117</v>
      </c>
      <c r="CT201" s="20"/>
      <c r="CU201" s="20" t="s">
        <v>117</v>
      </c>
      <c r="CV201" s="20" t="s">
        <v>117</v>
      </c>
      <c r="CW201" s="20"/>
      <c r="CX201" s="20" t="s">
        <v>117</v>
      </c>
      <c r="CY201" s="20" t="s">
        <v>117</v>
      </c>
      <c r="CZ201" s="20"/>
      <c r="DA201" s="20" t="s">
        <v>117</v>
      </c>
      <c r="DB201" s="20" t="s">
        <v>117</v>
      </c>
      <c r="DC201" s="20"/>
      <c r="DD201" s="20" t="s">
        <v>117</v>
      </c>
      <c r="DE201" s="20" t="s">
        <v>117</v>
      </c>
      <c r="DF201" s="20"/>
      <c r="DG201" s="20" t="s">
        <v>117</v>
      </c>
      <c r="DH201" s="20" t="s">
        <v>117</v>
      </c>
      <c r="DI201" s="20"/>
      <c r="DJ201" s="20" t="s">
        <v>117</v>
      </c>
      <c r="DK201">
        <v>0</v>
      </c>
      <c r="DL201">
        <v>0</v>
      </c>
      <c r="DM201">
        <v>2</v>
      </c>
      <c r="DN201">
        <v>0</v>
      </c>
      <c r="DO201">
        <v>0</v>
      </c>
      <c r="DP201">
        <v>0</v>
      </c>
      <c r="DQ201">
        <v>0</v>
      </c>
      <c r="DR201" s="8">
        <v>29</v>
      </c>
    </row>
    <row r="202" spans="1:122" x14ac:dyDescent="0.35">
      <c r="A202" s="8">
        <v>29</v>
      </c>
      <c r="B202" t="str">
        <f>CONCATENATE(C202, " ",D202)</f>
        <v>Goldberg, et al  2005</v>
      </c>
      <c r="C202" s="12" t="s">
        <v>508</v>
      </c>
      <c r="D202" s="12">
        <v>2005</v>
      </c>
      <c r="E202" s="12" t="s">
        <v>477</v>
      </c>
      <c r="F202" t="s">
        <v>514</v>
      </c>
      <c r="G202" t="s">
        <v>136</v>
      </c>
      <c r="H202">
        <v>3</v>
      </c>
      <c r="I202" t="s">
        <v>113</v>
      </c>
      <c r="J202" t="s">
        <v>113</v>
      </c>
      <c r="K202" s="3" t="s">
        <v>142</v>
      </c>
      <c r="L202">
        <v>1</v>
      </c>
      <c r="M202">
        <v>1</v>
      </c>
      <c r="N202">
        <v>17</v>
      </c>
      <c r="O202" t="s">
        <v>115</v>
      </c>
      <c r="P202">
        <v>0.48</v>
      </c>
      <c r="Q202">
        <v>0.66</v>
      </c>
      <c r="R202">
        <v>21</v>
      </c>
      <c r="S202" t="s">
        <v>117</v>
      </c>
      <c r="T202" t="s">
        <v>117</v>
      </c>
      <c r="U202" t="s">
        <v>117</v>
      </c>
      <c r="V202" t="s">
        <v>117</v>
      </c>
      <c r="W202" t="s">
        <v>117</v>
      </c>
      <c r="X202" t="s">
        <v>117</v>
      </c>
      <c r="Y202" t="s">
        <v>117</v>
      </c>
      <c r="Z202" t="s">
        <v>117</v>
      </c>
      <c r="AA202" t="s">
        <v>117</v>
      </c>
      <c r="AB202" t="s">
        <v>117</v>
      </c>
      <c r="AC202" t="s">
        <v>117</v>
      </c>
      <c r="AD202" t="s">
        <v>196</v>
      </c>
      <c r="AE202">
        <v>0.42</v>
      </c>
      <c r="AF202">
        <v>0.82</v>
      </c>
      <c r="AG202">
        <v>32</v>
      </c>
      <c r="AH202" s="55">
        <v>3</v>
      </c>
      <c r="AI202" s="55">
        <v>3</v>
      </c>
      <c r="AM202">
        <v>10.3</v>
      </c>
      <c r="AN202">
        <v>9.8000000000000007</v>
      </c>
      <c r="AO202" t="s">
        <v>117</v>
      </c>
      <c r="AP202" t="s">
        <v>117</v>
      </c>
      <c r="AQ202" t="s">
        <v>117</v>
      </c>
      <c r="AR202">
        <v>10.4</v>
      </c>
      <c r="AS202" t="s">
        <v>414</v>
      </c>
      <c r="AT202">
        <v>96.5</v>
      </c>
      <c r="AU202">
        <v>113.8</v>
      </c>
      <c r="AV202" t="s">
        <v>117</v>
      </c>
      <c r="AW202" t="s">
        <v>117</v>
      </c>
      <c r="AX202" t="s">
        <v>117</v>
      </c>
      <c r="AY202">
        <v>94.8</v>
      </c>
      <c r="AZ202">
        <v>107.4</v>
      </c>
      <c r="BA202" t="s">
        <v>117</v>
      </c>
      <c r="BB202" t="s">
        <v>117</v>
      </c>
      <c r="BC202">
        <v>99.2</v>
      </c>
      <c r="BD202">
        <v>117.5</v>
      </c>
      <c r="BE202" t="s">
        <v>117</v>
      </c>
      <c r="BF202" t="s">
        <v>117</v>
      </c>
      <c r="BG202">
        <v>112.6</v>
      </c>
      <c r="BH202" t="s">
        <v>117</v>
      </c>
      <c r="BI202">
        <v>105.8</v>
      </c>
      <c r="BJ202">
        <v>116.9</v>
      </c>
      <c r="BK202" t="s">
        <v>118</v>
      </c>
      <c r="BL202" t="s">
        <v>184</v>
      </c>
      <c r="BM202" t="s">
        <v>120</v>
      </c>
      <c r="BN202" s="46">
        <v>75</v>
      </c>
      <c r="BO202" s="50">
        <v>83.5</v>
      </c>
      <c r="BP202" t="s">
        <v>160</v>
      </c>
      <c r="BQ202" t="s">
        <v>160</v>
      </c>
      <c r="BR202" t="s">
        <v>117</v>
      </c>
      <c r="BS202" t="s">
        <v>117</v>
      </c>
      <c r="BT202" t="s">
        <v>161</v>
      </c>
      <c r="BU202" t="s">
        <v>125</v>
      </c>
      <c r="BV202" t="s">
        <v>162</v>
      </c>
      <c r="BW202">
        <v>1</v>
      </c>
      <c r="BX202">
        <f>BW202-1</f>
        <v>0</v>
      </c>
      <c r="BY202" t="s">
        <v>146</v>
      </c>
      <c r="BZ202" t="s">
        <v>249</v>
      </c>
      <c r="CA202" t="s">
        <v>184</v>
      </c>
      <c r="CB202" t="s">
        <v>510</v>
      </c>
      <c r="CC202" t="s">
        <v>511</v>
      </c>
      <c r="CD202" t="s">
        <v>117</v>
      </c>
      <c r="CE202" t="s">
        <v>214</v>
      </c>
      <c r="CF202"/>
      <c r="CG202" s="20" t="s">
        <v>117</v>
      </c>
      <c r="CH202" s="20"/>
      <c r="CI202" s="20" t="s">
        <v>117</v>
      </c>
      <c r="CJ202" s="20" t="s">
        <v>117</v>
      </c>
      <c r="CK202" s="20"/>
      <c r="CL202" s="20" t="s">
        <v>117</v>
      </c>
      <c r="CM202" s="20" t="s">
        <v>117</v>
      </c>
      <c r="CN202" s="20"/>
      <c r="CO202" s="20" t="s">
        <v>117</v>
      </c>
      <c r="CP202" s="20" t="s">
        <v>117</v>
      </c>
      <c r="CQ202" s="20"/>
      <c r="CR202" s="20" t="s">
        <v>117</v>
      </c>
      <c r="CS202" s="20" t="s">
        <v>117</v>
      </c>
      <c r="CT202" s="20"/>
      <c r="CU202" s="20" t="s">
        <v>117</v>
      </c>
      <c r="CV202" s="20" t="s">
        <v>117</v>
      </c>
      <c r="CW202" s="20"/>
      <c r="CX202" s="20" t="s">
        <v>117</v>
      </c>
      <c r="CY202" s="20" t="s">
        <v>117</v>
      </c>
      <c r="CZ202" s="20"/>
      <c r="DA202" s="20" t="s">
        <v>117</v>
      </c>
      <c r="DB202" s="20" t="s">
        <v>117</v>
      </c>
      <c r="DC202" s="20"/>
      <c r="DD202" s="20" t="s">
        <v>117</v>
      </c>
      <c r="DE202" s="20" t="s">
        <v>117</v>
      </c>
      <c r="DF202" s="20"/>
      <c r="DG202" s="20" t="s">
        <v>117</v>
      </c>
      <c r="DH202" s="20" t="s">
        <v>117</v>
      </c>
      <c r="DI202" s="20"/>
      <c r="DJ202" s="20" t="s">
        <v>117</v>
      </c>
      <c r="DK202">
        <v>0</v>
      </c>
      <c r="DL202">
        <v>0</v>
      </c>
      <c r="DM202">
        <v>1</v>
      </c>
      <c r="DN202">
        <v>0</v>
      </c>
      <c r="DO202">
        <v>0</v>
      </c>
      <c r="DP202">
        <v>0</v>
      </c>
      <c r="DQ202">
        <v>0</v>
      </c>
      <c r="DR202" s="8">
        <v>29</v>
      </c>
    </row>
    <row r="203" spans="1:122" x14ac:dyDescent="0.35">
      <c r="A203" s="8">
        <v>29</v>
      </c>
      <c r="B203" t="str">
        <f>CONCATENATE(C203, " ",D203)</f>
        <v>Goldberg, et al  2005</v>
      </c>
      <c r="C203" s="12" t="s">
        <v>508</v>
      </c>
      <c r="D203" s="12">
        <v>2005</v>
      </c>
      <c r="E203" s="12" t="s">
        <v>477</v>
      </c>
      <c r="F203" t="s">
        <v>515</v>
      </c>
      <c r="G203" t="s">
        <v>136</v>
      </c>
      <c r="H203">
        <v>3</v>
      </c>
      <c r="I203" t="s">
        <v>113</v>
      </c>
      <c r="J203" t="s">
        <v>113</v>
      </c>
      <c r="K203" s="3" t="s">
        <v>142</v>
      </c>
      <c r="L203">
        <v>1.9</v>
      </c>
      <c r="M203">
        <v>1</v>
      </c>
      <c r="N203">
        <v>17</v>
      </c>
      <c r="O203" t="s">
        <v>115</v>
      </c>
      <c r="P203">
        <v>1.6</v>
      </c>
      <c r="Q203">
        <v>1</v>
      </c>
      <c r="R203">
        <v>21</v>
      </c>
      <c r="S203" t="s">
        <v>117</v>
      </c>
      <c r="T203" t="s">
        <v>117</v>
      </c>
      <c r="U203" t="s">
        <v>117</v>
      </c>
      <c r="V203" t="s">
        <v>117</v>
      </c>
      <c r="W203" t="s">
        <v>117</v>
      </c>
      <c r="X203" t="s">
        <v>117</v>
      </c>
      <c r="Y203" t="s">
        <v>117</v>
      </c>
      <c r="Z203" t="s">
        <v>117</v>
      </c>
      <c r="AA203" t="s">
        <v>117</v>
      </c>
      <c r="AB203" t="s">
        <v>117</v>
      </c>
      <c r="AC203" t="s">
        <v>117</v>
      </c>
      <c r="AD203" t="s">
        <v>196</v>
      </c>
      <c r="AE203">
        <v>1.7</v>
      </c>
      <c r="AF203">
        <v>1.3</v>
      </c>
      <c r="AG203">
        <v>32</v>
      </c>
      <c r="AH203" s="55">
        <v>3</v>
      </c>
      <c r="AI203" s="55">
        <v>3</v>
      </c>
      <c r="AM203">
        <v>10.3</v>
      </c>
      <c r="AN203">
        <v>9.8000000000000007</v>
      </c>
      <c r="AO203" t="s">
        <v>117</v>
      </c>
      <c r="AP203" t="s">
        <v>117</v>
      </c>
      <c r="AQ203" t="s">
        <v>117</v>
      </c>
      <c r="AR203">
        <v>10.4</v>
      </c>
      <c r="AS203" t="s">
        <v>414</v>
      </c>
      <c r="AT203">
        <v>96.5</v>
      </c>
      <c r="AU203">
        <v>113.8</v>
      </c>
      <c r="AV203" t="s">
        <v>117</v>
      </c>
      <c r="AW203" t="s">
        <v>117</v>
      </c>
      <c r="AX203" t="s">
        <v>117</v>
      </c>
      <c r="AY203">
        <v>94.8</v>
      </c>
      <c r="AZ203">
        <v>107.4</v>
      </c>
      <c r="BA203" t="s">
        <v>117</v>
      </c>
      <c r="BB203" t="s">
        <v>117</v>
      </c>
      <c r="BC203">
        <v>99.2</v>
      </c>
      <c r="BD203">
        <v>117.5</v>
      </c>
      <c r="BE203" t="s">
        <v>117</v>
      </c>
      <c r="BF203" t="s">
        <v>117</v>
      </c>
      <c r="BG203">
        <v>112.6</v>
      </c>
      <c r="BH203" t="s">
        <v>117</v>
      </c>
      <c r="BI203">
        <v>105.8</v>
      </c>
      <c r="BJ203">
        <v>116.9</v>
      </c>
      <c r="BK203" t="s">
        <v>118</v>
      </c>
      <c r="BL203" t="s">
        <v>184</v>
      </c>
      <c r="BM203" t="s">
        <v>120</v>
      </c>
      <c r="BN203" s="46">
        <v>75</v>
      </c>
      <c r="BO203" s="50">
        <v>83.5</v>
      </c>
      <c r="BP203" t="s">
        <v>160</v>
      </c>
      <c r="BQ203" t="s">
        <v>160</v>
      </c>
      <c r="BR203" t="s">
        <v>117</v>
      </c>
      <c r="BS203" t="s">
        <v>117</v>
      </c>
      <c r="BT203" t="s">
        <v>161</v>
      </c>
      <c r="BU203" t="s">
        <v>125</v>
      </c>
      <c r="BV203" t="s">
        <v>162</v>
      </c>
      <c r="BW203">
        <v>1</v>
      </c>
      <c r="BX203">
        <f>BW203-1</f>
        <v>0</v>
      </c>
      <c r="BY203" t="s">
        <v>146</v>
      </c>
      <c r="BZ203" t="s">
        <v>249</v>
      </c>
      <c r="CA203" t="s">
        <v>184</v>
      </c>
      <c r="CB203" t="s">
        <v>510</v>
      </c>
      <c r="CC203" t="s">
        <v>511</v>
      </c>
      <c r="CD203" t="s">
        <v>117</v>
      </c>
      <c r="CE203" t="s">
        <v>214</v>
      </c>
      <c r="CF203"/>
      <c r="CG203" s="20" t="s">
        <v>117</v>
      </c>
      <c r="CH203" s="20"/>
      <c r="CI203" s="20" t="s">
        <v>117</v>
      </c>
      <c r="CJ203" s="20" t="s">
        <v>117</v>
      </c>
      <c r="CK203" s="20"/>
      <c r="CL203" s="20" t="s">
        <v>117</v>
      </c>
      <c r="CM203" s="20" t="s">
        <v>117</v>
      </c>
      <c r="CN203" s="20"/>
      <c r="CO203" s="20" t="s">
        <v>117</v>
      </c>
      <c r="CP203" s="20" t="s">
        <v>117</v>
      </c>
      <c r="CQ203" s="20"/>
      <c r="CR203" s="20" t="s">
        <v>117</v>
      </c>
      <c r="CS203" s="20" t="s">
        <v>117</v>
      </c>
      <c r="CT203" s="20"/>
      <c r="CU203" s="20" t="s">
        <v>117</v>
      </c>
      <c r="CV203" s="20" t="s">
        <v>117</v>
      </c>
      <c r="CW203" s="20"/>
      <c r="CX203" s="20" t="s">
        <v>117</v>
      </c>
      <c r="CY203" s="20" t="s">
        <v>117</v>
      </c>
      <c r="CZ203" s="20"/>
      <c r="DA203" s="20" t="s">
        <v>117</v>
      </c>
      <c r="DB203" s="20" t="s">
        <v>117</v>
      </c>
      <c r="DC203" s="20"/>
      <c r="DD203" s="20" t="s">
        <v>117</v>
      </c>
      <c r="DE203" s="20" t="s">
        <v>117</v>
      </c>
      <c r="DF203" s="20"/>
      <c r="DG203" s="20" t="s">
        <v>117</v>
      </c>
      <c r="DH203" s="20" t="s">
        <v>117</v>
      </c>
      <c r="DI203" s="20"/>
      <c r="DJ203" s="20" t="s">
        <v>117</v>
      </c>
      <c r="DK203">
        <v>0</v>
      </c>
      <c r="DL203">
        <v>0</v>
      </c>
      <c r="DM203">
        <v>1</v>
      </c>
      <c r="DN203">
        <v>0</v>
      </c>
      <c r="DO203">
        <v>0</v>
      </c>
      <c r="DP203">
        <v>0</v>
      </c>
      <c r="DQ203">
        <v>0</v>
      </c>
      <c r="DR203" s="8">
        <v>29</v>
      </c>
    </row>
    <row r="204" spans="1:122" x14ac:dyDescent="0.35">
      <c r="A204" s="8">
        <v>29</v>
      </c>
      <c r="B204" t="str">
        <f>CONCATENATE(C204, " ",D204)</f>
        <v>Goldberg, et al  2005</v>
      </c>
      <c r="C204" s="12" t="s">
        <v>508</v>
      </c>
      <c r="D204" s="12">
        <v>2005</v>
      </c>
      <c r="E204" s="12" t="s">
        <v>477</v>
      </c>
      <c r="F204" t="s">
        <v>516</v>
      </c>
      <c r="G204" t="s">
        <v>136</v>
      </c>
      <c r="H204">
        <v>3</v>
      </c>
      <c r="I204" t="s">
        <v>113</v>
      </c>
      <c r="J204" t="s">
        <v>113</v>
      </c>
      <c r="K204" s="3" t="s">
        <v>142</v>
      </c>
      <c r="L204">
        <v>2.7</v>
      </c>
      <c r="M204">
        <v>1.5</v>
      </c>
      <c r="N204">
        <v>17</v>
      </c>
      <c r="O204" t="s">
        <v>115</v>
      </c>
      <c r="P204">
        <v>2.8</v>
      </c>
      <c r="Q204">
        <v>1.5</v>
      </c>
      <c r="R204">
        <v>21</v>
      </c>
      <c r="S204" t="s">
        <v>117</v>
      </c>
      <c r="T204" t="s">
        <v>117</v>
      </c>
      <c r="U204" t="s">
        <v>117</v>
      </c>
      <c r="V204" t="s">
        <v>117</v>
      </c>
      <c r="W204" t="s">
        <v>117</v>
      </c>
      <c r="X204" t="s">
        <v>117</v>
      </c>
      <c r="Y204" t="s">
        <v>117</v>
      </c>
      <c r="Z204" t="s">
        <v>117</v>
      </c>
      <c r="AA204" t="s">
        <v>117</v>
      </c>
      <c r="AB204" t="s">
        <v>117</v>
      </c>
      <c r="AC204" t="s">
        <v>117</v>
      </c>
      <c r="AD204" t="s">
        <v>196</v>
      </c>
      <c r="AE204">
        <v>2.5</v>
      </c>
      <c r="AF204">
        <v>1.6</v>
      </c>
      <c r="AG204">
        <v>32</v>
      </c>
      <c r="AH204" s="55">
        <v>3</v>
      </c>
      <c r="AI204" s="55">
        <v>3</v>
      </c>
      <c r="AM204">
        <v>10.3</v>
      </c>
      <c r="AN204">
        <v>9.8000000000000007</v>
      </c>
      <c r="AO204" t="s">
        <v>117</v>
      </c>
      <c r="AP204" t="s">
        <v>117</v>
      </c>
      <c r="AQ204" t="s">
        <v>117</v>
      </c>
      <c r="AR204">
        <v>10.4</v>
      </c>
      <c r="AS204" t="s">
        <v>414</v>
      </c>
      <c r="AT204">
        <v>96.5</v>
      </c>
      <c r="AU204">
        <v>113.8</v>
      </c>
      <c r="AV204" t="s">
        <v>117</v>
      </c>
      <c r="AW204" t="s">
        <v>117</v>
      </c>
      <c r="AX204" t="s">
        <v>117</v>
      </c>
      <c r="AY204">
        <v>94.8</v>
      </c>
      <c r="AZ204">
        <v>107.4</v>
      </c>
      <c r="BA204" t="s">
        <v>117</v>
      </c>
      <c r="BB204" t="s">
        <v>117</v>
      </c>
      <c r="BC204">
        <v>99.2</v>
      </c>
      <c r="BD204">
        <v>117.5</v>
      </c>
      <c r="BE204" t="s">
        <v>117</v>
      </c>
      <c r="BF204" t="s">
        <v>117</v>
      </c>
      <c r="BG204">
        <v>112.6</v>
      </c>
      <c r="BH204" t="s">
        <v>117</v>
      </c>
      <c r="BI204">
        <v>105.8</v>
      </c>
      <c r="BJ204">
        <v>116.9</v>
      </c>
      <c r="BK204" t="s">
        <v>118</v>
      </c>
      <c r="BL204" t="s">
        <v>184</v>
      </c>
      <c r="BM204" t="s">
        <v>120</v>
      </c>
      <c r="BN204" s="46">
        <v>75</v>
      </c>
      <c r="BO204" s="50">
        <v>83.5</v>
      </c>
      <c r="BP204" t="s">
        <v>160</v>
      </c>
      <c r="BQ204" t="s">
        <v>160</v>
      </c>
      <c r="BR204" t="s">
        <v>117</v>
      </c>
      <c r="BS204" t="s">
        <v>117</v>
      </c>
      <c r="BT204" t="s">
        <v>161</v>
      </c>
      <c r="BU204" t="s">
        <v>125</v>
      </c>
      <c r="BV204" t="s">
        <v>162</v>
      </c>
      <c r="BW204">
        <v>1</v>
      </c>
      <c r="BX204">
        <f>BW204-1</f>
        <v>0</v>
      </c>
      <c r="BY204" t="s">
        <v>146</v>
      </c>
      <c r="BZ204" t="s">
        <v>249</v>
      </c>
      <c r="CA204" t="s">
        <v>184</v>
      </c>
      <c r="CB204" t="s">
        <v>510</v>
      </c>
      <c r="CC204" t="s">
        <v>511</v>
      </c>
      <c r="CD204" t="s">
        <v>117</v>
      </c>
      <c r="CE204" t="s">
        <v>214</v>
      </c>
      <c r="CF204"/>
      <c r="CG204" s="20" t="s">
        <v>117</v>
      </c>
      <c r="CH204" s="20"/>
      <c r="CI204" s="20" t="s">
        <v>117</v>
      </c>
      <c r="CJ204" s="20" t="s">
        <v>117</v>
      </c>
      <c r="CK204" s="20"/>
      <c r="CL204" s="20" t="s">
        <v>117</v>
      </c>
      <c r="CM204" s="20" t="s">
        <v>117</v>
      </c>
      <c r="CN204" s="20"/>
      <c r="CO204" s="20" t="s">
        <v>117</v>
      </c>
      <c r="CP204" s="20" t="s">
        <v>117</v>
      </c>
      <c r="CQ204" s="20"/>
      <c r="CR204" s="20" t="s">
        <v>117</v>
      </c>
      <c r="CS204" s="20" t="s">
        <v>117</v>
      </c>
      <c r="CT204" s="20"/>
      <c r="CU204" s="20" t="s">
        <v>117</v>
      </c>
      <c r="CV204" s="20" t="s">
        <v>117</v>
      </c>
      <c r="CW204" s="20"/>
      <c r="CX204" s="20" t="s">
        <v>117</v>
      </c>
      <c r="CY204" s="20" t="s">
        <v>117</v>
      </c>
      <c r="CZ204" s="20"/>
      <c r="DA204" s="20" t="s">
        <v>117</v>
      </c>
      <c r="DB204" s="20" t="s">
        <v>117</v>
      </c>
      <c r="DC204" s="20"/>
      <c r="DD204" s="20" t="s">
        <v>117</v>
      </c>
      <c r="DE204" s="20" t="s">
        <v>117</v>
      </c>
      <c r="DF204" s="20"/>
      <c r="DG204" s="20" t="s">
        <v>117</v>
      </c>
      <c r="DH204" s="20" t="s">
        <v>117</v>
      </c>
      <c r="DI204" s="20"/>
      <c r="DJ204" s="20" t="s">
        <v>117</v>
      </c>
      <c r="DK204">
        <v>0</v>
      </c>
      <c r="DL204">
        <v>0</v>
      </c>
      <c r="DM204">
        <v>2</v>
      </c>
      <c r="DN204">
        <v>0</v>
      </c>
      <c r="DO204">
        <v>0</v>
      </c>
      <c r="DP204">
        <v>0</v>
      </c>
      <c r="DQ204">
        <v>0</v>
      </c>
      <c r="DR204" s="8">
        <v>29</v>
      </c>
    </row>
    <row r="205" spans="1:122" x14ac:dyDescent="0.35">
      <c r="A205" s="8">
        <v>29</v>
      </c>
      <c r="B205" t="str">
        <f>CONCATENATE(C205, " ",D205)</f>
        <v>Goldberg, et al  2005</v>
      </c>
      <c r="C205" s="12" t="s">
        <v>508</v>
      </c>
      <c r="D205" s="12">
        <v>2005</v>
      </c>
      <c r="E205" s="12" t="s">
        <v>477</v>
      </c>
      <c r="F205" t="s">
        <v>517</v>
      </c>
      <c r="G205" t="s">
        <v>138</v>
      </c>
      <c r="H205">
        <v>1</v>
      </c>
      <c r="I205" t="s">
        <v>113</v>
      </c>
      <c r="J205" t="s">
        <v>113</v>
      </c>
      <c r="K205" s="3" t="s">
        <v>142</v>
      </c>
      <c r="L205">
        <v>8.5</v>
      </c>
      <c r="M205">
        <v>0.78</v>
      </c>
      <c r="N205">
        <v>17</v>
      </c>
      <c r="O205" t="s">
        <v>115</v>
      </c>
      <c r="P205">
        <v>8.6999999999999993</v>
      </c>
      <c r="Q205">
        <v>0.69</v>
      </c>
      <c r="R205">
        <v>21</v>
      </c>
      <c r="S205" t="s">
        <v>117</v>
      </c>
      <c r="T205" t="s">
        <v>117</v>
      </c>
      <c r="U205" t="s">
        <v>117</v>
      </c>
      <c r="V205" t="s">
        <v>117</v>
      </c>
      <c r="W205" t="s">
        <v>117</v>
      </c>
      <c r="X205" t="s">
        <v>117</v>
      </c>
      <c r="Y205" t="s">
        <v>117</v>
      </c>
      <c r="Z205" t="s">
        <v>117</v>
      </c>
      <c r="AA205" t="s">
        <v>117</v>
      </c>
      <c r="AB205" t="s">
        <v>117</v>
      </c>
      <c r="AC205" t="s">
        <v>117</v>
      </c>
      <c r="AD205" t="s">
        <v>196</v>
      </c>
      <c r="AE205">
        <v>8.8000000000000007</v>
      </c>
      <c r="AF205">
        <v>0.62</v>
      </c>
      <c r="AG205">
        <v>32</v>
      </c>
      <c r="AH205" s="55">
        <v>3</v>
      </c>
      <c r="AI205" s="55">
        <v>3</v>
      </c>
      <c r="AM205">
        <v>10.3</v>
      </c>
      <c r="AN205">
        <v>9.8000000000000007</v>
      </c>
      <c r="AO205" t="s">
        <v>117</v>
      </c>
      <c r="AP205" t="s">
        <v>117</v>
      </c>
      <c r="AQ205" t="s">
        <v>117</v>
      </c>
      <c r="AR205">
        <v>10.4</v>
      </c>
      <c r="AS205" t="s">
        <v>414</v>
      </c>
      <c r="AT205">
        <v>96.5</v>
      </c>
      <c r="AU205">
        <v>113.8</v>
      </c>
      <c r="AV205" t="s">
        <v>117</v>
      </c>
      <c r="AW205" t="s">
        <v>117</v>
      </c>
      <c r="AX205" t="s">
        <v>117</v>
      </c>
      <c r="AY205">
        <v>94.8</v>
      </c>
      <c r="AZ205">
        <v>107.4</v>
      </c>
      <c r="BA205" t="s">
        <v>117</v>
      </c>
      <c r="BB205" t="s">
        <v>117</v>
      </c>
      <c r="BC205">
        <v>99.2</v>
      </c>
      <c r="BD205">
        <v>117.5</v>
      </c>
      <c r="BE205" t="s">
        <v>117</v>
      </c>
      <c r="BF205" t="s">
        <v>117</v>
      </c>
      <c r="BG205">
        <v>112.6</v>
      </c>
      <c r="BH205" t="s">
        <v>117</v>
      </c>
      <c r="BI205">
        <v>105.8</v>
      </c>
      <c r="BJ205">
        <v>116.9</v>
      </c>
      <c r="BK205" t="s">
        <v>118</v>
      </c>
      <c r="BL205" t="s">
        <v>184</v>
      </c>
      <c r="BM205" t="s">
        <v>120</v>
      </c>
      <c r="BN205" s="46">
        <v>75</v>
      </c>
      <c r="BO205" s="50">
        <v>83.5</v>
      </c>
      <c r="BP205" t="s">
        <v>160</v>
      </c>
      <c r="BQ205" t="s">
        <v>160</v>
      </c>
      <c r="BR205" t="s">
        <v>117</v>
      </c>
      <c r="BS205" t="s">
        <v>117</v>
      </c>
      <c r="BT205" t="s">
        <v>161</v>
      </c>
      <c r="BU205" t="s">
        <v>125</v>
      </c>
      <c r="BV205" t="s">
        <v>162</v>
      </c>
      <c r="BW205">
        <v>1</v>
      </c>
      <c r="BX205">
        <f>BW205-1</f>
        <v>0</v>
      </c>
      <c r="BY205" t="s">
        <v>146</v>
      </c>
      <c r="BZ205" t="s">
        <v>249</v>
      </c>
      <c r="CA205" t="s">
        <v>184</v>
      </c>
      <c r="CB205" t="s">
        <v>510</v>
      </c>
      <c r="CC205" t="s">
        <v>511</v>
      </c>
      <c r="CD205" t="s">
        <v>117</v>
      </c>
      <c r="CE205" t="s">
        <v>214</v>
      </c>
      <c r="CF205"/>
      <c r="CG205" s="20" t="s">
        <v>117</v>
      </c>
      <c r="CH205" s="20"/>
      <c r="CI205" s="20" t="s">
        <v>117</v>
      </c>
      <c r="CJ205" s="20" t="s">
        <v>117</v>
      </c>
      <c r="CK205" s="20"/>
      <c r="CL205" s="20" t="s">
        <v>117</v>
      </c>
      <c r="CM205" s="20" t="s">
        <v>117</v>
      </c>
      <c r="CN205" s="20"/>
      <c r="CO205" s="20" t="s">
        <v>117</v>
      </c>
      <c r="CP205" s="20" t="s">
        <v>117</v>
      </c>
      <c r="CQ205" s="20"/>
      <c r="CR205" s="20" t="s">
        <v>117</v>
      </c>
      <c r="CS205" s="20" t="s">
        <v>117</v>
      </c>
      <c r="CT205" s="20"/>
      <c r="CU205" s="20" t="s">
        <v>117</v>
      </c>
      <c r="CV205" s="20" t="s">
        <v>117</v>
      </c>
      <c r="CW205" s="20"/>
      <c r="CX205" s="20" t="s">
        <v>117</v>
      </c>
      <c r="CY205" s="20" t="s">
        <v>117</v>
      </c>
      <c r="CZ205" s="20"/>
      <c r="DA205" s="20" t="s">
        <v>117</v>
      </c>
      <c r="DB205" s="20" t="s">
        <v>117</v>
      </c>
      <c r="DC205" s="20"/>
      <c r="DD205" s="20" t="s">
        <v>117</v>
      </c>
      <c r="DE205" s="20" t="s">
        <v>117</v>
      </c>
      <c r="DF205" s="20"/>
      <c r="DG205" s="20" t="s">
        <v>117</v>
      </c>
      <c r="DH205" s="20" t="s">
        <v>117</v>
      </c>
      <c r="DI205" s="20"/>
      <c r="DJ205" s="20" t="s">
        <v>117</v>
      </c>
      <c r="DK205">
        <v>0</v>
      </c>
      <c r="DL205">
        <v>0</v>
      </c>
      <c r="DM205">
        <v>1</v>
      </c>
      <c r="DN205">
        <v>0</v>
      </c>
      <c r="DO205">
        <v>0</v>
      </c>
      <c r="DP205">
        <v>0</v>
      </c>
      <c r="DQ205">
        <v>0</v>
      </c>
      <c r="DR205" s="8">
        <v>29</v>
      </c>
    </row>
    <row r="206" spans="1:122" x14ac:dyDescent="0.35">
      <c r="A206" s="8">
        <v>29</v>
      </c>
      <c r="B206" t="str">
        <f>CONCATENATE(C206, " ",D206)</f>
        <v>Goldberg, et al  2005</v>
      </c>
      <c r="C206" s="12" t="s">
        <v>508</v>
      </c>
      <c r="D206" s="12">
        <v>2005</v>
      </c>
      <c r="E206" s="12" t="s">
        <v>477</v>
      </c>
      <c r="F206" t="s">
        <v>518</v>
      </c>
      <c r="G206" t="s">
        <v>138</v>
      </c>
      <c r="H206">
        <v>1</v>
      </c>
      <c r="I206" t="s">
        <v>113</v>
      </c>
      <c r="J206" t="s">
        <v>113</v>
      </c>
      <c r="K206" s="3" t="s">
        <v>142</v>
      </c>
      <c r="L206">
        <v>7.9</v>
      </c>
      <c r="M206">
        <v>2.8</v>
      </c>
      <c r="N206">
        <v>17</v>
      </c>
      <c r="O206" t="s">
        <v>115</v>
      </c>
      <c r="P206">
        <v>6.9</v>
      </c>
      <c r="Q206">
        <v>1.8</v>
      </c>
      <c r="R206">
        <v>21</v>
      </c>
      <c r="S206" t="s">
        <v>117</v>
      </c>
      <c r="T206" t="s">
        <v>117</v>
      </c>
      <c r="U206" t="s">
        <v>117</v>
      </c>
      <c r="V206" t="s">
        <v>117</v>
      </c>
      <c r="W206" t="s">
        <v>117</v>
      </c>
      <c r="X206" t="s">
        <v>117</v>
      </c>
      <c r="Y206" t="s">
        <v>117</v>
      </c>
      <c r="Z206" t="s">
        <v>117</v>
      </c>
      <c r="AA206" t="s">
        <v>117</v>
      </c>
      <c r="AB206" t="s">
        <v>117</v>
      </c>
      <c r="AC206" t="s">
        <v>117</v>
      </c>
      <c r="AD206" t="s">
        <v>196</v>
      </c>
      <c r="AE206">
        <v>7.2</v>
      </c>
      <c r="AF206">
        <v>2.1</v>
      </c>
      <c r="AG206">
        <v>32</v>
      </c>
      <c r="AH206" s="55">
        <v>3</v>
      </c>
      <c r="AI206" s="55">
        <v>3</v>
      </c>
      <c r="AM206">
        <v>10.3</v>
      </c>
      <c r="AN206">
        <v>9.8000000000000007</v>
      </c>
      <c r="AO206" t="s">
        <v>117</v>
      </c>
      <c r="AP206" t="s">
        <v>117</v>
      </c>
      <c r="AQ206" t="s">
        <v>117</v>
      </c>
      <c r="AR206">
        <v>10.4</v>
      </c>
      <c r="AS206" t="s">
        <v>414</v>
      </c>
      <c r="AT206">
        <v>96.5</v>
      </c>
      <c r="AU206">
        <v>113.8</v>
      </c>
      <c r="AV206" t="s">
        <v>117</v>
      </c>
      <c r="AW206" t="s">
        <v>117</v>
      </c>
      <c r="AX206" t="s">
        <v>117</v>
      </c>
      <c r="AY206">
        <v>94.8</v>
      </c>
      <c r="AZ206">
        <v>107.4</v>
      </c>
      <c r="BA206" t="s">
        <v>117</v>
      </c>
      <c r="BB206" t="s">
        <v>117</v>
      </c>
      <c r="BC206">
        <v>99.2</v>
      </c>
      <c r="BD206">
        <v>117.5</v>
      </c>
      <c r="BE206" t="s">
        <v>117</v>
      </c>
      <c r="BF206" t="s">
        <v>117</v>
      </c>
      <c r="BG206">
        <v>112.6</v>
      </c>
      <c r="BH206" t="s">
        <v>117</v>
      </c>
      <c r="BI206">
        <v>105.8</v>
      </c>
      <c r="BJ206">
        <v>116.9</v>
      </c>
      <c r="BK206" t="s">
        <v>118</v>
      </c>
      <c r="BL206" t="s">
        <v>184</v>
      </c>
      <c r="BM206" t="s">
        <v>120</v>
      </c>
      <c r="BN206" s="46">
        <v>75</v>
      </c>
      <c r="BO206" s="50">
        <v>83.5</v>
      </c>
      <c r="BP206" t="s">
        <v>160</v>
      </c>
      <c r="BQ206" t="s">
        <v>160</v>
      </c>
      <c r="BR206" t="s">
        <v>117</v>
      </c>
      <c r="BS206" t="s">
        <v>117</v>
      </c>
      <c r="BT206" t="s">
        <v>161</v>
      </c>
      <c r="BU206" t="s">
        <v>125</v>
      </c>
      <c r="BV206" t="s">
        <v>162</v>
      </c>
      <c r="BW206">
        <v>1</v>
      </c>
      <c r="BX206">
        <f>BW206-1</f>
        <v>0</v>
      </c>
      <c r="BY206" t="s">
        <v>146</v>
      </c>
      <c r="BZ206" t="s">
        <v>249</v>
      </c>
      <c r="CA206" t="s">
        <v>184</v>
      </c>
      <c r="CB206" t="s">
        <v>510</v>
      </c>
      <c r="CC206" t="s">
        <v>511</v>
      </c>
      <c r="CD206" t="s">
        <v>117</v>
      </c>
      <c r="CE206" t="s">
        <v>214</v>
      </c>
      <c r="CF206"/>
      <c r="CG206" s="20" t="s">
        <v>117</v>
      </c>
      <c r="CH206" s="20"/>
      <c r="CI206" s="20" t="s">
        <v>117</v>
      </c>
      <c r="CJ206" s="20" t="s">
        <v>117</v>
      </c>
      <c r="CK206" s="20"/>
      <c r="CL206" s="20" t="s">
        <v>117</v>
      </c>
      <c r="CM206" s="20" t="s">
        <v>117</v>
      </c>
      <c r="CN206" s="20"/>
      <c r="CO206" s="20" t="s">
        <v>117</v>
      </c>
      <c r="CP206" s="20" t="s">
        <v>117</v>
      </c>
      <c r="CQ206" s="20"/>
      <c r="CR206" s="20" t="s">
        <v>117</v>
      </c>
      <c r="CS206" s="20" t="s">
        <v>117</v>
      </c>
      <c r="CT206" s="20"/>
      <c r="CU206" s="20" t="s">
        <v>117</v>
      </c>
      <c r="CV206" s="20" t="s">
        <v>117</v>
      </c>
      <c r="CW206" s="20"/>
      <c r="CX206" s="20" t="s">
        <v>117</v>
      </c>
      <c r="CY206" s="20" t="s">
        <v>117</v>
      </c>
      <c r="CZ206" s="20"/>
      <c r="DA206" s="20" t="s">
        <v>117</v>
      </c>
      <c r="DB206" s="20" t="s">
        <v>117</v>
      </c>
      <c r="DC206" s="20"/>
      <c r="DD206" s="20" t="s">
        <v>117</v>
      </c>
      <c r="DE206" s="20" t="s">
        <v>117</v>
      </c>
      <c r="DF206" s="20"/>
      <c r="DG206" s="20" t="s">
        <v>117</v>
      </c>
      <c r="DH206" s="20" t="s">
        <v>117</v>
      </c>
      <c r="DI206" s="20"/>
      <c r="DJ206" s="20" t="s">
        <v>117</v>
      </c>
      <c r="DK206">
        <v>0</v>
      </c>
      <c r="DL206">
        <v>0</v>
      </c>
      <c r="DM206">
        <v>1</v>
      </c>
      <c r="DN206">
        <v>0</v>
      </c>
      <c r="DO206">
        <v>0</v>
      </c>
      <c r="DP206">
        <v>0</v>
      </c>
      <c r="DQ206">
        <v>0</v>
      </c>
      <c r="DR206" s="8">
        <v>29</v>
      </c>
    </row>
    <row r="207" spans="1:122" x14ac:dyDescent="0.35">
      <c r="A207" s="8">
        <v>29</v>
      </c>
      <c r="B207" t="str">
        <f>CONCATENATE(C207, " ",D207)</f>
        <v>Goldberg, et al  2005</v>
      </c>
      <c r="C207" s="12" t="s">
        <v>508</v>
      </c>
      <c r="D207" s="12">
        <v>2005</v>
      </c>
      <c r="E207" s="12" t="s">
        <v>477</v>
      </c>
      <c r="F207" t="s">
        <v>519</v>
      </c>
      <c r="G207" t="s">
        <v>138</v>
      </c>
      <c r="H207">
        <v>1</v>
      </c>
      <c r="I207" t="s">
        <v>113</v>
      </c>
      <c r="J207" t="s">
        <v>113</v>
      </c>
      <c r="K207" s="3" t="s">
        <v>142</v>
      </c>
      <c r="L207">
        <v>1.3</v>
      </c>
      <c r="M207">
        <v>2</v>
      </c>
      <c r="N207">
        <v>17</v>
      </c>
      <c r="O207" t="s">
        <v>115</v>
      </c>
      <c r="P207">
        <v>0.5</v>
      </c>
      <c r="Q207">
        <v>0.8</v>
      </c>
      <c r="R207">
        <v>21</v>
      </c>
      <c r="S207" t="s">
        <v>117</v>
      </c>
      <c r="T207" t="s">
        <v>117</v>
      </c>
      <c r="U207" t="s">
        <v>117</v>
      </c>
      <c r="V207" t="s">
        <v>117</v>
      </c>
      <c r="W207" t="s">
        <v>117</v>
      </c>
      <c r="X207" t="s">
        <v>117</v>
      </c>
      <c r="Y207" t="s">
        <v>117</v>
      </c>
      <c r="Z207" t="s">
        <v>117</v>
      </c>
      <c r="AA207" t="s">
        <v>117</v>
      </c>
      <c r="AB207" t="s">
        <v>117</v>
      </c>
      <c r="AC207" t="s">
        <v>117</v>
      </c>
      <c r="AD207" t="s">
        <v>196</v>
      </c>
      <c r="AE207">
        <v>0.6</v>
      </c>
      <c r="AF207">
        <v>0.59</v>
      </c>
      <c r="AG207">
        <v>32</v>
      </c>
      <c r="AH207" s="55">
        <v>3</v>
      </c>
      <c r="AI207" s="55">
        <v>3</v>
      </c>
      <c r="AM207">
        <v>10.3</v>
      </c>
      <c r="AN207">
        <v>9.8000000000000007</v>
      </c>
      <c r="AO207" t="s">
        <v>117</v>
      </c>
      <c r="AP207" t="s">
        <v>117</v>
      </c>
      <c r="AQ207" t="s">
        <v>117</v>
      </c>
      <c r="AR207">
        <v>10.4</v>
      </c>
      <c r="AS207" t="s">
        <v>414</v>
      </c>
      <c r="AT207">
        <v>96.5</v>
      </c>
      <c r="AU207">
        <v>113.8</v>
      </c>
      <c r="AV207" t="s">
        <v>117</v>
      </c>
      <c r="AW207" t="s">
        <v>117</v>
      </c>
      <c r="AX207" t="s">
        <v>117</v>
      </c>
      <c r="AY207">
        <v>94.8</v>
      </c>
      <c r="AZ207">
        <v>107.4</v>
      </c>
      <c r="BA207" t="s">
        <v>117</v>
      </c>
      <c r="BB207" t="s">
        <v>117</v>
      </c>
      <c r="BC207">
        <v>99.2</v>
      </c>
      <c r="BD207">
        <v>117.5</v>
      </c>
      <c r="BE207" t="s">
        <v>117</v>
      </c>
      <c r="BF207" t="s">
        <v>117</v>
      </c>
      <c r="BG207">
        <v>112.6</v>
      </c>
      <c r="BH207" t="s">
        <v>117</v>
      </c>
      <c r="BI207">
        <v>105.8</v>
      </c>
      <c r="BJ207">
        <v>116.9</v>
      </c>
      <c r="BK207" t="s">
        <v>118</v>
      </c>
      <c r="BL207" t="s">
        <v>184</v>
      </c>
      <c r="BM207" t="s">
        <v>120</v>
      </c>
      <c r="BN207" s="46">
        <v>75</v>
      </c>
      <c r="BO207" s="50">
        <v>83.5</v>
      </c>
      <c r="BP207" t="s">
        <v>160</v>
      </c>
      <c r="BQ207" t="s">
        <v>160</v>
      </c>
      <c r="BR207" t="s">
        <v>117</v>
      </c>
      <c r="BS207" t="s">
        <v>117</v>
      </c>
      <c r="BT207" t="s">
        <v>161</v>
      </c>
      <c r="BU207" t="s">
        <v>125</v>
      </c>
      <c r="BV207" t="s">
        <v>162</v>
      </c>
      <c r="BW207">
        <v>1</v>
      </c>
      <c r="BX207">
        <f>BW207-1</f>
        <v>0</v>
      </c>
      <c r="BY207" t="s">
        <v>146</v>
      </c>
      <c r="BZ207" t="s">
        <v>249</v>
      </c>
      <c r="CA207" t="s">
        <v>184</v>
      </c>
      <c r="CB207" t="s">
        <v>510</v>
      </c>
      <c r="CC207" t="s">
        <v>511</v>
      </c>
      <c r="CD207" t="s">
        <v>117</v>
      </c>
      <c r="CE207" t="s">
        <v>214</v>
      </c>
      <c r="CF207"/>
      <c r="CG207" s="20" t="s">
        <v>117</v>
      </c>
      <c r="CH207" s="20"/>
      <c r="CI207" s="20" t="s">
        <v>117</v>
      </c>
      <c r="CJ207" s="20" t="s">
        <v>117</v>
      </c>
      <c r="CK207" s="20"/>
      <c r="CL207" s="20" t="s">
        <v>117</v>
      </c>
      <c r="CM207" s="20" t="s">
        <v>117</v>
      </c>
      <c r="CN207" s="20"/>
      <c r="CO207" s="20" t="s">
        <v>117</v>
      </c>
      <c r="CP207" s="20" t="s">
        <v>117</v>
      </c>
      <c r="CQ207" s="20"/>
      <c r="CR207" s="20" t="s">
        <v>117</v>
      </c>
      <c r="CS207" s="20" t="s">
        <v>117</v>
      </c>
      <c r="CT207" s="20"/>
      <c r="CU207" s="20" t="s">
        <v>117</v>
      </c>
      <c r="CV207" s="20" t="s">
        <v>117</v>
      </c>
      <c r="CW207" s="20"/>
      <c r="CX207" s="20" t="s">
        <v>117</v>
      </c>
      <c r="CY207" s="20" t="s">
        <v>117</v>
      </c>
      <c r="CZ207" s="20"/>
      <c r="DA207" s="20" t="s">
        <v>117</v>
      </c>
      <c r="DB207" s="20" t="s">
        <v>117</v>
      </c>
      <c r="DC207" s="20"/>
      <c r="DD207" s="20" t="s">
        <v>117</v>
      </c>
      <c r="DE207" s="20" t="s">
        <v>117</v>
      </c>
      <c r="DF207" s="20"/>
      <c r="DG207" s="20" t="s">
        <v>117</v>
      </c>
      <c r="DH207" s="20" t="s">
        <v>117</v>
      </c>
      <c r="DI207" s="20"/>
      <c r="DJ207" s="20" t="s">
        <v>117</v>
      </c>
      <c r="DK207">
        <v>0</v>
      </c>
      <c r="DL207">
        <v>0</v>
      </c>
      <c r="DM207">
        <v>1</v>
      </c>
      <c r="DN207">
        <v>0</v>
      </c>
      <c r="DO207">
        <v>0</v>
      </c>
      <c r="DP207">
        <v>0</v>
      </c>
      <c r="DQ207">
        <v>0</v>
      </c>
      <c r="DR207" s="8">
        <v>29</v>
      </c>
    </row>
    <row r="208" spans="1:122" x14ac:dyDescent="0.35">
      <c r="A208" s="8">
        <v>29</v>
      </c>
      <c r="B208" t="str">
        <f>CONCATENATE(C208, " ",D208)</f>
        <v>Goldberg, et al  2005</v>
      </c>
      <c r="C208" s="12" t="s">
        <v>508</v>
      </c>
      <c r="D208" s="12">
        <v>2005</v>
      </c>
      <c r="E208" s="12" t="s">
        <v>477</v>
      </c>
      <c r="F208" t="s">
        <v>520</v>
      </c>
      <c r="G208" t="s">
        <v>138</v>
      </c>
      <c r="H208">
        <v>1</v>
      </c>
      <c r="I208" t="s">
        <v>113</v>
      </c>
      <c r="J208" t="s">
        <v>113</v>
      </c>
      <c r="K208" s="3" t="s">
        <v>142</v>
      </c>
      <c r="L208">
        <v>24.5</v>
      </c>
      <c r="M208">
        <v>14.7</v>
      </c>
      <c r="N208">
        <v>17</v>
      </c>
      <c r="O208" t="s">
        <v>115</v>
      </c>
      <c r="P208">
        <v>26.8</v>
      </c>
      <c r="Q208">
        <v>14.8</v>
      </c>
      <c r="R208">
        <v>21</v>
      </c>
      <c r="S208" t="s">
        <v>117</v>
      </c>
      <c r="T208" t="s">
        <v>117</v>
      </c>
      <c r="U208" t="s">
        <v>117</v>
      </c>
      <c r="V208" t="s">
        <v>117</v>
      </c>
      <c r="W208" t="s">
        <v>117</v>
      </c>
      <c r="X208" t="s">
        <v>117</v>
      </c>
      <c r="Y208" t="s">
        <v>117</v>
      </c>
      <c r="Z208" t="s">
        <v>117</v>
      </c>
      <c r="AA208" t="s">
        <v>117</v>
      </c>
      <c r="AB208" t="s">
        <v>117</v>
      </c>
      <c r="AC208" t="s">
        <v>117</v>
      </c>
      <c r="AD208" t="s">
        <v>196</v>
      </c>
      <c r="AE208">
        <v>21.7</v>
      </c>
      <c r="AF208">
        <v>14.7</v>
      </c>
      <c r="AG208">
        <v>32</v>
      </c>
      <c r="AH208" s="55">
        <v>3</v>
      </c>
      <c r="AI208" s="55">
        <v>3</v>
      </c>
      <c r="AM208">
        <v>10.3</v>
      </c>
      <c r="AN208">
        <v>9.8000000000000007</v>
      </c>
      <c r="AO208" t="s">
        <v>117</v>
      </c>
      <c r="AP208" t="s">
        <v>117</v>
      </c>
      <c r="AQ208" t="s">
        <v>117</v>
      </c>
      <c r="AR208">
        <v>10.4</v>
      </c>
      <c r="AS208" t="s">
        <v>414</v>
      </c>
      <c r="AT208">
        <v>96.5</v>
      </c>
      <c r="AU208">
        <v>113.8</v>
      </c>
      <c r="AV208" t="s">
        <v>117</v>
      </c>
      <c r="AW208" t="s">
        <v>117</v>
      </c>
      <c r="AX208" t="s">
        <v>117</v>
      </c>
      <c r="AY208">
        <v>94.8</v>
      </c>
      <c r="AZ208">
        <v>107.4</v>
      </c>
      <c r="BA208" t="s">
        <v>117</v>
      </c>
      <c r="BB208" t="s">
        <v>117</v>
      </c>
      <c r="BC208">
        <v>99.2</v>
      </c>
      <c r="BD208">
        <v>117.5</v>
      </c>
      <c r="BE208" t="s">
        <v>117</v>
      </c>
      <c r="BF208" t="s">
        <v>117</v>
      </c>
      <c r="BG208">
        <v>112.6</v>
      </c>
      <c r="BH208" t="s">
        <v>117</v>
      </c>
      <c r="BI208">
        <v>105.8</v>
      </c>
      <c r="BJ208">
        <v>116.9</v>
      </c>
      <c r="BK208" t="s">
        <v>118</v>
      </c>
      <c r="BL208" t="s">
        <v>184</v>
      </c>
      <c r="BM208" t="s">
        <v>120</v>
      </c>
      <c r="BN208" s="46">
        <v>75</v>
      </c>
      <c r="BO208" s="50">
        <v>83.5</v>
      </c>
      <c r="BP208" t="s">
        <v>160</v>
      </c>
      <c r="BQ208" t="s">
        <v>160</v>
      </c>
      <c r="BR208" t="s">
        <v>117</v>
      </c>
      <c r="BS208" t="s">
        <v>117</v>
      </c>
      <c r="BT208" t="s">
        <v>161</v>
      </c>
      <c r="BU208" t="s">
        <v>125</v>
      </c>
      <c r="BV208" t="s">
        <v>162</v>
      </c>
      <c r="BW208">
        <v>1</v>
      </c>
      <c r="BX208">
        <f>BW208-1</f>
        <v>0</v>
      </c>
      <c r="BY208" t="s">
        <v>146</v>
      </c>
      <c r="BZ208" t="s">
        <v>249</v>
      </c>
      <c r="CA208" t="s">
        <v>184</v>
      </c>
      <c r="CB208" t="s">
        <v>510</v>
      </c>
      <c r="CC208" t="s">
        <v>511</v>
      </c>
      <c r="CD208" t="s">
        <v>117</v>
      </c>
      <c r="CE208" t="s">
        <v>214</v>
      </c>
      <c r="CF208"/>
      <c r="CG208" s="20" t="s">
        <v>117</v>
      </c>
      <c r="CH208" s="20"/>
      <c r="CI208" s="20" t="s">
        <v>117</v>
      </c>
      <c r="CJ208" s="20" t="s">
        <v>117</v>
      </c>
      <c r="CK208" s="20"/>
      <c r="CL208" s="20" t="s">
        <v>117</v>
      </c>
      <c r="CM208" s="20" t="s">
        <v>117</v>
      </c>
      <c r="CN208" s="20"/>
      <c r="CO208" s="20" t="s">
        <v>117</v>
      </c>
      <c r="CP208" s="20" t="s">
        <v>117</v>
      </c>
      <c r="CQ208" s="20"/>
      <c r="CR208" s="20" t="s">
        <v>117</v>
      </c>
      <c r="CS208" s="20" t="s">
        <v>117</v>
      </c>
      <c r="CT208" s="20"/>
      <c r="CU208" s="20" t="s">
        <v>117</v>
      </c>
      <c r="CV208" s="20" t="s">
        <v>117</v>
      </c>
      <c r="CW208" s="20"/>
      <c r="CX208" s="20" t="s">
        <v>117</v>
      </c>
      <c r="CY208" s="20" t="s">
        <v>117</v>
      </c>
      <c r="CZ208" s="20"/>
      <c r="DA208" s="20" t="s">
        <v>117</v>
      </c>
      <c r="DB208" s="20" t="s">
        <v>117</v>
      </c>
      <c r="DC208" s="20"/>
      <c r="DD208" s="20" t="s">
        <v>117</v>
      </c>
      <c r="DE208" s="20" t="s">
        <v>117</v>
      </c>
      <c r="DF208" s="20"/>
      <c r="DG208" s="20" t="s">
        <v>117</v>
      </c>
      <c r="DH208" s="20" t="s">
        <v>117</v>
      </c>
      <c r="DI208" s="20"/>
      <c r="DJ208" s="20" t="s">
        <v>117</v>
      </c>
      <c r="DK208">
        <v>0</v>
      </c>
      <c r="DL208">
        <v>0</v>
      </c>
      <c r="DM208">
        <v>2</v>
      </c>
      <c r="DN208">
        <v>0</v>
      </c>
      <c r="DO208">
        <v>0</v>
      </c>
      <c r="DP208">
        <v>0</v>
      </c>
      <c r="DQ208">
        <v>0</v>
      </c>
      <c r="DR208" s="8">
        <v>29</v>
      </c>
    </row>
    <row r="209" spans="1:122" x14ac:dyDescent="0.35">
      <c r="A209" s="8">
        <v>29</v>
      </c>
      <c r="B209" t="str">
        <f>CONCATENATE(C209, " ",D209)</f>
        <v>Goldberg, et al  2005</v>
      </c>
      <c r="C209" s="12" t="s">
        <v>508</v>
      </c>
      <c r="D209" s="12">
        <v>2005</v>
      </c>
      <c r="E209" s="12" t="s">
        <v>477</v>
      </c>
      <c r="F209" t="s">
        <v>521</v>
      </c>
      <c r="G209" t="s">
        <v>138</v>
      </c>
      <c r="H209">
        <v>1</v>
      </c>
      <c r="I209" t="s">
        <v>113</v>
      </c>
      <c r="J209" t="s">
        <v>113</v>
      </c>
      <c r="K209" s="3" t="s">
        <v>142</v>
      </c>
      <c r="L209">
        <v>10.5</v>
      </c>
      <c r="M209">
        <v>8.8000000000000007</v>
      </c>
      <c r="N209">
        <v>17</v>
      </c>
      <c r="O209" t="s">
        <v>115</v>
      </c>
      <c r="P209">
        <v>12.3</v>
      </c>
      <c r="Q209">
        <v>9.6999999999999993</v>
      </c>
      <c r="R209">
        <v>21</v>
      </c>
      <c r="S209" t="s">
        <v>117</v>
      </c>
      <c r="T209" t="s">
        <v>117</v>
      </c>
      <c r="U209" t="s">
        <v>117</v>
      </c>
      <c r="V209" t="s">
        <v>117</v>
      </c>
      <c r="W209" t="s">
        <v>117</v>
      </c>
      <c r="X209" t="s">
        <v>117</v>
      </c>
      <c r="Y209" t="s">
        <v>117</v>
      </c>
      <c r="Z209" t="s">
        <v>117</v>
      </c>
      <c r="AA209" t="s">
        <v>117</v>
      </c>
      <c r="AB209" t="s">
        <v>117</v>
      </c>
      <c r="AC209" t="s">
        <v>117</v>
      </c>
      <c r="AD209" t="s">
        <v>196</v>
      </c>
      <c r="AE209">
        <v>9.4</v>
      </c>
      <c r="AF209">
        <v>8.8000000000000007</v>
      </c>
      <c r="AG209">
        <v>32</v>
      </c>
      <c r="AH209" s="55">
        <v>3</v>
      </c>
      <c r="AI209" s="55">
        <v>3</v>
      </c>
      <c r="AM209">
        <v>10.3</v>
      </c>
      <c r="AN209">
        <v>9.8000000000000007</v>
      </c>
      <c r="AO209" t="s">
        <v>117</v>
      </c>
      <c r="AP209" t="s">
        <v>117</v>
      </c>
      <c r="AQ209" t="s">
        <v>117</v>
      </c>
      <c r="AR209">
        <v>10.4</v>
      </c>
      <c r="AS209" t="s">
        <v>414</v>
      </c>
      <c r="AT209">
        <v>96.5</v>
      </c>
      <c r="AU209">
        <v>113.8</v>
      </c>
      <c r="AV209" t="s">
        <v>117</v>
      </c>
      <c r="AW209" t="s">
        <v>117</v>
      </c>
      <c r="AX209" t="s">
        <v>117</v>
      </c>
      <c r="AY209">
        <v>94.8</v>
      </c>
      <c r="AZ209">
        <v>107.4</v>
      </c>
      <c r="BA209" t="s">
        <v>117</v>
      </c>
      <c r="BB209" t="s">
        <v>117</v>
      </c>
      <c r="BC209">
        <v>99.2</v>
      </c>
      <c r="BD209">
        <v>117.5</v>
      </c>
      <c r="BE209" t="s">
        <v>117</v>
      </c>
      <c r="BF209" t="s">
        <v>117</v>
      </c>
      <c r="BG209">
        <v>112.6</v>
      </c>
      <c r="BH209" t="s">
        <v>117</v>
      </c>
      <c r="BI209">
        <v>105.8</v>
      </c>
      <c r="BJ209">
        <v>116.9</v>
      </c>
      <c r="BK209" t="s">
        <v>118</v>
      </c>
      <c r="BL209" t="s">
        <v>184</v>
      </c>
      <c r="BM209" t="s">
        <v>120</v>
      </c>
      <c r="BN209" s="46">
        <v>75</v>
      </c>
      <c r="BO209" s="50">
        <v>83.5</v>
      </c>
      <c r="BP209" t="s">
        <v>160</v>
      </c>
      <c r="BQ209" t="s">
        <v>160</v>
      </c>
      <c r="BR209" t="s">
        <v>117</v>
      </c>
      <c r="BS209" t="s">
        <v>117</v>
      </c>
      <c r="BT209" t="s">
        <v>161</v>
      </c>
      <c r="BU209" t="s">
        <v>125</v>
      </c>
      <c r="BV209" t="s">
        <v>162</v>
      </c>
      <c r="BW209">
        <v>1</v>
      </c>
      <c r="BX209">
        <f>BW209-1</f>
        <v>0</v>
      </c>
      <c r="BY209" t="s">
        <v>146</v>
      </c>
      <c r="BZ209" t="s">
        <v>249</v>
      </c>
      <c r="CA209" t="s">
        <v>184</v>
      </c>
      <c r="CB209" t="s">
        <v>510</v>
      </c>
      <c r="CC209" t="s">
        <v>511</v>
      </c>
      <c r="CD209" t="s">
        <v>117</v>
      </c>
      <c r="CE209" t="s">
        <v>214</v>
      </c>
      <c r="CF209"/>
      <c r="CG209" s="20" t="s">
        <v>117</v>
      </c>
      <c r="CH209" s="20"/>
      <c r="CI209" s="20" t="s">
        <v>117</v>
      </c>
      <c r="CJ209" s="20" t="s">
        <v>117</v>
      </c>
      <c r="CK209" s="20"/>
      <c r="CL209" s="20" t="s">
        <v>117</v>
      </c>
      <c r="CM209" s="20" t="s">
        <v>117</v>
      </c>
      <c r="CN209" s="20"/>
      <c r="CO209" s="20" t="s">
        <v>117</v>
      </c>
      <c r="CP209" s="20" t="s">
        <v>117</v>
      </c>
      <c r="CQ209" s="20"/>
      <c r="CR209" s="20" t="s">
        <v>117</v>
      </c>
      <c r="CS209" s="20" t="s">
        <v>117</v>
      </c>
      <c r="CT209" s="20"/>
      <c r="CU209" s="20" t="s">
        <v>117</v>
      </c>
      <c r="CV209" s="20" t="s">
        <v>117</v>
      </c>
      <c r="CW209" s="20"/>
      <c r="CX209" s="20" t="s">
        <v>117</v>
      </c>
      <c r="CY209" s="20" t="s">
        <v>117</v>
      </c>
      <c r="CZ209" s="20"/>
      <c r="DA209" s="20" t="s">
        <v>117</v>
      </c>
      <c r="DB209" s="20" t="s">
        <v>117</v>
      </c>
      <c r="DC209" s="20"/>
      <c r="DD209" s="20" t="s">
        <v>117</v>
      </c>
      <c r="DE209" s="20" t="s">
        <v>117</v>
      </c>
      <c r="DF209" s="20"/>
      <c r="DG209" s="20" t="s">
        <v>117</v>
      </c>
      <c r="DH209" s="20" t="s">
        <v>117</v>
      </c>
      <c r="DI209" s="20"/>
      <c r="DJ209" s="20" t="s">
        <v>117</v>
      </c>
      <c r="DK209">
        <v>0</v>
      </c>
      <c r="DL209">
        <v>0</v>
      </c>
      <c r="DM209">
        <v>2</v>
      </c>
      <c r="DN209">
        <v>0</v>
      </c>
      <c r="DO209">
        <v>0</v>
      </c>
      <c r="DP209">
        <v>0</v>
      </c>
      <c r="DQ209">
        <v>0</v>
      </c>
      <c r="DR209" s="8">
        <v>29</v>
      </c>
    </row>
    <row r="210" spans="1:122" x14ac:dyDescent="0.35">
      <c r="A210" s="8">
        <v>29</v>
      </c>
      <c r="B210" t="str">
        <f>CONCATENATE(C210, " ",D210)</f>
        <v>Goldberg, et al  2005</v>
      </c>
      <c r="C210" s="12" t="s">
        <v>508</v>
      </c>
      <c r="D210" s="12">
        <v>2005</v>
      </c>
      <c r="E210" s="12" t="s">
        <v>477</v>
      </c>
      <c r="F210" t="s">
        <v>522</v>
      </c>
      <c r="G210" t="s">
        <v>134</v>
      </c>
      <c r="H210">
        <v>6</v>
      </c>
      <c r="I210" t="s">
        <v>113</v>
      </c>
      <c r="J210" t="s">
        <v>113</v>
      </c>
      <c r="K210" s="3" t="s">
        <v>142</v>
      </c>
      <c r="L210">
        <v>54.4</v>
      </c>
      <c r="M210">
        <v>20.100000000000001</v>
      </c>
      <c r="N210">
        <v>17</v>
      </c>
      <c r="O210" t="s">
        <v>115</v>
      </c>
      <c r="P210">
        <v>46.2</v>
      </c>
      <c r="Q210">
        <v>17.899999999999999</v>
      </c>
      <c r="R210">
        <v>21</v>
      </c>
      <c r="S210" t="s">
        <v>117</v>
      </c>
      <c r="T210" t="s">
        <v>117</v>
      </c>
      <c r="U210" t="s">
        <v>117</v>
      </c>
      <c r="V210" t="s">
        <v>117</v>
      </c>
      <c r="W210" t="s">
        <v>117</v>
      </c>
      <c r="X210" t="s">
        <v>117</v>
      </c>
      <c r="Y210" t="s">
        <v>117</v>
      </c>
      <c r="Z210" t="s">
        <v>117</v>
      </c>
      <c r="AA210" t="s">
        <v>117</v>
      </c>
      <c r="AB210" t="s">
        <v>117</v>
      </c>
      <c r="AC210" t="s">
        <v>117</v>
      </c>
      <c r="AD210" t="s">
        <v>196</v>
      </c>
      <c r="AE210">
        <v>36.5</v>
      </c>
      <c r="AF210">
        <v>17.2</v>
      </c>
      <c r="AG210">
        <v>32</v>
      </c>
      <c r="AH210" s="55">
        <v>3</v>
      </c>
      <c r="AI210" s="55">
        <v>3</v>
      </c>
      <c r="AM210">
        <v>10.3</v>
      </c>
      <c r="AN210">
        <v>9.8000000000000007</v>
      </c>
      <c r="AO210" t="s">
        <v>117</v>
      </c>
      <c r="AP210" t="s">
        <v>117</v>
      </c>
      <c r="AQ210" t="s">
        <v>117</v>
      </c>
      <c r="AR210">
        <v>10.4</v>
      </c>
      <c r="AS210" t="s">
        <v>414</v>
      </c>
      <c r="AT210">
        <v>96.5</v>
      </c>
      <c r="AU210">
        <v>113.8</v>
      </c>
      <c r="AV210" t="s">
        <v>117</v>
      </c>
      <c r="AW210" t="s">
        <v>117</v>
      </c>
      <c r="AX210" t="s">
        <v>117</v>
      </c>
      <c r="AY210">
        <v>94.8</v>
      </c>
      <c r="AZ210">
        <v>107.4</v>
      </c>
      <c r="BA210" t="s">
        <v>117</v>
      </c>
      <c r="BB210" t="s">
        <v>117</v>
      </c>
      <c r="BC210">
        <v>99.2</v>
      </c>
      <c r="BD210">
        <v>117.5</v>
      </c>
      <c r="BE210" t="s">
        <v>117</v>
      </c>
      <c r="BF210" t="s">
        <v>117</v>
      </c>
      <c r="BG210">
        <v>112.6</v>
      </c>
      <c r="BH210" t="s">
        <v>117</v>
      </c>
      <c r="BI210">
        <v>105.8</v>
      </c>
      <c r="BJ210">
        <v>116.9</v>
      </c>
      <c r="BK210" t="s">
        <v>118</v>
      </c>
      <c r="BL210" t="s">
        <v>184</v>
      </c>
      <c r="BM210" t="s">
        <v>120</v>
      </c>
      <c r="BN210" s="46">
        <v>75</v>
      </c>
      <c r="BO210" s="50">
        <v>83.5</v>
      </c>
      <c r="BP210" t="s">
        <v>160</v>
      </c>
      <c r="BQ210" t="s">
        <v>160</v>
      </c>
      <c r="BR210" t="s">
        <v>117</v>
      </c>
      <c r="BS210" t="s">
        <v>117</v>
      </c>
      <c r="BT210" t="s">
        <v>161</v>
      </c>
      <c r="BU210" t="s">
        <v>125</v>
      </c>
      <c r="BV210" t="s">
        <v>162</v>
      </c>
      <c r="BW210">
        <v>1</v>
      </c>
      <c r="BX210">
        <f>BW210-1</f>
        <v>0</v>
      </c>
      <c r="BY210" t="s">
        <v>146</v>
      </c>
      <c r="BZ210" t="s">
        <v>249</v>
      </c>
      <c r="CA210" t="s">
        <v>184</v>
      </c>
      <c r="CB210" t="s">
        <v>510</v>
      </c>
      <c r="CC210" t="s">
        <v>511</v>
      </c>
      <c r="CD210" t="s">
        <v>117</v>
      </c>
      <c r="CE210" t="s">
        <v>214</v>
      </c>
      <c r="CF210"/>
      <c r="CG210" s="20" t="s">
        <v>117</v>
      </c>
      <c r="CH210" s="20"/>
      <c r="CI210" s="20" t="s">
        <v>117</v>
      </c>
      <c r="CJ210" s="20" t="s">
        <v>117</v>
      </c>
      <c r="CK210" s="20"/>
      <c r="CL210" s="20" t="s">
        <v>117</v>
      </c>
      <c r="CM210" s="20" t="s">
        <v>117</v>
      </c>
      <c r="CN210" s="20"/>
      <c r="CO210" s="20" t="s">
        <v>117</v>
      </c>
      <c r="CP210" s="20" t="s">
        <v>117</v>
      </c>
      <c r="CQ210" s="20"/>
      <c r="CR210" s="20" t="s">
        <v>117</v>
      </c>
      <c r="CS210" s="20" t="s">
        <v>117</v>
      </c>
      <c r="CT210" s="20"/>
      <c r="CU210" s="20" t="s">
        <v>117</v>
      </c>
      <c r="CV210" s="20" t="s">
        <v>117</v>
      </c>
      <c r="CW210" s="20"/>
      <c r="CX210" s="20" t="s">
        <v>117</v>
      </c>
      <c r="CY210" s="20" t="s">
        <v>117</v>
      </c>
      <c r="CZ210" s="20"/>
      <c r="DA210" s="20" t="s">
        <v>117</v>
      </c>
      <c r="DB210" s="20" t="s">
        <v>117</v>
      </c>
      <c r="DC210" s="20"/>
      <c r="DD210" s="20" t="s">
        <v>117</v>
      </c>
      <c r="DE210" s="20" t="s">
        <v>117</v>
      </c>
      <c r="DF210" s="20"/>
      <c r="DG210" s="20" t="s">
        <v>117</v>
      </c>
      <c r="DH210" s="20" t="s">
        <v>117</v>
      </c>
      <c r="DI210" s="20"/>
      <c r="DJ210" s="20" t="s">
        <v>117</v>
      </c>
      <c r="DK210">
        <v>0</v>
      </c>
      <c r="DL210">
        <v>0</v>
      </c>
      <c r="DM210">
        <v>1</v>
      </c>
      <c r="DN210">
        <v>0</v>
      </c>
      <c r="DO210">
        <v>0</v>
      </c>
      <c r="DP210">
        <v>0</v>
      </c>
      <c r="DQ210">
        <v>0</v>
      </c>
      <c r="DR210" s="8">
        <v>29</v>
      </c>
    </row>
    <row r="211" spans="1:122" x14ac:dyDescent="0.35">
      <c r="A211" s="8">
        <v>29</v>
      </c>
      <c r="B211" t="str">
        <f>CONCATENATE(C211, " ",D211)</f>
        <v>Goldberg, et al  2005</v>
      </c>
      <c r="C211" s="12" t="s">
        <v>508</v>
      </c>
      <c r="D211" s="12">
        <v>2005</v>
      </c>
      <c r="E211" s="12" t="s">
        <v>477</v>
      </c>
      <c r="F211" t="s">
        <v>523</v>
      </c>
      <c r="G211" t="s">
        <v>134</v>
      </c>
      <c r="H211">
        <v>6</v>
      </c>
      <c r="I211" t="s">
        <v>113</v>
      </c>
      <c r="J211" t="s">
        <v>113</v>
      </c>
      <c r="K211" s="3" t="s">
        <v>142</v>
      </c>
      <c r="L211">
        <v>37.4</v>
      </c>
      <c r="M211">
        <v>4.9000000000000004</v>
      </c>
      <c r="N211">
        <v>17</v>
      </c>
      <c r="O211" t="s">
        <v>115</v>
      </c>
      <c r="P211">
        <v>36.200000000000003</v>
      </c>
      <c r="Q211">
        <v>3.5</v>
      </c>
      <c r="R211">
        <v>21</v>
      </c>
      <c r="S211" t="s">
        <v>117</v>
      </c>
      <c r="T211" t="s">
        <v>117</v>
      </c>
      <c r="U211" t="s">
        <v>117</v>
      </c>
      <c r="V211" t="s">
        <v>117</v>
      </c>
      <c r="W211" t="s">
        <v>117</v>
      </c>
      <c r="X211" t="s">
        <v>117</v>
      </c>
      <c r="Y211" t="s">
        <v>117</v>
      </c>
      <c r="Z211" t="s">
        <v>117</v>
      </c>
      <c r="AA211" t="s">
        <v>117</v>
      </c>
      <c r="AB211" t="s">
        <v>117</v>
      </c>
      <c r="AC211" t="s">
        <v>117</v>
      </c>
      <c r="AD211" t="s">
        <v>196</v>
      </c>
      <c r="AE211">
        <v>34.5</v>
      </c>
      <c r="AF211">
        <v>5.9</v>
      </c>
      <c r="AG211">
        <v>32</v>
      </c>
      <c r="AH211" s="55">
        <v>3</v>
      </c>
      <c r="AI211" s="55">
        <v>3</v>
      </c>
      <c r="AM211">
        <v>10.3</v>
      </c>
      <c r="AN211">
        <v>9.8000000000000007</v>
      </c>
      <c r="AO211" t="s">
        <v>117</v>
      </c>
      <c r="AP211" t="s">
        <v>117</v>
      </c>
      <c r="AQ211" t="s">
        <v>117</v>
      </c>
      <c r="AR211">
        <v>10.4</v>
      </c>
      <c r="AS211" t="s">
        <v>414</v>
      </c>
      <c r="AT211">
        <v>96.5</v>
      </c>
      <c r="AU211">
        <v>113.8</v>
      </c>
      <c r="AV211" t="s">
        <v>117</v>
      </c>
      <c r="AW211" t="s">
        <v>117</v>
      </c>
      <c r="AX211" t="s">
        <v>117</v>
      </c>
      <c r="AY211">
        <v>94.8</v>
      </c>
      <c r="AZ211">
        <v>107.4</v>
      </c>
      <c r="BA211" t="s">
        <v>117</v>
      </c>
      <c r="BB211" t="s">
        <v>117</v>
      </c>
      <c r="BC211">
        <v>99.2</v>
      </c>
      <c r="BD211">
        <v>117.5</v>
      </c>
      <c r="BE211" t="s">
        <v>117</v>
      </c>
      <c r="BF211" t="s">
        <v>117</v>
      </c>
      <c r="BG211">
        <v>112.6</v>
      </c>
      <c r="BH211" t="s">
        <v>117</v>
      </c>
      <c r="BI211">
        <v>105.8</v>
      </c>
      <c r="BJ211">
        <v>116.9</v>
      </c>
      <c r="BK211" t="s">
        <v>118</v>
      </c>
      <c r="BL211" t="s">
        <v>184</v>
      </c>
      <c r="BM211" t="s">
        <v>120</v>
      </c>
      <c r="BN211" s="46">
        <v>75</v>
      </c>
      <c r="BO211" s="50">
        <v>83.5</v>
      </c>
      <c r="BP211" t="s">
        <v>160</v>
      </c>
      <c r="BQ211" t="s">
        <v>160</v>
      </c>
      <c r="BR211" t="s">
        <v>117</v>
      </c>
      <c r="BS211" t="s">
        <v>117</v>
      </c>
      <c r="BT211" t="s">
        <v>124</v>
      </c>
      <c r="BU211" t="s">
        <v>125</v>
      </c>
      <c r="BV211" t="s">
        <v>145</v>
      </c>
      <c r="BW211">
        <v>2</v>
      </c>
      <c r="BX211">
        <f>BW211-1</f>
        <v>1</v>
      </c>
      <c r="BY211" t="s">
        <v>183</v>
      </c>
      <c r="BZ211" t="s">
        <v>128</v>
      </c>
      <c r="CA211" t="s">
        <v>184</v>
      </c>
      <c r="CB211" t="s">
        <v>524</v>
      </c>
      <c r="CC211" t="s">
        <v>525</v>
      </c>
      <c r="CD211">
        <v>2</v>
      </c>
      <c r="CE211" t="s">
        <v>151</v>
      </c>
      <c r="CF211"/>
      <c r="CG211" s="20" t="s">
        <v>117</v>
      </c>
      <c r="CH211" s="20"/>
      <c r="CI211" s="20" t="s">
        <v>117</v>
      </c>
      <c r="CJ211" s="20" t="s">
        <v>117</v>
      </c>
      <c r="CK211" s="20"/>
      <c r="CL211" s="20" t="s">
        <v>117</v>
      </c>
      <c r="CM211" s="20" t="s">
        <v>117</v>
      </c>
      <c r="CN211" s="20"/>
      <c r="CO211" s="20" t="s">
        <v>117</v>
      </c>
      <c r="CP211" s="20" t="s">
        <v>117</v>
      </c>
      <c r="CQ211" s="20"/>
      <c r="CR211" s="20" t="s">
        <v>117</v>
      </c>
      <c r="CS211" s="20" t="s">
        <v>117</v>
      </c>
      <c r="CT211" s="20"/>
      <c r="CU211" s="20" t="s">
        <v>117</v>
      </c>
      <c r="CV211" s="20" t="s">
        <v>117</v>
      </c>
      <c r="CW211" s="20"/>
      <c r="CX211" s="20" t="s">
        <v>117</v>
      </c>
      <c r="CY211" s="20" t="s">
        <v>117</v>
      </c>
      <c r="CZ211" s="20"/>
      <c r="DA211" s="20" t="s">
        <v>117</v>
      </c>
      <c r="DB211" s="20">
        <v>65</v>
      </c>
      <c r="DC211" s="20"/>
      <c r="DD211" s="20" t="s">
        <v>526</v>
      </c>
      <c r="DE211" s="12">
        <v>61</v>
      </c>
      <c r="DF211" s="12"/>
      <c r="DG211" s="20" t="s">
        <v>526</v>
      </c>
      <c r="DH211" s="12">
        <v>64.099999999999994</v>
      </c>
      <c r="DI211" s="12"/>
      <c r="DJ211" s="20" t="s">
        <v>526</v>
      </c>
      <c r="DK211">
        <v>0</v>
      </c>
      <c r="DL211">
        <v>0</v>
      </c>
      <c r="DM211">
        <v>1</v>
      </c>
      <c r="DN211">
        <v>0</v>
      </c>
      <c r="DO211">
        <v>0</v>
      </c>
      <c r="DP211">
        <v>0</v>
      </c>
      <c r="DQ211">
        <v>0</v>
      </c>
      <c r="DR211" s="8">
        <v>29</v>
      </c>
    </row>
    <row r="212" spans="1:122" x14ac:dyDescent="0.35">
      <c r="A212" s="8">
        <v>30</v>
      </c>
      <c r="B212" t="str">
        <f>CONCATENATE(C212, " ",D212)</f>
        <v>Kado,et al  2012</v>
      </c>
      <c r="C212" s="12" t="s">
        <v>527</v>
      </c>
      <c r="D212" s="12">
        <v>2012</v>
      </c>
      <c r="E212" t="s">
        <v>477</v>
      </c>
      <c r="F212" t="s">
        <v>528</v>
      </c>
      <c r="G212" t="s">
        <v>138</v>
      </c>
      <c r="H212">
        <v>1</v>
      </c>
      <c r="I212" t="s">
        <v>113</v>
      </c>
      <c r="J212" t="s">
        <v>173</v>
      </c>
      <c r="K212" s="3" t="s">
        <v>529</v>
      </c>
      <c r="L212">
        <v>1.77</v>
      </c>
      <c r="M212">
        <v>1.52</v>
      </c>
      <c r="N212">
        <v>52</v>
      </c>
      <c r="O212" t="s">
        <v>115</v>
      </c>
      <c r="P212">
        <v>2.11</v>
      </c>
      <c r="Q212">
        <v>1.52</v>
      </c>
      <c r="R212">
        <v>46</v>
      </c>
      <c r="S212" t="s">
        <v>117</v>
      </c>
      <c r="T212" t="s">
        <v>117</v>
      </c>
      <c r="U212" t="s">
        <v>117</v>
      </c>
      <c r="V212" t="s">
        <v>117</v>
      </c>
      <c r="W212" t="s">
        <v>117</v>
      </c>
      <c r="X212" t="s">
        <v>117</v>
      </c>
      <c r="Y212" t="s">
        <v>117</v>
      </c>
      <c r="Z212" t="s">
        <v>117</v>
      </c>
      <c r="AA212" t="s">
        <v>117</v>
      </c>
      <c r="AB212" t="s">
        <v>117</v>
      </c>
      <c r="AC212" t="s">
        <v>117</v>
      </c>
      <c r="AD212" t="s">
        <v>196</v>
      </c>
      <c r="AE212">
        <v>3.12</v>
      </c>
      <c r="AF212">
        <v>1.91</v>
      </c>
      <c r="AG212">
        <v>52</v>
      </c>
      <c r="AH212" s="55">
        <v>3</v>
      </c>
      <c r="AI212" s="55">
        <v>3</v>
      </c>
      <c r="AM212">
        <v>9.8000000000000007</v>
      </c>
      <c r="AN212">
        <v>9.5</v>
      </c>
      <c r="AO212" t="s">
        <v>117</v>
      </c>
      <c r="AP212" t="s">
        <v>117</v>
      </c>
      <c r="AQ212" t="s">
        <v>117</v>
      </c>
      <c r="AR212">
        <v>9.9</v>
      </c>
      <c r="AS212" t="s">
        <v>530</v>
      </c>
      <c r="AT212">
        <v>97.7</v>
      </c>
      <c r="AU212">
        <v>96.8</v>
      </c>
      <c r="AV212" t="s">
        <v>117</v>
      </c>
      <c r="AW212" t="s">
        <v>117</v>
      </c>
      <c r="AX212" t="s">
        <v>117</v>
      </c>
      <c r="AY212">
        <v>97.5</v>
      </c>
      <c r="AZ212">
        <v>95.7</v>
      </c>
      <c r="BA212" t="s">
        <v>117</v>
      </c>
      <c r="BB212" t="s">
        <v>117</v>
      </c>
      <c r="BC212">
        <v>98.3</v>
      </c>
      <c r="BD212">
        <v>98.7</v>
      </c>
      <c r="BE212" t="s">
        <v>117</v>
      </c>
      <c r="BF212" t="s">
        <v>117</v>
      </c>
      <c r="BG212" t="s">
        <v>117</v>
      </c>
      <c r="BH212" t="s">
        <v>117</v>
      </c>
      <c r="BI212" t="s">
        <v>117</v>
      </c>
      <c r="BJ212" t="s">
        <v>117</v>
      </c>
      <c r="BK212" t="s">
        <v>118</v>
      </c>
      <c r="BL212" t="s">
        <v>184</v>
      </c>
      <c r="BM212" t="s">
        <v>120</v>
      </c>
      <c r="BN212" s="46">
        <v>78</v>
      </c>
      <c r="BO212" s="50">
        <v>77.7</v>
      </c>
      <c r="BP212" t="s">
        <v>143</v>
      </c>
      <c r="BQ212" t="s">
        <v>143</v>
      </c>
      <c r="BR212" t="s">
        <v>117</v>
      </c>
      <c r="BS212" t="s">
        <v>117</v>
      </c>
      <c r="BT212" t="s">
        <v>161</v>
      </c>
      <c r="BU212" t="s">
        <v>125</v>
      </c>
      <c r="BV212" t="s">
        <v>162</v>
      </c>
      <c r="BW212">
        <v>1</v>
      </c>
      <c r="BX212">
        <f>BW212-1</f>
        <v>0</v>
      </c>
      <c r="BY212" t="s">
        <v>531</v>
      </c>
      <c r="BZ212" t="s">
        <v>532</v>
      </c>
      <c r="CA212" t="s">
        <v>129</v>
      </c>
      <c r="CB212" t="s">
        <v>212</v>
      </c>
      <c r="CC212" t="s">
        <v>151</v>
      </c>
      <c r="CD212">
        <v>2</v>
      </c>
      <c r="CE212" t="s">
        <v>151</v>
      </c>
      <c r="CF212"/>
      <c r="CG212" s="20" t="s">
        <v>117</v>
      </c>
      <c r="CH212" s="20"/>
      <c r="CI212" s="12" t="s">
        <v>117</v>
      </c>
      <c r="CJ212" s="12" t="s">
        <v>117</v>
      </c>
      <c r="CK212" s="12"/>
      <c r="CL212" s="12" t="s">
        <v>117</v>
      </c>
      <c r="CM212" s="12" t="s">
        <v>117</v>
      </c>
      <c r="CN212" s="12"/>
      <c r="CO212" s="12" t="s">
        <v>117</v>
      </c>
      <c r="CP212" s="12" t="s">
        <v>117</v>
      </c>
      <c r="CQ212" s="12"/>
      <c r="CR212" s="12" t="s">
        <v>117</v>
      </c>
      <c r="CS212" s="12" t="s">
        <v>117</v>
      </c>
      <c r="CT212" s="12"/>
      <c r="CU212" s="12" t="s">
        <v>117</v>
      </c>
      <c r="CV212" s="12" t="s">
        <v>117</v>
      </c>
      <c r="CW212" s="12"/>
      <c r="CX212" s="12" t="s">
        <v>117</v>
      </c>
      <c r="CY212" s="12" t="s">
        <v>117</v>
      </c>
      <c r="CZ212" s="12"/>
      <c r="DA212" s="12" t="s">
        <v>117</v>
      </c>
      <c r="DB212" s="12" t="s">
        <v>117</v>
      </c>
      <c r="DC212" s="12"/>
      <c r="DD212" s="12" t="s">
        <v>117</v>
      </c>
      <c r="DE212" s="12" t="s">
        <v>117</v>
      </c>
      <c r="DF212" s="12"/>
      <c r="DG212" s="12" t="s">
        <v>117</v>
      </c>
      <c r="DH212" s="12" t="s">
        <v>117</v>
      </c>
      <c r="DI212" s="12"/>
      <c r="DJ212" s="12" t="s">
        <v>117</v>
      </c>
      <c r="DK212">
        <v>0</v>
      </c>
      <c r="DL212">
        <v>0</v>
      </c>
      <c r="DM212">
        <v>1</v>
      </c>
      <c r="DN212">
        <v>0</v>
      </c>
      <c r="DO212">
        <v>0</v>
      </c>
      <c r="DP212">
        <v>0</v>
      </c>
      <c r="DQ212">
        <v>0</v>
      </c>
      <c r="DR212" s="8">
        <v>30</v>
      </c>
    </row>
    <row r="213" spans="1:122" x14ac:dyDescent="0.35">
      <c r="A213" s="8">
        <v>30</v>
      </c>
      <c r="B213" t="str">
        <f>CONCATENATE(C213, " ",D213)</f>
        <v>Kado,et al  2012</v>
      </c>
      <c r="C213" s="12" t="s">
        <v>527</v>
      </c>
      <c r="D213" s="12">
        <v>2012</v>
      </c>
      <c r="E213" t="s">
        <v>477</v>
      </c>
      <c r="F213" t="s">
        <v>533</v>
      </c>
      <c r="G213" t="s">
        <v>138</v>
      </c>
      <c r="H213">
        <v>1</v>
      </c>
      <c r="I213" t="s">
        <v>113</v>
      </c>
      <c r="J213" t="s">
        <v>173</v>
      </c>
      <c r="K213" s="3" t="s">
        <v>529</v>
      </c>
      <c r="L213">
        <v>8.1199999999999992</v>
      </c>
      <c r="M213">
        <v>6.32</v>
      </c>
      <c r="N213">
        <v>52</v>
      </c>
      <c r="O213" t="s">
        <v>115</v>
      </c>
      <c r="P213">
        <v>9.02</v>
      </c>
      <c r="Q213">
        <v>7.16</v>
      </c>
      <c r="R213">
        <v>46</v>
      </c>
      <c r="S213" t="s">
        <v>117</v>
      </c>
      <c r="T213" t="s">
        <v>117</v>
      </c>
      <c r="U213" t="s">
        <v>117</v>
      </c>
      <c r="V213" t="s">
        <v>117</v>
      </c>
      <c r="W213" t="s">
        <v>117</v>
      </c>
      <c r="X213" t="s">
        <v>117</v>
      </c>
      <c r="Y213" t="s">
        <v>117</v>
      </c>
      <c r="Z213" t="s">
        <v>117</v>
      </c>
      <c r="AA213" t="s">
        <v>117</v>
      </c>
      <c r="AB213" t="s">
        <v>117</v>
      </c>
      <c r="AC213" t="s">
        <v>117</v>
      </c>
      <c r="AD213" t="s">
        <v>196</v>
      </c>
      <c r="AE213">
        <v>5.56</v>
      </c>
      <c r="AF213">
        <v>5.64</v>
      </c>
      <c r="AG213">
        <v>52</v>
      </c>
      <c r="AH213" s="55">
        <v>3</v>
      </c>
      <c r="AI213" s="55">
        <v>3</v>
      </c>
      <c r="AM213">
        <v>9.8000000000000007</v>
      </c>
      <c r="AN213">
        <v>9.5</v>
      </c>
      <c r="AO213" t="s">
        <v>117</v>
      </c>
      <c r="AP213" t="s">
        <v>117</v>
      </c>
      <c r="AQ213" t="s">
        <v>117</v>
      </c>
      <c r="AR213">
        <v>9.9</v>
      </c>
      <c r="AS213" t="s">
        <v>530</v>
      </c>
      <c r="AT213">
        <v>97.7</v>
      </c>
      <c r="AU213">
        <v>96.8</v>
      </c>
      <c r="AV213" t="s">
        <v>117</v>
      </c>
      <c r="AW213" t="s">
        <v>117</v>
      </c>
      <c r="AX213" t="s">
        <v>117</v>
      </c>
      <c r="AY213">
        <v>97.5</v>
      </c>
      <c r="AZ213">
        <v>95.7</v>
      </c>
      <c r="BA213" t="s">
        <v>117</v>
      </c>
      <c r="BB213" t="s">
        <v>117</v>
      </c>
      <c r="BC213">
        <v>98.3</v>
      </c>
      <c r="BD213">
        <v>98.7</v>
      </c>
      <c r="BE213" t="s">
        <v>117</v>
      </c>
      <c r="BF213" t="s">
        <v>117</v>
      </c>
      <c r="BG213" t="s">
        <v>117</v>
      </c>
      <c r="BH213" t="s">
        <v>117</v>
      </c>
      <c r="BI213" t="s">
        <v>117</v>
      </c>
      <c r="BJ213" t="s">
        <v>117</v>
      </c>
      <c r="BK213" t="s">
        <v>118</v>
      </c>
      <c r="BL213" t="s">
        <v>184</v>
      </c>
      <c r="BM213" t="s">
        <v>120</v>
      </c>
      <c r="BN213" s="46">
        <v>79</v>
      </c>
      <c r="BO213" s="50">
        <v>77.7</v>
      </c>
      <c r="BP213" t="s">
        <v>143</v>
      </c>
      <c r="BQ213" t="s">
        <v>143</v>
      </c>
      <c r="BR213" t="s">
        <v>117</v>
      </c>
      <c r="BS213" t="s">
        <v>117</v>
      </c>
      <c r="BT213" t="s">
        <v>161</v>
      </c>
      <c r="BU213" t="s">
        <v>125</v>
      </c>
      <c r="BV213" t="s">
        <v>162</v>
      </c>
      <c r="BW213">
        <v>1</v>
      </c>
      <c r="BX213">
        <f>BW213-1</f>
        <v>0</v>
      </c>
      <c r="BY213" t="s">
        <v>531</v>
      </c>
      <c r="BZ213" t="s">
        <v>532</v>
      </c>
      <c r="CA213" t="s">
        <v>129</v>
      </c>
      <c r="CB213" t="s">
        <v>212</v>
      </c>
      <c r="CC213" t="s">
        <v>151</v>
      </c>
      <c r="CD213">
        <v>2</v>
      </c>
      <c r="CE213" t="s">
        <v>151</v>
      </c>
      <c r="CF213"/>
      <c r="CG213" s="20" t="s">
        <v>117</v>
      </c>
      <c r="CH213" s="20"/>
      <c r="CI213" s="12" t="s">
        <v>117</v>
      </c>
      <c r="CJ213" s="12" t="s">
        <v>117</v>
      </c>
      <c r="CK213" s="12"/>
      <c r="CL213" s="12" t="s">
        <v>117</v>
      </c>
      <c r="CM213" s="12" t="s">
        <v>117</v>
      </c>
      <c r="CN213" s="12"/>
      <c r="CO213" s="12" t="s">
        <v>117</v>
      </c>
      <c r="CP213" s="12" t="s">
        <v>117</v>
      </c>
      <c r="CQ213" s="12"/>
      <c r="CR213" s="12" t="s">
        <v>117</v>
      </c>
      <c r="CS213" s="12" t="s">
        <v>117</v>
      </c>
      <c r="CT213" s="12"/>
      <c r="CU213" s="12" t="s">
        <v>117</v>
      </c>
      <c r="CV213" s="12" t="s">
        <v>117</v>
      </c>
      <c r="CW213" s="12"/>
      <c r="CX213" s="12" t="s">
        <v>117</v>
      </c>
      <c r="CY213" s="12" t="s">
        <v>117</v>
      </c>
      <c r="CZ213" s="12"/>
      <c r="DA213" s="12" t="s">
        <v>117</v>
      </c>
      <c r="DB213" s="12" t="s">
        <v>117</v>
      </c>
      <c r="DC213" s="12"/>
      <c r="DD213" s="12" t="s">
        <v>117</v>
      </c>
      <c r="DE213" s="12" t="s">
        <v>117</v>
      </c>
      <c r="DF213" s="12"/>
      <c r="DG213" s="12" t="s">
        <v>117</v>
      </c>
      <c r="DH213" s="12" t="s">
        <v>117</v>
      </c>
      <c r="DI213" s="12"/>
      <c r="DJ213" s="12" t="s">
        <v>117</v>
      </c>
      <c r="DK213">
        <v>0</v>
      </c>
      <c r="DL213">
        <v>0</v>
      </c>
      <c r="DM213">
        <v>2</v>
      </c>
      <c r="DN213">
        <v>0</v>
      </c>
      <c r="DO213">
        <v>0</v>
      </c>
      <c r="DP213">
        <v>0</v>
      </c>
      <c r="DQ213">
        <v>0</v>
      </c>
      <c r="DR213" s="8">
        <v>30</v>
      </c>
    </row>
    <row r="214" spans="1:122" x14ac:dyDescent="0.35">
      <c r="A214" s="8">
        <v>30</v>
      </c>
      <c r="B214" t="str">
        <f>CONCATENATE(C214, " ",D214)</f>
        <v>Kado,et al  2012</v>
      </c>
      <c r="C214" s="12" t="s">
        <v>527</v>
      </c>
      <c r="D214" s="12">
        <v>2012</v>
      </c>
      <c r="E214" t="s">
        <v>477</v>
      </c>
      <c r="F214" t="s">
        <v>534</v>
      </c>
      <c r="G214" t="s">
        <v>138</v>
      </c>
      <c r="H214">
        <v>1</v>
      </c>
      <c r="I214" t="s">
        <v>113</v>
      </c>
      <c r="J214" t="s">
        <v>173</v>
      </c>
      <c r="K214" s="3" t="s">
        <v>529</v>
      </c>
      <c r="L214">
        <v>3</v>
      </c>
      <c r="M214">
        <v>2.36</v>
      </c>
      <c r="N214">
        <v>52</v>
      </c>
      <c r="O214" t="s">
        <v>115</v>
      </c>
      <c r="P214">
        <v>2.09</v>
      </c>
      <c r="Q214">
        <v>1.75</v>
      </c>
      <c r="R214">
        <v>46</v>
      </c>
      <c r="S214" t="s">
        <v>117</v>
      </c>
      <c r="T214" t="s">
        <v>117</v>
      </c>
      <c r="U214" t="s">
        <v>117</v>
      </c>
      <c r="V214" t="s">
        <v>117</v>
      </c>
      <c r="W214" t="s">
        <v>117</v>
      </c>
      <c r="X214" t="s">
        <v>117</v>
      </c>
      <c r="Y214" t="s">
        <v>117</v>
      </c>
      <c r="Z214" t="s">
        <v>117</v>
      </c>
      <c r="AA214" t="s">
        <v>117</v>
      </c>
      <c r="AB214" t="s">
        <v>117</v>
      </c>
      <c r="AC214" t="s">
        <v>117</v>
      </c>
      <c r="AD214" t="s">
        <v>196</v>
      </c>
      <c r="AE214">
        <v>1.92</v>
      </c>
      <c r="AF214">
        <v>1.77</v>
      </c>
      <c r="AG214">
        <v>52</v>
      </c>
      <c r="AH214" s="55">
        <v>3</v>
      </c>
      <c r="AI214" s="55">
        <v>3</v>
      </c>
      <c r="AM214">
        <v>9.8000000000000007</v>
      </c>
      <c r="AN214">
        <v>9.5</v>
      </c>
      <c r="AO214" t="s">
        <v>117</v>
      </c>
      <c r="AP214" t="s">
        <v>117</v>
      </c>
      <c r="AQ214" t="s">
        <v>117</v>
      </c>
      <c r="AR214">
        <v>9.9</v>
      </c>
      <c r="AS214" t="s">
        <v>530</v>
      </c>
      <c r="AT214">
        <v>97.7</v>
      </c>
      <c r="AU214">
        <v>96.8</v>
      </c>
      <c r="AV214" t="s">
        <v>117</v>
      </c>
      <c r="AW214" t="s">
        <v>117</v>
      </c>
      <c r="AX214" t="s">
        <v>117</v>
      </c>
      <c r="AY214">
        <v>97.5</v>
      </c>
      <c r="AZ214">
        <v>95.7</v>
      </c>
      <c r="BA214" t="s">
        <v>117</v>
      </c>
      <c r="BB214" t="s">
        <v>117</v>
      </c>
      <c r="BC214">
        <v>98.3</v>
      </c>
      <c r="BD214">
        <v>98.7</v>
      </c>
      <c r="BE214" t="s">
        <v>117</v>
      </c>
      <c r="BF214" t="s">
        <v>117</v>
      </c>
      <c r="BG214" t="s">
        <v>117</v>
      </c>
      <c r="BH214" t="s">
        <v>117</v>
      </c>
      <c r="BI214" t="s">
        <v>117</v>
      </c>
      <c r="BJ214" t="s">
        <v>117</v>
      </c>
      <c r="BK214" t="s">
        <v>118</v>
      </c>
      <c r="BL214" t="s">
        <v>184</v>
      </c>
      <c r="BM214" t="s">
        <v>120</v>
      </c>
      <c r="BN214" s="46">
        <v>80</v>
      </c>
      <c r="BO214" s="50">
        <v>77.7</v>
      </c>
      <c r="BP214" t="s">
        <v>143</v>
      </c>
      <c r="BQ214" t="s">
        <v>143</v>
      </c>
      <c r="BR214" t="s">
        <v>117</v>
      </c>
      <c r="BS214" t="s">
        <v>117</v>
      </c>
      <c r="BT214" t="s">
        <v>161</v>
      </c>
      <c r="BU214" t="s">
        <v>125</v>
      </c>
      <c r="BV214" t="s">
        <v>162</v>
      </c>
      <c r="BW214">
        <v>1</v>
      </c>
      <c r="BX214">
        <f>BW214-1</f>
        <v>0</v>
      </c>
      <c r="BY214" t="s">
        <v>531</v>
      </c>
      <c r="BZ214" t="s">
        <v>532</v>
      </c>
      <c r="CA214" t="s">
        <v>129</v>
      </c>
      <c r="CB214" t="s">
        <v>212</v>
      </c>
      <c r="CC214" t="s">
        <v>151</v>
      </c>
      <c r="CD214">
        <v>2</v>
      </c>
      <c r="CE214" t="s">
        <v>151</v>
      </c>
      <c r="CF214"/>
      <c r="CG214" s="20" t="s">
        <v>117</v>
      </c>
      <c r="CH214" s="20"/>
      <c r="CI214" s="12" t="s">
        <v>117</v>
      </c>
      <c r="CJ214" s="12" t="s">
        <v>117</v>
      </c>
      <c r="CK214" s="12"/>
      <c r="CL214" s="12" t="s">
        <v>117</v>
      </c>
      <c r="CM214" s="12" t="s">
        <v>117</v>
      </c>
      <c r="CN214" s="12"/>
      <c r="CO214" s="12" t="s">
        <v>117</v>
      </c>
      <c r="CP214" s="12" t="s">
        <v>117</v>
      </c>
      <c r="CQ214" s="12"/>
      <c r="CR214" s="12" t="s">
        <v>117</v>
      </c>
      <c r="CS214" s="12" t="s">
        <v>117</v>
      </c>
      <c r="CT214" s="12"/>
      <c r="CU214" s="12" t="s">
        <v>117</v>
      </c>
      <c r="CV214" s="12" t="s">
        <v>117</v>
      </c>
      <c r="CW214" s="12"/>
      <c r="CX214" s="12" t="s">
        <v>117</v>
      </c>
      <c r="CY214" s="12" t="s">
        <v>117</v>
      </c>
      <c r="CZ214" s="12"/>
      <c r="DA214" s="12" t="s">
        <v>117</v>
      </c>
      <c r="DB214" s="12" t="s">
        <v>117</v>
      </c>
      <c r="DC214" s="12"/>
      <c r="DD214" s="12" t="s">
        <v>117</v>
      </c>
      <c r="DE214" s="12" t="s">
        <v>117</v>
      </c>
      <c r="DF214" s="12"/>
      <c r="DG214" s="12" t="s">
        <v>117</v>
      </c>
      <c r="DH214" s="12" t="s">
        <v>117</v>
      </c>
      <c r="DI214" s="12"/>
      <c r="DJ214" s="12" t="s">
        <v>117</v>
      </c>
      <c r="DK214">
        <v>0</v>
      </c>
      <c r="DL214">
        <v>0</v>
      </c>
      <c r="DM214">
        <v>1</v>
      </c>
      <c r="DN214">
        <v>0</v>
      </c>
      <c r="DO214">
        <v>0</v>
      </c>
      <c r="DP214">
        <v>0</v>
      </c>
      <c r="DQ214">
        <v>0</v>
      </c>
      <c r="DR214" s="8">
        <v>30</v>
      </c>
    </row>
    <row r="215" spans="1:122" x14ac:dyDescent="0.35">
      <c r="A215" s="8">
        <v>30</v>
      </c>
      <c r="B215" t="str">
        <f>CONCATENATE(C215, " ",D215)</f>
        <v>Kado,et al  2012</v>
      </c>
      <c r="C215" s="12" t="s">
        <v>527</v>
      </c>
      <c r="D215" s="12">
        <v>2012</v>
      </c>
      <c r="E215" t="s">
        <v>477</v>
      </c>
      <c r="F215" t="s">
        <v>535</v>
      </c>
      <c r="G215" t="s">
        <v>138</v>
      </c>
      <c r="H215">
        <v>1</v>
      </c>
      <c r="I215" t="s">
        <v>113</v>
      </c>
      <c r="J215" t="s">
        <v>173</v>
      </c>
      <c r="K215" s="3" t="s">
        <v>529</v>
      </c>
      <c r="L215">
        <v>23.5</v>
      </c>
      <c r="M215">
        <v>19</v>
      </c>
      <c r="N215">
        <v>52</v>
      </c>
      <c r="O215" t="s">
        <v>115</v>
      </c>
      <c r="P215">
        <v>15.63</v>
      </c>
      <c r="Q215">
        <v>17.38</v>
      </c>
      <c r="R215">
        <v>46</v>
      </c>
      <c r="S215" t="s">
        <v>117</v>
      </c>
      <c r="T215" t="s">
        <v>117</v>
      </c>
      <c r="U215" t="s">
        <v>117</v>
      </c>
      <c r="V215" t="s">
        <v>117</v>
      </c>
      <c r="W215" t="s">
        <v>117</v>
      </c>
      <c r="X215" t="s">
        <v>117</v>
      </c>
      <c r="Y215" t="s">
        <v>117</v>
      </c>
      <c r="Z215" t="s">
        <v>117</v>
      </c>
      <c r="AA215" t="s">
        <v>117</v>
      </c>
      <c r="AB215" t="s">
        <v>117</v>
      </c>
      <c r="AC215" t="s">
        <v>117</v>
      </c>
      <c r="AD215" t="s">
        <v>196</v>
      </c>
      <c r="AE215">
        <v>15.67</v>
      </c>
      <c r="AF215">
        <v>16.37</v>
      </c>
      <c r="AG215">
        <v>52</v>
      </c>
      <c r="AH215" s="55">
        <v>3</v>
      </c>
      <c r="AI215" s="55">
        <v>3</v>
      </c>
      <c r="AM215">
        <v>9.8000000000000007</v>
      </c>
      <c r="AN215">
        <v>9.5</v>
      </c>
      <c r="AO215" t="s">
        <v>117</v>
      </c>
      <c r="AP215" t="s">
        <v>117</v>
      </c>
      <c r="AQ215" t="s">
        <v>117</v>
      </c>
      <c r="AR215">
        <v>9.9</v>
      </c>
      <c r="AS215" t="s">
        <v>530</v>
      </c>
      <c r="AT215">
        <v>97.7</v>
      </c>
      <c r="AU215">
        <v>96.8</v>
      </c>
      <c r="AV215" t="s">
        <v>117</v>
      </c>
      <c r="AW215" t="s">
        <v>117</v>
      </c>
      <c r="AX215" t="s">
        <v>117</v>
      </c>
      <c r="AY215">
        <v>97.5</v>
      </c>
      <c r="AZ215">
        <v>95.7</v>
      </c>
      <c r="BA215" t="s">
        <v>117</v>
      </c>
      <c r="BB215" t="s">
        <v>117</v>
      </c>
      <c r="BC215">
        <v>98.3</v>
      </c>
      <c r="BD215">
        <v>98.7</v>
      </c>
      <c r="BE215" t="s">
        <v>117</v>
      </c>
      <c r="BF215" t="s">
        <v>117</v>
      </c>
      <c r="BG215" t="s">
        <v>117</v>
      </c>
      <c r="BH215" t="s">
        <v>117</v>
      </c>
      <c r="BI215" t="s">
        <v>117</v>
      </c>
      <c r="BJ215" t="s">
        <v>117</v>
      </c>
      <c r="BK215" t="s">
        <v>118</v>
      </c>
      <c r="BL215" t="s">
        <v>184</v>
      </c>
      <c r="BM215" t="s">
        <v>120</v>
      </c>
      <c r="BN215" s="46">
        <v>81</v>
      </c>
      <c r="BO215" s="50">
        <v>77.7</v>
      </c>
      <c r="BP215" t="s">
        <v>143</v>
      </c>
      <c r="BQ215" t="s">
        <v>143</v>
      </c>
      <c r="BR215" t="s">
        <v>117</v>
      </c>
      <c r="BS215" t="s">
        <v>117</v>
      </c>
      <c r="BT215" t="s">
        <v>161</v>
      </c>
      <c r="BU215" t="s">
        <v>125</v>
      </c>
      <c r="BV215" t="s">
        <v>162</v>
      </c>
      <c r="BW215">
        <v>1</v>
      </c>
      <c r="BX215">
        <f>BW215-1</f>
        <v>0</v>
      </c>
      <c r="BY215" t="s">
        <v>531</v>
      </c>
      <c r="BZ215" t="s">
        <v>532</v>
      </c>
      <c r="CA215" t="s">
        <v>129</v>
      </c>
      <c r="CB215" t="s">
        <v>212</v>
      </c>
      <c r="CC215" t="s">
        <v>151</v>
      </c>
      <c r="CD215">
        <v>2</v>
      </c>
      <c r="CE215" t="s">
        <v>151</v>
      </c>
      <c r="CF215"/>
      <c r="CG215" s="20" t="s">
        <v>117</v>
      </c>
      <c r="CH215" s="20"/>
      <c r="CI215" s="12" t="s">
        <v>117</v>
      </c>
      <c r="CJ215" s="12" t="s">
        <v>117</v>
      </c>
      <c r="CK215" s="12"/>
      <c r="CL215" s="12" t="s">
        <v>117</v>
      </c>
      <c r="CM215" s="12" t="s">
        <v>117</v>
      </c>
      <c r="CN215" s="12"/>
      <c r="CO215" s="12" t="s">
        <v>117</v>
      </c>
      <c r="CP215" s="12" t="s">
        <v>117</v>
      </c>
      <c r="CQ215" s="12"/>
      <c r="CR215" s="12" t="s">
        <v>117</v>
      </c>
      <c r="CS215" s="12" t="s">
        <v>117</v>
      </c>
      <c r="CT215" s="12"/>
      <c r="CU215" s="12" t="s">
        <v>117</v>
      </c>
      <c r="CV215" s="12" t="s">
        <v>117</v>
      </c>
      <c r="CW215" s="12"/>
      <c r="CX215" s="12" t="s">
        <v>117</v>
      </c>
      <c r="CY215" s="12" t="s">
        <v>117</v>
      </c>
      <c r="CZ215" s="12"/>
      <c r="DA215" s="12" t="s">
        <v>117</v>
      </c>
      <c r="DB215" s="12" t="s">
        <v>117</v>
      </c>
      <c r="DC215" s="12"/>
      <c r="DD215" s="12" t="s">
        <v>117</v>
      </c>
      <c r="DE215" s="12" t="s">
        <v>117</v>
      </c>
      <c r="DF215" s="12"/>
      <c r="DG215" s="12" t="s">
        <v>117</v>
      </c>
      <c r="DH215" s="12" t="s">
        <v>117</v>
      </c>
      <c r="DI215" s="12"/>
      <c r="DJ215" s="12" t="s">
        <v>117</v>
      </c>
      <c r="DK215">
        <v>0</v>
      </c>
      <c r="DL215">
        <v>0</v>
      </c>
      <c r="DM215">
        <v>1</v>
      </c>
      <c r="DN215">
        <v>0</v>
      </c>
      <c r="DO215">
        <v>0</v>
      </c>
      <c r="DP215">
        <v>0</v>
      </c>
      <c r="DQ215">
        <v>0</v>
      </c>
      <c r="DR215" s="8">
        <v>30</v>
      </c>
    </row>
    <row r="216" spans="1:122" x14ac:dyDescent="0.35">
      <c r="A216" s="8">
        <v>30</v>
      </c>
      <c r="B216" t="str">
        <f>CONCATENATE(C216, " ",D216)</f>
        <v>Kado,et al  2012</v>
      </c>
      <c r="C216" s="12" t="s">
        <v>527</v>
      </c>
      <c r="D216" s="12">
        <v>2012</v>
      </c>
      <c r="E216" t="s">
        <v>477</v>
      </c>
      <c r="F216" t="s">
        <v>536</v>
      </c>
      <c r="G216" t="s">
        <v>138</v>
      </c>
      <c r="H216">
        <v>1</v>
      </c>
      <c r="I216" t="s">
        <v>113</v>
      </c>
      <c r="J216" t="s">
        <v>173</v>
      </c>
      <c r="K216" s="3" t="s">
        <v>529</v>
      </c>
      <c r="L216">
        <v>24.69</v>
      </c>
      <c r="M216">
        <v>7.64</v>
      </c>
      <c r="N216">
        <v>52</v>
      </c>
      <c r="O216" t="s">
        <v>115</v>
      </c>
      <c r="P216">
        <v>24.39</v>
      </c>
      <c r="Q216">
        <v>8.36</v>
      </c>
      <c r="R216">
        <v>46</v>
      </c>
      <c r="S216" t="s">
        <v>117</v>
      </c>
      <c r="T216" t="s">
        <v>117</v>
      </c>
      <c r="U216" t="s">
        <v>117</v>
      </c>
      <c r="V216" t="s">
        <v>117</v>
      </c>
      <c r="W216" t="s">
        <v>117</v>
      </c>
      <c r="X216" t="s">
        <v>117</v>
      </c>
      <c r="Y216" t="s">
        <v>117</v>
      </c>
      <c r="Z216" t="s">
        <v>117</v>
      </c>
      <c r="AA216" t="s">
        <v>117</v>
      </c>
      <c r="AB216" t="s">
        <v>117</v>
      </c>
      <c r="AC216" t="s">
        <v>117</v>
      </c>
      <c r="AD216" t="s">
        <v>196</v>
      </c>
      <c r="AE216">
        <v>20.149999999999999</v>
      </c>
      <c r="AF216">
        <v>8.65</v>
      </c>
      <c r="AG216">
        <v>52</v>
      </c>
      <c r="AH216" s="55">
        <v>3</v>
      </c>
      <c r="AI216" s="55">
        <v>3</v>
      </c>
      <c r="AM216">
        <v>9.8000000000000007</v>
      </c>
      <c r="AN216">
        <v>9.5</v>
      </c>
      <c r="AO216" t="s">
        <v>117</v>
      </c>
      <c r="AP216" t="s">
        <v>117</v>
      </c>
      <c r="AQ216" t="s">
        <v>117</v>
      </c>
      <c r="AR216">
        <v>9.9</v>
      </c>
      <c r="AS216" t="s">
        <v>530</v>
      </c>
      <c r="AT216">
        <v>97.7</v>
      </c>
      <c r="AU216">
        <v>96.8</v>
      </c>
      <c r="AV216" t="s">
        <v>117</v>
      </c>
      <c r="AW216" t="s">
        <v>117</v>
      </c>
      <c r="AX216" t="s">
        <v>117</v>
      </c>
      <c r="AY216">
        <v>97.5</v>
      </c>
      <c r="AZ216">
        <v>95.7</v>
      </c>
      <c r="BA216" t="s">
        <v>117</v>
      </c>
      <c r="BB216" t="s">
        <v>117</v>
      </c>
      <c r="BC216">
        <v>98.3</v>
      </c>
      <c r="BD216">
        <v>98.7</v>
      </c>
      <c r="BE216" t="s">
        <v>117</v>
      </c>
      <c r="BF216" t="s">
        <v>117</v>
      </c>
      <c r="BG216" t="s">
        <v>117</v>
      </c>
      <c r="BH216" t="s">
        <v>117</v>
      </c>
      <c r="BI216" t="s">
        <v>117</v>
      </c>
      <c r="BJ216" t="s">
        <v>117</v>
      </c>
      <c r="BK216" t="s">
        <v>118</v>
      </c>
      <c r="BL216" t="s">
        <v>184</v>
      </c>
      <c r="BM216" t="s">
        <v>120</v>
      </c>
      <c r="BN216" s="46">
        <v>82</v>
      </c>
      <c r="BO216" s="50">
        <v>77.7</v>
      </c>
      <c r="BP216" t="s">
        <v>143</v>
      </c>
      <c r="BQ216" t="s">
        <v>143</v>
      </c>
      <c r="BR216" t="s">
        <v>117</v>
      </c>
      <c r="BS216" t="s">
        <v>117</v>
      </c>
      <c r="BT216" t="s">
        <v>161</v>
      </c>
      <c r="BU216" t="s">
        <v>125</v>
      </c>
      <c r="BV216" t="s">
        <v>162</v>
      </c>
      <c r="BW216">
        <v>1</v>
      </c>
      <c r="BX216">
        <f>BW216-1</f>
        <v>0</v>
      </c>
      <c r="BY216" t="s">
        <v>531</v>
      </c>
      <c r="BZ216" t="s">
        <v>532</v>
      </c>
      <c r="CA216" t="s">
        <v>129</v>
      </c>
      <c r="CB216" t="s">
        <v>212</v>
      </c>
      <c r="CC216" t="s">
        <v>151</v>
      </c>
      <c r="CD216">
        <v>2</v>
      </c>
      <c r="CE216" t="s">
        <v>151</v>
      </c>
      <c r="CF216"/>
      <c r="CG216" s="20" t="s">
        <v>117</v>
      </c>
      <c r="CH216" s="20"/>
      <c r="CI216" s="12" t="s">
        <v>117</v>
      </c>
      <c r="CJ216" s="12" t="s">
        <v>117</v>
      </c>
      <c r="CK216" s="12"/>
      <c r="CL216" s="12" t="s">
        <v>117</v>
      </c>
      <c r="CM216" s="12" t="s">
        <v>117</v>
      </c>
      <c r="CN216" s="12"/>
      <c r="CO216" s="12" t="s">
        <v>117</v>
      </c>
      <c r="CP216" s="12" t="s">
        <v>117</v>
      </c>
      <c r="CQ216" s="12"/>
      <c r="CR216" s="12" t="s">
        <v>117</v>
      </c>
      <c r="CS216" s="12" t="s">
        <v>117</v>
      </c>
      <c r="CT216" s="12"/>
      <c r="CU216" s="12" t="s">
        <v>117</v>
      </c>
      <c r="CV216" s="12" t="s">
        <v>117</v>
      </c>
      <c r="CW216" s="12"/>
      <c r="CX216" s="12" t="s">
        <v>117</v>
      </c>
      <c r="CY216" s="12" t="s">
        <v>117</v>
      </c>
      <c r="CZ216" s="12"/>
      <c r="DA216" s="12" t="s">
        <v>117</v>
      </c>
      <c r="DB216" s="12" t="s">
        <v>117</v>
      </c>
      <c r="DC216" s="12"/>
      <c r="DD216" s="12" t="s">
        <v>117</v>
      </c>
      <c r="DE216" s="12" t="s">
        <v>117</v>
      </c>
      <c r="DF216" s="12"/>
      <c r="DG216" s="12" t="s">
        <v>117</v>
      </c>
      <c r="DH216" s="12" t="s">
        <v>117</v>
      </c>
      <c r="DI216" s="12"/>
      <c r="DJ216" s="12" t="s">
        <v>117</v>
      </c>
      <c r="DK216">
        <v>0</v>
      </c>
      <c r="DL216">
        <v>0</v>
      </c>
      <c r="DM216">
        <v>1</v>
      </c>
      <c r="DN216">
        <v>0</v>
      </c>
      <c r="DO216">
        <v>0</v>
      </c>
      <c r="DP216">
        <v>0</v>
      </c>
      <c r="DQ216">
        <v>0</v>
      </c>
      <c r="DR216" s="8">
        <v>30</v>
      </c>
    </row>
    <row r="217" spans="1:122" x14ac:dyDescent="0.35">
      <c r="A217" s="8">
        <v>30</v>
      </c>
      <c r="B217" t="str">
        <f>CONCATENATE(C217, " ",D217)</f>
        <v>Kado,et al  2012</v>
      </c>
      <c r="C217" s="12" t="s">
        <v>527</v>
      </c>
      <c r="D217" s="12">
        <v>2012</v>
      </c>
      <c r="E217" t="s">
        <v>477</v>
      </c>
      <c r="F217" t="s">
        <v>537</v>
      </c>
      <c r="G217" t="s">
        <v>138</v>
      </c>
      <c r="H217">
        <v>1</v>
      </c>
      <c r="I217" t="s">
        <v>113</v>
      </c>
      <c r="J217" t="s">
        <v>173</v>
      </c>
      <c r="K217" s="3" t="s">
        <v>529</v>
      </c>
      <c r="L217">
        <v>16.579999999999998</v>
      </c>
      <c r="M217">
        <v>4.82</v>
      </c>
      <c r="N217">
        <v>52</v>
      </c>
      <c r="O217" t="s">
        <v>115</v>
      </c>
      <c r="P217">
        <v>15.37</v>
      </c>
      <c r="Q217">
        <v>5.15</v>
      </c>
      <c r="R217">
        <v>46</v>
      </c>
      <c r="S217" t="s">
        <v>117</v>
      </c>
      <c r="T217" t="s">
        <v>117</v>
      </c>
      <c r="U217" t="s">
        <v>117</v>
      </c>
      <c r="V217" t="s">
        <v>117</v>
      </c>
      <c r="W217" t="s">
        <v>117</v>
      </c>
      <c r="X217" t="s">
        <v>117</v>
      </c>
      <c r="Y217" t="s">
        <v>117</v>
      </c>
      <c r="Z217" t="s">
        <v>117</v>
      </c>
      <c r="AA217" t="s">
        <v>117</v>
      </c>
      <c r="AB217" t="s">
        <v>117</v>
      </c>
      <c r="AC217" t="s">
        <v>117</v>
      </c>
      <c r="AD217" t="s">
        <v>196</v>
      </c>
      <c r="AE217">
        <v>14.6</v>
      </c>
      <c r="AF217">
        <v>4.74</v>
      </c>
      <c r="AG217">
        <v>52</v>
      </c>
      <c r="AH217" s="55">
        <v>3</v>
      </c>
      <c r="AI217" s="55">
        <v>3</v>
      </c>
      <c r="AM217">
        <v>9.8000000000000007</v>
      </c>
      <c r="AN217">
        <v>9.5</v>
      </c>
      <c r="AO217" t="s">
        <v>117</v>
      </c>
      <c r="AP217" t="s">
        <v>117</v>
      </c>
      <c r="AQ217" t="s">
        <v>117</v>
      </c>
      <c r="AR217">
        <v>9.9</v>
      </c>
      <c r="AS217" t="s">
        <v>530</v>
      </c>
      <c r="AT217">
        <v>97.7</v>
      </c>
      <c r="AU217">
        <v>96.8</v>
      </c>
      <c r="AV217" t="s">
        <v>117</v>
      </c>
      <c r="AW217" t="s">
        <v>117</v>
      </c>
      <c r="AX217" t="s">
        <v>117</v>
      </c>
      <c r="AY217">
        <v>97.5</v>
      </c>
      <c r="AZ217">
        <v>95.7</v>
      </c>
      <c r="BA217" t="s">
        <v>117</v>
      </c>
      <c r="BB217" t="s">
        <v>117</v>
      </c>
      <c r="BC217">
        <v>98.3</v>
      </c>
      <c r="BD217">
        <v>98.7</v>
      </c>
      <c r="BE217" t="s">
        <v>117</v>
      </c>
      <c r="BF217" t="s">
        <v>117</v>
      </c>
      <c r="BG217" t="s">
        <v>117</v>
      </c>
      <c r="BH217" t="s">
        <v>117</v>
      </c>
      <c r="BI217" t="s">
        <v>117</v>
      </c>
      <c r="BJ217" t="s">
        <v>117</v>
      </c>
      <c r="BK217" t="s">
        <v>118</v>
      </c>
      <c r="BL217" t="s">
        <v>184</v>
      </c>
      <c r="BM217" t="s">
        <v>120</v>
      </c>
      <c r="BN217" s="46">
        <v>83</v>
      </c>
      <c r="BO217" s="50">
        <v>77.7</v>
      </c>
      <c r="BP217" t="s">
        <v>143</v>
      </c>
      <c r="BQ217" t="s">
        <v>143</v>
      </c>
      <c r="BR217" t="s">
        <v>117</v>
      </c>
      <c r="BS217" t="s">
        <v>117</v>
      </c>
      <c r="BT217" t="s">
        <v>161</v>
      </c>
      <c r="BU217" t="s">
        <v>125</v>
      </c>
      <c r="BV217" t="s">
        <v>162</v>
      </c>
      <c r="BW217">
        <v>1</v>
      </c>
      <c r="BX217">
        <f>BW217-1</f>
        <v>0</v>
      </c>
      <c r="BY217" t="s">
        <v>531</v>
      </c>
      <c r="BZ217" t="s">
        <v>532</v>
      </c>
      <c r="CA217" t="s">
        <v>129</v>
      </c>
      <c r="CB217" t="s">
        <v>212</v>
      </c>
      <c r="CC217" t="s">
        <v>151</v>
      </c>
      <c r="CD217">
        <v>2</v>
      </c>
      <c r="CE217" t="s">
        <v>151</v>
      </c>
      <c r="CF217"/>
      <c r="CG217" s="20" t="s">
        <v>117</v>
      </c>
      <c r="CH217" s="20"/>
      <c r="CI217" s="12" t="s">
        <v>117</v>
      </c>
      <c r="CJ217" s="12" t="s">
        <v>117</v>
      </c>
      <c r="CK217" s="12"/>
      <c r="CL217" s="12" t="s">
        <v>117</v>
      </c>
      <c r="CM217" s="12" t="s">
        <v>117</v>
      </c>
      <c r="CN217" s="12"/>
      <c r="CO217" s="12" t="s">
        <v>117</v>
      </c>
      <c r="CP217" s="12" t="s">
        <v>117</v>
      </c>
      <c r="CQ217" s="12"/>
      <c r="CR217" s="12" t="s">
        <v>117</v>
      </c>
      <c r="CS217" s="12" t="s">
        <v>117</v>
      </c>
      <c r="CT217" s="12"/>
      <c r="CU217" s="12" t="s">
        <v>117</v>
      </c>
      <c r="CV217" s="12" t="s">
        <v>117</v>
      </c>
      <c r="CW217" s="12"/>
      <c r="CX217" s="12" t="s">
        <v>117</v>
      </c>
      <c r="CY217" s="12" t="s">
        <v>117</v>
      </c>
      <c r="CZ217" s="12"/>
      <c r="DA217" s="12" t="s">
        <v>117</v>
      </c>
      <c r="DB217" s="12" t="s">
        <v>117</v>
      </c>
      <c r="DC217" s="12"/>
      <c r="DD217" s="12" t="s">
        <v>117</v>
      </c>
      <c r="DE217" s="12" t="s">
        <v>117</v>
      </c>
      <c r="DF217" s="12"/>
      <c r="DG217" s="12" t="s">
        <v>117</v>
      </c>
      <c r="DH217" s="12" t="s">
        <v>117</v>
      </c>
      <c r="DI217" s="12"/>
      <c r="DJ217" s="12" t="s">
        <v>117</v>
      </c>
      <c r="DK217">
        <v>0</v>
      </c>
      <c r="DL217">
        <v>0</v>
      </c>
      <c r="DM217">
        <v>1</v>
      </c>
      <c r="DN217">
        <v>0</v>
      </c>
      <c r="DO217">
        <v>0</v>
      </c>
      <c r="DP217">
        <v>0</v>
      </c>
      <c r="DQ217">
        <v>0</v>
      </c>
      <c r="DR217" s="8">
        <v>30</v>
      </c>
    </row>
    <row r="218" spans="1:122" x14ac:dyDescent="0.35">
      <c r="A218" s="8">
        <v>31</v>
      </c>
      <c r="B218" t="str">
        <f>CONCATENATE(C218, " ",D218)</f>
        <v>Matsuura, et al  2014</v>
      </c>
      <c r="C218" s="12" t="s">
        <v>538</v>
      </c>
      <c r="D218" s="12">
        <v>2014</v>
      </c>
      <c r="E218" t="s">
        <v>477</v>
      </c>
      <c r="F218" t="s">
        <v>539</v>
      </c>
      <c r="G218" t="s">
        <v>157</v>
      </c>
      <c r="H218">
        <v>7</v>
      </c>
      <c r="I218" t="s">
        <v>113</v>
      </c>
      <c r="J218" t="s">
        <v>113</v>
      </c>
      <c r="K218" s="3" t="s">
        <v>142</v>
      </c>
      <c r="L218">
        <v>241.8</v>
      </c>
      <c r="M218">
        <v>27.7</v>
      </c>
      <c r="N218">
        <v>11</v>
      </c>
      <c r="O218" t="s">
        <v>115</v>
      </c>
      <c r="P218">
        <v>254.7</v>
      </c>
      <c r="Q218">
        <v>61.2</v>
      </c>
      <c r="R218">
        <v>15</v>
      </c>
      <c r="S218" t="s">
        <v>117</v>
      </c>
      <c r="T218" t="s">
        <v>117</v>
      </c>
      <c r="U218" t="s">
        <v>117</v>
      </c>
      <c r="V218" t="s">
        <v>117</v>
      </c>
      <c r="W218" t="s">
        <v>117</v>
      </c>
      <c r="X218" t="s">
        <v>117</v>
      </c>
      <c r="Y218" t="s">
        <v>117</v>
      </c>
      <c r="Z218" t="s">
        <v>117</v>
      </c>
      <c r="AA218" t="s">
        <v>117</v>
      </c>
      <c r="AB218" t="s">
        <v>117</v>
      </c>
      <c r="AC218" t="s">
        <v>117</v>
      </c>
      <c r="AD218" t="s">
        <v>196</v>
      </c>
      <c r="AE218">
        <v>238.9</v>
      </c>
      <c r="AF218">
        <v>79.8</v>
      </c>
      <c r="AG218">
        <v>19</v>
      </c>
      <c r="AH218" s="55">
        <v>3</v>
      </c>
      <c r="AI218" s="55">
        <v>3</v>
      </c>
      <c r="AM218">
        <v>12</v>
      </c>
      <c r="AN218">
        <v>10.8</v>
      </c>
      <c r="AO218" t="s">
        <v>117</v>
      </c>
      <c r="AP218" t="s">
        <v>117</v>
      </c>
      <c r="AQ218" t="s">
        <v>117</v>
      </c>
      <c r="AR218">
        <v>11.4</v>
      </c>
      <c r="AS218" t="s">
        <v>148</v>
      </c>
      <c r="AT218">
        <v>105.6</v>
      </c>
      <c r="AU218">
        <v>103.8</v>
      </c>
      <c r="AV218" t="s">
        <v>117</v>
      </c>
      <c r="AW218" t="s">
        <v>117</v>
      </c>
      <c r="AX218" t="s">
        <v>117</v>
      </c>
      <c r="AY218" t="s">
        <v>117</v>
      </c>
      <c r="AZ218" t="s">
        <v>117</v>
      </c>
      <c r="BA218" t="s">
        <v>117</v>
      </c>
      <c r="BB218" t="s">
        <v>117</v>
      </c>
      <c r="BC218" t="s">
        <v>117</v>
      </c>
      <c r="BD218" t="s">
        <v>117</v>
      </c>
      <c r="BE218" t="s">
        <v>117</v>
      </c>
      <c r="BF218" t="s">
        <v>117</v>
      </c>
      <c r="BG218">
        <v>111.8</v>
      </c>
      <c r="BH218" t="s">
        <v>117</v>
      </c>
      <c r="BI218" t="s">
        <v>117</v>
      </c>
      <c r="BJ218" t="s">
        <v>117</v>
      </c>
      <c r="BK218" t="s">
        <v>118</v>
      </c>
      <c r="BL218" t="s">
        <v>184</v>
      </c>
      <c r="BM218" t="s">
        <v>120</v>
      </c>
      <c r="BN218" s="46">
        <v>80</v>
      </c>
      <c r="BO218" s="50" t="s">
        <v>1218</v>
      </c>
      <c r="BP218" t="s">
        <v>304</v>
      </c>
      <c r="BQ218" t="s">
        <v>304</v>
      </c>
      <c r="BR218" t="s">
        <v>117</v>
      </c>
      <c r="BS218" t="s">
        <v>117</v>
      </c>
      <c r="BT218" t="s">
        <v>161</v>
      </c>
      <c r="BU218" t="s">
        <v>125</v>
      </c>
      <c r="BV218" t="s">
        <v>162</v>
      </c>
      <c r="BW218">
        <v>1</v>
      </c>
      <c r="BX218">
        <f>BW218-1</f>
        <v>0</v>
      </c>
      <c r="BY218" t="s">
        <v>531</v>
      </c>
      <c r="BZ218" t="s">
        <v>532</v>
      </c>
      <c r="CA218" t="s">
        <v>129</v>
      </c>
      <c r="CB218" t="s">
        <v>212</v>
      </c>
      <c r="CC218" t="s">
        <v>540</v>
      </c>
      <c r="CD218">
        <v>2</v>
      </c>
      <c r="CE218" t="s">
        <v>367</v>
      </c>
      <c r="CF218"/>
      <c r="CG218" s="20" t="s">
        <v>117</v>
      </c>
      <c r="CH218" s="20" t="s">
        <v>117</v>
      </c>
      <c r="CI218" s="20" t="s">
        <v>117</v>
      </c>
      <c r="CJ218" s="20" t="s">
        <v>117</v>
      </c>
      <c r="CK218" s="20" t="s">
        <v>117</v>
      </c>
      <c r="CL218" s="20" t="s">
        <v>117</v>
      </c>
      <c r="CM218" s="20" t="s">
        <v>117</v>
      </c>
      <c r="CN218" s="20" t="s">
        <v>117</v>
      </c>
      <c r="CO218" s="20" t="s">
        <v>117</v>
      </c>
      <c r="CP218" s="20" t="s">
        <v>117</v>
      </c>
      <c r="CQ218" s="20" t="s">
        <v>117</v>
      </c>
      <c r="CR218" s="20" t="s">
        <v>117</v>
      </c>
      <c r="CS218" s="20" t="s">
        <v>117</v>
      </c>
      <c r="CT218" s="20" t="s">
        <v>117</v>
      </c>
      <c r="CU218" s="20" t="s">
        <v>117</v>
      </c>
      <c r="CV218" s="20" t="s">
        <v>117</v>
      </c>
      <c r="CW218" s="20" t="s">
        <v>117</v>
      </c>
      <c r="CX218" s="20" t="s">
        <v>117</v>
      </c>
      <c r="CY218" s="20" t="s">
        <v>117</v>
      </c>
      <c r="CZ218" s="20" t="s">
        <v>117</v>
      </c>
      <c r="DA218" s="20" t="s">
        <v>117</v>
      </c>
      <c r="DB218" s="20" t="s">
        <v>117</v>
      </c>
      <c r="DC218" s="20" t="s">
        <v>117</v>
      </c>
      <c r="DD218" s="20" t="s">
        <v>117</v>
      </c>
      <c r="DE218" s="20" t="s">
        <v>117</v>
      </c>
      <c r="DF218" s="20" t="s">
        <v>117</v>
      </c>
      <c r="DG218" s="20" t="s">
        <v>117</v>
      </c>
      <c r="DH218" s="20" t="s">
        <v>117</v>
      </c>
      <c r="DI218" s="20" t="s">
        <v>117</v>
      </c>
      <c r="DJ218" s="20" t="s">
        <v>117</v>
      </c>
      <c r="DK218">
        <v>0</v>
      </c>
      <c r="DL218">
        <v>0</v>
      </c>
      <c r="DM218">
        <v>2</v>
      </c>
      <c r="DN218">
        <v>0</v>
      </c>
      <c r="DO218">
        <v>0</v>
      </c>
      <c r="DP218">
        <v>0</v>
      </c>
      <c r="DQ218">
        <v>0</v>
      </c>
      <c r="DR218" s="8">
        <v>31</v>
      </c>
    </row>
    <row r="219" spans="1:122" x14ac:dyDescent="0.35">
      <c r="A219" s="8">
        <v>31</v>
      </c>
      <c r="B219" t="str">
        <f>CONCATENATE(C219, " ",D219)</f>
        <v>Matsuura, et al  2014</v>
      </c>
      <c r="C219" s="12" t="s">
        <v>538</v>
      </c>
      <c r="D219" s="12">
        <v>2014</v>
      </c>
      <c r="E219" t="s">
        <v>477</v>
      </c>
      <c r="F219" t="s">
        <v>541</v>
      </c>
      <c r="G219" t="s">
        <v>134</v>
      </c>
      <c r="H219">
        <v>6</v>
      </c>
      <c r="I219" t="s">
        <v>113</v>
      </c>
      <c r="J219" t="s">
        <v>113</v>
      </c>
      <c r="K219" s="3" t="s">
        <v>142</v>
      </c>
      <c r="L219">
        <v>-2.7E-2</v>
      </c>
      <c r="M219">
        <v>1.0900000000000001</v>
      </c>
      <c r="N219">
        <v>11</v>
      </c>
      <c r="O219" t="s">
        <v>115</v>
      </c>
      <c r="P219">
        <v>-2.4E-2</v>
      </c>
      <c r="Q219">
        <v>0.76</v>
      </c>
      <c r="R219">
        <v>15</v>
      </c>
      <c r="S219" t="s">
        <v>117</v>
      </c>
      <c r="T219" t="s">
        <v>117</v>
      </c>
      <c r="U219" t="s">
        <v>117</v>
      </c>
      <c r="V219" t="s">
        <v>117</v>
      </c>
      <c r="W219" t="s">
        <v>117</v>
      </c>
      <c r="X219" t="s">
        <v>117</v>
      </c>
      <c r="Y219" t="s">
        <v>117</v>
      </c>
      <c r="Z219" t="s">
        <v>117</v>
      </c>
      <c r="AA219" t="s">
        <v>117</v>
      </c>
      <c r="AB219" t="s">
        <v>117</v>
      </c>
      <c r="AC219" t="s">
        <v>117</v>
      </c>
      <c r="AD219" t="s">
        <v>196</v>
      </c>
      <c r="AE219">
        <v>0.57999999999999996</v>
      </c>
      <c r="AF219">
        <v>0.63</v>
      </c>
      <c r="AG219">
        <v>19</v>
      </c>
      <c r="AH219" s="55">
        <v>3</v>
      </c>
      <c r="AI219" s="55">
        <v>3</v>
      </c>
      <c r="AM219">
        <v>12</v>
      </c>
      <c r="AN219">
        <v>10.8</v>
      </c>
      <c r="AO219" t="s">
        <v>117</v>
      </c>
      <c r="AP219" t="s">
        <v>117</v>
      </c>
      <c r="AQ219" t="s">
        <v>117</v>
      </c>
      <c r="AR219">
        <v>11.4</v>
      </c>
      <c r="AS219" t="s">
        <v>148</v>
      </c>
      <c r="AT219">
        <v>105.6</v>
      </c>
      <c r="AU219">
        <v>103.8</v>
      </c>
      <c r="AV219" t="s">
        <v>117</v>
      </c>
      <c r="AW219" t="s">
        <v>117</v>
      </c>
      <c r="AX219" t="s">
        <v>117</v>
      </c>
      <c r="AY219" t="s">
        <v>117</v>
      </c>
      <c r="AZ219" t="s">
        <v>117</v>
      </c>
      <c r="BA219" t="s">
        <v>117</v>
      </c>
      <c r="BB219" t="s">
        <v>117</v>
      </c>
      <c r="BC219" t="s">
        <v>117</v>
      </c>
      <c r="BD219" t="s">
        <v>117</v>
      </c>
      <c r="BE219" t="s">
        <v>117</v>
      </c>
      <c r="BF219" t="s">
        <v>117</v>
      </c>
      <c r="BG219">
        <v>111.8</v>
      </c>
      <c r="BH219" t="s">
        <v>117</v>
      </c>
      <c r="BI219" t="s">
        <v>117</v>
      </c>
      <c r="BJ219" t="s">
        <v>117</v>
      </c>
      <c r="BK219" t="s">
        <v>118</v>
      </c>
      <c r="BL219" t="s">
        <v>184</v>
      </c>
      <c r="BM219" t="s">
        <v>120</v>
      </c>
      <c r="BN219" s="46">
        <v>80</v>
      </c>
      <c r="BO219" s="50" t="s">
        <v>1218</v>
      </c>
      <c r="BP219" t="s">
        <v>304</v>
      </c>
      <c r="BQ219" t="s">
        <v>304</v>
      </c>
      <c r="BR219" t="s">
        <v>117</v>
      </c>
      <c r="BS219" t="s">
        <v>117</v>
      </c>
      <c r="BT219" t="s">
        <v>161</v>
      </c>
      <c r="BU219" t="s">
        <v>125</v>
      </c>
      <c r="BV219" t="s">
        <v>162</v>
      </c>
      <c r="BW219">
        <v>1</v>
      </c>
      <c r="BX219">
        <f>BW219-1</f>
        <v>0</v>
      </c>
      <c r="BY219" t="s">
        <v>531</v>
      </c>
      <c r="BZ219" t="s">
        <v>532</v>
      </c>
      <c r="CA219" t="s">
        <v>129</v>
      </c>
      <c r="CB219" t="s">
        <v>212</v>
      </c>
      <c r="CC219" t="s">
        <v>540</v>
      </c>
      <c r="CD219">
        <v>2</v>
      </c>
      <c r="CE219" t="s">
        <v>367</v>
      </c>
      <c r="CF219"/>
      <c r="CG219" s="20" t="s">
        <v>117</v>
      </c>
      <c r="CH219" s="20" t="s">
        <v>117</v>
      </c>
      <c r="CI219" s="20" t="s">
        <v>117</v>
      </c>
      <c r="CJ219" s="20" t="s">
        <v>117</v>
      </c>
      <c r="CK219" s="20" t="s">
        <v>117</v>
      </c>
      <c r="CL219" s="20" t="s">
        <v>117</v>
      </c>
      <c r="CM219" s="20" t="s">
        <v>117</v>
      </c>
      <c r="CN219" s="20" t="s">
        <v>117</v>
      </c>
      <c r="CO219" s="20" t="s">
        <v>117</v>
      </c>
      <c r="CP219" s="20" t="s">
        <v>117</v>
      </c>
      <c r="CQ219" s="20" t="s">
        <v>117</v>
      </c>
      <c r="CR219" s="20" t="s">
        <v>117</v>
      </c>
      <c r="CS219" s="20" t="s">
        <v>117</v>
      </c>
      <c r="CT219" s="20" t="s">
        <v>117</v>
      </c>
      <c r="CU219" s="20" t="s">
        <v>117</v>
      </c>
      <c r="CV219" s="20" t="s">
        <v>117</v>
      </c>
      <c r="CW219" s="20" t="s">
        <v>117</v>
      </c>
      <c r="CX219" s="20" t="s">
        <v>117</v>
      </c>
      <c r="CY219" s="20" t="s">
        <v>117</v>
      </c>
      <c r="CZ219" s="20" t="s">
        <v>117</v>
      </c>
      <c r="DA219" s="20" t="s">
        <v>117</v>
      </c>
      <c r="DB219" s="20" t="s">
        <v>117</v>
      </c>
      <c r="DC219" s="20" t="s">
        <v>117</v>
      </c>
      <c r="DD219" s="20" t="s">
        <v>117</v>
      </c>
      <c r="DE219" s="20" t="s">
        <v>117</v>
      </c>
      <c r="DF219" s="20" t="s">
        <v>117</v>
      </c>
      <c r="DG219" s="20" t="s">
        <v>117</v>
      </c>
      <c r="DH219" s="20" t="s">
        <v>117</v>
      </c>
      <c r="DI219" s="20" t="s">
        <v>117</v>
      </c>
      <c r="DJ219" s="20" t="s">
        <v>117</v>
      </c>
      <c r="DK219">
        <v>0</v>
      </c>
      <c r="DL219">
        <v>0</v>
      </c>
      <c r="DM219">
        <v>1</v>
      </c>
      <c r="DN219">
        <v>0</v>
      </c>
      <c r="DO219">
        <v>0</v>
      </c>
      <c r="DP219">
        <v>0</v>
      </c>
      <c r="DQ219">
        <v>0</v>
      </c>
      <c r="DR219" s="8">
        <v>31</v>
      </c>
    </row>
    <row r="220" spans="1:122" x14ac:dyDescent="0.35">
      <c r="A220" s="8">
        <v>31</v>
      </c>
      <c r="B220" t="str">
        <f>CONCATENATE(C220, " ",D220)</f>
        <v>Matsuura, et al  2014</v>
      </c>
      <c r="C220" s="12" t="s">
        <v>538</v>
      </c>
      <c r="D220" s="12">
        <v>2014</v>
      </c>
      <c r="E220" t="s">
        <v>477</v>
      </c>
      <c r="F220" t="s">
        <v>542</v>
      </c>
      <c r="G220" t="s">
        <v>134</v>
      </c>
      <c r="H220">
        <v>6</v>
      </c>
      <c r="I220" t="s">
        <v>113</v>
      </c>
      <c r="J220" t="s">
        <v>113</v>
      </c>
      <c r="K220" s="3" t="s">
        <v>142</v>
      </c>
      <c r="L220">
        <v>-0.28999999999999998</v>
      </c>
      <c r="M220">
        <v>1.1299999999999999</v>
      </c>
      <c r="N220">
        <v>11</v>
      </c>
      <c r="O220" t="s">
        <v>115</v>
      </c>
      <c r="P220">
        <v>-0.16</v>
      </c>
      <c r="Q220">
        <v>0.87</v>
      </c>
      <c r="R220">
        <v>15</v>
      </c>
      <c r="S220" t="s">
        <v>117</v>
      </c>
      <c r="T220" t="s">
        <v>117</v>
      </c>
      <c r="U220" t="s">
        <v>117</v>
      </c>
      <c r="V220" t="s">
        <v>117</v>
      </c>
      <c r="W220" t="s">
        <v>117</v>
      </c>
      <c r="X220" t="s">
        <v>117</v>
      </c>
      <c r="Y220" t="s">
        <v>117</v>
      </c>
      <c r="Z220" t="s">
        <v>117</v>
      </c>
      <c r="AA220" t="s">
        <v>117</v>
      </c>
      <c r="AB220" t="s">
        <v>117</v>
      </c>
      <c r="AC220" t="s">
        <v>117</v>
      </c>
      <c r="AD220" t="s">
        <v>196</v>
      </c>
      <c r="AE220">
        <v>0.46</v>
      </c>
      <c r="AF220">
        <v>1.1399999999999999</v>
      </c>
      <c r="AG220">
        <v>19</v>
      </c>
      <c r="AH220" s="55">
        <v>3</v>
      </c>
      <c r="AI220" s="55">
        <v>3</v>
      </c>
      <c r="AM220">
        <v>12</v>
      </c>
      <c r="AN220">
        <v>10.8</v>
      </c>
      <c r="AO220" t="s">
        <v>117</v>
      </c>
      <c r="AP220" t="s">
        <v>117</v>
      </c>
      <c r="AQ220" t="s">
        <v>117</v>
      </c>
      <c r="AR220">
        <v>11.4</v>
      </c>
      <c r="AS220" t="s">
        <v>148</v>
      </c>
      <c r="AT220">
        <v>105.6</v>
      </c>
      <c r="AU220">
        <v>103.8</v>
      </c>
      <c r="AV220" t="s">
        <v>117</v>
      </c>
      <c r="AW220" t="s">
        <v>117</v>
      </c>
      <c r="AX220" t="s">
        <v>117</v>
      </c>
      <c r="AY220" t="s">
        <v>117</v>
      </c>
      <c r="AZ220" t="s">
        <v>117</v>
      </c>
      <c r="BA220" t="s">
        <v>117</v>
      </c>
      <c r="BB220" t="s">
        <v>117</v>
      </c>
      <c r="BC220" t="s">
        <v>117</v>
      </c>
      <c r="BD220" t="s">
        <v>117</v>
      </c>
      <c r="BE220" t="s">
        <v>117</v>
      </c>
      <c r="BF220" t="s">
        <v>117</v>
      </c>
      <c r="BG220">
        <v>111.8</v>
      </c>
      <c r="BH220" t="s">
        <v>117</v>
      </c>
      <c r="BI220" t="s">
        <v>117</v>
      </c>
      <c r="BJ220" t="s">
        <v>117</v>
      </c>
      <c r="BK220" t="s">
        <v>118</v>
      </c>
      <c r="BL220" t="s">
        <v>184</v>
      </c>
      <c r="BM220" t="s">
        <v>120</v>
      </c>
      <c r="BN220" s="46">
        <v>80</v>
      </c>
      <c r="BO220" s="50" t="s">
        <v>1218</v>
      </c>
      <c r="BP220" t="s">
        <v>304</v>
      </c>
      <c r="BQ220" t="s">
        <v>304</v>
      </c>
      <c r="BR220" t="s">
        <v>117</v>
      </c>
      <c r="BS220" t="s">
        <v>117</v>
      </c>
      <c r="BT220" t="s">
        <v>161</v>
      </c>
      <c r="BU220" t="s">
        <v>125</v>
      </c>
      <c r="BV220" t="s">
        <v>162</v>
      </c>
      <c r="BW220">
        <v>1</v>
      </c>
      <c r="BX220">
        <f>BW220-1</f>
        <v>0</v>
      </c>
      <c r="BY220" t="s">
        <v>531</v>
      </c>
      <c r="BZ220" t="s">
        <v>532</v>
      </c>
      <c r="CA220" t="s">
        <v>129</v>
      </c>
      <c r="CB220" t="s">
        <v>212</v>
      </c>
      <c r="CC220" t="s">
        <v>540</v>
      </c>
      <c r="CD220">
        <v>2</v>
      </c>
      <c r="CE220" t="s">
        <v>367</v>
      </c>
      <c r="CF220"/>
      <c r="CG220" s="20" t="s">
        <v>117</v>
      </c>
      <c r="CH220" s="20" t="s">
        <v>117</v>
      </c>
      <c r="CI220" s="20" t="s">
        <v>117</v>
      </c>
      <c r="CJ220" s="20" t="s">
        <v>117</v>
      </c>
      <c r="CK220" s="20" t="s">
        <v>117</v>
      </c>
      <c r="CL220" s="20" t="s">
        <v>117</v>
      </c>
      <c r="CM220" s="20" t="s">
        <v>117</v>
      </c>
      <c r="CN220" s="20" t="s">
        <v>117</v>
      </c>
      <c r="CO220" s="20" t="s">
        <v>117</v>
      </c>
      <c r="CP220" s="20" t="s">
        <v>117</v>
      </c>
      <c r="CQ220" s="20" t="s">
        <v>117</v>
      </c>
      <c r="CR220" s="20" t="s">
        <v>117</v>
      </c>
      <c r="CS220" s="20" t="s">
        <v>117</v>
      </c>
      <c r="CT220" s="20" t="s">
        <v>117</v>
      </c>
      <c r="CU220" s="20" t="s">
        <v>117</v>
      </c>
      <c r="CV220" s="20" t="s">
        <v>117</v>
      </c>
      <c r="CW220" s="20" t="s">
        <v>117</v>
      </c>
      <c r="CX220" s="20" t="s">
        <v>117</v>
      </c>
      <c r="CY220" s="20" t="s">
        <v>117</v>
      </c>
      <c r="CZ220" s="20" t="s">
        <v>117</v>
      </c>
      <c r="DA220" s="20" t="s">
        <v>117</v>
      </c>
      <c r="DB220" s="20" t="s">
        <v>117</v>
      </c>
      <c r="DC220" s="20" t="s">
        <v>117</v>
      </c>
      <c r="DD220" s="20" t="s">
        <v>117</v>
      </c>
      <c r="DE220" s="20" t="s">
        <v>117</v>
      </c>
      <c r="DF220" s="20" t="s">
        <v>117</v>
      </c>
      <c r="DG220" s="20" t="s">
        <v>117</v>
      </c>
      <c r="DH220" s="20" t="s">
        <v>117</v>
      </c>
      <c r="DI220" s="20" t="s">
        <v>117</v>
      </c>
      <c r="DJ220" s="20" t="s">
        <v>117</v>
      </c>
      <c r="DK220">
        <v>0</v>
      </c>
      <c r="DL220">
        <v>0</v>
      </c>
      <c r="DM220">
        <v>1</v>
      </c>
      <c r="DN220">
        <v>0</v>
      </c>
      <c r="DO220">
        <v>0</v>
      </c>
      <c r="DP220">
        <v>0</v>
      </c>
      <c r="DQ220">
        <v>0</v>
      </c>
      <c r="DR220" s="8">
        <v>31</v>
      </c>
    </row>
    <row r="221" spans="1:122" x14ac:dyDescent="0.35">
      <c r="A221" s="8">
        <v>31</v>
      </c>
      <c r="B221" t="str">
        <f>CONCATENATE(C221, " ",D221)</f>
        <v>Matsuura, et al  2014</v>
      </c>
      <c r="C221" s="12" t="s">
        <v>538</v>
      </c>
      <c r="D221" s="12">
        <v>2014</v>
      </c>
      <c r="E221" t="s">
        <v>477</v>
      </c>
      <c r="F221" t="s">
        <v>543</v>
      </c>
      <c r="G221" t="s">
        <v>134</v>
      </c>
      <c r="H221">
        <v>6</v>
      </c>
      <c r="I221" t="s">
        <v>113</v>
      </c>
      <c r="J221" t="s">
        <v>113</v>
      </c>
      <c r="K221" s="3" t="s">
        <v>142</v>
      </c>
      <c r="L221">
        <v>0.19</v>
      </c>
      <c r="M221">
        <v>1.36</v>
      </c>
      <c r="N221">
        <v>11</v>
      </c>
      <c r="O221" t="s">
        <v>115</v>
      </c>
      <c r="P221">
        <v>0.7</v>
      </c>
      <c r="Q221">
        <v>0.95</v>
      </c>
      <c r="R221">
        <v>15</v>
      </c>
      <c r="S221" t="s">
        <v>117</v>
      </c>
      <c r="T221" t="s">
        <v>117</v>
      </c>
      <c r="U221" t="s">
        <v>117</v>
      </c>
      <c r="V221" t="s">
        <v>117</v>
      </c>
      <c r="W221" t="s">
        <v>117</v>
      </c>
      <c r="X221" t="s">
        <v>117</v>
      </c>
      <c r="Y221" t="s">
        <v>117</v>
      </c>
      <c r="Z221" t="s">
        <v>117</v>
      </c>
      <c r="AA221" t="s">
        <v>117</v>
      </c>
      <c r="AB221" t="s">
        <v>117</v>
      </c>
      <c r="AC221" t="s">
        <v>117</v>
      </c>
      <c r="AD221" t="s">
        <v>196</v>
      </c>
      <c r="AE221">
        <v>0.27</v>
      </c>
      <c r="AF221">
        <v>1.43</v>
      </c>
      <c r="AG221">
        <v>19</v>
      </c>
      <c r="AH221" s="55">
        <v>3</v>
      </c>
      <c r="AI221" s="55">
        <v>3</v>
      </c>
      <c r="AM221">
        <v>12</v>
      </c>
      <c r="AN221">
        <v>10.8</v>
      </c>
      <c r="AO221" t="s">
        <v>117</v>
      </c>
      <c r="AP221" t="s">
        <v>117</v>
      </c>
      <c r="AQ221" t="s">
        <v>117</v>
      </c>
      <c r="AR221">
        <v>11.4</v>
      </c>
      <c r="AS221" t="s">
        <v>148</v>
      </c>
      <c r="AT221">
        <v>105.6</v>
      </c>
      <c r="AU221">
        <v>103.8</v>
      </c>
      <c r="AV221" t="s">
        <v>117</v>
      </c>
      <c r="AW221" t="s">
        <v>117</v>
      </c>
      <c r="AX221" t="s">
        <v>117</v>
      </c>
      <c r="AY221" t="s">
        <v>117</v>
      </c>
      <c r="AZ221" t="s">
        <v>117</v>
      </c>
      <c r="BA221" t="s">
        <v>117</v>
      </c>
      <c r="BB221" t="s">
        <v>117</v>
      </c>
      <c r="BC221" t="s">
        <v>117</v>
      </c>
      <c r="BD221" t="s">
        <v>117</v>
      </c>
      <c r="BE221" t="s">
        <v>117</v>
      </c>
      <c r="BF221" t="s">
        <v>117</v>
      </c>
      <c r="BG221">
        <v>111.8</v>
      </c>
      <c r="BH221" t="s">
        <v>117</v>
      </c>
      <c r="BI221" t="s">
        <v>117</v>
      </c>
      <c r="BJ221" t="s">
        <v>117</v>
      </c>
      <c r="BK221" t="s">
        <v>118</v>
      </c>
      <c r="BL221" t="s">
        <v>184</v>
      </c>
      <c r="BM221" t="s">
        <v>120</v>
      </c>
      <c r="BN221" s="46">
        <v>80</v>
      </c>
      <c r="BO221" s="50" t="s">
        <v>1218</v>
      </c>
      <c r="BP221" t="s">
        <v>304</v>
      </c>
      <c r="BQ221" t="s">
        <v>304</v>
      </c>
      <c r="BR221" t="s">
        <v>117</v>
      </c>
      <c r="BS221" t="s">
        <v>117</v>
      </c>
      <c r="BT221" t="s">
        <v>161</v>
      </c>
      <c r="BU221" t="s">
        <v>125</v>
      </c>
      <c r="BV221" t="s">
        <v>162</v>
      </c>
      <c r="BW221">
        <v>1</v>
      </c>
      <c r="BX221">
        <f>BW221-1</f>
        <v>0</v>
      </c>
      <c r="BY221" t="s">
        <v>531</v>
      </c>
      <c r="BZ221" t="s">
        <v>532</v>
      </c>
      <c r="CA221" t="s">
        <v>129</v>
      </c>
      <c r="CB221" t="s">
        <v>212</v>
      </c>
      <c r="CC221" t="s">
        <v>540</v>
      </c>
      <c r="CD221">
        <v>2</v>
      </c>
      <c r="CE221" t="s">
        <v>367</v>
      </c>
      <c r="CF221"/>
      <c r="CG221" s="20" t="s">
        <v>117</v>
      </c>
      <c r="CH221" s="20" t="s">
        <v>117</v>
      </c>
      <c r="CI221" s="20" t="s">
        <v>117</v>
      </c>
      <c r="CJ221" s="20" t="s">
        <v>117</v>
      </c>
      <c r="CK221" s="20" t="s">
        <v>117</v>
      </c>
      <c r="CL221" s="20" t="s">
        <v>117</v>
      </c>
      <c r="CM221" s="20" t="s">
        <v>117</v>
      </c>
      <c r="CN221" s="20" t="s">
        <v>117</v>
      </c>
      <c r="CO221" s="20" t="s">
        <v>117</v>
      </c>
      <c r="CP221" s="20" t="s">
        <v>117</v>
      </c>
      <c r="CQ221" s="20" t="s">
        <v>117</v>
      </c>
      <c r="CR221" s="20" t="s">
        <v>117</v>
      </c>
      <c r="CS221" s="20" t="s">
        <v>117</v>
      </c>
      <c r="CT221" s="20" t="s">
        <v>117</v>
      </c>
      <c r="CU221" s="20" t="s">
        <v>117</v>
      </c>
      <c r="CV221" s="20" t="s">
        <v>117</v>
      </c>
      <c r="CW221" s="20" t="s">
        <v>117</v>
      </c>
      <c r="CX221" s="20" t="s">
        <v>117</v>
      </c>
      <c r="CY221" s="20" t="s">
        <v>117</v>
      </c>
      <c r="CZ221" s="20" t="s">
        <v>117</v>
      </c>
      <c r="DA221" s="20" t="s">
        <v>117</v>
      </c>
      <c r="DB221" s="20" t="s">
        <v>117</v>
      </c>
      <c r="DC221" s="20" t="s">
        <v>117</v>
      </c>
      <c r="DD221" s="20" t="s">
        <v>117</v>
      </c>
      <c r="DE221" s="20" t="s">
        <v>117</v>
      </c>
      <c r="DF221" s="20" t="s">
        <v>117</v>
      </c>
      <c r="DG221" s="20" t="s">
        <v>117</v>
      </c>
      <c r="DH221" s="20" t="s">
        <v>117</v>
      </c>
      <c r="DI221" s="20" t="s">
        <v>117</v>
      </c>
      <c r="DJ221" s="20" t="s">
        <v>117</v>
      </c>
      <c r="DK221">
        <v>0</v>
      </c>
      <c r="DL221">
        <v>0</v>
      </c>
      <c r="DM221">
        <v>1</v>
      </c>
      <c r="DN221">
        <v>0</v>
      </c>
      <c r="DO221">
        <v>0</v>
      </c>
      <c r="DP221">
        <v>0</v>
      </c>
      <c r="DQ221">
        <v>0</v>
      </c>
      <c r="DR221" s="8">
        <v>31</v>
      </c>
    </row>
    <row r="222" spans="1:122" x14ac:dyDescent="0.35">
      <c r="A222" s="8">
        <v>31</v>
      </c>
      <c r="B222" t="str">
        <f>CONCATENATE(C222, " ",D222)</f>
        <v>Matsuura, et al  2014</v>
      </c>
      <c r="C222" s="12" t="s">
        <v>538</v>
      </c>
      <c r="D222" s="12">
        <v>2014</v>
      </c>
      <c r="E222" t="s">
        <v>477</v>
      </c>
      <c r="F222" t="s">
        <v>544</v>
      </c>
      <c r="G222" t="s">
        <v>134</v>
      </c>
      <c r="H222">
        <v>6</v>
      </c>
      <c r="I222" t="s">
        <v>113</v>
      </c>
      <c r="J222" t="s">
        <v>113</v>
      </c>
      <c r="K222" s="3" t="s">
        <v>142</v>
      </c>
      <c r="L222">
        <v>0.14000000000000001</v>
      </c>
      <c r="M222">
        <v>1.1299999999999999</v>
      </c>
      <c r="N222">
        <v>11</v>
      </c>
      <c r="O222" t="s">
        <v>115</v>
      </c>
      <c r="P222">
        <v>0.48</v>
      </c>
      <c r="Q222">
        <v>0.73</v>
      </c>
      <c r="R222">
        <v>15</v>
      </c>
      <c r="S222" t="s">
        <v>117</v>
      </c>
      <c r="T222" t="s">
        <v>117</v>
      </c>
      <c r="U222" t="s">
        <v>117</v>
      </c>
      <c r="V222" t="s">
        <v>117</v>
      </c>
      <c r="W222" t="s">
        <v>117</v>
      </c>
      <c r="X222" t="s">
        <v>117</v>
      </c>
      <c r="Y222" t="s">
        <v>117</v>
      </c>
      <c r="Z222" t="s">
        <v>117</v>
      </c>
      <c r="AA222" t="s">
        <v>117</v>
      </c>
      <c r="AB222" t="s">
        <v>117</v>
      </c>
      <c r="AC222" t="s">
        <v>117</v>
      </c>
      <c r="AD222" t="s">
        <v>196</v>
      </c>
      <c r="AE222">
        <v>0.26</v>
      </c>
      <c r="AF222">
        <v>1.03</v>
      </c>
      <c r="AG222">
        <v>19</v>
      </c>
      <c r="AH222" s="55">
        <v>3</v>
      </c>
      <c r="AI222" s="55">
        <v>3</v>
      </c>
      <c r="AM222">
        <v>12</v>
      </c>
      <c r="AN222">
        <v>10.8</v>
      </c>
      <c r="AO222" t="s">
        <v>117</v>
      </c>
      <c r="AP222" t="s">
        <v>117</v>
      </c>
      <c r="AQ222" t="s">
        <v>117</v>
      </c>
      <c r="AR222">
        <v>11.4</v>
      </c>
      <c r="AS222" t="s">
        <v>148</v>
      </c>
      <c r="AT222">
        <v>105.6</v>
      </c>
      <c r="AU222">
        <v>103.8</v>
      </c>
      <c r="AV222" t="s">
        <v>117</v>
      </c>
      <c r="AW222" t="s">
        <v>117</v>
      </c>
      <c r="AX222" t="s">
        <v>117</v>
      </c>
      <c r="AY222" t="s">
        <v>117</v>
      </c>
      <c r="AZ222" t="s">
        <v>117</v>
      </c>
      <c r="BA222" t="s">
        <v>117</v>
      </c>
      <c r="BB222" t="s">
        <v>117</v>
      </c>
      <c r="BC222" t="s">
        <v>117</v>
      </c>
      <c r="BD222" t="s">
        <v>117</v>
      </c>
      <c r="BE222" t="s">
        <v>117</v>
      </c>
      <c r="BF222" t="s">
        <v>117</v>
      </c>
      <c r="BG222">
        <v>111.8</v>
      </c>
      <c r="BH222" t="s">
        <v>117</v>
      </c>
      <c r="BI222" t="s">
        <v>117</v>
      </c>
      <c r="BJ222" t="s">
        <v>117</v>
      </c>
      <c r="BK222" t="s">
        <v>118</v>
      </c>
      <c r="BL222" t="s">
        <v>184</v>
      </c>
      <c r="BM222" t="s">
        <v>120</v>
      </c>
      <c r="BN222" s="46">
        <v>80</v>
      </c>
      <c r="BO222" s="50" t="s">
        <v>1218</v>
      </c>
      <c r="BP222" t="s">
        <v>304</v>
      </c>
      <c r="BQ222" t="s">
        <v>304</v>
      </c>
      <c r="BR222" t="s">
        <v>117</v>
      </c>
      <c r="BS222" t="s">
        <v>117</v>
      </c>
      <c r="BT222" t="s">
        <v>161</v>
      </c>
      <c r="BU222" t="s">
        <v>125</v>
      </c>
      <c r="BV222" t="s">
        <v>162</v>
      </c>
      <c r="BW222">
        <v>1</v>
      </c>
      <c r="BX222">
        <f>BW222-1</f>
        <v>0</v>
      </c>
      <c r="BY222" t="s">
        <v>531</v>
      </c>
      <c r="BZ222" t="s">
        <v>532</v>
      </c>
      <c r="CA222" t="s">
        <v>129</v>
      </c>
      <c r="CB222" t="s">
        <v>212</v>
      </c>
      <c r="CC222" t="s">
        <v>540</v>
      </c>
      <c r="CD222">
        <v>2</v>
      </c>
      <c r="CE222" t="s">
        <v>367</v>
      </c>
      <c r="CF222"/>
      <c r="CG222" s="20" t="s">
        <v>117</v>
      </c>
      <c r="CH222" s="20" t="s">
        <v>117</v>
      </c>
      <c r="CI222" s="20" t="s">
        <v>117</v>
      </c>
      <c r="CJ222" s="20" t="s">
        <v>117</v>
      </c>
      <c r="CK222" s="20" t="s">
        <v>117</v>
      </c>
      <c r="CL222" s="20" t="s">
        <v>117</v>
      </c>
      <c r="CM222" s="20" t="s">
        <v>117</v>
      </c>
      <c r="CN222" s="20" t="s">
        <v>117</v>
      </c>
      <c r="CO222" s="20" t="s">
        <v>117</v>
      </c>
      <c r="CP222" s="20" t="s">
        <v>117</v>
      </c>
      <c r="CQ222" s="20" t="s">
        <v>117</v>
      </c>
      <c r="CR222" s="20" t="s">
        <v>117</v>
      </c>
      <c r="CS222" s="20" t="s">
        <v>117</v>
      </c>
      <c r="CT222" s="20" t="s">
        <v>117</v>
      </c>
      <c r="CU222" s="20" t="s">
        <v>117</v>
      </c>
      <c r="CV222" s="20" t="s">
        <v>117</v>
      </c>
      <c r="CW222" s="20" t="s">
        <v>117</v>
      </c>
      <c r="CX222" s="20" t="s">
        <v>117</v>
      </c>
      <c r="CY222" s="20" t="s">
        <v>117</v>
      </c>
      <c r="CZ222" s="20" t="s">
        <v>117</v>
      </c>
      <c r="DA222" s="20" t="s">
        <v>117</v>
      </c>
      <c r="DB222" s="20" t="s">
        <v>117</v>
      </c>
      <c r="DC222" s="20" t="s">
        <v>117</v>
      </c>
      <c r="DD222" s="20" t="s">
        <v>117</v>
      </c>
      <c r="DE222" s="20" t="s">
        <v>117</v>
      </c>
      <c r="DF222" s="20" t="s">
        <v>117</v>
      </c>
      <c r="DG222" s="20" t="s">
        <v>117</v>
      </c>
      <c r="DH222" s="20" t="s">
        <v>117</v>
      </c>
      <c r="DI222" s="20" t="s">
        <v>117</v>
      </c>
      <c r="DJ222" s="20" t="s">
        <v>117</v>
      </c>
      <c r="DK222">
        <v>0</v>
      </c>
      <c r="DL222">
        <v>0</v>
      </c>
      <c r="DM222">
        <v>1</v>
      </c>
      <c r="DN222">
        <v>0</v>
      </c>
      <c r="DO222">
        <v>0</v>
      </c>
      <c r="DP222">
        <v>0</v>
      </c>
      <c r="DQ222">
        <v>0</v>
      </c>
      <c r="DR222" s="8">
        <v>31</v>
      </c>
    </row>
    <row r="223" spans="1:122" x14ac:dyDescent="0.35">
      <c r="A223" s="8">
        <v>31</v>
      </c>
      <c r="B223" t="str">
        <f>CONCATENATE(C223, " ",D223)</f>
        <v>Matsuura, et al  2014</v>
      </c>
      <c r="C223" s="12" t="s">
        <v>538</v>
      </c>
      <c r="D223" s="12">
        <v>2014</v>
      </c>
      <c r="E223" t="s">
        <v>477</v>
      </c>
      <c r="F223" t="s">
        <v>545</v>
      </c>
      <c r="G223" t="s">
        <v>134</v>
      </c>
      <c r="H223">
        <v>6</v>
      </c>
      <c r="I223" t="s">
        <v>113</v>
      </c>
      <c r="J223" t="s">
        <v>113</v>
      </c>
      <c r="K223" s="3" t="s">
        <v>142</v>
      </c>
      <c r="L223">
        <v>0.24</v>
      </c>
      <c r="M223">
        <v>1.34</v>
      </c>
      <c r="N223">
        <v>11</v>
      </c>
      <c r="O223" t="s">
        <v>115</v>
      </c>
      <c r="P223">
        <v>0.76</v>
      </c>
      <c r="Q223">
        <v>0.56000000000000005</v>
      </c>
      <c r="R223">
        <v>15</v>
      </c>
      <c r="S223" t="s">
        <v>117</v>
      </c>
      <c r="T223" t="s">
        <v>117</v>
      </c>
      <c r="U223" t="s">
        <v>117</v>
      </c>
      <c r="V223" t="s">
        <v>117</v>
      </c>
      <c r="W223" t="s">
        <v>117</v>
      </c>
      <c r="X223" t="s">
        <v>117</v>
      </c>
      <c r="Y223" t="s">
        <v>117</v>
      </c>
      <c r="Z223" t="s">
        <v>117</v>
      </c>
      <c r="AA223" t="s">
        <v>117</v>
      </c>
      <c r="AB223" t="s">
        <v>117</v>
      </c>
      <c r="AC223" t="s">
        <v>117</v>
      </c>
      <c r="AD223" t="s">
        <v>196</v>
      </c>
      <c r="AE223">
        <v>-0.32</v>
      </c>
      <c r="AF223">
        <v>1.9</v>
      </c>
      <c r="AG223">
        <v>19</v>
      </c>
      <c r="AH223" s="55">
        <v>3</v>
      </c>
      <c r="AI223" s="55">
        <v>3</v>
      </c>
      <c r="AM223">
        <v>12</v>
      </c>
      <c r="AN223">
        <v>10.8</v>
      </c>
      <c r="AO223" t="s">
        <v>117</v>
      </c>
      <c r="AP223" t="s">
        <v>117</v>
      </c>
      <c r="AQ223" t="s">
        <v>117</v>
      </c>
      <c r="AR223">
        <v>11.4</v>
      </c>
      <c r="AS223" t="s">
        <v>148</v>
      </c>
      <c r="AT223">
        <v>105.6</v>
      </c>
      <c r="AU223">
        <v>103.8</v>
      </c>
      <c r="AV223" t="s">
        <v>117</v>
      </c>
      <c r="AW223" t="s">
        <v>117</v>
      </c>
      <c r="AX223" t="s">
        <v>117</v>
      </c>
      <c r="AY223" t="s">
        <v>117</v>
      </c>
      <c r="AZ223" t="s">
        <v>117</v>
      </c>
      <c r="BA223" t="s">
        <v>117</v>
      </c>
      <c r="BB223" t="s">
        <v>117</v>
      </c>
      <c r="BC223" t="s">
        <v>117</v>
      </c>
      <c r="BD223" t="s">
        <v>117</v>
      </c>
      <c r="BE223" t="s">
        <v>117</v>
      </c>
      <c r="BF223" t="s">
        <v>117</v>
      </c>
      <c r="BG223">
        <v>111.8</v>
      </c>
      <c r="BH223" t="s">
        <v>117</v>
      </c>
      <c r="BI223" t="s">
        <v>117</v>
      </c>
      <c r="BJ223" t="s">
        <v>117</v>
      </c>
      <c r="BK223" t="s">
        <v>118</v>
      </c>
      <c r="BL223" t="s">
        <v>184</v>
      </c>
      <c r="BM223" t="s">
        <v>120</v>
      </c>
      <c r="BN223" s="46">
        <v>80</v>
      </c>
      <c r="BO223" s="50" t="s">
        <v>1218</v>
      </c>
      <c r="BP223" t="s">
        <v>304</v>
      </c>
      <c r="BQ223" t="s">
        <v>304</v>
      </c>
      <c r="BR223" t="s">
        <v>117</v>
      </c>
      <c r="BS223" t="s">
        <v>117</v>
      </c>
      <c r="BT223" t="s">
        <v>161</v>
      </c>
      <c r="BU223" t="s">
        <v>125</v>
      </c>
      <c r="BV223" t="s">
        <v>162</v>
      </c>
      <c r="BW223">
        <v>1</v>
      </c>
      <c r="BX223">
        <f>BW223-1</f>
        <v>0</v>
      </c>
      <c r="BY223" t="s">
        <v>531</v>
      </c>
      <c r="BZ223" t="s">
        <v>532</v>
      </c>
      <c r="CA223" t="s">
        <v>129</v>
      </c>
      <c r="CB223" t="s">
        <v>212</v>
      </c>
      <c r="CC223" t="s">
        <v>540</v>
      </c>
      <c r="CD223">
        <v>2</v>
      </c>
      <c r="CE223" t="s">
        <v>367</v>
      </c>
      <c r="CF223"/>
      <c r="CG223" s="20" t="s">
        <v>117</v>
      </c>
      <c r="CH223" s="20" t="s">
        <v>117</v>
      </c>
      <c r="CI223" s="20" t="s">
        <v>117</v>
      </c>
      <c r="CJ223" s="20" t="s">
        <v>117</v>
      </c>
      <c r="CK223" s="20" t="s">
        <v>117</v>
      </c>
      <c r="CL223" s="20" t="s">
        <v>117</v>
      </c>
      <c r="CM223" s="20" t="s">
        <v>117</v>
      </c>
      <c r="CN223" s="20" t="s">
        <v>117</v>
      </c>
      <c r="CO223" s="20" t="s">
        <v>117</v>
      </c>
      <c r="CP223" s="20" t="s">
        <v>117</v>
      </c>
      <c r="CQ223" s="20" t="s">
        <v>117</v>
      </c>
      <c r="CR223" s="20" t="s">
        <v>117</v>
      </c>
      <c r="CS223" s="20" t="s">
        <v>117</v>
      </c>
      <c r="CT223" s="20" t="s">
        <v>117</v>
      </c>
      <c r="CU223" s="20" t="s">
        <v>117</v>
      </c>
      <c r="CV223" s="20" t="s">
        <v>117</v>
      </c>
      <c r="CW223" s="20" t="s">
        <v>117</v>
      </c>
      <c r="CX223" s="20" t="s">
        <v>117</v>
      </c>
      <c r="CY223" s="20" t="s">
        <v>117</v>
      </c>
      <c r="CZ223" s="20" t="s">
        <v>117</v>
      </c>
      <c r="DA223" s="20" t="s">
        <v>117</v>
      </c>
      <c r="DB223" s="20" t="s">
        <v>117</v>
      </c>
      <c r="DC223" s="20" t="s">
        <v>117</v>
      </c>
      <c r="DD223" s="20" t="s">
        <v>117</v>
      </c>
      <c r="DE223" s="20" t="s">
        <v>117</v>
      </c>
      <c r="DF223" s="20" t="s">
        <v>117</v>
      </c>
      <c r="DG223" s="20" t="s">
        <v>117</v>
      </c>
      <c r="DH223" s="20" t="s">
        <v>117</v>
      </c>
      <c r="DI223" s="20" t="s">
        <v>117</v>
      </c>
      <c r="DJ223" s="20" t="s">
        <v>117</v>
      </c>
      <c r="DK223">
        <v>0</v>
      </c>
      <c r="DL223">
        <v>0</v>
      </c>
      <c r="DM223">
        <v>2</v>
      </c>
      <c r="DN223">
        <v>0</v>
      </c>
      <c r="DO223">
        <v>0</v>
      </c>
      <c r="DP223">
        <v>0</v>
      </c>
      <c r="DQ223">
        <v>0</v>
      </c>
      <c r="DR223" s="8">
        <v>31</v>
      </c>
    </row>
    <row r="224" spans="1:122" x14ac:dyDescent="0.35">
      <c r="A224" s="8">
        <v>32</v>
      </c>
      <c r="B224" t="str">
        <f>CONCATENATE(C224, " ",D224)</f>
        <v>Ozonoff, et al  1999</v>
      </c>
      <c r="C224" s="12" t="s">
        <v>546</v>
      </c>
      <c r="D224" s="12">
        <v>1999</v>
      </c>
      <c r="E224" t="s">
        <v>1612</v>
      </c>
      <c r="F224" t="s">
        <v>547</v>
      </c>
      <c r="G224" t="s">
        <v>138</v>
      </c>
      <c r="H224">
        <v>1</v>
      </c>
      <c r="I224" t="s">
        <v>113</v>
      </c>
      <c r="J224" t="s">
        <v>173</v>
      </c>
      <c r="K224" s="3" t="s">
        <v>142</v>
      </c>
      <c r="L224">
        <v>40.299999999999997</v>
      </c>
      <c r="M224">
        <v>38.299999999999997</v>
      </c>
      <c r="N224">
        <v>40</v>
      </c>
      <c r="O224" t="s">
        <v>1554</v>
      </c>
      <c r="P224">
        <v>19.100000000000001</v>
      </c>
      <c r="Q224">
        <v>16.2</v>
      </c>
      <c r="R224">
        <v>30</v>
      </c>
      <c r="S224" t="s">
        <v>115</v>
      </c>
      <c r="T224">
        <v>13.9</v>
      </c>
      <c r="U224">
        <v>9.3000000000000007</v>
      </c>
      <c r="V224">
        <v>24</v>
      </c>
      <c r="W224" t="s">
        <v>117</v>
      </c>
      <c r="X224" t="s">
        <v>117</v>
      </c>
      <c r="Y224" t="s">
        <v>117</v>
      </c>
      <c r="Z224" t="s">
        <v>117</v>
      </c>
      <c r="AA224" t="s">
        <v>117</v>
      </c>
      <c r="AB224" t="s">
        <v>117</v>
      </c>
      <c r="AC224" t="s">
        <v>117</v>
      </c>
      <c r="AD224" t="s">
        <v>196</v>
      </c>
      <c r="AE224">
        <v>16.100000000000001</v>
      </c>
      <c r="AF224">
        <v>11.8</v>
      </c>
      <c r="AG224">
        <v>29</v>
      </c>
      <c r="AH224" s="55">
        <v>3</v>
      </c>
      <c r="AI224" s="55">
        <v>3</v>
      </c>
      <c r="AM224">
        <v>12.6</v>
      </c>
      <c r="AN224">
        <v>12.6</v>
      </c>
      <c r="AO224">
        <v>11.1</v>
      </c>
      <c r="AP224" t="s">
        <v>117</v>
      </c>
      <c r="AQ224" t="s">
        <v>117</v>
      </c>
      <c r="AR224">
        <v>21.1</v>
      </c>
      <c r="AS224" t="s">
        <v>549</v>
      </c>
      <c r="AT224">
        <v>95.2</v>
      </c>
      <c r="AU224">
        <v>100.8</v>
      </c>
      <c r="AV224">
        <v>107.2</v>
      </c>
      <c r="AW224" t="s">
        <v>117</v>
      </c>
      <c r="AX224" t="s">
        <v>117</v>
      </c>
      <c r="AY224">
        <v>98.6</v>
      </c>
      <c r="AZ224">
        <v>103.7</v>
      </c>
      <c r="BA224">
        <v>108.3</v>
      </c>
      <c r="BB224" t="s">
        <v>117</v>
      </c>
      <c r="BC224">
        <v>93.3</v>
      </c>
      <c r="BD224">
        <v>98.5</v>
      </c>
      <c r="BE224">
        <v>105.5</v>
      </c>
      <c r="BF224" t="s">
        <v>117</v>
      </c>
      <c r="BG224">
        <v>107.8</v>
      </c>
      <c r="BH224" t="s">
        <v>117</v>
      </c>
      <c r="BI224">
        <v>106.8</v>
      </c>
      <c r="BJ224">
        <v>107.8</v>
      </c>
      <c r="BK224" t="s">
        <v>118</v>
      </c>
      <c r="BL224" t="s">
        <v>427</v>
      </c>
      <c r="BM224" t="s">
        <v>120</v>
      </c>
      <c r="BN224" s="46" t="s">
        <v>117</v>
      </c>
      <c r="BO224" s="50" t="s">
        <v>1218</v>
      </c>
      <c r="BP224" t="s">
        <v>122</v>
      </c>
      <c r="BQ224" t="s">
        <v>122</v>
      </c>
      <c r="BR224" t="s">
        <v>122</v>
      </c>
      <c r="BS224" t="s">
        <v>117</v>
      </c>
      <c r="BT224" t="s">
        <v>161</v>
      </c>
      <c r="BU224" t="s">
        <v>125</v>
      </c>
      <c r="BV224" t="s">
        <v>162</v>
      </c>
      <c r="BW224">
        <v>1</v>
      </c>
      <c r="BX224">
        <f>BW224-1</f>
        <v>0</v>
      </c>
      <c r="BY224" t="s">
        <v>146</v>
      </c>
      <c r="BZ224" t="s">
        <v>147</v>
      </c>
      <c r="CA224" t="s">
        <v>129</v>
      </c>
      <c r="CB224" t="s">
        <v>212</v>
      </c>
      <c r="CC224" t="s">
        <v>550</v>
      </c>
      <c r="CD224">
        <v>2</v>
      </c>
      <c r="CE224" t="s">
        <v>151</v>
      </c>
      <c r="CF224"/>
      <c r="CG224" s="20" t="s">
        <v>117</v>
      </c>
      <c r="CH224" s="20" t="s">
        <v>117</v>
      </c>
      <c r="CI224" s="20" t="s">
        <v>117</v>
      </c>
      <c r="CJ224" s="20" t="s">
        <v>117</v>
      </c>
      <c r="CK224" s="20" t="s">
        <v>117</v>
      </c>
      <c r="CL224" s="20" t="s">
        <v>117</v>
      </c>
      <c r="CM224" s="20" t="s">
        <v>117</v>
      </c>
      <c r="CN224" s="20" t="s">
        <v>117</v>
      </c>
      <c r="CO224" s="20" t="s">
        <v>117</v>
      </c>
      <c r="CP224" s="20" t="s">
        <v>117</v>
      </c>
      <c r="CQ224" s="20" t="s">
        <v>117</v>
      </c>
      <c r="CR224" s="20" t="s">
        <v>117</v>
      </c>
      <c r="CS224" s="20" t="s">
        <v>117</v>
      </c>
      <c r="CT224" s="20" t="s">
        <v>117</v>
      </c>
      <c r="CU224" s="20" t="s">
        <v>117</v>
      </c>
      <c r="CV224" s="20" t="s">
        <v>117</v>
      </c>
      <c r="CW224" s="20" t="s">
        <v>117</v>
      </c>
      <c r="CX224" s="20" t="s">
        <v>117</v>
      </c>
      <c r="CY224" s="20" t="s">
        <v>117</v>
      </c>
      <c r="CZ224" s="20" t="s">
        <v>117</v>
      </c>
      <c r="DA224" s="20" t="s">
        <v>117</v>
      </c>
      <c r="DB224" s="20" t="s">
        <v>117</v>
      </c>
      <c r="DC224" s="20" t="s">
        <v>117</v>
      </c>
      <c r="DD224" s="20" t="s">
        <v>117</v>
      </c>
      <c r="DE224" s="20" t="s">
        <v>117</v>
      </c>
      <c r="DF224" s="20" t="s">
        <v>117</v>
      </c>
      <c r="DG224" s="20" t="s">
        <v>117</v>
      </c>
      <c r="DH224" s="20" t="s">
        <v>117</v>
      </c>
      <c r="DI224" s="20" t="s">
        <v>117</v>
      </c>
      <c r="DJ224" s="20" t="s">
        <v>117</v>
      </c>
      <c r="DK224">
        <v>0</v>
      </c>
      <c r="DL224">
        <v>0</v>
      </c>
      <c r="DM224">
        <v>1</v>
      </c>
      <c r="DN224">
        <v>0</v>
      </c>
      <c r="DO224">
        <v>0</v>
      </c>
      <c r="DP224">
        <v>2</v>
      </c>
      <c r="DQ224">
        <v>1</v>
      </c>
      <c r="DR224" s="8">
        <v>32</v>
      </c>
    </row>
    <row r="225" spans="1:122" x14ac:dyDescent="0.35">
      <c r="A225" s="8">
        <v>32</v>
      </c>
      <c r="B225" t="str">
        <f>CONCATENATE(C225, " ",D225)</f>
        <v>Ozonoff, et al  1999</v>
      </c>
      <c r="C225" s="12" t="s">
        <v>546</v>
      </c>
      <c r="D225" s="12">
        <v>1999</v>
      </c>
      <c r="E225" t="s">
        <v>1612</v>
      </c>
      <c r="F225" t="s">
        <v>551</v>
      </c>
      <c r="G225" t="s">
        <v>136</v>
      </c>
      <c r="H225">
        <v>3</v>
      </c>
      <c r="I225" t="s">
        <v>113</v>
      </c>
      <c r="J225" t="s">
        <v>113</v>
      </c>
      <c r="K225" s="3" t="s">
        <v>142</v>
      </c>
      <c r="L225">
        <v>33</v>
      </c>
      <c r="M225">
        <v>12.5</v>
      </c>
      <c r="N225">
        <v>40</v>
      </c>
      <c r="O225" t="s">
        <v>1554</v>
      </c>
      <c r="P225">
        <v>39.299999999999997</v>
      </c>
      <c r="Q225">
        <v>8.9</v>
      </c>
      <c r="R225">
        <v>30</v>
      </c>
      <c r="S225" t="s">
        <v>115</v>
      </c>
      <c r="T225">
        <v>38</v>
      </c>
      <c r="U225">
        <v>5.4</v>
      </c>
      <c r="V225">
        <v>24</v>
      </c>
      <c r="W225" t="s">
        <v>117</v>
      </c>
      <c r="X225" t="s">
        <v>117</v>
      </c>
      <c r="Y225" t="s">
        <v>117</v>
      </c>
      <c r="Z225" t="s">
        <v>117</v>
      </c>
      <c r="AA225" t="s">
        <v>117</v>
      </c>
      <c r="AB225" t="s">
        <v>117</v>
      </c>
      <c r="AC225" t="s">
        <v>117</v>
      </c>
      <c r="AD225" t="s">
        <v>196</v>
      </c>
      <c r="AE225">
        <v>40.1</v>
      </c>
      <c r="AF225">
        <v>5.3</v>
      </c>
      <c r="AG225">
        <v>29</v>
      </c>
      <c r="AH225" s="55">
        <v>3</v>
      </c>
      <c r="AI225" s="55">
        <v>3</v>
      </c>
      <c r="AM225">
        <v>12.6</v>
      </c>
      <c r="AN225">
        <v>12.6</v>
      </c>
      <c r="AO225">
        <v>11.1</v>
      </c>
      <c r="AP225" t="s">
        <v>117</v>
      </c>
      <c r="AQ225" t="s">
        <v>117</v>
      </c>
      <c r="AR225">
        <v>21.1</v>
      </c>
      <c r="AS225" t="s">
        <v>549</v>
      </c>
      <c r="AT225">
        <v>95.2</v>
      </c>
      <c r="AU225">
        <v>100.8</v>
      </c>
      <c r="AV225">
        <v>107.2</v>
      </c>
      <c r="AW225" t="s">
        <v>117</v>
      </c>
      <c r="AX225" t="s">
        <v>117</v>
      </c>
      <c r="AY225">
        <v>98.6</v>
      </c>
      <c r="AZ225">
        <v>103.7</v>
      </c>
      <c r="BA225">
        <v>108.3</v>
      </c>
      <c r="BB225" t="s">
        <v>117</v>
      </c>
      <c r="BC225">
        <v>93.3</v>
      </c>
      <c r="BD225">
        <v>98.5</v>
      </c>
      <c r="BE225">
        <v>105.5</v>
      </c>
      <c r="BF225" t="s">
        <v>117</v>
      </c>
      <c r="BG225">
        <v>107.8</v>
      </c>
      <c r="BH225" t="s">
        <v>117</v>
      </c>
      <c r="BI225">
        <v>106.8</v>
      </c>
      <c r="BJ225">
        <v>107.8</v>
      </c>
      <c r="BK225" t="s">
        <v>118</v>
      </c>
      <c r="BL225" t="s">
        <v>427</v>
      </c>
      <c r="BM225" t="s">
        <v>120</v>
      </c>
      <c r="BN225" s="46" t="s">
        <v>117</v>
      </c>
      <c r="BO225" s="50" t="s">
        <v>1218</v>
      </c>
      <c r="BP225" t="s">
        <v>122</v>
      </c>
      <c r="BQ225" t="s">
        <v>122</v>
      </c>
      <c r="BR225" t="s">
        <v>122</v>
      </c>
      <c r="BS225" t="s">
        <v>117</v>
      </c>
      <c r="BT225" t="s">
        <v>161</v>
      </c>
      <c r="BU225" t="s">
        <v>125</v>
      </c>
      <c r="BV225" t="s">
        <v>162</v>
      </c>
      <c r="BW225">
        <v>1</v>
      </c>
      <c r="BX225">
        <f>BW225-1</f>
        <v>0</v>
      </c>
      <c r="BY225" t="s">
        <v>146</v>
      </c>
      <c r="BZ225" t="s">
        <v>147</v>
      </c>
      <c r="CA225" t="s">
        <v>129</v>
      </c>
      <c r="CB225" t="s">
        <v>212</v>
      </c>
      <c r="CC225" t="s">
        <v>550</v>
      </c>
      <c r="CD225">
        <v>2</v>
      </c>
      <c r="CE225" t="s">
        <v>151</v>
      </c>
      <c r="CF225"/>
      <c r="CG225" s="20" t="s">
        <v>117</v>
      </c>
      <c r="CH225" s="20" t="s">
        <v>117</v>
      </c>
      <c r="CI225" s="20" t="s">
        <v>117</v>
      </c>
      <c r="CJ225" s="20" t="s">
        <v>117</v>
      </c>
      <c r="CK225" s="20" t="s">
        <v>117</v>
      </c>
      <c r="CL225" s="20" t="s">
        <v>117</v>
      </c>
      <c r="CM225" s="20" t="s">
        <v>117</v>
      </c>
      <c r="CN225" s="20" t="s">
        <v>117</v>
      </c>
      <c r="CO225" s="20" t="s">
        <v>117</v>
      </c>
      <c r="CP225" s="20" t="s">
        <v>117</v>
      </c>
      <c r="CQ225" s="20" t="s">
        <v>117</v>
      </c>
      <c r="CR225" s="20" t="s">
        <v>117</v>
      </c>
      <c r="CS225" s="20" t="s">
        <v>117</v>
      </c>
      <c r="CT225" s="20" t="s">
        <v>117</v>
      </c>
      <c r="CU225" s="20" t="s">
        <v>117</v>
      </c>
      <c r="CV225" s="20" t="s">
        <v>117</v>
      </c>
      <c r="CW225" s="20" t="s">
        <v>117</v>
      </c>
      <c r="CX225" s="20" t="s">
        <v>117</v>
      </c>
      <c r="CY225" s="20" t="s">
        <v>117</v>
      </c>
      <c r="CZ225" s="20" t="s">
        <v>117</v>
      </c>
      <c r="DA225" s="20" t="s">
        <v>117</v>
      </c>
      <c r="DB225" s="20" t="s">
        <v>117</v>
      </c>
      <c r="DC225" s="20" t="s">
        <v>117</v>
      </c>
      <c r="DD225" s="20" t="s">
        <v>117</v>
      </c>
      <c r="DE225" s="20" t="s">
        <v>117</v>
      </c>
      <c r="DF225" s="20" t="s">
        <v>117</v>
      </c>
      <c r="DG225" s="20" t="s">
        <v>117</v>
      </c>
      <c r="DH225" s="20" t="s">
        <v>117</v>
      </c>
      <c r="DI225" s="20" t="s">
        <v>117</v>
      </c>
      <c r="DJ225" s="20" t="s">
        <v>117</v>
      </c>
      <c r="DK225">
        <v>0</v>
      </c>
      <c r="DL225">
        <v>0</v>
      </c>
      <c r="DM225">
        <v>1</v>
      </c>
      <c r="DN225">
        <v>0</v>
      </c>
      <c r="DO225">
        <v>0</v>
      </c>
      <c r="DP225">
        <v>2</v>
      </c>
      <c r="DQ225">
        <v>2</v>
      </c>
      <c r="DR225" s="8">
        <v>32</v>
      </c>
    </row>
    <row r="226" spans="1:122" x14ac:dyDescent="0.35">
      <c r="A226" s="62">
        <v>32</v>
      </c>
      <c r="B226" t="str">
        <f>CONCATENATE(C226, " ",D226)</f>
        <v>Ozonoff, et al  1999</v>
      </c>
      <c r="C226" s="12" t="s">
        <v>546</v>
      </c>
      <c r="D226" s="12">
        <v>1999</v>
      </c>
      <c r="E226" t="s">
        <v>1612</v>
      </c>
      <c r="F226" t="s">
        <v>1548</v>
      </c>
      <c r="G226" t="s">
        <v>112</v>
      </c>
      <c r="H226">
        <v>4</v>
      </c>
      <c r="I226" t="s">
        <v>113</v>
      </c>
      <c r="J226" t="s">
        <v>170</v>
      </c>
      <c r="K226" s="3" t="s">
        <v>142</v>
      </c>
      <c r="L226">
        <v>27.7</v>
      </c>
      <c r="M226">
        <v>11.4</v>
      </c>
      <c r="N226">
        <v>40</v>
      </c>
      <c r="O226" t="s">
        <v>1554</v>
      </c>
      <c r="P226">
        <v>31.6</v>
      </c>
      <c r="Q226">
        <v>11.9</v>
      </c>
      <c r="R226">
        <v>30</v>
      </c>
      <c r="S226" t="s">
        <v>115</v>
      </c>
      <c r="T226">
        <v>27.4</v>
      </c>
      <c r="U226">
        <v>7</v>
      </c>
      <c r="V226">
        <v>24</v>
      </c>
      <c r="W226" t="s">
        <v>117</v>
      </c>
      <c r="X226" t="s">
        <v>117</v>
      </c>
      <c r="Y226" t="s">
        <v>117</v>
      </c>
      <c r="Z226" t="s">
        <v>117</v>
      </c>
      <c r="AA226" t="s">
        <v>117</v>
      </c>
      <c r="AB226" t="s">
        <v>117</v>
      </c>
      <c r="AC226" t="s">
        <v>117</v>
      </c>
      <c r="AD226" t="s">
        <v>196</v>
      </c>
      <c r="AE226" s="63">
        <v>32</v>
      </c>
      <c r="AF226">
        <v>9.6</v>
      </c>
      <c r="AG226">
        <v>29</v>
      </c>
      <c r="AH226" s="55">
        <v>3</v>
      </c>
      <c r="AI226" s="55">
        <v>3</v>
      </c>
      <c r="AM226">
        <v>12.6</v>
      </c>
      <c r="AN226">
        <v>12.6</v>
      </c>
      <c r="AO226">
        <v>11.1</v>
      </c>
      <c r="AP226" t="s">
        <v>117</v>
      </c>
      <c r="AQ226" t="s">
        <v>117</v>
      </c>
      <c r="AR226">
        <v>21.1</v>
      </c>
      <c r="AS226" t="s">
        <v>549</v>
      </c>
      <c r="AT226">
        <v>95.2</v>
      </c>
      <c r="AU226">
        <v>100.8</v>
      </c>
      <c r="AV226">
        <v>107.2</v>
      </c>
      <c r="AW226" t="s">
        <v>117</v>
      </c>
      <c r="AX226" t="s">
        <v>117</v>
      </c>
      <c r="AY226">
        <v>98.6</v>
      </c>
      <c r="AZ226">
        <v>103.7</v>
      </c>
      <c r="BA226">
        <v>108.3</v>
      </c>
      <c r="BB226" t="s">
        <v>117</v>
      </c>
      <c r="BC226">
        <v>93.3</v>
      </c>
      <c r="BD226">
        <v>98.5</v>
      </c>
      <c r="BE226">
        <v>105.5</v>
      </c>
      <c r="BF226" t="s">
        <v>117</v>
      </c>
      <c r="BG226">
        <v>107.8</v>
      </c>
      <c r="BH226" t="s">
        <v>117</v>
      </c>
      <c r="BI226">
        <v>106.8</v>
      </c>
      <c r="BJ226">
        <v>107.8</v>
      </c>
      <c r="BK226" t="s">
        <v>118</v>
      </c>
      <c r="BL226" t="s">
        <v>427</v>
      </c>
      <c r="BM226" t="s">
        <v>120</v>
      </c>
      <c r="BN226" s="46" t="s">
        <v>117</v>
      </c>
      <c r="BO226" s="50" t="s">
        <v>1218</v>
      </c>
      <c r="BP226" t="s">
        <v>122</v>
      </c>
      <c r="BQ226" t="s">
        <v>122</v>
      </c>
      <c r="BR226" t="s">
        <v>122</v>
      </c>
      <c r="BS226" t="s">
        <v>117</v>
      </c>
      <c r="BT226" t="s">
        <v>161</v>
      </c>
      <c r="BU226" t="s">
        <v>125</v>
      </c>
      <c r="BV226" t="s">
        <v>162</v>
      </c>
      <c r="BW226">
        <v>1</v>
      </c>
      <c r="BX226">
        <f>BW226-1</f>
        <v>0</v>
      </c>
      <c r="BY226" t="s">
        <v>146</v>
      </c>
      <c r="BZ226" t="s">
        <v>147</v>
      </c>
      <c r="CA226" t="s">
        <v>129</v>
      </c>
      <c r="CB226" t="s">
        <v>212</v>
      </c>
      <c r="CC226" t="s">
        <v>550</v>
      </c>
      <c r="CD226">
        <v>2</v>
      </c>
      <c r="CE226" t="s">
        <v>151</v>
      </c>
      <c r="CF226"/>
      <c r="CG226" s="20" t="s">
        <v>117</v>
      </c>
      <c r="CH226" s="20" t="s">
        <v>117</v>
      </c>
      <c r="CI226" s="20" t="s">
        <v>117</v>
      </c>
      <c r="CJ226" s="20" t="s">
        <v>117</v>
      </c>
      <c r="CK226" s="20" t="s">
        <v>117</v>
      </c>
      <c r="CL226" s="20" t="s">
        <v>117</v>
      </c>
      <c r="CM226" s="20" t="s">
        <v>117</v>
      </c>
      <c r="CN226" s="20" t="s">
        <v>117</v>
      </c>
      <c r="CO226" s="20" t="s">
        <v>117</v>
      </c>
      <c r="CP226" s="20" t="s">
        <v>117</v>
      </c>
      <c r="CQ226" s="20" t="s">
        <v>117</v>
      </c>
      <c r="CR226" s="20" t="s">
        <v>117</v>
      </c>
      <c r="CS226" s="20" t="s">
        <v>117</v>
      </c>
      <c r="CT226" s="20" t="s">
        <v>117</v>
      </c>
      <c r="CU226" s="20" t="s">
        <v>117</v>
      </c>
      <c r="CV226" s="20" t="s">
        <v>117</v>
      </c>
      <c r="CW226" s="20" t="s">
        <v>117</v>
      </c>
      <c r="CX226" s="20" t="s">
        <v>117</v>
      </c>
      <c r="CY226" s="20" t="s">
        <v>117</v>
      </c>
      <c r="CZ226" s="20" t="s">
        <v>117</v>
      </c>
      <c r="DA226" s="20" t="s">
        <v>117</v>
      </c>
      <c r="DB226" s="20" t="s">
        <v>117</v>
      </c>
      <c r="DC226" s="20" t="s">
        <v>117</v>
      </c>
      <c r="DD226" s="20" t="s">
        <v>117</v>
      </c>
      <c r="DE226" s="20" t="s">
        <v>117</v>
      </c>
      <c r="DF226" s="20" t="s">
        <v>117</v>
      </c>
      <c r="DG226" s="20" t="s">
        <v>117</v>
      </c>
      <c r="DH226" s="20" t="s">
        <v>117</v>
      </c>
      <c r="DI226" s="20" t="s">
        <v>117</v>
      </c>
      <c r="DJ226" s="20" t="s">
        <v>117</v>
      </c>
      <c r="DK226">
        <v>0</v>
      </c>
      <c r="DL226">
        <v>0</v>
      </c>
      <c r="DM226">
        <v>2</v>
      </c>
      <c r="DN226">
        <v>0</v>
      </c>
      <c r="DO226">
        <v>0</v>
      </c>
      <c r="DP226">
        <v>2</v>
      </c>
      <c r="DQ226">
        <v>2</v>
      </c>
      <c r="DR226" s="62">
        <v>32</v>
      </c>
    </row>
    <row r="227" spans="1:122" x14ac:dyDescent="0.35">
      <c r="A227" s="8">
        <v>4</v>
      </c>
      <c r="B227" t="str">
        <f>CONCATENATE(C227, " ",D227)</f>
        <v>Sinzig, et al  2008</v>
      </c>
      <c r="C227" s="12" t="s">
        <v>552</v>
      </c>
      <c r="D227" s="12">
        <v>2008</v>
      </c>
      <c r="E227" t="s">
        <v>477</v>
      </c>
      <c r="F227" t="s">
        <v>553</v>
      </c>
      <c r="G227" t="s">
        <v>112</v>
      </c>
      <c r="H227">
        <v>4</v>
      </c>
      <c r="I227" t="s">
        <v>113</v>
      </c>
      <c r="J227" t="s">
        <v>113</v>
      </c>
      <c r="K227" s="3" t="s">
        <v>554</v>
      </c>
      <c r="L227">
        <v>-0.1</v>
      </c>
      <c r="M227">
        <v>1.2</v>
      </c>
      <c r="N227">
        <v>21</v>
      </c>
      <c r="O227" t="s">
        <v>142</v>
      </c>
      <c r="P227">
        <v>0.06</v>
      </c>
      <c r="Q227">
        <v>1.1000000000000001</v>
      </c>
      <c r="R227">
        <v>20</v>
      </c>
      <c r="S227" t="s">
        <v>115</v>
      </c>
      <c r="T227">
        <v>0.1</v>
      </c>
      <c r="U227">
        <v>1.2</v>
      </c>
      <c r="V227">
        <v>30</v>
      </c>
      <c r="W227" t="s">
        <v>117</v>
      </c>
      <c r="X227" t="s">
        <v>117</v>
      </c>
      <c r="Y227" t="s">
        <v>117</v>
      </c>
      <c r="Z227" t="s">
        <v>117</v>
      </c>
      <c r="AA227" t="s">
        <v>117</v>
      </c>
      <c r="AB227" t="s">
        <v>117</v>
      </c>
      <c r="AC227" t="s">
        <v>117</v>
      </c>
      <c r="AD227" t="s">
        <v>196</v>
      </c>
      <c r="AE227">
        <v>0</v>
      </c>
      <c r="AF227">
        <v>1</v>
      </c>
      <c r="AG227">
        <v>30</v>
      </c>
      <c r="AH227" s="55">
        <v>3</v>
      </c>
      <c r="AI227" s="55">
        <v>3</v>
      </c>
      <c r="AM227">
        <v>10.7</v>
      </c>
      <c r="AN227">
        <v>14.5</v>
      </c>
      <c r="AO227">
        <v>12.9</v>
      </c>
      <c r="AP227" t="s">
        <v>117</v>
      </c>
      <c r="AQ227" t="s">
        <v>117</v>
      </c>
      <c r="AR227">
        <v>12.8</v>
      </c>
      <c r="AS227" t="s">
        <v>549</v>
      </c>
      <c r="AT227">
        <v>96.3</v>
      </c>
      <c r="AU227">
        <v>93.202000000000012</v>
      </c>
      <c r="AV227" t="s">
        <v>117</v>
      </c>
      <c r="AW227" t="s">
        <v>117</v>
      </c>
      <c r="AX227" t="s">
        <v>117</v>
      </c>
      <c r="AY227" t="s">
        <v>117</v>
      </c>
      <c r="AZ227" t="s">
        <v>117</v>
      </c>
      <c r="BA227" t="s">
        <v>117</v>
      </c>
      <c r="BB227" t="s">
        <v>117</v>
      </c>
      <c r="BC227" t="s">
        <v>117</v>
      </c>
      <c r="BD227" t="s">
        <v>117</v>
      </c>
      <c r="BE227" t="s">
        <v>117</v>
      </c>
      <c r="BF227" t="s">
        <v>117</v>
      </c>
      <c r="BG227" t="s">
        <v>117</v>
      </c>
      <c r="BH227" t="s">
        <v>117</v>
      </c>
      <c r="BI227" t="s">
        <v>117</v>
      </c>
      <c r="BJ227" t="s">
        <v>117</v>
      </c>
      <c r="BK227" t="s">
        <v>118</v>
      </c>
      <c r="BL227" t="s">
        <v>184</v>
      </c>
      <c r="BM227" t="s">
        <v>120</v>
      </c>
      <c r="BN227" s="46">
        <v>85</v>
      </c>
      <c r="BO227" s="50">
        <v>90</v>
      </c>
      <c r="BP227" t="s">
        <v>160</v>
      </c>
      <c r="BQ227" t="s">
        <v>160</v>
      </c>
      <c r="BR227" t="s">
        <v>160</v>
      </c>
      <c r="BT227" t="s">
        <v>161</v>
      </c>
      <c r="BU227" t="s">
        <v>125</v>
      </c>
      <c r="BV227" t="s">
        <v>162</v>
      </c>
      <c r="BW227">
        <v>1</v>
      </c>
      <c r="BX227">
        <f>BW227-1</f>
        <v>0</v>
      </c>
      <c r="BY227" t="s">
        <v>163</v>
      </c>
      <c r="BZ227" t="s">
        <v>128</v>
      </c>
      <c r="CA227" t="s">
        <v>129</v>
      </c>
      <c r="CB227" t="s">
        <v>149</v>
      </c>
      <c r="CC227" t="s">
        <v>555</v>
      </c>
      <c r="CD227">
        <v>2</v>
      </c>
      <c r="CE227" t="s">
        <v>151</v>
      </c>
      <c r="CF227"/>
      <c r="CG227" s="20" t="s">
        <v>117</v>
      </c>
      <c r="CH227" s="20" t="s">
        <v>117</v>
      </c>
      <c r="CI227" s="20" t="s">
        <v>117</v>
      </c>
      <c r="CJ227" s="20" t="s">
        <v>117</v>
      </c>
      <c r="CK227" s="20" t="s">
        <v>117</v>
      </c>
      <c r="CL227" s="20" t="s">
        <v>117</v>
      </c>
      <c r="CM227" s="20" t="s">
        <v>117</v>
      </c>
      <c r="CN227" s="20" t="s">
        <v>117</v>
      </c>
      <c r="CO227" s="20" t="s">
        <v>117</v>
      </c>
      <c r="CP227" s="20" t="s">
        <v>117</v>
      </c>
      <c r="CQ227" s="20" t="s">
        <v>117</v>
      </c>
      <c r="CR227" s="20" t="s">
        <v>117</v>
      </c>
      <c r="CS227" s="20" t="s">
        <v>117</v>
      </c>
      <c r="CT227" s="20" t="s">
        <v>117</v>
      </c>
      <c r="CU227" s="20" t="s">
        <v>117</v>
      </c>
      <c r="CV227" s="20" t="s">
        <v>117</v>
      </c>
      <c r="CW227" s="20" t="s">
        <v>117</v>
      </c>
      <c r="CX227" s="20" t="s">
        <v>117</v>
      </c>
      <c r="CY227" s="20" t="s">
        <v>117</v>
      </c>
      <c r="CZ227" s="20" t="s">
        <v>117</v>
      </c>
      <c r="DA227" s="20" t="s">
        <v>117</v>
      </c>
      <c r="DB227" s="20" t="s">
        <v>117</v>
      </c>
      <c r="DC227" s="20" t="s">
        <v>117</v>
      </c>
      <c r="DD227" s="20" t="s">
        <v>117</v>
      </c>
      <c r="DE227" s="20" t="s">
        <v>117</v>
      </c>
      <c r="DF227" s="20" t="s">
        <v>117</v>
      </c>
      <c r="DG227" s="20" t="s">
        <v>117</v>
      </c>
      <c r="DH227" s="20" t="s">
        <v>117</v>
      </c>
      <c r="DI227" s="20" t="s">
        <v>117</v>
      </c>
      <c r="DJ227" s="20" t="s">
        <v>117</v>
      </c>
      <c r="DK227">
        <v>0</v>
      </c>
      <c r="DL227">
        <v>0</v>
      </c>
      <c r="DM227">
        <v>2</v>
      </c>
      <c r="DN227">
        <v>0</v>
      </c>
      <c r="DO227">
        <v>0</v>
      </c>
      <c r="DP227">
        <v>0</v>
      </c>
      <c r="DQ227">
        <v>0</v>
      </c>
      <c r="DR227" s="8">
        <v>33</v>
      </c>
    </row>
    <row r="228" spans="1:122" x14ac:dyDescent="0.35">
      <c r="A228" s="8">
        <v>4</v>
      </c>
      <c r="B228" t="str">
        <f>CONCATENATE(C228, " ",D228)</f>
        <v>Sinzig, et al  2008</v>
      </c>
      <c r="C228" s="12" t="s">
        <v>552</v>
      </c>
      <c r="D228" s="12">
        <v>2008</v>
      </c>
      <c r="E228" t="s">
        <v>477</v>
      </c>
      <c r="F228" t="s">
        <v>556</v>
      </c>
      <c r="G228" t="s">
        <v>112</v>
      </c>
      <c r="H228">
        <v>4</v>
      </c>
      <c r="I228" t="s">
        <v>113</v>
      </c>
      <c r="J228" t="s">
        <v>113</v>
      </c>
      <c r="K228" s="3" t="s">
        <v>554</v>
      </c>
      <c r="L228">
        <v>-0.1</v>
      </c>
      <c r="M228">
        <v>1.2</v>
      </c>
      <c r="N228">
        <v>21</v>
      </c>
      <c r="O228" t="s">
        <v>142</v>
      </c>
      <c r="P228">
        <v>0.01</v>
      </c>
      <c r="Q228">
        <v>0.6</v>
      </c>
      <c r="R228">
        <v>20</v>
      </c>
      <c r="S228" t="s">
        <v>115</v>
      </c>
      <c r="T228">
        <v>-0.6</v>
      </c>
      <c r="U228">
        <v>1.6</v>
      </c>
      <c r="V228">
        <v>30</v>
      </c>
      <c r="W228" t="s">
        <v>117</v>
      </c>
      <c r="X228" t="s">
        <v>117</v>
      </c>
      <c r="Y228" t="s">
        <v>117</v>
      </c>
      <c r="Z228" t="s">
        <v>117</v>
      </c>
      <c r="AA228" t="s">
        <v>117</v>
      </c>
      <c r="AB228" t="s">
        <v>117</v>
      </c>
      <c r="AC228" t="s">
        <v>117</v>
      </c>
      <c r="AD228" t="s">
        <v>196</v>
      </c>
      <c r="AE228">
        <v>0.02</v>
      </c>
      <c r="AF228">
        <v>1</v>
      </c>
      <c r="AG228">
        <v>30</v>
      </c>
      <c r="AH228" s="55">
        <v>3</v>
      </c>
      <c r="AI228" s="55">
        <v>3</v>
      </c>
      <c r="AM228">
        <v>10.7</v>
      </c>
      <c r="AN228">
        <v>14.5</v>
      </c>
      <c r="AO228">
        <v>12.9</v>
      </c>
      <c r="AP228" t="s">
        <v>117</v>
      </c>
      <c r="AQ228" t="s">
        <v>117</v>
      </c>
      <c r="AR228">
        <v>12.8</v>
      </c>
      <c r="AS228" t="s">
        <v>549</v>
      </c>
      <c r="AT228">
        <v>96.3</v>
      </c>
      <c r="AU228">
        <v>93.202000000000012</v>
      </c>
      <c r="AV228" t="s">
        <v>117</v>
      </c>
      <c r="AW228" t="s">
        <v>117</v>
      </c>
      <c r="AX228" t="s">
        <v>117</v>
      </c>
      <c r="AY228" t="s">
        <v>117</v>
      </c>
      <c r="AZ228" t="s">
        <v>117</v>
      </c>
      <c r="BA228" t="s">
        <v>117</v>
      </c>
      <c r="BB228" t="s">
        <v>117</v>
      </c>
      <c r="BC228" t="s">
        <v>117</v>
      </c>
      <c r="BD228" t="s">
        <v>117</v>
      </c>
      <c r="BE228" t="s">
        <v>117</v>
      </c>
      <c r="BF228" t="s">
        <v>117</v>
      </c>
      <c r="BG228" t="s">
        <v>117</v>
      </c>
      <c r="BH228" t="s">
        <v>117</v>
      </c>
      <c r="BI228" t="s">
        <v>117</v>
      </c>
      <c r="BJ228" t="s">
        <v>117</v>
      </c>
      <c r="BK228" t="s">
        <v>118</v>
      </c>
      <c r="BL228" t="s">
        <v>184</v>
      </c>
      <c r="BM228" t="s">
        <v>120</v>
      </c>
      <c r="BN228" s="46">
        <v>85</v>
      </c>
      <c r="BO228" s="50">
        <v>90</v>
      </c>
      <c r="BP228" t="s">
        <v>160</v>
      </c>
      <c r="BQ228" t="s">
        <v>160</v>
      </c>
      <c r="BR228" t="s">
        <v>160</v>
      </c>
      <c r="BT228" t="s">
        <v>161</v>
      </c>
      <c r="BU228" t="s">
        <v>125</v>
      </c>
      <c r="BV228" t="s">
        <v>162</v>
      </c>
      <c r="BW228">
        <v>1</v>
      </c>
      <c r="BX228">
        <f>BW228-1</f>
        <v>0</v>
      </c>
      <c r="BY228" t="s">
        <v>163</v>
      </c>
      <c r="BZ228" t="s">
        <v>128</v>
      </c>
      <c r="CA228" t="s">
        <v>129</v>
      </c>
      <c r="CB228" t="s">
        <v>149</v>
      </c>
      <c r="CC228" t="s">
        <v>555</v>
      </c>
      <c r="CD228">
        <v>2</v>
      </c>
      <c r="CE228" t="s">
        <v>151</v>
      </c>
      <c r="CF228"/>
      <c r="CG228" s="20" t="s">
        <v>117</v>
      </c>
      <c r="CH228" s="20" t="s">
        <v>117</v>
      </c>
      <c r="CI228" s="20" t="s">
        <v>117</v>
      </c>
      <c r="CJ228" s="20" t="s">
        <v>117</v>
      </c>
      <c r="CK228" s="20" t="s">
        <v>117</v>
      </c>
      <c r="CL228" s="20" t="s">
        <v>117</v>
      </c>
      <c r="CM228" s="20" t="s">
        <v>117</v>
      </c>
      <c r="CN228" s="20" t="s">
        <v>117</v>
      </c>
      <c r="CO228" s="20" t="s">
        <v>117</v>
      </c>
      <c r="CP228" s="20" t="s">
        <v>117</v>
      </c>
      <c r="CQ228" s="20" t="s">
        <v>117</v>
      </c>
      <c r="CR228" s="20" t="s">
        <v>117</v>
      </c>
      <c r="CS228" s="20" t="s">
        <v>117</v>
      </c>
      <c r="CT228" s="20" t="s">
        <v>117</v>
      </c>
      <c r="CU228" s="20" t="s">
        <v>117</v>
      </c>
      <c r="CV228" s="20" t="s">
        <v>117</v>
      </c>
      <c r="CW228" s="20" t="s">
        <v>117</v>
      </c>
      <c r="CX228" s="20" t="s">
        <v>117</v>
      </c>
      <c r="CY228" s="20" t="s">
        <v>117</v>
      </c>
      <c r="CZ228" s="20" t="s">
        <v>117</v>
      </c>
      <c r="DA228" s="20" t="s">
        <v>117</v>
      </c>
      <c r="DB228" s="20" t="s">
        <v>117</v>
      </c>
      <c r="DC228" s="20" t="s">
        <v>117</v>
      </c>
      <c r="DD228" s="20" t="s">
        <v>117</v>
      </c>
      <c r="DE228" s="20" t="s">
        <v>117</v>
      </c>
      <c r="DF228" s="20" t="s">
        <v>117</v>
      </c>
      <c r="DG228" s="20" t="s">
        <v>117</v>
      </c>
      <c r="DH228" s="20" t="s">
        <v>117</v>
      </c>
      <c r="DI228" s="20" t="s">
        <v>117</v>
      </c>
      <c r="DJ228" s="20" t="s">
        <v>117</v>
      </c>
      <c r="DK228">
        <v>0</v>
      </c>
      <c r="DL228">
        <v>0</v>
      </c>
      <c r="DM228">
        <v>2</v>
      </c>
      <c r="DN228">
        <v>0</v>
      </c>
      <c r="DO228">
        <v>0</v>
      </c>
      <c r="DP228">
        <v>0</v>
      </c>
      <c r="DQ228">
        <v>0</v>
      </c>
      <c r="DR228" s="8">
        <v>33</v>
      </c>
    </row>
    <row r="229" spans="1:122" x14ac:dyDescent="0.35">
      <c r="A229" s="8">
        <v>4</v>
      </c>
      <c r="B229" t="str">
        <f>CONCATENATE(C229, " ",D229)</f>
        <v>Sinzig, et al  2008</v>
      </c>
      <c r="C229" s="12" t="s">
        <v>552</v>
      </c>
      <c r="D229" s="12">
        <v>2008</v>
      </c>
      <c r="E229" t="s">
        <v>477</v>
      </c>
      <c r="F229" t="s">
        <v>557</v>
      </c>
      <c r="G229" t="s">
        <v>112</v>
      </c>
      <c r="H229">
        <v>4</v>
      </c>
      <c r="I229" t="s">
        <v>113</v>
      </c>
      <c r="J229" t="s">
        <v>113</v>
      </c>
      <c r="K229" s="3" t="s">
        <v>554</v>
      </c>
      <c r="L229">
        <v>-0.2</v>
      </c>
      <c r="M229">
        <v>1.5</v>
      </c>
      <c r="N229">
        <v>21</v>
      </c>
      <c r="O229" t="s">
        <v>142</v>
      </c>
      <c r="P229">
        <v>-0.02</v>
      </c>
      <c r="Q229">
        <v>1.3</v>
      </c>
      <c r="R229">
        <v>20</v>
      </c>
      <c r="S229" t="s">
        <v>115</v>
      </c>
      <c r="T229">
        <v>-0.4</v>
      </c>
      <c r="U229">
        <v>1.8</v>
      </c>
      <c r="V229">
        <v>30</v>
      </c>
      <c r="W229" t="s">
        <v>117</v>
      </c>
      <c r="X229" t="s">
        <v>117</v>
      </c>
      <c r="Y229" t="s">
        <v>117</v>
      </c>
      <c r="Z229" t="s">
        <v>117</v>
      </c>
      <c r="AA229" t="s">
        <v>117</v>
      </c>
      <c r="AB229" t="s">
        <v>117</v>
      </c>
      <c r="AC229" t="s">
        <v>117</v>
      </c>
      <c r="AD229" t="s">
        <v>196</v>
      </c>
      <c r="AE229">
        <v>0.02</v>
      </c>
      <c r="AF229">
        <v>1</v>
      </c>
      <c r="AG229">
        <v>30</v>
      </c>
      <c r="AH229" s="55">
        <v>3</v>
      </c>
      <c r="AI229" s="55">
        <v>3</v>
      </c>
      <c r="AM229">
        <v>10.7</v>
      </c>
      <c r="AN229">
        <v>14.5</v>
      </c>
      <c r="AO229">
        <v>12.9</v>
      </c>
      <c r="AP229" t="s">
        <v>117</v>
      </c>
      <c r="AQ229" t="s">
        <v>117</v>
      </c>
      <c r="AR229">
        <v>12.8</v>
      </c>
      <c r="AS229" t="s">
        <v>549</v>
      </c>
      <c r="AT229">
        <v>96.3</v>
      </c>
      <c r="AU229">
        <v>93.202000000000012</v>
      </c>
      <c r="AV229" t="s">
        <v>117</v>
      </c>
      <c r="AW229" t="s">
        <v>117</v>
      </c>
      <c r="AX229" t="s">
        <v>117</v>
      </c>
      <c r="AY229" t="s">
        <v>117</v>
      </c>
      <c r="AZ229" t="s">
        <v>117</v>
      </c>
      <c r="BA229" t="s">
        <v>117</v>
      </c>
      <c r="BB229" t="s">
        <v>117</v>
      </c>
      <c r="BC229" t="s">
        <v>117</v>
      </c>
      <c r="BD229" t="s">
        <v>117</v>
      </c>
      <c r="BE229" t="s">
        <v>117</v>
      </c>
      <c r="BF229" t="s">
        <v>117</v>
      </c>
      <c r="BG229" t="s">
        <v>117</v>
      </c>
      <c r="BH229" t="s">
        <v>117</v>
      </c>
      <c r="BI229" t="s">
        <v>117</v>
      </c>
      <c r="BJ229" t="s">
        <v>117</v>
      </c>
      <c r="BK229" t="s">
        <v>118</v>
      </c>
      <c r="BL229" t="s">
        <v>184</v>
      </c>
      <c r="BM229" t="s">
        <v>120</v>
      </c>
      <c r="BN229" s="46">
        <v>85</v>
      </c>
      <c r="BO229" s="50">
        <v>90</v>
      </c>
      <c r="BP229" t="s">
        <v>160</v>
      </c>
      <c r="BQ229" t="s">
        <v>160</v>
      </c>
      <c r="BR229" t="s">
        <v>160</v>
      </c>
      <c r="BT229" t="s">
        <v>161</v>
      </c>
      <c r="BU229" t="s">
        <v>125</v>
      </c>
      <c r="BV229" t="s">
        <v>162</v>
      </c>
      <c r="BW229">
        <v>1</v>
      </c>
      <c r="BX229">
        <f>BW229-1</f>
        <v>0</v>
      </c>
      <c r="BY229" t="s">
        <v>163</v>
      </c>
      <c r="BZ229" t="s">
        <v>128</v>
      </c>
      <c r="CA229" t="s">
        <v>129</v>
      </c>
      <c r="CB229" t="s">
        <v>149</v>
      </c>
      <c r="CC229" t="s">
        <v>555</v>
      </c>
      <c r="CD229">
        <v>2</v>
      </c>
      <c r="CE229" t="s">
        <v>151</v>
      </c>
      <c r="CF229"/>
      <c r="CG229" s="20" t="s">
        <v>117</v>
      </c>
      <c r="CH229" s="20" t="s">
        <v>117</v>
      </c>
      <c r="CI229" s="20" t="s">
        <v>117</v>
      </c>
      <c r="CJ229" s="20" t="s">
        <v>117</v>
      </c>
      <c r="CK229" s="20" t="s">
        <v>117</v>
      </c>
      <c r="CL229" s="20" t="s">
        <v>117</v>
      </c>
      <c r="CM229" s="20" t="s">
        <v>117</v>
      </c>
      <c r="CN229" s="20" t="s">
        <v>117</v>
      </c>
      <c r="CO229" s="20" t="s">
        <v>117</v>
      </c>
      <c r="CP229" s="20" t="s">
        <v>117</v>
      </c>
      <c r="CQ229" s="20" t="s">
        <v>117</v>
      </c>
      <c r="CR229" s="20" t="s">
        <v>117</v>
      </c>
      <c r="CS229" s="20" t="s">
        <v>117</v>
      </c>
      <c r="CT229" s="20" t="s">
        <v>117</v>
      </c>
      <c r="CU229" s="20" t="s">
        <v>117</v>
      </c>
      <c r="CV229" s="20" t="s">
        <v>117</v>
      </c>
      <c r="CW229" s="20" t="s">
        <v>117</v>
      </c>
      <c r="CX229" s="20" t="s">
        <v>117</v>
      </c>
      <c r="CY229" s="20" t="s">
        <v>117</v>
      </c>
      <c r="CZ229" s="20" t="s">
        <v>117</v>
      </c>
      <c r="DA229" s="20" t="s">
        <v>117</v>
      </c>
      <c r="DB229" s="20" t="s">
        <v>117</v>
      </c>
      <c r="DC229" s="20" t="s">
        <v>117</v>
      </c>
      <c r="DD229" s="20" t="s">
        <v>117</v>
      </c>
      <c r="DE229" s="20" t="s">
        <v>117</v>
      </c>
      <c r="DF229" s="20" t="s">
        <v>117</v>
      </c>
      <c r="DG229" s="20" t="s">
        <v>117</v>
      </c>
      <c r="DH229" s="20" t="s">
        <v>117</v>
      </c>
      <c r="DI229" s="20" t="s">
        <v>117</v>
      </c>
      <c r="DJ229" s="20" t="s">
        <v>117</v>
      </c>
      <c r="DK229">
        <v>0</v>
      </c>
      <c r="DL229">
        <v>0</v>
      </c>
      <c r="DM229">
        <v>2</v>
      </c>
      <c r="DN229">
        <v>0</v>
      </c>
      <c r="DO229">
        <v>0</v>
      </c>
      <c r="DP229">
        <v>0</v>
      </c>
      <c r="DQ229">
        <v>0</v>
      </c>
      <c r="DR229" s="8">
        <v>33</v>
      </c>
    </row>
    <row r="230" spans="1:122" x14ac:dyDescent="0.35">
      <c r="A230" s="8">
        <v>4</v>
      </c>
      <c r="B230" t="str">
        <f>CONCATENATE(C230, " ",D230)</f>
        <v>Sinzig, et al  2008</v>
      </c>
      <c r="C230" s="12" t="s">
        <v>552</v>
      </c>
      <c r="D230" s="12">
        <v>2008</v>
      </c>
      <c r="E230" t="s">
        <v>477</v>
      </c>
      <c r="F230" t="s">
        <v>558</v>
      </c>
      <c r="G230" t="s">
        <v>112</v>
      </c>
      <c r="H230">
        <v>4</v>
      </c>
      <c r="I230" t="s">
        <v>113</v>
      </c>
      <c r="J230" t="s">
        <v>113</v>
      </c>
      <c r="K230" s="3" t="s">
        <v>554</v>
      </c>
      <c r="L230">
        <v>0.4</v>
      </c>
      <c r="M230">
        <v>1</v>
      </c>
      <c r="N230">
        <v>21</v>
      </c>
      <c r="O230" t="s">
        <v>142</v>
      </c>
      <c r="P230">
        <v>-0.04</v>
      </c>
      <c r="Q230">
        <v>1.2</v>
      </c>
      <c r="R230">
        <v>20</v>
      </c>
      <c r="S230" t="s">
        <v>115</v>
      </c>
      <c r="T230">
        <v>-0.2</v>
      </c>
      <c r="U230">
        <v>1</v>
      </c>
      <c r="V230">
        <v>30</v>
      </c>
      <c r="W230" t="s">
        <v>117</v>
      </c>
      <c r="X230" t="s">
        <v>117</v>
      </c>
      <c r="Y230" t="s">
        <v>117</v>
      </c>
      <c r="Z230" t="s">
        <v>117</v>
      </c>
      <c r="AA230" t="s">
        <v>117</v>
      </c>
      <c r="AB230" t="s">
        <v>117</v>
      </c>
      <c r="AC230" t="s">
        <v>117</v>
      </c>
      <c r="AD230" t="s">
        <v>196</v>
      </c>
      <c r="AE230">
        <v>0.12</v>
      </c>
      <c r="AF230">
        <v>1</v>
      </c>
      <c r="AG230">
        <v>30</v>
      </c>
      <c r="AH230" s="55">
        <v>3</v>
      </c>
      <c r="AI230" s="55">
        <v>3</v>
      </c>
      <c r="AM230">
        <v>10.7</v>
      </c>
      <c r="AN230">
        <v>14.5</v>
      </c>
      <c r="AO230">
        <v>12.9</v>
      </c>
      <c r="AP230" t="s">
        <v>117</v>
      </c>
      <c r="AQ230" t="s">
        <v>117</v>
      </c>
      <c r="AR230">
        <v>12.8</v>
      </c>
      <c r="AS230" t="s">
        <v>549</v>
      </c>
      <c r="AT230">
        <v>96.3</v>
      </c>
      <c r="AU230">
        <v>93.202000000000012</v>
      </c>
      <c r="AV230" t="s">
        <v>117</v>
      </c>
      <c r="AW230" t="s">
        <v>117</v>
      </c>
      <c r="AX230" t="s">
        <v>117</v>
      </c>
      <c r="AY230" t="s">
        <v>117</v>
      </c>
      <c r="AZ230" t="s">
        <v>117</v>
      </c>
      <c r="BA230" t="s">
        <v>117</v>
      </c>
      <c r="BB230" t="s">
        <v>117</v>
      </c>
      <c r="BC230" t="s">
        <v>117</v>
      </c>
      <c r="BD230" t="s">
        <v>117</v>
      </c>
      <c r="BE230" t="s">
        <v>117</v>
      </c>
      <c r="BF230" t="s">
        <v>117</v>
      </c>
      <c r="BG230" t="s">
        <v>117</v>
      </c>
      <c r="BH230" t="s">
        <v>117</v>
      </c>
      <c r="BI230" t="s">
        <v>117</v>
      </c>
      <c r="BJ230" t="s">
        <v>117</v>
      </c>
      <c r="BK230" t="s">
        <v>118</v>
      </c>
      <c r="BL230" t="s">
        <v>184</v>
      </c>
      <c r="BM230" t="s">
        <v>120</v>
      </c>
      <c r="BN230" s="46">
        <v>85</v>
      </c>
      <c r="BO230" s="50">
        <v>90</v>
      </c>
      <c r="BP230" t="s">
        <v>160</v>
      </c>
      <c r="BQ230" t="s">
        <v>160</v>
      </c>
      <c r="BR230" t="s">
        <v>160</v>
      </c>
      <c r="BT230" t="s">
        <v>161</v>
      </c>
      <c r="BU230" t="s">
        <v>125</v>
      </c>
      <c r="BV230" t="s">
        <v>162</v>
      </c>
      <c r="BW230">
        <v>1</v>
      </c>
      <c r="BX230">
        <f>BW230-1</f>
        <v>0</v>
      </c>
      <c r="BY230" t="s">
        <v>163</v>
      </c>
      <c r="BZ230" t="s">
        <v>128</v>
      </c>
      <c r="CA230" t="s">
        <v>129</v>
      </c>
      <c r="CB230" t="s">
        <v>149</v>
      </c>
      <c r="CC230" t="s">
        <v>555</v>
      </c>
      <c r="CD230">
        <v>2</v>
      </c>
      <c r="CE230" t="s">
        <v>151</v>
      </c>
      <c r="CF230"/>
      <c r="CG230" s="20" t="s">
        <v>117</v>
      </c>
      <c r="CH230" s="20" t="s">
        <v>117</v>
      </c>
      <c r="CI230" s="20" t="s">
        <v>117</v>
      </c>
      <c r="CJ230" s="20" t="s">
        <v>117</v>
      </c>
      <c r="CK230" s="20" t="s">
        <v>117</v>
      </c>
      <c r="CL230" s="20" t="s">
        <v>117</v>
      </c>
      <c r="CM230" s="20" t="s">
        <v>117</v>
      </c>
      <c r="CN230" s="20" t="s">
        <v>117</v>
      </c>
      <c r="CO230" s="20" t="s">
        <v>117</v>
      </c>
      <c r="CP230" s="20" t="s">
        <v>117</v>
      </c>
      <c r="CQ230" s="20" t="s">
        <v>117</v>
      </c>
      <c r="CR230" s="20" t="s">
        <v>117</v>
      </c>
      <c r="CS230" s="20" t="s">
        <v>117</v>
      </c>
      <c r="CT230" s="20" t="s">
        <v>117</v>
      </c>
      <c r="CU230" s="20" t="s">
        <v>117</v>
      </c>
      <c r="CV230" s="20" t="s">
        <v>117</v>
      </c>
      <c r="CW230" s="20" t="s">
        <v>117</v>
      </c>
      <c r="CX230" s="20" t="s">
        <v>117</v>
      </c>
      <c r="CY230" s="20" t="s">
        <v>117</v>
      </c>
      <c r="CZ230" s="20" t="s">
        <v>117</v>
      </c>
      <c r="DA230" s="20" t="s">
        <v>117</v>
      </c>
      <c r="DB230" s="20" t="s">
        <v>117</v>
      </c>
      <c r="DC230" s="20" t="s">
        <v>117</v>
      </c>
      <c r="DD230" s="20" t="s">
        <v>117</v>
      </c>
      <c r="DE230" s="20" t="s">
        <v>117</v>
      </c>
      <c r="DF230" s="20" t="s">
        <v>117</v>
      </c>
      <c r="DG230" s="20" t="s">
        <v>117</v>
      </c>
      <c r="DH230" s="20" t="s">
        <v>117</v>
      </c>
      <c r="DI230" s="20" t="s">
        <v>117</v>
      </c>
      <c r="DJ230" s="20" t="s">
        <v>117</v>
      </c>
      <c r="DK230">
        <v>0</v>
      </c>
      <c r="DL230">
        <v>0</v>
      </c>
      <c r="DM230">
        <v>2</v>
      </c>
      <c r="DN230">
        <v>0</v>
      </c>
      <c r="DO230">
        <v>0</v>
      </c>
      <c r="DP230">
        <v>0</v>
      </c>
      <c r="DQ230">
        <v>0</v>
      </c>
      <c r="DR230" s="8">
        <v>33</v>
      </c>
    </row>
    <row r="231" spans="1:122" x14ac:dyDescent="0.35">
      <c r="A231" s="8">
        <v>4</v>
      </c>
      <c r="B231" t="str">
        <f>CONCATENATE(C231, " ",D231)</f>
        <v>Sinzig, et al  2008</v>
      </c>
      <c r="C231" s="12" t="s">
        <v>552</v>
      </c>
      <c r="D231" s="12">
        <v>2008</v>
      </c>
      <c r="E231" t="s">
        <v>477</v>
      </c>
      <c r="F231" t="s">
        <v>559</v>
      </c>
      <c r="G231" t="s">
        <v>112</v>
      </c>
      <c r="H231">
        <v>4</v>
      </c>
      <c r="I231" t="s">
        <v>113</v>
      </c>
      <c r="J231" t="s">
        <v>113</v>
      </c>
      <c r="K231" s="3" t="s">
        <v>554</v>
      </c>
      <c r="L231">
        <v>0</v>
      </c>
      <c r="M231">
        <v>1.1000000000000001</v>
      </c>
      <c r="N231">
        <v>21</v>
      </c>
      <c r="O231" t="s">
        <v>142</v>
      </c>
      <c r="P231">
        <v>0.2</v>
      </c>
      <c r="Q231">
        <v>0.7</v>
      </c>
      <c r="R231">
        <v>20</v>
      </c>
      <c r="S231" t="s">
        <v>115</v>
      </c>
      <c r="T231">
        <v>-0.2</v>
      </c>
      <c r="U231">
        <v>1.3</v>
      </c>
      <c r="V231">
        <v>30</v>
      </c>
      <c r="W231" t="s">
        <v>117</v>
      </c>
      <c r="X231" t="s">
        <v>117</v>
      </c>
      <c r="Y231" t="s">
        <v>117</v>
      </c>
      <c r="Z231" t="s">
        <v>117</v>
      </c>
      <c r="AA231" t="s">
        <v>117</v>
      </c>
      <c r="AB231" t="s">
        <v>117</v>
      </c>
      <c r="AC231" t="s">
        <v>117</v>
      </c>
      <c r="AD231" t="s">
        <v>196</v>
      </c>
      <c r="AE231">
        <v>0.04</v>
      </c>
      <c r="AF231">
        <v>1</v>
      </c>
      <c r="AG231">
        <v>30</v>
      </c>
      <c r="AH231" s="55">
        <v>3</v>
      </c>
      <c r="AI231" s="55">
        <v>3</v>
      </c>
      <c r="AM231">
        <v>10.7</v>
      </c>
      <c r="AN231">
        <v>14.5</v>
      </c>
      <c r="AO231">
        <v>12.9</v>
      </c>
      <c r="AP231" t="s">
        <v>117</v>
      </c>
      <c r="AQ231" t="s">
        <v>117</v>
      </c>
      <c r="AR231">
        <v>12.8</v>
      </c>
      <c r="AS231" t="s">
        <v>549</v>
      </c>
      <c r="AT231">
        <v>96.3</v>
      </c>
      <c r="AU231">
        <v>93.202000000000012</v>
      </c>
      <c r="AV231" t="s">
        <v>117</v>
      </c>
      <c r="AW231" t="s">
        <v>117</v>
      </c>
      <c r="AX231" t="s">
        <v>117</v>
      </c>
      <c r="AY231" t="s">
        <v>117</v>
      </c>
      <c r="AZ231" t="s">
        <v>117</v>
      </c>
      <c r="BA231" t="s">
        <v>117</v>
      </c>
      <c r="BB231" t="s">
        <v>117</v>
      </c>
      <c r="BC231" t="s">
        <v>117</v>
      </c>
      <c r="BD231" t="s">
        <v>117</v>
      </c>
      <c r="BE231" t="s">
        <v>117</v>
      </c>
      <c r="BF231" t="s">
        <v>117</v>
      </c>
      <c r="BG231" t="s">
        <v>117</v>
      </c>
      <c r="BH231" t="s">
        <v>117</v>
      </c>
      <c r="BI231" t="s">
        <v>117</v>
      </c>
      <c r="BJ231" t="s">
        <v>117</v>
      </c>
      <c r="BK231" t="s">
        <v>118</v>
      </c>
      <c r="BL231" t="s">
        <v>184</v>
      </c>
      <c r="BM231" t="s">
        <v>120</v>
      </c>
      <c r="BN231" s="46">
        <v>85</v>
      </c>
      <c r="BO231" s="50">
        <v>90</v>
      </c>
      <c r="BP231" t="s">
        <v>160</v>
      </c>
      <c r="BQ231" t="s">
        <v>160</v>
      </c>
      <c r="BR231" t="s">
        <v>160</v>
      </c>
      <c r="BT231" t="s">
        <v>161</v>
      </c>
      <c r="BU231" t="s">
        <v>125</v>
      </c>
      <c r="BV231" t="s">
        <v>162</v>
      </c>
      <c r="BW231">
        <v>1</v>
      </c>
      <c r="BX231">
        <f>BW231-1</f>
        <v>0</v>
      </c>
      <c r="BY231" t="s">
        <v>163</v>
      </c>
      <c r="BZ231" t="s">
        <v>128</v>
      </c>
      <c r="CA231" t="s">
        <v>129</v>
      </c>
      <c r="CB231" t="s">
        <v>149</v>
      </c>
      <c r="CC231" t="s">
        <v>555</v>
      </c>
      <c r="CD231">
        <v>2</v>
      </c>
      <c r="CE231" t="s">
        <v>151</v>
      </c>
      <c r="CF231"/>
      <c r="CG231" s="20" t="s">
        <v>117</v>
      </c>
      <c r="CH231" s="20" t="s">
        <v>117</v>
      </c>
      <c r="CI231" s="20" t="s">
        <v>117</v>
      </c>
      <c r="CJ231" s="20" t="s">
        <v>117</v>
      </c>
      <c r="CK231" s="20" t="s">
        <v>117</v>
      </c>
      <c r="CL231" s="20" t="s">
        <v>117</v>
      </c>
      <c r="CM231" s="20" t="s">
        <v>117</v>
      </c>
      <c r="CN231" s="20" t="s">
        <v>117</v>
      </c>
      <c r="CO231" s="20" t="s">
        <v>117</v>
      </c>
      <c r="CP231" s="20" t="s">
        <v>117</v>
      </c>
      <c r="CQ231" s="20" t="s">
        <v>117</v>
      </c>
      <c r="CR231" s="20" t="s">
        <v>117</v>
      </c>
      <c r="CS231" s="20" t="s">
        <v>117</v>
      </c>
      <c r="CT231" s="20" t="s">
        <v>117</v>
      </c>
      <c r="CU231" s="20" t="s">
        <v>117</v>
      </c>
      <c r="CV231" s="20" t="s">
        <v>117</v>
      </c>
      <c r="CW231" s="20" t="s">
        <v>117</v>
      </c>
      <c r="CX231" s="20" t="s">
        <v>117</v>
      </c>
      <c r="CY231" s="20" t="s">
        <v>117</v>
      </c>
      <c r="CZ231" s="20" t="s">
        <v>117</v>
      </c>
      <c r="DA231" s="20" t="s">
        <v>117</v>
      </c>
      <c r="DB231" s="20" t="s">
        <v>117</v>
      </c>
      <c r="DC231" s="20" t="s">
        <v>117</v>
      </c>
      <c r="DD231" s="20" t="s">
        <v>117</v>
      </c>
      <c r="DE231" s="20" t="s">
        <v>117</v>
      </c>
      <c r="DF231" s="20" t="s">
        <v>117</v>
      </c>
      <c r="DG231" s="20" t="s">
        <v>117</v>
      </c>
      <c r="DH231" s="20" t="s">
        <v>117</v>
      </c>
      <c r="DI231" s="20" t="s">
        <v>117</v>
      </c>
      <c r="DJ231" s="20" t="s">
        <v>117</v>
      </c>
      <c r="DK231">
        <v>0</v>
      </c>
      <c r="DL231">
        <v>0</v>
      </c>
      <c r="DM231">
        <v>2</v>
      </c>
      <c r="DN231">
        <v>0</v>
      </c>
      <c r="DO231">
        <v>0</v>
      </c>
      <c r="DP231">
        <v>0</v>
      </c>
      <c r="DQ231">
        <v>0</v>
      </c>
      <c r="DR231" s="8">
        <v>33</v>
      </c>
    </row>
    <row r="232" spans="1:122" x14ac:dyDescent="0.35">
      <c r="A232" s="8">
        <v>4</v>
      </c>
      <c r="B232" t="str">
        <f>CONCATENATE(C232, " ",D232)</f>
        <v>Sinzig, et al  2008</v>
      </c>
      <c r="C232" s="12" t="s">
        <v>552</v>
      </c>
      <c r="D232" s="12">
        <v>2008</v>
      </c>
      <c r="E232" t="s">
        <v>477</v>
      </c>
      <c r="F232" t="s">
        <v>560</v>
      </c>
      <c r="G232" t="s">
        <v>157</v>
      </c>
      <c r="H232">
        <v>7</v>
      </c>
      <c r="I232" t="s">
        <v>113</v>
      </c>
      <c r="J232" t="s">
        <v>113</v>
      </c>
      <c r="K232" s="3" t="s">
        <v>554</v>
      </c>
      <c r="L232">
        <v>-0.8</v>
      </c>
      <c r="M232">
        <v>2</v>
      </c>
      <c r="N232">
        <v>21</v>
      </c>
      <c r="O232" t="s">
        <v>142</v>
      </c>
      <c r="P232">
        <v>-0.4</v>
      </c>
      <c r="Q232">
        <v>1.3</v>
      </c>
      <c r="R232">
        <v>20</v>
      </c>
      <c r="S232" t="s">
        <v>115</v>
      </c>
      <c r="T232">
        <v>-1.2</v>
      </c>
      <c r="U232">
        <v>2.1</v>
      </c>
      <c r="V232">
        <v>30</v>
      </c>
      <c r="W232" t="s">
        <v>117</v>
      </c>
      <c r="X232" t="s">
        <v>117</v>
      </c>
      <c r="Y232" t="s">
        <v>117</v>
      </c>
      <c r="Z232" t="s">
        <v>117</v>
      </c>
      <c r="AA232" t="s">
        <v>117</v>
      </c>
      <c r="AB232" t="s">
        <v>117</v>
      </c>
      <c r="AC232" t="s">
        <v>117</v>
      </c>
      <c r="AD232" t="s">
        <v>196</v>
      </c>
      <c r="AE232">
        <v>0</v>
      </c>
      <c r="AF232">
        <v>1</v>
      </c>
      <c r="AG232">
        <v>30</v>
      </c>
      <c r="AH232" s="55">
        <v>3</v>
      </c>
      <c r="AI232" s="55">
        <v>3</v>
      </c>
      <c r="AM232">
        <v>10.7</v>
      </c>
      <c r="AN232">
        <v>14.5</v>
      </c>
      <c r="AO232">
        <v>12.9</v>
      </c>
      <c r="AP232" t="s">
        <v>117</v>
      </c>
      <c r="AQ232" t="s">
        <v>117</v>
      </c>
      <c r="AR232">
        <v>12.8</v>
      </c>
      <c r="AS232" t="s">
        <v>549</v>
      </c>
      <c r="AT232">
        <v>96.3</v>
      </c>
      <c r="AU232">
        <v>93.202000000000012</v>
      </c>
      <c r="AV232" t="s">
        <v>117</v>
      </c>
      <c r="AW232" t="s">
        <v>117</v>
      </c>
      <c r="AX232" t="s">
        <v>117</v>
      </c>
      <c r="AY232" t="s">
        <v>117</v>
      </c>
      <c r="AZ232" t="s">
        <v>117</v>
      </c>
      <c r="BA232" t="s">
        <v>117</v>
      </c>
      <c r="BB232" t="s">
        <v>117</v>
      </c>
      <c r="BC232" t="s">
        <v>117</v>
      </c>
      <c r="BD232" t="s">
        <v>117</v>
      </c>
      <c r="BE232" t="s">
        <v>117</v>
      </c>
      <c r="BF232" t="s">
        <v>117</v>
      </c>
      <c r="BG232" t="s">
        <v>117</v>
      </c>
      <c r="BH232" t="s">
        <v>117</v>
      </c>
      <c r="BI232" t="s">
        <v>117</v>
      </c>
      <c r="BJ232" t="s">
        <v>117</v>
      </c>
      <c r="BK232" t="s">
        <v>118</v>
      </c>
      <c r="BL232" t="s">
        <v>184</v>
      </c>
      <c r="BM232" t="s">
        <v>120</v>
      </c>
      <c r="BN232" s="46">
        <v>85</v>
      </c>
      <c r="BO232" s="50">
        <v>90</v>
      </c>
      <c r="BP232" t="s">
        <v>160</v>
      </c>
      <c r="BQ232" t="s">
        <v>160</v>
      </c>
      <c r="BR232" t="s">
        <v>160</v>
      </c>
      <c r="BT232" t="s">
        <v>161</v>
      </c>
      <c r="BU232" t="s">
        <v>125</v>
      </c>
      <c r="BV232" t="s">
        <v>162</v>
      </c>
      <c r="BW232">
        <v>1</v>
      </c>
      <c r="BX232">
        <f>BW232-1</f>
        <v>0</v>
      </c>
      <c r="BY232" t="s">
        <v>163</v>
      </c>
      <c r="BZ232" t="s">
        <v>128</v>
      </c>
      <c r="CA232" t="s">
        <v>129</v>
      </c>
      <c r="CB232" t="s">
        <v>149</v>
      </c>
      <c r="CC232" t="s">
        <v>555</v>
      </c>
      <c r="CD232">
        <v>2</v>
      </c>
      <c r="CE232" t="s">
        <v>151</v>
      </c>
      <c r="CF232"/>
      <c r="CG232" s="20" t="s">
        <v>117</v>
      </c>
      <c r="CH232" s="20" t="s">
        <v>117</v>
      </c>
      <c r="CI232" s="20" t="s">
        <v>117</v>
      </c>
      <c r="CJ232" s="20" t="s">
        <v>117</v>
      </c>
      <c r="CK232" s="20" t="s">
        <v>117</v>
      </c>
      <c r="CL232" s="20" t="s">
        <v>117</v>
      </c>
      <c r="CM232" s="20" t="s">
        <v>117</v>
      </c>
      <c r="CN232" s="20" t="s">
        <v>117</v>
      </c>
      <c r="CO232" s="20" t="s">
        <v>117</v>
      </c>
      <c r="CP232" s="20" t="s">
        <v>117</v>
      </c>
      <c r="CQ232" s="20" t="s">
        <v>117</v>
      </c>
      <c r="CR232" s="20" t="s">
        <v>117</v>
      </c>
      <c r="CS232" s="20" t="s">
        <v>117</v>
      </c>
      <c r="CT232" s="20" t="s">
        <v>117</v>
      </c>
      <c r="CU232" s="20" t="s">
        <v>117</v>
      </c>
      <c r="CV232" s="20" t="s">
        <v>117</v>
      </c>
      <c r="CW232" s="20" t="s">
        <v>117</v>
      </c>
      <c r="CX232" s="20" t="s">
        <v>117</v>
      </c>
      <c r="CY232" s="20" t="s">
        <v>117</v>
      </c>
      <c r="CZ232" s="20" t="s">
        <v>117</v>
      </c>
      <c r="DA232" s="20" t="s">
        <v>117</v>
      </c>
      <c r="DB232" s="20" t="s">
        <v>117</v>
      </c>
      <c r="DC232" s="20" t="s">
        <v>117</v>
      </c>
      <c r="DD232" s="20" t="s">
        <v>117</v>
      </c>
      <c r="DE232" s="20" t="s">
        <v>117</v>
      </c>
      <c r="DF232" s="20" t="s">
        <v>117</v>
      </c>
      <c r="DG232" s="20" t="s">
        <v>117</v>
      </c>
      <c r="DH232" s="20" t="s">
        <v>117</v>
      </c>
      <c r="DI232" s="20" t="s">
        <v>117</v>
      </c>
      <c r="DJ232" s="20" t="s">
        <v>117</v>
      </c>
      <c r="DK232">
        <v>0</v>
      </c>
      <c r="DL232">
        <v>0</v>
      </c>
      <c r="DM232">
        <v>2</v>
      </c>
      <c r="DN232">
        <v>0</v>
      </c>
      <c r="DO232">
        <v>0</v>
      </c>
      <c r="DP232">
        <v>0</v>
      </c>
      <c r="DQ232">
        <v>0</v>
      </c>
      <c r="DR232" s="8">
        <v>33</v>
      </c>
    </row>
    <row r="233" spans="1:122" x14ac:dyDescent="0.35">
      <c r="A233" s="8">
        <v>4</v>
      </c>
      <c r="B233" t="str">
        <f>CONCATENATE(C233, " ",D233)</f>
        <v>Sinzig, et al  2008</v>
      </c>
      <c r="C233" s="12" t="s">
        <v>552</v>
      </c>
      <c r="D233" s="12">
        <v>2008</v>
      </c>
      <c r="E233" t="s">
        <v>477</v>
      </c>
      <c r="F233" t="s">
        <v>561</v>
      </c>
      <c r="G233" t="s">
        <v>157</v>
      </c>
      <c r="H233">
        <v>7</v>
      </c>
      <c r="I233" t="s">
        <v>113</v>
      </c>
      <c r="J233" t="s">
        <v>113</v>
      </c>
      <c r="K233" s="3" t="s">
        <v>554</v>
      </c>
      <c r="L233">
        <v>0.1</v>
      </c>
      <c r="M233">
        <v>1.2</v>
      </c>
      <c r="N233">
        <v>21</v>
      </c>
      <c r="O233" t="s">
        <v>142</v>
      </c>
      <c r="P233">
        <v>-0.2</v>
      </c>
      <c r="Q233">
        <v>0.8</v>
      </c>
      <c r="R233">
        <v>20</v>
      </c>
      <c r="S233" t="s">
        <v>115</v>
      </c>
      <c r="T233">
        <v>-1.5</v>
      </c>
      <c r="U233">
        <v>1.6</v>
      </c>
      <c r="V233">
        <v>30</v>
      </c>
      <c r="W233" t="s">
        <v>117</v>
      </c>
      <c r="X233" t="s">
        <v>117</v>
      </c>
      <c r="Y233" t="s">
        <v>117</v>
      </c>
      <c r="Z233" t="s">
        <v>117</v>
      </c>
      <c r="AA233" t="s">
        <v>117</v>
      </c>
      <c r="AB233" t="s">
        <v>117</v>
      </c>
      <c r="AC233" t="s">
        <v>117</v>
      </c>
      <c r="AD233" t="s">
        <v>196</v>
      </c>
      <c r="AE233">
        <v>0</v>
      </c>
      <c r="AF233">
        <v>1</v>
      </c>
      <c r="AG233">
        <v>30</v>
      </c>
      <c r="AH233" s="55">
        <v>3</v>
      </c>
      <c r="AI233" s="55">
        <v>3</v>
      </c>
      <c r="AM233">
        <v>10.7</v>
      </c>
      <c r="AN233">
        <v>14.5</v>
      </c>
      <c r="AO233">
        <v>12.9</v>
      </c>
      <c r="AP233" t="s">
        <v>117</v>
      </c>
      <c r="AQ233" t="s">
        <v>117</v>
      </c>
      <c r="AR233">
        <v>12.8</v>
      </c>
      <c r="AS233" t="s">
        <v>549</v>
      </c>
      <c r="AT233">
        <v>96.3</v>
      </c>
      <c r="AU233">
        <v>93.202000000000012</v>
      </c>
      <c r="AV233" t="s">
        <v>117</v>
      </c>
      <c r="AW233" t="s">
        <v>117</v>
      </c>
      <c r="AX233" t="s">
        <v>117</v>
      </c>
      <c r="AY233" t="s">
        <v>117</v>
      </c>
      <c r="AZ233" t="s">
        <v>117</v>
      </c>
      <c r="BA233" t="s">
        <v>117</v>
      </c>
      <c r="BB233" t="s">
        <v>117</v>
      </c>
      <c r="BC233" t="s">
        <v>117</v>
      </c>
      <c r="BD233" t="s">
        <v>117</v>
      </c>
      <c r="BE233" t="s">
        <v>117</v>
      </c>
      <c r="BF233" t="s">
        <v>117</v>
      </c>
      <c r="BG233" t="s">
        <v>117</v>
      </c>
      <c r="BH233" t="s">
        <v>117</v>
      </c>
      <c r="BI233" t="s">
        <v>117</v>
      </c>
      <c r="BJ233" t="s">
        <v>117</v>
      </c>
      <c r="BK233" t="s">
        <v>118</v>
      </c>
      <c r="BL233" t="s">
        <v>184</v>
      </c>
      <c r="BM233" t="s">
        <v>120</v>
      </c>
      <c r="BN233" s="46">
        <v>85</v>
      </c>
      <c r="BO233" s="50">
        <v>90</v>
      </c>
      <c r="BP233" t="s">
        <v>160</v>
      </c>
      <c r="BQ233" t="s">
        <v>160</v>
      </c>
      <c r="BR233" t="s">
        <v>160</v>
      </c>
      <c r="BT233" t="s">
        <v>161</v>
      </c>
      <c r="BU233" t="s">
        <v>125</v>
      </c>
      <c r="BV233" t="s">
        <v>162</v>
      </c>
      <c r="BW233">
        <v>1</v>
      </c>
      <c r="BX233">
        <f>BW233-1</f>
        <v>0</v>
      </c>
      <c r="BY233" t="s">
        <v>163</v>
      </c>
      <c r="BZ233" t="s">
        <v>128</v>
      </c>
      <c r="CA233" t="s">
        <v>129</v>
      </c>
      <c r="CB233" t="s">
        <v>149</v>
      </c>
      <c r="CC233" t="s">
        <v>555</v>
      </c>
      <c r="CD233">
        <v>2</v>
      </c>
      <c r="CE233" t="s">
        <v>151</v>
      </c>
      <c r="CF233"/>
      <c r="CG233" s="20" t="s">
        <v>117</v>
      </c>
      <c r="CH233" s="20" t="s">
        <v>117</v>
      </c>
      <c r="CI233" s="20" t="s">
        <v>117</v>
      </c>
      <c r="CJ233" s="20" t="s">
        <v>117</v>
      </c>
      <c r="CK233" s="20" t="s">
        <v>117</v>
      </c>
      <c r="CL233" s="20" t="s">
        <v>117</v>
      </c>
      <c r="CM233" s="20" t="s">
        <v>117</v>
      </c>
      <c r="CN233" s="20" t="s">
        <v>117</v>
      </c>
      <c r="CO233" s="20" t="s">
        <v>117</v>
      </c>
      <c r="CP233" s="20" t="s">
        <v>117</v>
      </c>
      <c r="CQ233" s="20" t="s">
        <v>117</v>
      </c>
      <c r="CR233" s="20" t="s">
        <v>117</v>
      </c>
      <c r="CS233" s="20" t="s">
        <v>117</v>
      </c>
      <c r="CT233" s="20" t="s">
        <v>117</v>
      </c>
      <c r="CU233" s="20" t="s">
        <v>117</v>
      </c>
      <c r="CV233" s="20" t="s">
        <v>117</v>
      </c>
      <c r="CW233" s="20" t="s">
        <v>117</v>
      </c>
      <c r="CX233" s="20" t="s">
        <v>117</v>
      </c>
      <c r="CY233" s="20" t="s">
        <v>117</v>
      </c>
      <c r="CZ233" s="20" t="s">
        <v>117</v>
      </c>
      <c r="DA233" s="20" t="s">
        <v>117</v>
      </c>
      <c r="DB233" s="20" t="s">
        <v>117</v>
      </c>
      <c r="DC233" s="20" t="s">
        <v>117</v>
      </c>
      <c r="DD233" s="20" t="s">
        <v>117</v>
      </c>
      <c r="DE233" s="20" t="s">
        <v>117</v>
      </c>
      <c r="DF233" s="20" t="s">
        <v>117</v>
      </c>
      <c r="DG233" s="20" t="s">
        <v>117</v>
      </c>
      <c r="DH233" s="20" t="s">
        <v>117</v>
      </c>
      <c r="DI233" s="20" t="s">
        <v>117</v>
      </c>
      <c r="DJ233" s="20" t="s">
        <v>117</v>
      </c>
      <c r="DK233">
        <v>0</v>
      </c>
      <c r="DL233">
        <v>0</v>
      </c>
      <c r="DM233">
        <v>2</v>
      </c>
      <c r="DN233">
        <v>0</v>
      </c>
      <c r="DO233">
        <v>0</v>
      </c>
      <c r="DP233">
        <v>0</v>
      </c>
      <c r="DQ233">
        <v>0</v>
      </c>
      <c r="DR233" s="8">
        <v>33</v>
      </c>
    </row>
    <row r="234" spans="1:122" x14ac:dyDescent="0.35">
      <c r="A234" s="8">
        <v>4</v>
      </c>
      <c r="B234" t="str">
        <f>CONCATENATE(C234, " ",D234)</f>
        <v>Sinzig, et al  2008</v>
      </c>
      <c r="C234" s="12" t="s">
        <v>552</v>
      </c>
      <c r="D234" s="12">
        <v>2008</v>
      </c>
      <c r="E234" t="s">
        <v>477</v>
      </c>
      <c r="F234" t="s">
        <v>562</v>
      </c>
      <c r="G234" t="s">
        <v>157</v>
      </c>
      <c r="H234">
        <v>7</v>
      </c>
      <c r="I234" t="s">
        <v>113</v>
      </c>
      <c r="J234" t="s">
        <v>113</v>
      </c>
      <c r="K234" s="3" t="s">
        <v>554</v>
      </c>
      <c r="L234">
        <v>-1.8</v>
      </c>
      <c r="M234">
        <v>4.4000000000000004</v>
      </c>
      <c r="N234">
        <v>21</v>
      </c>
      <c r="O234" t="s">
        <v>142</v>
      </c>
      <c r="P234">
        <v>-0.4</v>
      </c>
      <c r="Q234">
        <v>4</v>
      </c>
      <c r="R234">
        <v>20</v>
      </c>
      <c r="S234" t="s">
        <v>115</v>
      </c>
      <c r="T234">
        <v>-2.5</v>
      </c>
      <c r="U234">
        <v>3.5</v>
      </c>
      <c r="V234">
        <v>30</v>
      </c>
      <c r="W234" t="s">
        <v>117</v>
      </c>
      <c r="X234" t="s">
        <v>117</v>
      </c>
      <c r="Y234" t="s">
        <v>117</v>
      </c>
      <c r="Z234" t="s">
        <v>117</v>
      </c>
      <c r="AA234" t="s">
        <v>117</v>
      </c>
      <c r="AB234" t="s">
        <v>117</v>
      </c>
      <c r="AC234" t="s">
        <v>117</v>
      </c>
      <c r="AD234" t="s">
        <v>196</v>
      </c>
      <c r="AE234">
        <v>0.01</v>
      </c>
      <c r="AF234">
        <v>1</v>
      </c>
      <c r="AG234">
        <v>30</v>
      </c>
      <c r="AH234" s="55">
        <v>3</v>
      </c>
      <c r="AI234" s="55">
        <v>3</v>
      </c>
      <c r="AM234">
        <v>10.7</v>
      </c>
      <c r="AN234">
        <v>14.5</v>
      </c>
      <c r="AO234">
        <v>12.9</v>
      </c>
      <c r="AP234" t="s">
        <v>117</v>
      </c>
      <c r="AQ234" t="s">
        <v>117</v>
      </c>
      <c r="AR234">
        <v>12.8</v>
      </c>
      <c r="AS234" t="s">
        <v>549</v>
      </c>
      <c r="AT234">
        <v>96.3</v>
      </c>
      <c r="AU234">
        <v>93.202000000000012</v>
      </c>
      <c r="AV234" t="s">
        <v>117</v>
      </c>
      <c r="AW234" t="s">
        <v>117</v>
      </c>
      <c r="AX234" t="s">
        <v>117</v>
      </c>
      <c r="AY234" t="s">
        <v>117</v>
      </c>
      <c r="AZ234" t="s">
        <v>117</v>
      </c>
      <c r="BA234" t="s">
        <v>117</v>
      </c>
      <c r="BB234" t="s">
        <v>117</v>
      </c>
      <c r="BC234" t="s">
        <v>117</v>
      </c>
      <c r="BD234" t="s">
        <v>117</v>
      </c>
      <c r="BE234" t="s">
        <v>117</v>
      </c>
      <c r="BF234" t="s">
        <v>117</v>
      </c>
      <c r="BG234" t="s">
        <v>117</v>
      </c>
      <c r="BH234" t="s">
        <v>117</v>
      </c>
      <c r="BI234" t="s">
        <v>117</v>
      </c>
      <c r="BJ234" t="s">
        <v>117</v>
      </c>
      <c r="BK234" t="s">
        <v>118</v>
      </c>
      <c r="BL234" t="s">
        <v>184</v>
      </c>
      <c r="BM234" t="s">
        <v>120</v>
      </c>
      <c r="BN234" s="46">
        <v>85</v>
      </c>
      <c r="BO234" s="50">
        <v>90</v>
      </c>
      <c r="BP234" t="s">
        <v>160</v>
      </c>
      <c r="BQ234" t="s">
        <v>160</v>
      </c>
      <c r="BR234" t="s">
        <v>160</v>
      </c>
      <c r="BT234" t="s">
        <v>161</v>
      </c>
      <c r="BU234" t="s">
        <v>125</v>
      </c>
      <c r="BV234" t="s">
        <v>162</v>
      </c>
      <c r="BW234">
        <v>1</v>
      </c>
      <c r="BX234">
        <f>BW234-1</f>
        <v>0</v>
      </c>
      <c r="BY234" t="s">
        <v>163</v>
      </c>
      <c r="BZ234" t="s">
        <v>128</v>
      </c>
      <c r="CA234" t="s">
        <v>129</v>
      </c>
      <c r="CB234" t="s">
        <v>149</v>
      </c>
      <c r="CC234" t="s">
        <v>555</v>
      </c>
      <c r="CD234">
        <v>2</v>
      </c>
      <c r="CE234" t="s">
        <v>151</v>
      </c>
      <c r="CF234"/>
      <c r="CG234" s="20" t="s">
        <v>117</v>
      </c>
      <c r="CH234" s="20" t="s">
        <v>117</v>
      </c>
      <c r="CI234" s="20" t="s">
        <v>117</v>
      </c>
      <c r="CJ234" s="20" t="s">
        <v>117</v>
      </c>
      <c r="CK234" s="20" t="s">
        <v>117</v>
      </c>
      <c r="CL234" s="20" t="s">
        <v>117</v>
      </c>
      <c r="CM234" s="20" t="s">
        <v>117</v>
      </c>
      <c r="CN234" s="20" t="s">
        <v>117</v>
      </c>
      <c r="CO234" s="20" t="s">
        <v>117</v>
      </c>
      <c r="CP234" s="20" t="s">
        <v>117</v>
      </c>
      <c r="CQ234" s="20" t="s">
        <v>117</v>
      </c>
      <c r="CR234" s="20" t="s">
        <v>117</v>
      </c>
      <c r="CS234" s="20" t="s">
        <v>117</v>
      </c>
      <c r="CT234" s="20" t="s">
        <v>117</v>
      </c>
      <c r="CU234" s="20" t="s">
        <v>117</v>
      </c>
      <c r="CV234" s="20" t="s">
        <v>117</v>
      </c>
      <c r="CW234" s="20" t="s">
        <v>117</v>
      </c>
      <c r="CX234" s="20" t="s">
        <v>117</v>
      </c>
      <c r="CY234" s="20" t="s">
        <v>117</v>
      </c>
      <c r="CZ234" s="20" t="s">
        <v>117</v>
      </c>
      <c r="DA234" s="20" t="s">
        <v>117</v>
      </c>
      <c r="DB234" s="20" t="s">
        <v>117</v>
      </c>
      <c r="DC234" s="20" t="s">
        <v>117</v>
      </c>
      <c r="DD234" s="20" t="s">
        <v>117</v>
      </c>
      <c r="DE234" s="20" t="s">
        <v>117</v>
      </c>
      <c r="DF234" s="20" t="s">
        <v>117</v>
      </c>
      <c r="DG234" s="20" t="s">
        <v>117</v>
      </c>
      <c r="DH234" s="20" t="s">
        <v>117</v>
      </c>
      <c r="DI234" s="20" t="s">
        <v>117</v>
      </c>
      <c r="DJ234" s="20" t="s">
        <v>117</v>
      </c>
      <c r="DK234">
        <v>0</v>
      </c>
      <c r="DL234">
        <v>0</v>
      </c>
      <c r="DM234">
        <v>2</v>
      </c>
      <c r="DN234">
        <v>0</v>
      </c>
      <c r="DO234">
        <v>0</v>
      </c>
      <c r="DP234">
        <v>0</v>
      </c>
      <c r="DQ234">
        <v>0</v>
      </c>
      <c r="DR234" s="8">
        <v>33</v>
      </c>
    </row>
    <row r="235" spans="1:122" x14ac:dyDescent="0.35">
      <c r="A235" s="8">
        <v>4</v>
      </c>
      <c r="B235" t="str">
        <f>CONCATENATE(C235, " ",D235)</f>
        <v>Sinzig, et al  2008</v>
      </c>
      <c r="C235" s="12" t="s">
        <v>552</v>
      </c>
      <c r="D235" s="12">
        <v>2008</v>
      </c>
      <c r="E235" t="s">
        <v>477</v>
      </c>
      <c r="F235" t="s">
        <v>563</v>
      </c>
      <c r="G235" t="s">
        <v>157</v>
      </c>
      <c r="H235">
        <v>7</v>
      </c>
      <c r="I235" t="s">
        <v>113</v>
      </c>
      <c r="J235" t="s">
        <v>113</v>
      </c>
      <c r="K235" s="3" t="s">
        <v>554</v>
      </c>
      <c r="L235">
        <v>-0.4</v>
      </c>
      <c r="M235">
        <v>1.5</v>
      </c>
      <c r="N235">
        <v>21</v>
      </c>
      <c r="O235" t="s">
        <v>142</v>
      </c>
      <c r="P235">
        <v>-1.2</v>
      </c>
      <c r="Q235">
        <v>5</v>
      </c>
      <c r="R235">
        <v>20</v>
      </c>
      <c r="S235" t="s">
        <v>115</v>
      </c>
      <c r="T235">
        <v>-2.5</v>
      </c>
      <c r="U235">
        <v>5.3</v>
      </c>
      <c r="V235">
        <v>30</v>
      </c>
      <c r="W235" t="s">
        <v>117</v>
      </c>
      <c r="X235" t="s">
        <v>117</v>
      </c>
      <c r="Y235" t="s">
        <v>117</v>
      </c>
      <c r="Z235" t="s">
        <v>117</v>
      </c>
      <c r="AA235" t="s">
        <v>117</v>
      </c>
      <c r="AB235" t="s">
        <v>117</v>
      </c>
      <c r="AC235" t="s">
        <v>117</v>
      </c>
      <c r="AD235" t="s">
        <v>196</v>
      </c>
      <c r="AE235">
        <v>0</v>
      </c>
      <c r="AF235">
        <v>1</v>
      </c>
      <c r="AG235">
        <v>30</v>
      </c>
      <c r="AH235" s="55">
        <v>3</v>
      </c>
      <c r="AI235" s="55">
        <v>3</v>
      </c>
      <c r="AM235">
        <v>10.7</v>
      </c>
      <c r="AN235">
        <v>14.5</v>
      </c>
      <c r="AO235">
        <v>12.9</v>
      </c>
      <c r="AP235" t="s">
        <v>117</v>
      </c>
      <c r="AQ235" t="s">
        <v>117</v>
      </c>
      <c r="AR235">
        <v>12.8</v>
      </c>
      <c r="AS235" t="s">
        <v>549</v>
      </c>
      <c r="AT235">
        <v>96.3</v>
      </c>
      <c r="AU235">
        <v>93.202000000000012</v>
      </c>
      <c r="AV235" t="s">
        <v>117</v>
      </c>
      <c r="AW235" t="s">
        <v>117</v>
      </c>
      <c r="AX235" t="s">
        <v>117</v>
      </c>
      <c r="AY235" t="s">
        <v>117</v>
      </c>
      <c r="AZ235" t="s">
        <v>117</v>
      </c>
      <c r="BA235" t="s">
        <v>117</v>
      </c>
      <c r="BB235" t="s">
        <v>117</v>
      </c>
      <c r="BC235" t="s">
        <v>117</v>
      </c>
      <c r="BD235" t="s">
        <v>117</v>
      </c>
      <c r="BE235" t="s">
        <v>117</v>
      </c>
      <c r="BF235" t="s">
        <v>117</v>
      </c>
      <c r="BG235" t="s">
        <v>117</v>
      </c>
      <c r="BH235" t="s">
        <v>117</v>
      </c>
      <c r="BI235" t="s">
        <v>117</v>
      </c>
      <c r="BJ235" t="s">
        <v>117</v>
      </c>
      <c r="BK235" t="s">
        <v>118</v>
      </c>
      <c r="BL235" t="s">
        <v>184</v>
      </c>
      <c r="BM235" t="s">
        <v>120</v>
      </c>
      <c r="BN235" s="46">
        <v>85</v>
      </c>
      <c r="BO235" s="50">
        <v>90</v>
      </c>
      <c r="BP235" t="s">
        <v>160</v>
      </c>
      <c r="BQ235" t="s">
        <v>160</v>
      </c>
      <c r="BR235" t="s">
        <v>160</v>
      </c>
      <c r="BT235" t="s">
        <v>161</v>
      </c>
      <c r="BU235" t="s">
        <v>125</v>
      </c>
      <c r="BV235" t="s">
        <v>162</v>
      </c>
      <c r="BW235">
        <v>1</v>
      </c>
      <c r="BX235">
        <f>BW235-1</f>
        <v>0</v>
      </c>
      <c r="BY235" t="s">
        <v>163</v>
      </c>
      <c r="BZ235" t="s">
        <v>128</v>
      </c>
      <c r="CA235" t="s">
        <v>129</v>
      </c>
      <c r="CB235" t="s">
        <v>149</v>
      </c>
      <c r="CC235" t="s">
        <v>555</v>
      </c>
      <c r="CD235">
        <v>2</v>
      </c>
      <c r="CE235" t="s">
        <v>151</v>
      </c>
      <c r="CF235"/>
      <c r="CG235" s="20" t="s">
        <v>117</v>
      </c>
      <c r="CH235" s="20" t="s">
        <v>117</v>
      </c>
      <c r="CI235" s="20" t="s">
        <v>117</v>
      </c>
      <c r="CJ235" s="20" t="s">
        <v>117</v>
      </c>
      <c r="CK235" s="20" t="s">
        <v>117</v>
      </c>
      <c r="CL235" s="20" t="s">
        <v>117</v>
      </c>
      <c r="CM235" s="20" t="s">
        <v>117</v>
      </c>
      <c r="CN235" s="20" t="s">
        <v>117</v>
      </c>
      <c r="CO235" s="20" t="s">
        <v>117</v>
      </c>
      <c r="CP235" s="20" t="s">
        <v>117</v>
      </c>
      <c r="CQ235" s="20" t="s">
        <v>117</v>
      </c>
      <c r="CR235" s="20" t="s">
        <v>117</v>
      </c>
      <c r="CS235" s="20" t="s">
        <v>117</v>
      </c>
      <c r="CT235" s="20" t="s">
        <v>117</v>
      </c>
      <c r="CU235" s="20" t="s">
        <v>117</v>
      </c>
      <c r="CV235" s="20" t="s">
        <v>117</v>
      </c>
      <c r="CW235" s="20" t="s">
        <v>117</v>
      </c>
      <c r="CX235" s="20" t="s">
        <v>117</v>
      </c>
      <c r="CY235" s="20" t="s">
        <v>117</v>
      </c>
      <c r="CZ235" s="20" t="s">
        <v>117</v>
      </c>
      <c r="DA235" s="20" t="s">
        <v>117</v>
      </c>
      <c r="DB235" s="20" t="s">
        <v>117</v>
      </c>
      <c r="DC235" s="20" t="s">
        <v>117</v>
      </c>
      <c r="DD235" s="20" t="s">
        <v>117</v>
      </c>
      <c r="DE235" s="20" t="s">
        <v>117</v>
      </c>
      <c r="DF235" s="20" t="s">
        <v>117</v>
      </c>
      <c r="DG235" s="20" t="s">
        <v>117</v>
      </c>
      <c r="DH235" s="20" t="s">
        <v>117</v>
      </c>
      <c r="DI235" s="20" t="s">
        <v>117</v>
      </c>
      <c r="DJ235" s="20" t="s">
        <v>117</v>
      </c>
      <c r="DK235">
        <v>0</v>
      </c>
      <c r="DL235">
        <v>0</v>
      </c>
      <c r="DM235">
        <v>2</v>
      </c>
      <c r="DN235">
        <v>0</v>
      </c>
      <c r="DO235">
        <v>0</v>
      </c>
      <c r="DP235">
        <v>0</v>
      </c>
      <c r="DQ235">
        <v>0</v>
      </c>
      <c r="DR235" s="8">
        <v>33</v>
      </c>
    </row>
    <row r="236" spans="1:122" x14ac:dyDescent="0.35">
      <c r="A236" s="8">
        <v>4</v>
      </c>
      <c r="B236" t="str">
        <f>CONCATENATE(C236, " ",D236)</f>
        <v>Sinzig, et al  2008</v>
      </c>
      <c r="C236" s="12" t="s">
        <v>552</v>
      </c>
      <c r="D236" s="12">
        <v>2008</v>
      </c>
      <c r="E236" t="s">
        <v>477</v>
      </c>
      <c r="F236" t="s">
        <v>564</v>
      </c>
      <c r="G236" t="s">
        <v>157</v>
      </c>
      <c r="H236">
        <v>7</v>
      </c>
      <c r="I236" t="s">
        <v>113</v>
      </c>
      <c r="J236" t="s">
        <v>113</v>
      </c>
      <c r="K236" s="3" t="s">
        <v>554</v>
      </c>
      <c r="L236">
        <v>-0.01</v>
      </c>
      <c r="M236">
        <v>1.9</v>
      </c>
      <c r="N236">
        <v>21</v>
      </c>
      <c r="O236" t="s">
        <v>142</v>
      </c>
      <c r="P236">
        <v>-0.02</v>
      </c>
      <c r="Q236">
        <v>0.2</v>
      </c>
      <c r="R236">
        <v>20</v>
      </c>
      <c r="S236" t="s">
        <v>115</v>
      </c>
      <c r="T236">
        <v>-0.1</v>
      </c>
      <c r="U236">
        <v>0.2</v>
      </c>
      <c r="V236">
        <v>30</v>
      </c>
      <c r="W236" t="s">
        <v>117</v>
      </c>
      <c r="X236" t="s">
        <v>117</v>
      </c>
      <c r="Y236" t="s">
        <v>117</v>
      </c>
      <c r="Z236" t="s">
        <v>117</v>
      </c>
      <c r="AA236" t="s">
        <v>117</v>
      </c>
      <c r="AB236" t="s">
        <v>117</v>
      </c>
      <c r="AC236" t="s">
        <v>117</v>
      </c>
      <c r="AD236" t="s">
        <v>196</v>
      </c>
      <c r="AE236">
        <v>0</v>
      </c>
      <c r="AF236">
        <v>1</v>
      </c>
      <c r="AG236">
        <v>30</v>
      </c>
      <c r="AH236" s="55">
        <v>3</v>
      </c>
      <c r="AI236" s="55">
        <v>3</v>
      </c>
      <c r="AM236">
        <v>10.7</v>
      </c>
      <c r="AN236">
        <v>14.5</v>
      </c>
      <c r="AO236">
        <v>12.9</v>
      </c>
      <c r="AP236" t="s">
        <v>117</v>
      </c>
      <c r="AQ236" t="s">
        <v>117</v>
      </c>
      <c r="AR236">
        <v>12.8</v>
      </c>
      <c r="AS236" t="s">
        <v>549</v>
      </c>
      <c r="AT236">
        <v>96.3</v>
      </c>
      <c r="AU236">
        <v>93.202000000000012</v>
      </c>
      <c r="AV236" t="s">
        <v>117</v>
      </c>
      <c r="AW236" t="s">
        <v>117</v>
      </c>
      <c r="AX236" t="s">
        <v>117</v>
      </c>
      <c r="AY236" t="s">
        <v>117</v>
      </c>
      <c r="AZ236" t="s">
        <v>117</v>
      </c>
      <c r="BA236" t="s">
        <v>117</v>
      </c>
      <c r="BB236" t="s">
        <v>117</v>
      </c>
      <c r="BC236" t="s">
        <v>117</v>
      </c>
      <c r="BD236" t="s">
        <v>117</v>
      </c>
      <c r="BE236" t="s">
        <v>117</v>
      </c>
      <c r="BF236" t="s">
        <v>117</v>
      </c>
      <c r="BG236" t="s">
        <v>117</v>
      </c>
      <c r="BH236" t="s">
        <v>117</v>
      </c>
      <c r="BI236" t="s">
        <v>117</v>
      </c>
      <c r="BJ236" t="s">
        <v>117</v>
      </c>
      <c r="BK236" t="s">
        <v>118</v>
      </c>
      <c r="BL236" t="s">
        <v>184</v>
      </c>
      <c r="BM236" t="s">
        <v>120</v>
      </c>
      <c r="BN236" s="46">
        <v>85</v>
      </c>
      <c r="BO236" s="50">
        <v>90</v>
      </c>
      <c r="BP236" t="s">
        <v>160</v>
      </c>
      <c r="BQ236" t="s">
        <v>160</v>
      </c>
      <c r="BR236" t="s">
        <v>160</v>
      </c>
      <c r="BT236" t="s">
        <v>161</v>
      </c>
      <c r="BU236" t="s">
        <v>125</v>
      </c>
      <c r="BV236" t="s">
        <v>162</v>
      </c>
      <c r="BW236">
        <v>1</v>
      </c>
      <c r="BX236">
        <f>BW236-1</f>
        <v>0</v>
      </c>
      <c r="BY236" t="s">
        <v>163</v>
      </c>
      <c r="BZ236" t="s">
        <v>128</v>
      </c>
      <c r="CA236" t="s">
        <v>129</v>
      </c>
      <c r="CB236" t="s">
        <v>149</v>
      </c>
      <c r="CC236" t="s">
        <v>555</v>
      </c>
      <c r="CD236">
        <v>2</v>
      </c>
      <c r="CE236" t="s">
        <v>151</v>
      </c>
      <c r="CF236"/>
      <c r="CG236" s="20" t="s">
        <v>117</v>
      </c>
      <c r="CH236" s="20" t="s">
        <v>117</v>
      </c>
      <c r="CI236" s="20" t="s">
        <v>117</v>
      </c>
      <c r="CJ236" s="20" t="s">
        <v>117</v>
      </c>
      <c r="CK236" s="20" t="s">
        <v>117</v>
      </c>
      <c r="CL236" s="20" t="s">
        <v>117</v>
      </c>
      <c r="CM236" s="20" t="s">
        <v>117</v>
      </c>
      <c r="CN236" s="20" t="s">
        <v>117</v>
      </c>
      <c r="CO236" s="20" t="s">
        <v>117</v>
      </c>
      <c r="CP236" s="20" t="s">
        <v>117</v>
      </c>
      <c r="CQ236" s="20" t="s">
        <v>117</v>
      </c>
      <c r="CR236" s="20" t="s">
        <v>117</v>
      </c>
      <c r="CS236" s="20" t="s">
        <v>117</v>
      </c>
      <c r="CT236" s="20" t="s">
        <v>117</v>
      </c>
      <c r="CU236" s="20" t="s">
        <v>117</v>
      </c>
      <c r="CV236" s="20" t="s">
        <v>117</v>
      </c>
      <c r="CW236" s="20" t="s">
        <v>117</v>
      </c>
      <c r="CX236" s="20" t="s">
        <v>117</v>
      </c>
      <c r="CY236" s="20" t="s">
        <v>117</v>
      </c>
      <c r="CZ236" s="20" t="s">
        <v>117</v>
      </c>
      <c r="DA236" s="20" t="s">
        <v>117</v>
      </c>
      <c r="DB236" s="20" t="s">
        <v>117</v>
      </c>
      <c r="DC236" s="20" t="s">
        <v>117</v>
      </c>
      <c r="DD236" s="20" t="s">
        <v>117</v>
      </c>
      <c r="DE236" s="20" t="s">
        <v>117</v>
      </c>
      <c r="DF236" s="20" t="s">
        <v>117</v>
      </c>
      <c r="DG236" s="20" t="s">
        <v>117</v>
      </c>
      <c r="DH236" s="20" t="s">
        <v>117</v>
      </c>
      <c r="DI236" s="20" t="s">
        <v>117</v>
      </c>
      <c r="DJ236" s="20" t="s">
        <v>117</v>
      </c>
      <c r="DK236">
        <v>0</v>
      </c>
      <c r="DL236">
        <v>0</v>
      </c>
      <c r="DM236">
        <v>2</v>
      </c>
      <c r="DN236">
        <v>0</v>
      </c>
      <c r="DO236">
        <v>0</v>
      </c>
      <c r="DP236">
        <v>0</v>
      </c>
      <c r="DQ236">
        <v>0</v>
      </c>
      <c r="DR236" s="8">
        <v>33</v>
      </c>
    </row>
    <row r="237" spans="1:122" x14ac:dyDescent="0.35">
      <c r="A237" s="8">
        <v>4</v>
      </c>
      <c r="B237" t="str">
        <f>CONCATENATE(C237, " ",D237)</f>
        <v>Sinzig, et al  2008</v>
      </c>
      <c r="C237" s="12" t="s">
        <v>552</v>
      </c>
      <c r="D237" s="12">
        <v>2008</v>
      </c>
      <c r="E237" t="s">
        <v>477</v>
      </c>
      <c r="F237" t="s">
        <v>565</v>
      </c>
      <c r="G237" t="s">
        <v>157</v>
      </c>
      <c r="H237">
        <v>7</v>
      </c>
      <c r="I237" t="s">
        <v>113</v>
      </c>
      <c r="J237" t="s">
        <v>113</v>
      </c>
      <c r="K237" s="3" t="s">
        <v>554</v>
      </c>
      <c r="L237">
        <v>0.3</v>
      </c>
      <c r="M237">
        <v>1.4</v>
      </c>
      <c r="N237">
        <v>21</v>
      </c>
      <c r="O237" t="s">
        <v>142</v>
      </c>
      <c r="P237">
        <v>0.06</v>
      </c>
      <c r="Q237">
        <v>1</v>
      </c>
      <c r="R237">
        <v>20</v>
      </c>
      <c r="S237" t="s">
        <v>115</v>
      </c>
      <c r="T237">
        <v>-0.3</v>
      </c>
      <c r="U237">
        <v>1.7</v>
      </c>
      <c r="V237">
        <v>30</v>
      </c>
      <c r="W237" t="s">
        <v>117</v>
      </c>
      <c r="X237" t="s">
        <v>117</v>
      </c>
      <c r="Y237" t="s">
        <v>117</v>
      </c>
      <c r="Z237" t="s">
        <v>117</v>
      </c>
      <c r="AA237" t="s">
        <v>117</v>
      </c>
      <c r="AB237" t="s">
        <v>117</v>
      </c>
      <c r="AC237" t="s">
        <v>117</v>
      </c>
      <c r="AD237" t="s">
        <v>196</v>
      </c>
      <c r="AE237">
        <v>0</v>
      </c>
      <c r="AF237">
        <v>1</v>
      </c>
      <c r="AG237">
        <v>30</v>
      </c>
      <c r="AH237" s="55">
        <v>3</v>
      </c>
      <c r="AI237" s="55">
        <v>3</v>
      </c>
      <c r="AM237">
        <v>10.7</v>
      </c>
      <c r="AN237">
        <v>14.5</v>
      </c>
      <c r="AO237">
        <v>12.9</v>
      </c>
      <c r="AP237" t="s">
        <v>117</v>
      </c>
      <c r="AQ237" t="s">
        <v>117</v>
      </c>
      <c r="AR237">
        <v>12.8</v>
      </c>
      <c r="AS237" t="s">
        <v>549</v>
      </c>
      <c r="AT237">
        <v>96.3</v>
      </c>
      <c r="AU237">
        <v>93.202000000000012</v>
      </c>
      <c r="AV237" t="s">
        <v>117</v>
      </c>
      <c r="AW237" t="s">
        <v>117</v>
      </c>
      <c r="AX237" t="s">
        <v>117</v>
      </c>
      <c r="AY237" t="s">
        <v>117</v>
      </c>
      <c r="AZ237" t="s">
        <v>117</v>
      </c>
      <c r="BA237" t="s">
        <v>117</v>
      </c>
      <c r="BB237" t="s">
        <v>117</v>
      </c>
      <c r="BC237" t="s">
        <v>117</v>
      </c>
      <c r="BD237" t="s">
        <v>117</v>
      </c>
      <c r="BE237" t="s">
        <v>117</v>
      </c>
      <c r="BF237" t="s">
        <v>117</v>
      </c>
      <c r="BG237" t="s">
        <v>117</v>
      </c>
      <c r="BH237" t="s">
        <v>117</v>
      </c>
      <c r="BI237" t="s">
        <v>117</v>
      </c>
      <c r="BJ237" t="s">
        <v>117</v>
      </c>
      <c r="BK237" t="s">
        <v>118</v>
      </c>
      <c r="BL237" t="s">
        <v>184</v>
      </c>
      <c r="BM237" t="s">
        <v>120</v>
      </c>
      <c r="BN237" s="46">
        <v>85</v>
      </c>
      <c r="BO237" s="50">
        <v>90</v>
      </c>
      <c r="BP237" t="s">
        <v>160</v>
      </c>
      <c r="BQ237" t="s">
        <v>160</v>
      </c>
      <c r="BR237" t="s">
        <v>160</v>
      </c>
      <c r="BT237" t="s">
        <v>161</v>
      </c>
      <c r="BU237" t="s">
        <v>125</v>
      </c>
      <c r="BV237" t="s">
        <v>162</v>
      </c>
      <c r="BW237">
        <v>1</v>
      </c>
      <c r="BX237">
        <f>BW237-1</f>
        <v>0</v>
      </c>
      <c r="BY237" t="s">
        <v>163</v>
      </c>
      <c r="BZ237" t="s">
        <v>128</v>
      </c>
      <c r="CA237" t="s">
        <v>129</v>
      </c>
      <c r="CB237" t="s">
        <v>149</v>
      </c>
      <c r="CC237" t="s">
        <v>555</v>
      </c>
      <c r="CD237">
        <v>2</v>
      </c>
      <c r="CE237" t="s">
        <v>151</v>
      </c>
      <c r="CF237"/>
      <c r="CG237" s="20" t="s">
        <v>117</v>
      </c>
      <c r="CH237" s="20" t="s">
        <v>117</v>
      </c>
      <c r="CI237" s="20" t="s">
        <v>117</v>
      </c>
      <c r="CJ237" s="20" t="s">
        <v>117</v>
      </c>
      <c r="CK237" s="20" t="s">
        <v>117</v>
      </c>
      <c r="CL237" s="20" t="s">
        <v>117</v>
      </c>
      <c r="CM237" s="20" t="s">
        <v>117</v>
      </c>
      <c r="CN237" s="20" t="s">
        <v>117</v>
      </c>
      <c r="CO237" s="20" t="s">
        <v>117</v>
      </c>
      <c r="CP237" s="20" t="s">
        <v>117</v>
      </c>
      <c r="CQ237" s="20" t="s">
        <v>117</v>
      </c>
      <c r="CR237" s="20" t="s">
        <v>117</v>
      </c>
      <c r="CS237" s="20" t="s">
        <v>117</v>
      </c>
      <c r="CT237" s="20" t="s">
        <v>117</v>
      </c>
      <c r="CU237" s="20" t="s">
        <v>117</v>
      </c>
      <c r="CV237" s="20" t="s">
        <v>117</v>
      </c>
      <c r="CW237" s="20" t="s">
        <v>117</v>
      </c>
      <c r="CX237" s="20" t="s">
        <v>117</v>
      </c>
      <c r="CY237" s="20" t="s">
        <v>117</v>
      </c>
      <c r="CZ237" s="20" t="s">
        <v>117</v>
      </c>
      <c r="DA237" s="20" t="s">
        <v>117</v>
      </c>
      <c r="DB237" s="20" t="s">
        <v>117</v>
      </c>
      <c r="DC237" s="20" t="s">
        <v>117</v>
      </c>
      <c r="DD237" s="20" t="s">
        <v>117</v>
      </c>
      <c r="DE237" s="20" t="s">
        <v>117</v>
      </c>
      <c r="DF237" s="20" t="s">
        <v>117</v>
      </c>
      <c r="DG237" s="20" t="s">
        <v>117</v>
      </c>
      <c r="DH237" s="20" t="s">
        <v>117</v>
      </c>
      <c r="DI237" s="20" t="s">
        <v>117</v>
      </c>
      <c r="DJ237" s="20" t="s">
        <v>117</v>
      </c>
      <c r="DK237">
        <v>0</v>
      </c>
      <c r="DL237">
        <v>0</v>
      </c>
      <c r="DM237">
        <v>2</v>
      </c>
      <c r="DN237">
        <v>0</v>
      </c>
      <c r="DO237">
        <v>0</v>
      </c>
      <c r="DP237">
        <v>0</v>
      </c>
      <c r="DQ237">
        <v>0</v>
      </c>
      <c r="DR237" s="8">
        <v>33</v>
      </c>
    </row>
    <row r="238" spans="1:122" x14ac:dyDescent="0.35">
      <c r="A238" s="8">
        <v>4</v>
      </c>
      <c r="B238" t="str">
        <f>CONCATENATE(C238, " ",D238)</f>
        <v>Sinzig, et al  2008</v>
      </c>
      <c r="C238" s="12" t="s">
        <v>552</v>
      </c>
      <c r="D238" s="12">
        <v>2008</v>
      </c>
      <c r="E238" t="s">
        <v>477</v>
      </c>
      <c r="F238" t="s">
        <v>566</v>
      </c>
      <c r="G238" t="s">
        <v>157</v>
      </c>
      <c r="H238">
        <v>7</v>
      </c>
      <c r="I238" t="s">
        <v>113</v>
      </c>
      <c r="J238" t="s">
        <v>113</v>
      </c>
      <c r="K238" s="3" t="s">
        <v>554</v>
      </c>
      <c r="L238">
        <v>-0.3</v>
      </c>
      <c r="M238">
        <v>0.8</v>
      </c>
      <c r="N238">
        <v>21</v>
      </c>
      <c r="O238" t="s">
        <v>142</v>
      </c>
      <c r="P238">
        <v>-0.03</v>
      </c>
      <c r="Q238">
        <v>0.7</v>
      </c>
      <c r="R238">
        <v>20</v>
      </c>
      <c r="S238" t="s">
        <v>115</v>
      </c>
      <c r="T238">
        <v>-0.7</v>
      </c>
      <c r="U238">
        <v>1.3</v>
      </c>
      <c r="V238">
        <v>30</v>
      </c>
      <c r="W238" t="s">
        <v>117</v>
      </c>
      <c r="X238" t="s">
        <v>117</v>
      </c>
      <c r="Y238" t="s">
        <v>117</v>
      </c>
      <c r="Z238" t="s">
        <v>117</v>
      </c>
      <c r="AA238" t="s">
        <v>117</v>
      </c>
      <c r="AB238" t="s">
        <v>117</v>
      </c>
      <c r="AC238" t="s">
        <v>117</v>
      </c>
      <c r="AD238" t="s">
        <v>196</v>
      </c>
      <c r="AE238">
        <v>0</v>
      </c>
      <c r="AF238">
        <v>1</v>
      </c>
      <c r="AG238">
        <v>30</v>
      </c>
      <c r="AH238" s="55">
        <v>3</v>
      </c>
      <c r="AI238" s="55">
        <v>3</v>
      </c>
      <c r="AM238">
        <v>10.7</v>
      </c>
      <c r="AN238">
        <v>14.5</v>
      </c>
      <c r="AO238">
        <v>12.9</v>
      </c>
      <c r="AP238" t="s">
        <v>117</v>
      </c>
      <c r="AQ238" t="s">
        <v>117</v>
      </c>
      <c r="AR238">
        <v>12.8</v>
      </c>
      <c r="AS238" t="s">
        <v>549</v>
      </c>
      <c r="AT238">
        <v>96.3</v>
      </c>
      <c r="AU238">
        <v>93.202000000000012</v>
      </c>
      <c r="AV238" t="s">
        <v>117</v>
      </c>
      <c r="AW238" t="s">
        <v>117</v>
      </c>
      <c r="AX238" t="s">
        <v>117</v>
      </c>
      <c r="AY238" t="s">
        <v>117</v>
      </c>
      <c r="AZ238" t="s">
        <v>117</v>
      </c>
      <c r="BA238" t="s">
        <v>117</v>
      </c>
      <c r="BB238" t="s">
        <v>117</v>
      </c>
      <c r="BC238" t="s">
        <v>117</v>
      </c>
      <c r="BD238" t="s">
        <v>117</v>
      </c>
      <c r="BE238" t="s">
        <v>117</v>
      </c>
      <c r="BF238" t="s">
        <v>117</v>
      </c>
      <c r="BG238" t="s">
        <v>117</v>
      </c>
      <c r="BH238" t="s">
        <v>117</v>
      </c>
      <c r="BI238" t="s">
        <v>117</v>
      </c>
      <c r="BJ238" t="s">
        <v>117</v>
      </c>
      <c r="BK238" t="s">
        <v>118</v>
      </c>
      <c r="BL238" t="s">
        <v>184</v>
      </c>
      <c r="BM238" t="s">
        <v>120</v>
      </c>
      <c r="BN238" s="46">
        <v>85</v>
      </c>
      <c r="BO238" s="50">
        <v>90</v>
      </c>
      <c r="BP238" t="s">
        <v>160</v>
      </c>
      <c r="BQ238" t="s">
        <v>160</v>
      </c>
      <c r="BR238" t="s">
        <v>160</v>
      </c>
      <c r="BT238" t="s">
        <v>161</v>
      </c>
      <c r="BU238" t="s">
        <v>125</v>
      </c>
      <c r="BV238" t="s">
        <v>162</v>
      </c>
      <c r="BW238">
        <v>1</v>
      </c>
      <c r="BX238">
        <f>BW238-1</f>
        <v>0</v>
      </c>
      <c r="BY238" t="s">
        <v>163</v>
      </c>
      <c r="BZ238" t="s">
        <v>128</v>
      </c>
      <c r="CA238" t="s">
        <v>129</v>
      </c>
      <c r="CB238" t="s">
        <v>149</v>
      </c>
      <c r="CC238" t="s">
        <v>555</v>
      </c>
      <c r="CD238">
        <v>2</v>
      </c>
      <c r="CE238" t="s">
        <v>151</v>
      </c>
      <c r="CF238"/>
      <c r="CG238" s="20" t="s">
        <v>117</v>
      </c>
      <c r="CH238" s="20" t="s">
        <v>117</v>
      </c>
      <c r="CI238" s="20" t="s">
        <v>117</v>
      </c>
      <c r="CJ238" s="20" t="s">
        <v>117</v>
      </c>
      <c r="CK238" s="20" t="s">
        <v>117</v>
      </c>
      <c r="CL238" s="20" t="s">
        <v>117</v>
      </c>
      <c r="CM238" s="20" t="s">
        <v>117</v>
      </c>
      <c r="CN238" s="20" t="s">
        <v>117</v>
      </c>
      <c r="CO238" s="20" t="s">
        <v>117</v>
      </c>
      <c r="CP238" s="20" t="s">
        <v>117</v>
      </c>
      <c r="CQ238" s="20" t="s">
        <v>117</v>
      </c>
      <c r="CR238" s="20" t="s">
        <v>117</v>
      </c>
      <c r="CS238" s="20" t="s">
        <v>117</v>
      </c>
      <c r="CT238" s="20" t="s">
        <v>117</v>
      </c>
      <c r="CU238" s="20" t="s">
        <v>117</v>
      </c>
      <c r="CV238" s="20" t="s">
        <v>117</v>
      </c>
      <c r="CW238" s="20" t="s">
        <v>117</v>
      </c>
      <c r="CX238" s="20" t="s">
        <v>117</v>
      </c>
      <c r="CY238" s="20" t="s">
        <v>117</v>
      </c>
      <c r="CZ238" s="20" t="s">
        <v>117</v>
      </c>
      <c r="DA238" s="20" t="s">
        <v>117</v>
      </c>
      <c r="DB238" s="20" t="s">
        <v>117</v>
      </c>
      <c r="DC238" s="20" t="s">
        <v>117</v>
      </c>
      <c r="DD238" s="20" t="s">
        <v>117</v>
      </c>
      <c r="DE238" s="20" t="s">
        <v>117</v>
      </c>
      <c r="DF238" s="20" t="s">
        <v>117</v>
      </c>
      <c r="DG238" s="20" t="s">
        <v>117</v>
      </c>
      <c r="DH238" s="20" t="s">
        <v>117</v>
      </c>
      <c r="DI238" s="20" t="s">
        <v>117</v>
      </c>
      <c r="DJ238" s="20" t="s">
        <v>117</v>
      </c>
      <c r="DK238">
        <v>0</v>
      </c>
      <c r="DL238">
        <v>0</v>
      </c>
      <c r="DM238">
        <v>2</v>
      </c>
      <c r="DN238">
        <v>0</v>
      </c>
      <c r="DO238">
        <v>0</v>
      </c>
      <c r="DP238">
        <v>0</v>
      </c>
      <c r="DQ238">
        <v>0</v>
      </c>
      <c r="DR238" s="8">
        <v>33</v>
      </c>
    </row>
    <row r="239" spans="1:122" x14ac:dyDescent="0.35">
      <c r="A239" s="8">
        <v>4</v>
      </c>
      <c r="B239" t="str">
        <f>CONCATENATE(C239, " ",D239)</f>
        <v>Sinzig, et al  2008</v>
      </c>
      <c r="C239" s="12" t="s">
        <v>552</v>
      </c>
      <c r="D239" s="12">
        <v>2008</v>
      </c>
      <c r="E239" t="s">
        <v>477</v>
      </c>
      <c r="F239" t="s">
        <v>567</v>
      </c>
      <c r="G239" t="s">
        <v>157</v>
      </c>
      <c r="H239">
        <v>7</v>
      </c>
      <c r="I239" t="s">
        <v>113</v>
      </c>
      <c r="J239" t="s">
        <v>113</v>
      </c>
      <c r="K239" s="3" t="s">
        <v>554</v>
      </c>
      <c r="L239">
        <v>0</v>
      </c>
      <c r="M239">
        <v>1.2</v>
      </c>
      <c r="N239">
        <v>21</v>
      </c>
      <c r="O239" t="s">
        <v>142</v>
      </c>
      <c r="P239">
        <v>-0.6</v>
      </c>
      <c r="Q239">
        <v>1.3</v>
      </c>
      <c r="R239">
        <v>20</v>
      </c>
      <c r="S239" t="s">
        <v>115</v>
      </c>
      <c r="T239">
        <v>-0.6</v>
      </c>
      <c r="U239">
        <v>1.1000000000000001</v>
      </c>
      <c r="V239">
        <v>30</v>
      </c>
      <c r="W239" t="s">
        <v>117</v>
      </c>
      <c r="X239" t="s">
        <v>117</v>
      </c>
      <c r="Y239" t="s">
        <v>117</v>
      </c>
      <c r="Z239" t="s">
        <v>117</v>
      </c>
      <c r="AA239" t="s">
        <v>117</v>
      </c>
      <c r="AB239" t="s">
        <v>117</v>
      </c>
      <c r="AC239" t="s">
        <v>117</v>
      </c>
      <c r="AD239" t="s">
        <v>196</v>
      </c>
      <c r="AE239">
        <v>0.15</v>
      </c>
      <c r="AF239">
        <v>1</v>
      </c>
      <c r="AG239">
        <v>30</v>
      </c>
      <c r="AH239" s="55">
        <v>3</v>
      </c>
      <c r="AI239" s="55">
        <v>3</v>
      </c>
      <c r="AM239">
        <v>10.7</v>
      </c>
      <c r="AN239">
        <v>14.5</v>
      </c>
      <c r="AO239">
        <v>12.9</v>
      </c>
      <c r="AP239" t="s">
        <v>117</v>
      </c>
      <c r="AQ239" t="s">
        <v>117</v>
      </c>
      <c r="AR239">
        <v>12.8</v>
      </c>
      <c r="AS239" t="s">
        <v>549</v>
      </c>
      <c r="AT239">
        <v>96.3</v>
      </c>
      <c r="AU239">
        <v>93.202000000000012</v>
      </c>
      <c r="AV239" t="s">
        <v>117</v>
      </c>
      <c r="AW239" t="s">
        <v>117</v>
      </c>
      <c r="AX239" t="s">
        <v>117</v>
      </c>
      <c r="AY239" t="s">
        <v>117</v>
      </c>
      <c r="AZ239" t="s">
        <v>117</v>
      </c>
      <c r="BA239" t="s">
        <v>117</v>
      </c>
      <c r="BB239" t="s">
        <v>117</v>
      </c>
      <c r="BC239" t="s">
        <v>117</v>
      </c>
      <c r="BD239" t="s">
        <v>117</v>
      </c>
      <c r="BE239" t="s">
        <v>117</v>
      </c>
      <c r="BF239" t="s">
        <v>117</v>
      </c>
      <c r="BG239" t="s">
        <v>117</v>
      </c>
      <c r="BH239" t="s">
        <v>117</v>
      </c>
      <c r="BI239" t="s">
        <v>117</v>
      </c>
      <c r="BJ239" t="s">
        <v>117</v>
      </c>
      <c r="BK239" t="s">
        <v>118</v>
      </c>
      <c r="BL239" t="s">
        <v>184</v>
      </c>
      <c r="BM239" t="s">
        <v>120</v>
      </c>
      <c r="BN239" s="46">
        <v>85</v>
      </c>
      <c r="BO239" s="50">
        <v>90</v>
      </c>
      <c r="BP239" t="s">
        <v>160</v>
      </c>
      <c r="BQ239" t="s">
        <v>160</v>
      </c>
      <c r="BR239" t="s">
        <v>160</v>
      </c>
      <c r="BT239" t="s">
        <v>161</v>
      </c>
      <c r="BU239" t="s">
        <v>125</v>
      </c>
      <c r="BV239" t="s">
        <v>162</v>
      </c>
      <c r="BW239">
        <v>1</v>
      </c>
      <c r="BX239">
        <f>BW239-1</f>
        <v>0</v>
      </c>
      <c r="BY239" t="s">
        <v>163</v>
      </c>
      <c r="BZ239" t="s">
        <v>128</v>
      </c>
      <c r="CA239" t="s">
        <v>129</v>
      </c>
      <c r="CB239" t="s">
        <v>149</v>
      </c>
      <c r="CC239" t="s">
        <v>555</v>
      </c>
      <c r="CD239">
        <v>2</v>
      </c>
      <c r="CE239" t="s">
        <v>151</v>
      </c>
      <c r="CF239"/>
      <c r="CG239" s="20" t="s">
        <v>117</v>
      </c>
      <c r="CH239" s="20" t="s">
        <v>117</v>
      </c>
      <c r="CI239" s="20" t="s">
        <v>117</v>
      </c>
      <c r="CJ239" s="20" t="s">
        <v>117</v>
      </c>
      <c r="CK239" s="20" t="s">
        <v>117</v>
      </c>
      <c r="CL239" s="20" t="s">
        <v>117</v>
      </c>
      <c r="CM239" s="20" t="s">
        <v>117</v>
      </c>
      <c r="CN239" s="20" t="s">
        <v>117</v>
      </c>
      <c r="CO239" s="20" t="s">
        <v>117</v>
      </c>
      <c r="CP239" s="20" t="s">
        <v>117</v>
      </c>
      <c r="CQ239" s="20" t="s">
        <v>117</v>
      </c>
      <c r="CR239" s="20" t="s">
        <v>117</v>
      </c>
      <c r="CS239" s="20" t="s">
        <v>117</v>
      </c>
      <c r="CT239" s="20" t="s">
        <v>117</v>
      </c>
      <c r="CU239" s="20" t="s">
        <v>117</v>
      </c>
      <c r="CV239" s="20" t="s">
        <v>117</v>
      </c>
      <c r="CW239" s="20" t="s">
        <v>117</v>
      </c>
      <c r="CX239" s="20" t="s">
        <v>117</v>
      </c>
      <c r="CY239" s="20" t="s">
        <v>117</v>
      </c>
      <c r="CZ239" s="20" t="s">
        <v>117</v>
      </c>
      <c r="DA239" s="20" t="s">
        <v>117</v>
      </c>
      <c r="DB239" s="20" t="s">
        <v>117</v>
      </c>
      <c r="DC239" s="20" t="s">
        <v>117</v>
      </c>
      <c r="DD239" s="20" t="s">
        <v>117</v>
      </c>
      <c r="DE239" s="20" t="s">
        <v>117</v>
      </c>
      <c r="DF239" s="20" t="s">
        <v>117</v>
      </c>
      <c r="DG239" s="20" t="s">
        <v>117</v>
      </c>
      <c r="DH239" s="20" t="s">
        <v>117</v>
      </c>
      <c r="DI239" s="20" t="s">
        <v>117</v>
      </c>
      <c r="DJ239" s="20" t="s">
        <v>117</v>
      </c>
      <c r="DK239">
        <v>0</v>
      </c>
      <c r="DL239">
        <v>0</v>
      </c>
      <c r="DM239">
        <v>3</v>
      </c>
      <c r="DN239">
        <v>0</v>
      </c>
      <c r="DO239">
        <v>0</v>
      </c>
      <c r="DP239">
        <v>0</v>
      </c>
      <c r="DQ239">
        <v>0</v>
      </c>
      <c r="DR239" s="8">
        <v>33</v>
      </c>
    </row>
    <row r="240" spans="1:122" x14ac:dyDescent="0.35">
      <c r="A240" s="8">
        <v>4</v>
      </c>
      <c r="B240" t="str">
        <f>CONCATENATE(C240, " ",D240)</f>
        <v>Sinzig, et al  2008</v>
      </c>
      <c r="C240" s="12" t="s">
        <v>552</v>
      </c>
      <c r="D240" s="12">
        <v>2008</v>
      </c>
      <c r="E240" t="s">
        <v>477</v>
      </c>
      <c r="F240" t="s">
        <v>568</v>
      </c>
      <c r="G240" t="s">
        <v>157</v>
      </c>
      <c r="H240">
        <v>7</v>
      </c>
      <c r="I240" t="s">
        <v>113</v>
      </c>
      <c r="J240" t="s">
        <v>113</v>
      </c>
      <c r="K240" s="3" t="s">
        <v>554</v>
      </c>
      <c r="L240">
        <v>-3.6</v>
      </c>
      <c r="M240">
        <v>8</v>
      </c>
      <c r="N240">
        <v>21</v>
      </c>
      <c r="O240" t="s">
        <v>142</v>
      </c>
      <c r="P240">
        <v>0.2</v>
      </c>
      <c r="Q240">
        <v>1.1000000000000001</v>
      </c>
      <c r="R240">
        <v>20</v>
      </c>
      <c r="S240" t="s">
        <v>115</v>
      </c>
      <c r="T240">
        <v>-2.7</v>
      </c>
      <c r="U240">
        <v>5.9</v>
      </c>
      <c r="V240">
        <v>30</v>
      </c>
      <c r="W240" t="s">
        <v>117</v>
      </c>
      <c r="X240" t="s">
        <v>117</v>
      </c>
      <c r="Y240" t="s">
        <v>117</v>
      </c>
      <c r="Z240" t="s">
        <v>117</v>
      </c>
      <c r="AA240" t="s">
        <v>117</v>
      </c>
      <c r="AB240" t="s">
        <v>117</v>
      </c>
      <c r="AC240" t="s">
        <v>117</v>
      </c>
      <c r="AD240" t="s">
        <v>196</v>
      </c>
      <c r="AE240">
        <v>0.06</v>
      </c>
      <c r="AF240">
        <v>1</v>
      </c>
      <c r="AG240">
        <v>30</v>
      </c>
      <c r="AH240" s="55">
        <v>3</v>
      </c>
      <c r="AI240" s="55">
        <v>3</v>
      </c>
      <c r="AM240">
        <v>10.7</v>
      </c>
      <c r="AN240">
        <v>14.5</v>
      </c>
      <c r="AO240">
        <v>12.9</v>
      </c>
      <c r="AP240" t="s">
        <v>117</v>
      </c>
      <c r="AQ240" t="s">
        <v>117</v>
      </c>
      <c r="AR240">
        <v>12.8</v>
      </c>
      <c r="AS240" t="s">
        <v>549</v>
      </c>
      <c r="AT240">
        <v>96.3</v>
      </c>
      <c r="AU240">
        <v>93.202000000000012</v>
      </c>
      <c r="AV240" t="s">
        <v>117</v>
      </c>
      <c r="AW240" t="s">
        <v>117</v>
      </c>
      <c r="AX240" t="s">
        <v>117</v>
      </c>
      <c r="AY240" t="s">
        <v>117</v>
      </c>
      <c r="AZ240" t="s">
        <v>117</v>
      </c>
      <c r="BA240" t="s">
        <v>117</v>
      </c>
      <c r="BB240" t="s">
        <v>117</v>
      </c>
      <c r="BC240" t="s">
        <v>117</v>
      </c>
      <c r="BD240" t="s">
        <v>117</v>
      </c>
      <c r="BE240" t="s">
        <v>117</v>
      </c>
      <c r="BF240" t="s">
        <v>117</v>
      </c>
      <c r="BG240" t="s">
        <v>117</v>
      </c>
      <c r="BH240" t="s">
        <v>117</v>
      </c>
      <c r="BI240" t="s">
        <v>117</v>
      </c>
      <c r="BJ240" t="s">
        <v>117</v>
      </c>
      <c r="BK240" t="s">
        <v>118</v>
      </c>
      <c r="BL240" t="s">
        <v>184</v>
      </c>
      <c r="BM240" t="s">
        <v>120</v>
      </c>
      <c r="BN240" s="46">
        <v>85</v>
      </c>
      <c r="BO240" s="50">
        <v>90</v>
      </c>
      <c r="BP240" t="s">
        <v>160</v>
      </c>
      <c r="BQ240" t="s">
        <v>160</v>
      </c>
      <c r="BR240" t="s">
        <v>160</v>
      </c>
      <c r="BT240" t="s">
        <v>161</v>
      </c>
      <c r="BU240" t="s">
        <v>125</v>
      </c>
      <c r="BV240" t="s">
        <v>162</v>
      </c>
      <c r="BW240">
        <v>1</v>
      </c>
      <c r="BX240">
        <f>BW240-1</f>
        <v>0</v>
      </c>
      <c r="BY240" t="s">
        <v>163</v>
      </c>
      <c r="BZ240" t="s">
        <v>128</v>
      </c>
      <c r="CA240" t="s">
        <v>129</v>
      </c>
      <c r="CB240" t="s">
        <v>149</v>
      </c>
      <c r="CC240" t="s">
        <v>555</v>
      </c>
      <c r="CD240">
        <v>2</v>
      </c>
      <c r="CE240" t="s">
        <v>151</v>
      </c>
      <c r="CF240"/>
      <c r="CG240" s="20" t="s">
        <v>117</v>
      </c>
      <c r="CH240" s="20" t="s">
        <v>117</v>
      </c>
      <c r="CI240" s="20" t="s">
        <v>117</v>
      </c>
      <c r="CJ240" s="20" t="s">
        <v>117</v>
      </c>
      <c r="CK240" s="20" t="s">
        <v>117</v>
      </c>
      <c r="CL240" s="20" t="s">
        <v>117</v>
      </c>
      <c r="CM240" s="20" t="s">
        <v>117</v>
      </c>
      <c r="CN240" s="20" t="s">
        <v>117</v>
      </c>
      <c r="CO240" s="20" t="s">
        <v>117</v>
      </c>
      <c r="CP240" s="20" t="s">
        <v>117</v>
      </c>
      <c r="CQ240" s="20" t="s">
        <v>117</v>
      </c>
      <c r="CR240" s="20" t="s">
        <v>117</v>
      </c>
      <c r="CS240" s="20" t="s">
        <v>117</v>
      </c>
      <c r="CT240" s="20" t="s">
        <v>117</v>
      </c>
      <c r="CU240" s="20" t="s">
        <v>117</v>
      </c>
      <c r="CV240" s="20" t="s">
        <v>117</v>
      </c>
      <c r="CW240" s="20" t="s">
        <v>117</v>
      </c>
      <c r="CX240" s="20" t="s">
        <v>117</v>
      </c>
      <c r="CY240" s="20" t="s">
        <v>117</v>
      </c>
      <c r="CZ240" s="20" t="s">
        <v>117</v>
      </c>
      <c r="DA240" s="20" t="s">
        <v>117</v>
      </c>
      <c r="DB240" s="20" t="s">
        <v>117</v>
      </c>
      <c r="DC240" s="20" t="s">
        <v>117</v>
      </c>
      <c r="DD240" s="20" t="s">
        <v>117</v>
      </c>
      <c r="DE240" s="20" t="s">
        <v>117</v>
      </c>
      <c r="DF240" s="20" t="s">
        <v>117</v>
      </c>
      <c r="DG240" s="20" t="s">
        <v>117</v>
      </c>
      <c r="DH240" s="20" t="s">
        <v>117</v>
      </c>
      <c r="DI240" s="20" t="s">
        <v>117</v>
      </c>
      <c r="DJ240" s="20" t="s">
        <v>117</v>
      </c>
      <c r="DK240">
        <v>0</v>
      </c>
      <c r="DL240">
        <v>0</v>
      </c>
      <c r="DM240">
        <v>2</v>
      </c>
      <c r="DN240">
        <v>0</v>
      </c>
      <c r="DO240">
        <v>0</v>
      </c>
      <c r="DP240">
        <v>0</v>
      </c>
      <c r="DQ240">
        <v>0</v>
      </c>
      <c r="DR240" s="8">
        <v>33</v>
      </c>
    </row>
    <row r="241" spans="1:122" x14ac:dyDescent="0.35">
      <c r="A241" s="8">
        <v>4</v>
      </c>
      <c r="B241" t="str">
        <f>CONCATENATE(C241, " ",D241)</f>
        <v>Sinzig, et al  2008</v>
      </c>
      <c r="C241" s="12" t="s">
        <v>552</v>
      </c>
      <c r="D241" s="12">
        <v>2008</v>
      </c>
      <c r="E241" t="s">
        <v>477</v>
      </c>
      <c r="F241" t="s">
        <v>569</v>
      </c>
      <c r="G241" t="s">
        <v>157</v>
      </c>
      <c r="H241">
        <v>7</v>
      </c>
      <c r="I241" t="s">
        <v>113</v>
      </c>
      <c r="J241" t="s">
        <v>113</v>
      </c>
      <c r="K241" s="3" t="s">
        <v>554</v>
      </c>
      <c r="L241">
        <v>0.3</v>
      </c>
      <c r="M241">
        <v>1.6</v>
      </c>
      <c r="N241">
        <v>21</v>
      </c>
      <c r="O241" t="s">
        <v>142</v>
      </c>
      <c r="P241">
        <v>-1</v>
      </c>
      <c r="Q241">
        <v>1.5</v>
      </c>
      <c r="R241">
        <v>20</v>
      </c>
      <c r="S241" t="s">
        <v>115</v>
      </c>
      <c r="T241">
        <v>-0.5</v>
      </c>
      <c r="U241">
        <v>1.3</v>
      </c>
      <c r="V241">
        <v>30</v>
      </c>
      <c r="W241" t="s">
        <v>117</v>
      </c>
      <c r="X241" t="s">
        <v>117</v>
      </c>
      <c r="Y241" t="s">
        <v>117</v>
      </c>
      <c r="Z241" t="s">
        <v>117</v>
      </c>
      <c r="AA241" t="s">
        <v>117</v>
      </c>
      <c r="AB241" t="s">
        <v>117</v>
      </c>
      <c r="AC241" t="s">
        <v>117</v>
      </c>
      <c r="AD241" t="s">
        <v>196</v>
      </c>
      <c r="AE241">
        <v>0</v>
      </c>
      <c r="AF241">
        <v>1</v>
      </c>
      <c r="AG241">
        <v>30</v>
      </c>
      <c r="AH241" s="55">
        <v>3</v>
      </c>
      <c r="AI241" s="55">
        <v>3</v>
      </c>
      <c r="AM241">
        <v>10.7</v>
      </c>
      <c r="AN241">
        <v>14.5</v>
      </c>
      <c r="AO241">
        <v>12.9</v>
      </c>
      <c r="AP241" t="s">
        <v>117</v>
      </c>
      <c r="AQ241" t="s">
        <v>117</v>
      </c>
      <c r="AR241">
        <v>12.8</v>
      </c>
      <c r="AS241" t="s">
        <v>549</v>
      </c>
      <c r="AT241">
        <v>96.3</v>
      </c>
      <c r="AU241">
        <v>93.202000000000012</v>
      </c>
      <c r="AV241" t="s">
        <v>117</v>
      </c>
      <c r="AW241" t="s">
        <v>117</v>
      </c>
      <c r="AX241" t="s">
        <v>117</v>
      </c>
      <c r="AY241" t="s">
        <v>117</v>
      </c>
      <c r="AZ241" t="s">
        <v>117</v>
      </c>
      <c r="BA241" t="s">
        <v>117</v>
      </c>
      <c r="BB241" t="s">
        <v>117</v>
      </c>
      <c r="BC241" t="s">
        <v>117</v>
      </c>
      <c r="BD241" t="s">
        <v>117</v>
      </c>
      <c r="BE241" t="s">
        <v>117</v>
      </c>
      <c r="BF241" t="s">
        <v>117</v>
      </c>
      <c r="BG241" t="s">
        <v>117</v>
      </c>
      <c r="BH241" t="s">
        <v>117</v>
      </c>
      <c r="BI241" t="s">
        <v>117</v>
      </c>
      <c r="BJ241" t="s">
        <v>117</v>
      </c>
      <c r="BK241" t="s">
        <v>118</v>
      </c>
      <c r="BL241" t="s">
        <v>184</v>
      </c>
      <c r="BM241" t="s">
        <v>120</v>
      </c>
      <c r="BN241" s="46">
        <v>85</v>
      </c>
      <c r="BO241" s="50">
        <v>90</v>
      </c>
      <c r="BP241" t="s">
        <v>160</v>
      </c>
      <c r="BQ241" t="s">
        <v>160</v>
      </c>
      <c r="BR241" t="s">
        <v>160</v>
      </c>
      <c r="BT241" t="s">
        <v>161</v>
      </c>
      <c r="BU241" t="s">
        <v>125</v>
      </c>
      <c r="BV241" t="s">
        <v>162</v>
      </c>
      <c r="BW241">
        <v>1</v>
      </c>
      <c r="BX241">
        <f>BW241-1</f>
        <v>0</v>
      </c>
      <c r="BY241" t="s">
        <v>163</v>
      </c>
      <c r="BZ241" t="s">
        <v>128</v>
      </c>
      <c r="CA241" t="s">
        <v>129</v>
      </c>
      <c r="CB241" t="s">
        <v>149</v>
      </c>
      <c r="CC241" t="s">
        <v>555</v>
      </c>
      <c r="CD241">
        <v>2</v>
      </c>
      <c r="CE241" t="s">
        <v>151</v>
      </c>
      <c r="CF241"/>
      <c r="CG241" s="20" t="s">
        <v>117</v>
      </c>
      <c r="CH241" s="20" t="s">
        <v>117</v>
      </c>
      <c r="CI241" s="20" t="s">
        <v>117</v>
      </c>
      <c r="CJ241" s="20" t="s">
        <v>117</v>
      </c>
      <c r="CK241" s="20" t="s">
        <v>117</v>
      </c>
      <c r="CL241" s="20" t="s">
        <v>117</v>
      </c>
      <c r="CM241" s="20" t="s">
        <v>117</v>
      </c>
      <c r="CN241" s="20" t="s">
        <v>117</v>
      </c>
      <c r="CO241" s="20" t="s">
        <v>117</v>
      </c>
      <c r="CP241" s="20" t="s">
        <v>117</v>
      </c>
      <c r="CQ241" s="20" t="s">
        <v>117</v>
      </c>
      <c r="CR241" s="20" t="s">
        <v>117</v>
      </c>
      <c r="CS241" s="20" t="s">
        <v>117</v>
      </c>
      <c r="CT241" s="20" t="s">
        <v>117</v>
      </c>
      <c r="CU241" s="20" t="s">
        <v>117</v>
      </c>
      <c r="CV241" s="20" t="s">
        <v>117</v>
      </c>
      <c r="CW241" s="20" t="s">
        <v>117</v>
      </c>
      <c r="CX241" s="20" t="s">
        <v>117</v>
      </c>
      <c r="CY241" s="20" t="s">
        <v>117</v>
      </c>
      <c r="CZ241" s="20" t="s">
        <v>117</v>
      </c>
      <c r="DA241" s="20" t="s">
        <v>117</v>
      </c>
      <c r="DB241" s="20" t="s">
        <v>117</v>
      </c>
      <c r="DC241" s="20" t="s">
        <v>117</v>
      </c>
      <c r="DD241" s="20" t="s">
        <v>117</v>
      </c>
      <c r="DE241" s="20" t="s">
        <v>117</v>
      </c>
      <c r="DF241" s="20" t="s">
        <v>117</v>
      </c>
      <c r="DG241" s="20" t="s">
        <v>117</v>
      </c>
      <c r="DH241" s="20" t="s">
        <v>117</v>
      </c>
      <c r="DI241" s="20" t="s">
        <v>117</v>
      </c>
      <c r="DJ241" s="20" t="s">
        <v>117</v>
      </c>
      <c r="DK241">
        <v>0</v>
      </c>
      <c r="DL241">
        <v>0</v>
      </c>
      <c r="DM241">
        <v>1</v>
      </c>
      <c r="DN241">
        <v>0</v>
      </c>
      <c r="DO241">
        <v>0</v>
      </c>
      <c r="DP241">
        <v>0</v>
      </c>
      <c r="DQ241">
        <v>0</v>
      </c>
      <c r="DR241" s="8">
        <v>33</v>
      </c>
    </row>
    <row r="242" spans="1:122" x14ac:dyDescent="0.35">
      <c r="A242" s="8">
        <v>4</v>
      </c>
      <c r="B242" t="str">
        <f>CONCATENATE(C242, " ",D242)</f>
        <v>Sinzig, et al  2008a</v>
      </c>
      <c r="C242" s="12" t="s">
        <v>552</v>
      </c>
      <c r="D242" s="12" t="s">
        <v>570</v>
      </c>
      <c r="E242" t="s">
        <v>477</v>
      </c>
      <c r="F242" t="s">
        <v>571</v>
      </c>
      <c r="G242" t="s">
        <v>112</v>
      </c>
      <c r="H242">
        <v>4</v>
      </c>
      <c r="I242" t="s">
        <v>113</v>
      </c>
      <c r="J242" t="s">
        <v>113</v>
      </c>
      <c r="K242" s="3" t="s">
        <v>554</v>
      </c>
      <c r="L242">
        <v>0.01</v>
      </c>
      <c r="M242">
        <v>2.76</v>
      </c>
      <c r="N242">
        <v>20</v>
      </c>
      <c r="O242" t="s">
        <v>142</v>
      </c>
      <c r="P242">
        <v>0.39</v>
      </c>
      <c r="Q242">
        <v>1.97</v>
      </c>
      <c r="R242">
        <v>20</v>
      </c>
      <c r="S242" t="s">
        <v>115</v>
      </c>
      <c r="T242">
        <v>1.51</v>
      </c>
      <c r="U242">
        <v>2.2400000000000002</v>
      </c>
      <c r="V242">
        <v>20</v>
      </c>
      <c r="W242" t="s">
        <v>117</v>
      </c>
      <c r="X242" t="s">
        <v>117</v>
      </c>
      <c r="Y242" t="s">
        <v>117</v>
      </c>
      <c r="Z242" t="s">
        <v>117</v>
      </c>
      <c r="AA242" t="s">
        <v>117</v>
      </c>
      <c r="AB242" t="s">
        <v>117</v>
      </c>
      <c r="AC242" t="s">
        <v>117</v>
      </c>
      <c r="AD242" t="s">
        <v>196</v>
      </c>
      <c r="AE242">
        <v>0</v>
      </c>
      <c r="AF242">
        <v>1</v>
      </c>
      <c r="AG242">
        <v>20</v>
      </c>
      <c r="AH242" s="55">
        <v>3</v>
      </c>
      <c r="AI242" s="55">
        <v>3</v>
      </c>
      <c r="AM242">
        <v>10.9</v>
      </c>
      <c r="AN242">
        <v>14.3</v>
      </c>
      <c r="AO242">
        <v>12.2</v>
      </c>
      <c r="AP242" t="s">
        <v>117</v>
      </c>
      <c r="AQ242" t="s">
        <v>117</v>
      </c>
      <c r="AR242">
        <v>13.1</v>
      </c>
      <c r="AS242" t="s">
        <v>117</v>
      </c>
      <c r="AT242">
        <v>103</v>
      </c>
      <c r="AU242">
        <v>112</v>
      </c>
      <c r="AV242">
        <v>98</v>
      </c>
      <c r="AW242" t="s">
        <v>117</v>
      </c>
      <c r="AX242" t="s">
        <v>117</v>
      </c>
      <c r="AY242" t="s">
        <v>117</v>
      </c>
      <c r="AZ242" t="s">
        <v>117</v>
      </c>
      <c r="BA242" t="s">
        <v>117</v>
      </c>
      <c r="BB242" t="s">
        <v>117</v>
      </c>
      <c r="BC242" t="s">
        <v>117</v>
      </c>
      <c r="BD242" t="s">
        <v>117</v>
      </c>
      <c r="BE242" t="s">
        <v>117</v>
      </c>
      <c r="BF242" t="s">
        <v>117</v>
      </c>
      <c r="BG242">
        <v>113</v>
      </c>
      <c r="BH242" t="s">
        <v>117</v>
      </c>
      <c r="BI242" t="s">
        <v>117</v>
      </c>
      <c r="BJ242" t="s">
        <v>117</v>
      </c>
      <c r="BK242" t="s">
        <v>118</v>
      </c>
      <c r="BL242" t="s">
        <v>184</v>
      </c>
      <c r="BM242" t="s">
        <v>120</v>
      </c>
      <c r="BN242" s="46">
        <v>85</v>
      </c>
      <c r="BO242" s="50">
        <v>88.4</v>
      </c>
      <c r="BP242" t="s">
        <v>160</v>
      </c>
      <c r="BQ242" t="s">
        <v>160</v>
      </c>
      <c r="BR242" t="s">
        <v>160</v>
      </c>
      <c r="BT242" t="s">
        <v>161</v>
      </c>
      <c r="BU242" t="s">
        <v>125</v>
      </c>
      <c r="BV242" t="s">
        <v>162</v>
      </c>
      <c r="BW242">
        <v>1</v>
      </c>
      <c r="BX242">
        <f>BW242-1</f>
        <v>0</v>
      </c>
      <c r="BY242" t="s">
        <v>163</v>
      </c>
      <c r="BZ242" t="s">
        <v>128</v>
      </c>
      <c r="CA242" t="s">
        <v>184</v>
      </c>
      <c r="CB242" t="s">
        <v>349</v>
      </c>
      <c r="CC242" t="s">
        <v>572</v>
      </c>
      <c r="CD242">
        <v>2</v>
      </c>
      <c r="CE242" t="s">
        <v>367</v>
      </c>
      <c r="CF242"/>
      <c r="CG242" s="20" t="s">
        <v>117</v>
      </c>
      <c r="CH242" s="20" t="s">
        <v>117</v>
      </c>
      <c r="CI242" s="20" t="s">
        <v>117</v>
      </c>
      <c r="CJ242" s="20" t="s">
        <v>117</v>
      </c>
      <c r="CK242" s="20" t="s">
        <v>117</v>
      </c>
      <c r="CL242" s="20" t="s">
        <v>117</v>
      </c>
      <c r="CM242" s="20" t="s">
        <v>117</v>
      </c>
      <c r="CN242" s="20" t="s">
        <v>117</v>
      </c>
      <c r="CO242" s="20" t="s">
        <v>117</v>
      </c>
      <c r="CP242" s="20" t="s">
        <v>117</v>
      </c>
      <c r="CQ242" s="20" t="s">
        <v>117</v>
      </c>
      <c r="CR242" s="20" t="s">
        <v>117</v>
      </c>
      <c r="CS242" s="20" t="s">
        <v>117</v>
      </c>
      <c r="CT242" s="20" t="s">
        <v>117</v>
      </c>
      <c r="CU242" s="20" t="s">
        <v>117</v>
      </c>
      <c r="CV242" s="20" t="s">
        <v>117</v>
      </c>
      <c r="CW242" s="20" t="s">
        <v>117</v>
      </c>
      <c r="CX242" s="20" t="s">
        <v>117</v>
      </c>
      <c r="CY242" s="20" t="s">
        <v>117</v>
      </c>
      <c r="CZ242" s="20" t="s">
        <v>117</v>
      </c>
      <c r="DA242" s="20" t="s">
        <v>117</v>
      </c>
      <c r="DB242" s="20" t="s">
        <v>117</v>
      </c>
      <c r="DC242" s="20" t="s">
        <v>117</v>
      </c>
      <c r="DD242" s="20" t="s">
        <v>117</v>
      </c>
      <c r="DE242" s="20" t="s">
        <v>117</v>
      </c>
      <c r="DF242" s="20" t="s">
        <v>117</v>
      </c>
      <c r="DG242" s="20" t="s">
        <v>117</v>
      </c>
      <c r="DH242" s="20" t="s">
        <v>117</v>
      </c>
      <c r="DI242" s="20" t="s">
        <v>117</v>
      </c>
      <c r="DJ242" s="20" t="s">
        <v>117</v>
      </c>
      <c r="DK242">
        <v>0</v>
      </c>
      <c r="DL242">
        <v>0</v>
      </c>
      <c r="DM242">
        <v>2</v>
      </c>
      <c r="DN242">
        <v>0</v>
      </c>
      <c r="DO242">
        <v>0</v>
      </c>
      <c r="DP242">
        <v>0</v>
      </c>
      <c r="DQ242">
        <v>0</v>
      </c>
      <c r="DR242" s="8">
        <v>34</v>
      </c>
    </row>
    <row r="243" spans="1:122" x14ac:dyDescent="0.35">
      <c r="A243" s="8">
        <v>4</v>
      </c>
      <c r="B243" t="str">
        <f>CONCATENATE(C243, " ",D243)</f>
        <v>Sinzig, et al  2008a</v>
      </c>
      <c r="C243" s="12" t="s">
        <v>552</v>
      </c>
      <c r="D243" s="12" t="s">
        <v>570</v>
      </c>
      <c r="E243" t="s">
        <v>477</v>
      </c>
      <c r="F243" t="s">
        <v>573</v>
      </c>
      <c r="G243" t="s">
        <v>112</v>
      </c>
      <c r="H243">
        <v>4</v>
      </c>
      <c r="I243" t="s">
        <v>113</v>
      </c>
      <c r="J243" t="s">
        <v>113</v>
      </c>
      <c r="K243" s="3" t="s">
        <v>554</v>
      </c>
      <c r="L243">
        <v>-1.27</v>
      </c>
      <c r="M243">
        <v>2.41</v>
      </c>
      <c r="N243">
        <v>20</v>
      </c>
      <c r="O243" t="s">
        <v>142</v>
      </c>
      <c r="P243">
        <v>-0.65</v>
      </c>
      <c r="Q243">
        <v>1.99</v>
      </c>
      <c r="R243">
        <v>20</v>
      </c>
      <c r="S243" t="s">
        <v>115</v>
      </c>
      <c r="T243">
        <v>-1.82</v>
      </c>
      <c r="U243">
        <v>2.68</v>
      </c>
      <c r="V243">
        <v>20</v>
      </c>
      <c r="W243" t="s">
        <v>117</v>
      </c>
      <c r="X243" t="s">
        <v>117</v>
      </c>
      <c r="Y243" t="s">
        <v>117</v>
      </c>
      <c r="Z243" t="s">
        <v>117</v>
      </c>
      <c r="AA243" t="s">
        <v>117</v>
      </c>
      <c r="AB243" t="s">
        <v>117</v>
      </c>
      <c r="AC243" t="s">
        <v>117</v>
      </c>
      <c r="AD243" t="s">
        <v>196</v>
      </c>
      <c r="AE243">
        <v>-0.05</v>
      </c>
      <c r="AF243">
        <v>1</v>
      </c>
      <c r="AG243">
        <v>20</v>
      </c>
      <c r="AH243" s="55">
        <v>3</v>
      </c>
      <c r="AI243" s="55">
        <v>3</v>
      </c>
      <c r="AM243">
        <v>10.9</v>
      </c>
      <c r="AN243">
        <v>14.3</v>
      </c>
      <c r="AO243">
        <v>12.2</v>
      </c>
      <c r="AP243" t="s">
        <v>117</v>
      </c>
      <c r="AQ243" t="s">
        <v>117</v>
      </c>
      <c r="AR243">
        <v>13.1</v>
      </c>
      <c r="AS243" t="s">
        <v>117</v>
      </c>
      <c r="AT243">
        <v>103</v>
      </c>
      <c r="AU243">
        <v>112</v>
      </c>
      <c r="AV243">
        <v>98</v>
      </c>
      <c r="AW243" t="s">
        <v>117</v>
      </c>
      <c r="AX243" t="s">
        <v>117</v>
      </c>
      <c r="AY243" t="s">
        <v>117</v>
      </c>
      <c r="AZ243" t="s">
        <v>117</v>
      </c>
      <c r="BA243" t="s">
        <v>117</v>
      </c>
      <c r="BB243" t="s">
        <v>117</v>
      </c>
      <c r="BC243" t="s">
        <v>117</v>
      </c>
      <c r="BD243" t="s">
        <v>117</v>
      </c>
      <c r="BE243" t="s">
        <v>117</v>
      </c>
      <c r="BF243" t="s">
        <v>117</v>
      </c>
      <c r="BG243">
        <v>113</v>
      </c>
      <c r="BH243" t="s">
        <v>117</v>
      </c>
      <c r="BI243" t="s">
        <v>117</v>
      </c>
      <c r="BJ243" t="s">
        <v>117</v>
      </c>
      <c r="BK243" t="s">
        <v>118</v>
      </c>
      <c r="BL243" t="s">
        <v>184</v>
      </c>
      <c r="BM243" t="s">
        <v>120</v>
      </c>
      <c r="BN243" s="46">
        <v>85</v>
      </c>
      <c r="BO243" s="50">
        <v>88.4</v>
      </c>
      <c r="BP243" t="s">
        <v>160</v>
      </c>
      <c r="BQ243" t="s">
        <v>160</v>
      </c>
      <c r="BR243" t="s">
        <v>160</v>
      </c>
      <c r="BT243" t="s">
        <v>161</v>
      </c>
      <c r="BU243" t="s">
        <v>125</v>
      </c>
      <c r="BV243" t="s">
        <v>162</v>
      </c>
      <c r="BW243">
        <v>1</v>
      </c>
      <c r="BX243">
        <f>BW243-1</f>
        <v>0</v>
      </c>
      <c r="BY243" t="s">
        <v>163</v>
      </c>
      <c r="BZ243" t="s">
        <v>128</v>
      </c>
      <c r="CA243" t="s">
        <v>184</v>
      </c>
      <c r="CB243" t="s">
        <v>349</v>
      </c>
      <c r="CC243" t="s">
        <v>572</v>
      </c>
      <c r="CD243">
        <v>2</v>
      </c>
      <c r="CE243" t="s">
        <v>367</v>
      </c>
      <c r="CF243"/>
      <c r="CG243" s="20" t="s">
        <v>117</v>
      </c>
      <c r="CH243" s="20" t="s">
        <v>117</v>
      </c>
      <c r="CI243" s="20" t="s">
        <v>117</v>
      </c>
      <c r="CJ243" s="20" t="s">
        <v>117</v>
      </c>
      <c r="CK243" s="20" t="s">
        <v>117</v>
      </c>
      <c r="CL243" s="20" t="s">
        <v>117</v>
      </c>
      <c r="CM243" s="20" t="s">
        <v>117</v>
      </c>
      <c r="CN243" s="20" t="s">
        <v>117</v>
      </c>
      <c r="CO243" s="20" t="s">
        <v>117</v>
      </c>
      <c r="CP243" s="20" t="s">
        <v>117</v>
      </c>
      <c r="CQ243" s="20" t="s">
        <v>117</v>
      </c>
      <c r="CR243" s="20" t="s">
        <v>117</v>
      </c>
      <c r="CS243" s="20" t="s">
        <v>117</v>
      </c>
      <c r="CT243" s="20" t="s">
        <v>117</v>
      </c>
      <c r="CU243" s="20" t="s">
        <v>117</v>
      </c>
      <c r="CV243" s="20" t="s">
        <v>117</v>
      </c>
      <c r="CW243" s="20" t="s">
        <v>117</v>
      </c>
      <c r="CX243" s="20" t="s">
        <v>117</v>
      </c>
      <c r="CY243" s="20" t="s">
        <v>117</v>
      </c>
      <c r="CZ243" s="20" t="s">
        <v>117</v>
      </c>
      <c r="DA243" s="20" t="s">
        <v>117</v>
      </c>
      <c r="DB243" s="20" t="s">
        <v>117</v>
      </c>
      <c r="DC243" s="20" t="s">
        <v>117</v>
      </c>
      <c r="DD243" s="20" t="s">
        <v>117</v>
      </c>
      <c r="DE243" s="20" t="s">
        <v>117</v>
      </c>
      <c r="DF243" s="20" t="s">
        <v>117</v>
      </c>
      <c r="DG243" s="20" t="s">
        <v>117</v>
      </c>
      <c r="DH243" s="20" t="s">
        <v>117</v>
      </c>
      <c r="DI243" s="20" t="s">
        <v>117</v>
      </c>
      <c r="DJ243" s="20" t="s">
        <v>117</v>
      </c>
      <c r="DK243">
        <v>0</v>
      </c>
      <c r="DL243">
        <v>0</v>
      </c>
      <c r="DM243">
        <v>2</v>
      </c>
      <c r="DN243">
        <v>0</v>
      </c>
      <c r="DO243">
        <v>0</v>
      </c>
      <c r="DP243">
        <v>0</v>
      </c>
      <c r="DQ243">
        <v>0</v>
      </c>
      <c r="DR243" s="8">
        <v>34</v>
      </c>
    </row>
    <row r="244" spans="1:122" x14ac:dyDescent="0.35">
      <c r="A244" s="8">
        <v>4</v>
      </c>
      <c r="B244" t="str">
        <f>CONCATENATE(C244, " ",D244)</f>
        <v>Sinzig, et al  2008a</v>
      </c>
      <c r="C244" s="12" t="s">
        <v>552</v>
      </c>
      <c r="D244" s="12" t="s">
        <v>570</v>
      </c>
      <c r="E244" t="s">
        <v>477</v>
      </c>
      <c r="F244" t="s">
        <v>574</v>
      </c>
      <c r="G244" t="s">
        <v>112</v>
      </c>
      <c r="H244">
        <v>4</v>
      </c>
      <c r="I244" t="s">
        <v>113</v>
      </c>
      <c r="J244" t="s">
        <v>113</v>
      </c>
      <c r="K244" s="3" t="s">
        <v>554</v>
      </c>
      <c r="L244">
        <v>-0.12</v>
      </c>
      <c r="M244">
        <v>0.06</v>
      </c>
      <c r="N244">
        <v>20</v>
      </c>
      <c r="O244" t="s">
        <v>142</v>
      </c>
      <c r="P244">
        <v>-0.19</v>
      </c>
      <c r="Q244">
        <v>1.28</v>
      </c>
      <c r="R244">
        <v>20</v>
      </c>
      <c r="S244" t="s">
        <v>115</v>
      </c>
      <c r="T244">
        <v>-1.21</v>
      </c>
      <c r="U244">
        <v>1.1499999999999999</v>
      </c>
      <c r="V244">
        <v>20</v>
      </c>
      <c r="W244" t="s">
        <v>117</v>
      </c>
      <c r="X244" t="s">
        <v>117</v>
      </c>
      <c r="Y244" t="s">
        <v>117</v>
      </c>
      <c r="Z244" t="s">
        <v>117</v>
      </c>
      <c r="AA244" t="s">
        <v>117</v>
      </c>
      <c r="AB244" t="s">
        <v>117</v>
      </c>
      <c r="AC244" t="s">
        <v>117</v>
      </c>
      <c r="AD244" t="s">
        <v>196</v>
      </c>
      <c r="AE244">
        <v>0.01</v>
      </c>
      <c r="AF244">
        <v>1</v>
      </c>
      <c r="AG244">
        <v>20</v>
      </c>
      <c r="AH244" s="55">
        <v>3</v>
      </c>
      <c r="AI244" s="55">
        <v>3</v>
      </c>
      <c r="AM244">
        <v>10.9</v>
      </c>
      <c r="AN244">
        <v>14.3</v>
      </c>
      <c r="AO244">
        <v>12.2</v>
      </c>
      <c r="AP244" t="s">
        <v>117</v>
      </c>
      <c r="AQ244" t="s">
        <v>117</v>
      </c>
      <c r="AR244">
        <v>13.1</v>
      </c>
      <c r="AS244" t="s">
        <v>117</v>
      </c>
      <c r="AT244">
        <v>103</v>
      </c>
      <c r="AU244">
        <v>112</v>
      </c>
      <c r="AV244">
        <v>98</v>
      </c>
      <c r="AW244" t="s">
        <v>117</v>
      </c>
      <c r="AX244" t="s">
        <v>117</v>
      </c>
      <c r="AY244" t="s">
        <v>117</v>
      </c>
      <c r="AZ244" t="s">
        <v>117</v>
      </c>
      <c r="BA244" t="s">
        <v>117</v>
      </c>
      <c r="BB244" t="s">
        <v>117</v>
      </c>
      <c r="BC244" t="s">
        <v>117</v>
      </c>
      <c r="BD244" t="s">
        <v>117</v>
      </c>
      <c r="BE244" t="s">
        <v>117</v>
      </c>
      <c r="BF244" t="s">
        <v>117</v>
      </c>
      <c r="BG244">
        <v>113</v>
      </c>
      <c r="BH244" t="s">
        <v>117</v>
      </c>
      <c r="BI244" t="s">
        <v>117</v>
      </c>
      <c r="BJ244" t="s">
        <v>117</v>
      </c>
      <c r="BK244" t="s">
        <v>118</v>
      </c>
      <c r="BL244" t="s">
        <v>184</v>
      </c>
      <c r="BM244" t="s">
        <v>120</v>
      </c>
      <c r="BN244" s="46">
        <v>85</v>
      </c>
      <c r="BO244" s="50">
        <v>88.4</v>
      </c>
      <c r="BP244" t="s">
        <v>160</v>
      </c>
      <c r="BQ244" t="s">
        <v>160</v>
      </c>
      <c r="BR244" t="s">
        <v>160</v>
      </c>
      <c r="BT244" t="s">
        <v>161</v>
      </c>
      <c r="BU244" t="s">
        <v>125</v>
      </c>
      <c r="BV244" t="s">
        <v>162</v>
      </c>
      <c r="BW244">
        <v>1</v>
      </c>
      <c r="BX244">
        <f>BW244-1</f>
        <v>0</v>
      </c>
      <c r="BY244" t="s">
        <v>163</v>
      </c>
      <c r="BZ244" t="s">
        <v>128</v>
      </c>
      <c r="CA244" t="s">
        <v>184</v>
      </c>
      <c r="CB244" t="s">
        <v>349</v>
      </c>
      <c r="CC244" t="s">
        <v>572</v>
      </c>
      <c r="CD244">
        <v>2</v>
      </c>
      <c r="CE244" t="s">
        <v>367</v>
      </c>
      <c r="CF244"/>
      <c r="CG244" s="20" t="s">
        <v>117</v>
      </c>
      <c r="CH244" s="20" t="s">
        <v>117</v>
      </c>
      <c r="CI244" s="20" t="s">
        <v>117</v>
      </c>
      <c r="CJ244" s="20" t="s">
        <v>117</v>
      </c>
      <c r="CK244" s="20" t="s">
        <v>117</v>
      </c>
      <c r="CL244" s="20" t="s">
        <v>117</v>
      </c>
      <c r="CM244" s="20" t="s">
        <v>117</v>
      </c>
      <c r="CN244" s="20" t="s">
        <v>117</v>
      </c>
      <c r="CO244" s="20" t="s">
        <v>117</v>
      </c>
      <c r="CP244" s="20" t="s">
        <v>117</v>
      </c>
      <c r="CQ244" s="20" t="s">
        <v>117</v>
      </c>
      <c r="CR244" s="20" t="s">
        <v>117</v>
      </c>
      <c r="CS244" s="20" t="s">
        <v>117</v>
      </c>
      <c r="CT244" s="20" t="s">
        <v>117</v>
      </c>
      <c r="CU244" s="20" t="s">
        <v>117</v>
      </c>
      <c r="CV244" s="20" t="s">
        <v>117</v>
      </c>
      <c r="CW244" s="20" t="s">
        <v>117</v>
      </c>
      <c r="CX244" s="20" t="s">
        <v>117</v>
      </c>
      <c r="CY244" s="20" t="s">
        <v>117</v>
      </c>
      <c r="CZ244" s="20" t="s">
        <v>117</v>
      </c>
      <c r="DA244" s="20" t="s">
        <v>117</v>
      </c>
      <c r="DB244" s="20" t="s">
        <v>117</v>
      </c>
      <c r="DC244" s="20" t="s">
        <v>117</v>
      </c>
      <c r="DD244" s="20" t="s">
        <v>117</v>
      </c>
      <c r="DE244" s="20" t="s">
        <v>117</v>
      </c>
      <c r="DF244" s="20" t="s">
        <v>117</v>
      </c>
      <c r="DG244" s="20" t="s">
        <v>117</v>
      </c>
      <c r="DH244" s="20" t="s">
        <v>117</v>
      </c>
      <c r="DI244" s="20" t="s">
        <v>117</v>
      </c>
      <c r="DJ244" s="20" t="s">
        <v>117</v>
      </c>
      <c r="DK244">
        <v>0</v>
      </c>
      <c r="DL244">
        <v>0</v>
      </c>
      <c r="DM244">
        <v>2</v>
      </c>
      <c r="DN244">
        <v>0</v>
      </c>
      <c r="DO244">
        <v>0</v>
      </c>
      <c r="DP244">
        <v>0</v>
      </c>
      <c r="DQ244">
        <v>0</v>
      </c>
      <c r="DR244" s="8">
        <v>34</v>
      </c>
    </row>
    <row r="245" spans="1:122" x14ac:dyDescent="0.35">
      <c r="A245" s="8">
        <v>4</v>
      </c>
      <c r="B245" t="str">
        <f>CONCATENATE(C245, " ",D245)</f>
        <v>Sinzig, et al  2008a</v>
      </c>
      <c r="C245" s="12" t="s">
        <v>552</v>
      </c>
      <c r="D245" s="12" t="s">
        <v>570</v>
      </c>
      <c r="E245" t="s">
        <v>477</v>
      </c>
      <c r="F245" t="s">
        <v>575</v>
      </c>
      <c r="G245" t="s">
        <v>112</v>
      </c>
      <c r="H245">
        <v>4</v>
      </c>
      <c r="I245" t="s">
        <v>113</v>
      </c>
      <c r="J245" t="s">
        <v>113</v>
      </c>
      <c r="K245" s="3" t="s">
        <v>554</v>
      </c>
      <c r="L245">
        <v>-0.81</v>
      </c>
      <c r="M245">
        <v>1.41</v>
      </c>
      <c r="N245">
        <v>20</v>
      </c>
      <c r="O245" t="s">
        <v>142</v>
      </c>
      <c r="P245">
        <v>-0.02</v>
      </c>
      <c r="Q245">
        <v>1.28</v>
      </c>
      <c r="R245">
        <v>20</v>
      </c>
      <c r="S245" t="s">
        <v>115</v>
      </c>
      <c r="T245">
        <v>-1.42</v>
      </c>
      <c r="U245">
        <v>1.61</v>
      </c>
      <c r="V245">
        <v>20</v>
      </c>
      <c r="W245" t="s">
        <v>117</v>
      </c>
      <c r="X245" t="s">
        <v>117</v>
      </c>
      <c r="Y245" t="s">
        <v>117</v>
      </c>
      <c r="Z245" t="s">
        <v>117</v>
      </c>
      <c r="AA245" t="s">
        <v>117</v>
      </c>
      <c r="AB245" t="s">
        <v>117</v>
      </c>
      <c r="AC245" t="s">
        <v>117</v>
      </c>
      <c r="AD245" t="s">
        <v>196</v>
      </c>
      <c r="AE245">
        <v>0.02</v>
      </c>
      <c r="AF245">
        <v>1</v>
      </c>
      <c r="AG245">
        <v>20</v>
      </c>
      <c r="AH245" s="55">
        <v>3</v>
      </c>
      <c r="AI245" s="55">
        <v>3</v>
      </c>
      <c r="AM245">
        <v>10.9</v>
      </c>
      <c r="AN245">
        <v>14.3</v>
      </c>
      <c r="AO245">
        <v>12.2</v>
      </c>
      <c r="AP245" t="s">
        <v>117</v>
      </c>
      <c r="AQ245" t="s">
        <v>117</v>
      </c>
      <c r="AR245">
        <v>13.1</v>
      </c>
      <c r="AS245" t="s">
        <v>117</v>
      </c>
      <c r="AT245">
        <v>103</v>
      </c>
      <c r="AU245">
        <v>112</v>
      </c>
      <c r="AV245">
        <v>98</v>
      </c>
      <c r="AW245" t="s">
        <v>117</v>
      </c>
      <c r="AX245" t="s">
        <v>117</v>
      </c>
      <c r="AY245" t="s">
        <v>117</v>
      </c>
      <c r="AZ245" t="s">
        <v>117</v>
      </c>
      <c r="BA245" t="s">
        <v>117</v>
      </c>
      <c r="BB245" t="s">
        <v>117</v>
      </c>
      <c r="BC245" t="s">
        <v>117</v>
      </c>
      <c r="BD245" t="s">
        <v>117</v>
      </c>
      <c r="BE245" t="s">
        <v>117</v>
      </c>
      <c r="BF245" t="s">
        <v>117</v>
      </c>
      <c r="BG245">
        <v>113</v>
      </c>
      <c r="BH245" t="s">
        <v>117</v>
      </c>
      <c r="BI245" t="s">
        <v>117</v>
      </c>
      <c r="BJ245" t="s">
        <v>117</v>
      </c>
      <c r="BK245" t="s">
        <v>118</v>
      </c>
      <c r="BL245" t="s">
        <v>184</v>
      </c>
      <c r="BM245" t="s">
        <v>120</v>
      </c>
      <c r="BN245" s="46">
        <v>85</v>
      </c>
      <c r="BO245" s="50">
        <v>88.4</v>
      </c>
      <c r="BP245" t="s">
        <v>160</v>
      </c>
      <c r="BQ245" t="s">
        <v>160</v>
      </c>
      <c r="BR245" t="s">
        <v>160</v>
      </c>
      <c r="BT245" t="s">
        <v>161</v>
      </c>
      <c r="BU245" t="s">
        <v>125</v>
      </c>
      <c r="BV245" t="s">
        <v>162</v>
      </c>
      <c r="BW245">
        <v>1</v>
      </c>
      <c r="BX245">
        <f>BW245-1</f>
        <v>0</v>
      </c>
      <c r="BY245" t="s">
        <v>163</v>
      </c>
      <c r="BZ245" t="s">
        <v>128</v>
      </c>
      <c r="CA245" t="s">
        <v>184</v>
      </c>
      <c r="CB245" t="s">
        <v>349</v>
      </c>
      <c r="CC245" t="s">
        <v>572</v>
      </c>
      <c r="CD245">
        <v>2</v>
      </c>
      <c r="CE245" t="s">
        <v>367</v>
      </c>
      <c r="CF245"/>
      <c r="CG245" s="20" t="s">
        <v>117</v>
      </c>
      <c r="CH245" s="20" t="s">
        <v>117</v>
      </c>
      <c r="CI245" s="20" t="s">
        <v>117</v>
      </c>
      <c r="CJ245" s="20" t="s">
        <v>117</v>
      </c>
      <c r="CK245" s="20" t="s">
        <v>117</v>
      </c>
      <c r="CL245" s="20" t="s">
        <v>117</v>
      </c>
      <c r="CM245" s="20" t="s">
        <v>117</v>
      </c>
      <c r="CN245" s="20" t="s">
        <v>117</v>
      </c>
      <c r="CO245" s="20" t="s">
        <v>117</v>
      </c>
      <c r="CP245" s="20" t="s">
        <v>117</v>
      </c>
      <c r="CQ245" s="20" t="s">
        <v>117</v>
      </c>
      <c r="CR245" s="20" t="s">
        <v>117</v>
      </c>
      <c r="CS245" s="20" t="s">
        <v>117</v>
      </c>
      <c r="CT245" s="20" t="s">
        <v>117</v>
      </c>
      <c r="CU245" s="20" t="s">
        <v>117</v>
      </c>
      <c r="CV245" s="20" t="s">
        <v>117</v>
      </c>
      <c r="CW245" s="20" t="s">
        <v>117</v>
      </c>
      <c r="CX245" s="20" t="s">
        <v>117</v>
      </c>
      <c r="CY245" s="20" t="s">
        <v>117</v>
      </c>
      <c r="CZ245" s="20" t="s">
        <v>117</v>
      </c>
      <c r="DA245" s="20" t="s">
        <v>117</v>
      </c>
      <c r="DB245" s="20" t="s">
        <v>117</v>
      </c>
      <c r="DC245" s="20" t="s">
        <v>117</v>
      </c>
      <c r="DD245" s="20" t="s">
        <v>117</v>
      </c>
      <c r="DE245" s="20" t="s">
        <v>117</v>
      </c>
      <c r="DF245" s="20" t="s">
        <v>117</v>
      </c>
      <c r="DG245" s="20" t="s">
        <v>117</v>
      </c>
      <c r="DH245" s="20" t="s">
        <v>117</v>
      </c>
      <c r="DI245" s="20" t="s">
        <v>117</v>
      </c>
      <c r="DJ245" s="20" t="s">
        <v>117</v>
      </c>
      <c r="DK245">
        <v>0</v>
      </c>
      <c r="DL245">
        <v>0</v>
      </c>
      <c r="DM245">
        <v>2</v>
      </c>
      <c r="DN245">
        <v>0</v>
      </c>
      <c r="DO245">
        <v>0</v>
      </c>
      <c r="DP245">
        <v>0</v>
      </c>
      <c r="DQ245">
        <v>0</v>
      </c>
      <c r="DR245" s="8">
        <v>34</v>
      </c>
    </row>
    <row r="246" spans="1:122" x14ac:dyDescent="0.35">
      <c r="A246" s="8">
        <v>4</v>
      </c>
      <c r="B246" t="str">
        <f>CONCATENATE(C246, " ",D246)</f>
        <v>Sinzig, et al  2008a</v>
      </c>
      <c r="C246" s="12" t="s">
        <v>552</v>
      </c>
      <c r="D246" s="12" t="s">
        <v>570</v>
      </c>
      <c r="E246" t="s">
        <v>477</v>
      </c>
      <c r="F246" t="s">
        <v>576</v>
      </c>
      <c r="G246" t="s">
        <v>138</v>
      </c>
      <c r="H246">
        <v>1</v>
      </c>
      <c r="I246" t="s">
        <v>113</v>
      </c>
      <c r="J246" t="s">
        <v>113</v>
      </c>
      <c r="K246" s="3" t="s">
        <v>554</v>
      </c>
      <c r="L246">
        <v>0.47</v>
      </c>
      <c r="M246">
        <v>0.89</v>
      </c>
      <c r="N246">
        <v>20</v>
      </c>
      <c r="O246" t="s">
        <v>142</v>
      </c>
      <c r="P246">
        <v>0.31</v>
      </c>
      <c r="Q246">
        <v>0.74</v>
      </c>
      <c r="R246">
        <v>20</v>
      </c>
      <c r="S246" t="s">
        <v>115</v>
      </c>
      <c r="T246">
        <v>0.16</v>
      </c>
      <c r="U246">
        <v>1.01</v>
      </c>
      <c r="V246">
        <v>20</v>
      </c>
      <c r="W246" t="s">
        <v>117</v>
      </c>
      <c r="X246" t="s">
        <v>117</v>
      </c>
      <c r="Y246" t="s">
        <v>117</v>
      </c>
      <c r="Z246" t="s">
        <v>117</v>
      </c>
      <c r="AA246" t="s">
        <v>117</v>
      </c>
      <c r="AB246" t="s">
        <v>117</v>
      </c>
      <c r="AC246" t="s">
        <v>117</v>
      </c>
      <c r="AD246" t="s">
        <v>196</v>
      </c>
      <c r="AE246">
        <v>-0.05</v>
      </c>
      <c r="AF246">
        <v>1</v>
      </c>
      <c r="AG246">
        <v>20</v>
      </c>
      <c r="AH246" s="55">
        <v>3</v>
      </c>
      <c r="AI246" s="55">
        <v>3</v>
      </c>
      <c r="AM246">
        <v>10.9</v>
      </c>
      <c r="AN246">
        <v>14.3</v>
      </c>
      <c r="AO246">
        <v>12.2</v>
      </c>
      <c r="AP246" t="s">
        <v>117</v>
      </c>
      <c r="AQ246" t="s">
        <v>117</v>
      </c>
      <c r="AR246">
        <v>13.1</v>
      </c>
      <c r="AS246" t="s">
        <v>117</v>
      </c>
      <c r="AT246">
        <v>103</v>
      </c>
      <c r="AU246">
        <v>112</v>
      </c>
      <c r="AV246">
        <v>98</v>
      </c>
      <c r="AW246" t="s">
        <v>117</v>
      </c>
      <c r="AX246" t="s">
        <v>117</v>
      </c>
      <c r="AY246" t="s">
        <v>117</v>
      </c>
      <c r="AZ246" t="s">
        <v>117</v>
      </c>
      <c r="BA246" t="s">
        <v>117</v>
      </c>
      <c r="BB246" t="s">
        <v>117</v>
      </c>
      <c r="BC246" t="s">
        <v>117</v>
      </c>
      <c r="BD246" t="s">
        <v>117</v>
      </c>
      <c r="BE246" t="s">
        <v>117</v>
      </c>
      <c r="BF246" t="s">
        <v>117</v>
      </c>
      <c r="BG246">
        <v>113</v>
      </c>
      <c r="BH246" t="s">
        <v>117</v>
      </c>
      <c r="BI246" t="s">
        <v>117</v>
      </c>
      <c r="BJ246" t="s">
        <v>117</v>
      </c>
      <c r="BK246" t="s">
        <v>118</v>
      </c>
      <c r="BL246" t="s">
        <v>184</v>
      </c>
      <c r="BM246" t="s">
        <v>120</v>
      </c>
      <c r="BN246" s="46">
        <v>85</v>
      </c>
      <c r="BO246" s="50">
        <v>88.4</v>
      </c>
      <c r="BP246" t="s">
        <v>160</v>
      </c>
      <c r="BQ246" t="s">
        <v>160</v>
      </c>
      <c r="BR246" t="s">
        <v>160</v>
      </c>
      <c r="BT246" t="s">
        <v>161</v>
      </c>
      <c r="BU246" t="s">
        <v>125</v>
      </c>
      <c r="BV246" t="s">
        <v>162</v>
      </c>
      <c r="BW246">
        <v>1</v>
      </c>
      <c r="BX246">
        <f>BW246-1</f>
        <v>0</v>
      </c>
      <c r="BY246" t="s">
        <v>163</v>
      </c>
      <c r="BZ246" t="s">
        <v>128</v>
      </c>
      <c r="CA246" t="s">
        <v>184</v>
      </c>
      <c r="CB246" t="s">
        <v>349</v>
      </c>
      <c r="CC246" t="s">
        <v>572</v>
      </c>
      <c r="CD246">
        <v>2</v>
      </c>
      <c r="CE246" t="s">
        <v>367</v>
      </c>
      <c r="CF246"/>
      <c r="CG246" s="20" t="s">
        <v>117</v>
      </c>
      <c r="CH246" s="20" t="s">
        <v>117</v>
      </c>
      <c r="CI246" s="20" t="s">
        <v>117</v>
      </c>
      <c r="CJ246" s="20" t="s">
        <v>117</v>
      </c>
      <c r="CK246" s="20" t="s">
        <v>117</v>
      </c>
      <c r="CL246" s="20" t="s">
        <v>117</v>
      </c>
      <c r="CM246" s="20" t="s">
        <v>117</v>
      </c>
      <c r="CN246" s="20" t="s">
        <v>117</v>
      </c>
      <c r="CO246" s="20" t="s">
        <v>117</v>
      </c>
      <c r="CP246" s="20" t="s">
        <v>117</v>
      </c>
      <c r="CQ246" s="20" t="s">
        <v>117</v>
      </c>
      <c r="CR246" s="20" t="s">
        <v>117</v>
      </c>
      <c r="CS246" s="20" t="s">
        <v>117</v>
      </c>
      <c r="CT246" s="20" t="s">
        <v>117</v>
      </c>
      <c r="CU246" s="20" t="s">
        <v>117</v>
      </c>
      <c r="CV246" s="20" t="s">
        <v>117</v>
      </c>
      <c r="CW246" s="20" t="s">
        <v>117</v>
      </c>
      <c r="CX246" s="20" t="s">
        <v>117</v>
      </c>
      <c r="CY246" s="20" t="s">
        <v>117</v>
      </c>
      <c r="CZ246" s="20" t="s">
        <v>117</v>
      </c>
      <c r="DA246" s="20" t="s">
        <v>117</v>
      </c>
      <c r="DB246" s="20" t="s">
        <v>117</v>
      </c>
      <c r="DC246" s="20" t="s">
        <v>117</v>
      </c>
      <c r="DD246" s="20" t="s">
        <v>117</v>
      </c>
      <c r="DE246" s="20" t="s">
        <v>117</v>
      </c>
      <c r="DF246" s="20" t="s">
        <v>117</v>
      </c>
      <c r="DG246" s="20" t="s">
        <v>117</v>
      </c>
      <c r="DH246" s="20" t="s">
        <v>117</v>
      </c>
      <c r="DI246" s="20" t="s">
        <v>117</v>
      </c>
      <c r="DJ246" s="20" t="s">
        <v>117</v>
      </c>
      <c r="DK246">
        <v>0</v>
      </c>
      <c r="DL246">
        <v>0</v>
      </c>
      <c r="DM246">
        <v>2</v>
      </c>
      <c r="DN246">
        <v>0</v>
      </c>
      <c r="DO246">
        <v>0</v>
      </c>
      <c r="DP246">
        <v>0</v>
      </c>
      <c r="DQ246">
        <v>0</v>
      </c>
      <c r="DR246" s="8">
        <v>34</v>
      </c>
    </row>
    <row r="247" spans="1:122" x14ac:dyDescent="0.35">
      <c r="A247" s="8">
        <v>4</v>
      </c>
      <c r="B247" t="str">
        <f>CONCATENATE(C247, " ",D247)</f>
        <v>Sinzig, et al  2008a</v>
      </c>
      <c r="C247" s="12" t="s">
        <v>552</v>
      </c>
      <c r="D247" s="12" t="s">
        <v>570</v>
      </c>
      <c r="E247" t="s">
        <v>477</v>
      </c>
      <c r="F247" t="s">
        <v>577</v>
      </c>
      <c r="G247" t="s">
        <v>138</v>
      </c>
      <c r="H247">
        <v>1</v>
      </c>
      <c r="I247" t="s">
        <v>113</v>
      </c>
      <c r="J247" t="s">
        <v>113</v>
      </c>
      <c r="K247" s="3" t="s">
        <v>554</v>
      </c>
      <c r="L247">
        <v>0.02</v>
      </c>
      <c r="M247">
        <v>1.32</v>
      </c>
      <c r="N247">
        <v>20</v>
      </c>
      <c r="O247" t="s">
        <v>142</v>
      </c>
      <c r="P247">
        <v>0.23</v>
      </c>
      <c r="Q247">
        <v>1.07</v>
      </c>
      <c r="R247">
        <v>20</v>
      </c>
      <c r="S247" t="s">
        <v>115</v>
      </c>
      <c r="T247">
        <v>-0.06</v>
      </c>
      <c r="U247">
        <v>1.71</v>
      </c>
      <c r="V247">
        <v>20</v>
      </c>
      <c r="W247" t="s">
        <v>117</v>
      </c>
      <c r="X247" t="s">
        <v>117</v>
      </c>
      <c r="Y247" t="s">
        <v>117</v>
      </c>
      <c r="Z247" t="s">
        <v>117</v>
      </c>
      <c r="AA247" t="s">
        <v>117</v>
      </c>
      <c r="AB247" t="s">
        <v>117</v>
      </c>
      <c r="AC247" t="s">
        <v>117</v>
      </c>
      <c r="AD247" t="s">
        <v>196</v>
      </c>
      <c r="AE247">
        <v>0</v>
      </c>
      <c r="AF247">
        <v>1</v>
      </c>
      <c r="AG247">
        <v>20</v>
      </c>
      <c r="AH247" s="55">
        <v>3</v>
      </c>
      <c r="AI247" s="55">
        <v>3</v>
      </c>
      <c r="AM247">
        <v>10.9</v>
      </c>
      <c r="AN247">
        <v>14.3</v>
      </c>
      <c r="AO247">
        <v>12.2</v>
      </c>
      <c r="AP247" t="s">
        <v>117</v>
      </c>
      <c r="AQ247" t="s">
        <v>117</v>
      </c>
      <c r="AR247">
        <v>13.1</v>
      </c>
      <c r="AS247" t="s">
        <v>117</v>
      </c>
      <c r="AT247">
        <v>103</v>
      </c>
      <c r="AU247">
        <v>112</v>
      </c>
      <c r="AV247">
        <v>98</v>
      </c>
      <c r="AW247" t="s">
        <v>117</v>
      </c>
      <c r="AX247" t="s">
        <v>117</v>
      </c>
      <c r="AY247" t="s">
        <v>117</v>
      </c>
      <c r="AZ247" t="s">
        <v>117</v>
      </c>
      <c r="BA247" t="s">
        <v>117</v>
      </c>
      <c r="BB247" t="s">
        <v>117</v>
      </c>
      <c r="BC247" t="s">
        <v>117</v>
      </c>
      <c r="BD247" t="s">
        <v>117</v>
      </c>
      <c r="BE247" t="s">
        <v>117</v>
      </c>
      <c r="BF247" t="s">
        <v>117</v>
      </c>
      <c r="BG247">
        <v>113</v>
      </c>
      <c r="BH247" t="s">
        <v>117</v>
      </c>
      <c r="BI247" t="s">
        <v>117</v>
      </c>
      <c r="BJ247" t="s">
        <v>117</v>
      </c>
      <c r="BK247" t="s">
        <v>118</v>
      </c>
      <c r="BL247" t="s">
        <v>184</v>
      </c>
      <c r="BM247" t="s">
        <v>120</v>
      </c>
      <c r="BN247" s="46">
        <v>85</v>
      </c>
      <c r="BO247" s="50">
        <v>88.4</v>
      </c>
      <c r="BP247" t="s">
        <v>160</v>
      </c>
      <c r="BQ247" t="s">
        <v>160</v>
      </c>
      <c r="BR247" t="s">
        <v>160</v>
      </c>
      <c r="BT247" t="s">
        <v>161</v>
      </c>
      <c r="BU247" t="s">
        <v>125</v>
      </c>
      <c r="BV247" t="s">
        <v>162</v>
      </c>
      <c r="BW247">
        <v>1</v>
      </c>
      <c r="BX247">
        <f>BW247-1</f>
        <v>0</v>
      </c>
      <c r="BY247" t="s">
        <v>163</v>
      </c>
      <c r="BZ247" t="s">
        <v>128</v>
      </c>
      <c r="CA247" t="s">
        <v>184</v>
      </c>
      <c r="CB247" t="s">
        <v>349</v>
      </c>
      <c r="CC247" t="s">
        <v>572</v>
      </c>
      <c r="CD247">
        <v>2</v>
      </c>
      <c r="CE247" t="s">
        <v>367</v>
      </c>
      <c r="CF247"/>
      <c r="CG247" s="20" t="s">
        <v>117</v>
      </c>
      <c r="CH247" s="20" t="s">
        <v>117</v>
      </c>
      <c r="CI247" s="20" t="s">
        <v>117</v>
      </c>
      <c r="CJ247" s="20" t="s">
        <v>117</v>
      </c>
      <c r="CK247" s="20" t="s">
        <v>117</v>
      </c>
      <c r="CL247" s="20" t="s">
        <v>117</v>
      </c>
      <c r="CM247" s="20" t="s">
        <v>117</v>
      </c>
      <c r="CN247" s="20" t="s">
        <v>117</v>
      </c>
      <c r="CO247" s="20" t="s">
        <v>117</v>
      </c>
      <c r="CP247" s="20" t="s">
        <v>117</v>
      </c>
      <c r="CQ247" s="20" t="s">
        <v>117</v>
      </c>
      <c r="CR247" s="20" t="s">
        <v>117</v>
      </c>
      <c r="CS247" s="20" t="s">
        <v>117</v>
      </c>
      <c r="CT247" s="20" t="s">
        <v>117</v>
      </c>
      <c r="CU247" s="20" t="s">
        <v>117</v>
      </c>
      <c r="CV247" s="20" t="s">
        <v>117</v>
      </c>
      <c r="CW247" s="20" t="s">
        <v>117</v>
      </c>
      <c r="CX247" s="20" t="s">
        <v>117</v>
      </c>
      <c r="CY247" s="20" t="s">
        <v>117</v>
      </c>
      <c r="CZ247" s="20" t="s">
        <v>117</v>
      </c>
      <c r="DA247" s="20" t="s">
        <v>117</v>
      </c>
      <c r="DB247" s="20" t="s">
        <v>117</v>
      </c>
      <c r="DC247" s="20" t="s">
        <v>117</v>
      </c>
      <c r="DD247" s="20" t="s">
        <v>117</v>
      </c>
      <c r="DE247" s="20" t="s">
        <v>117</v>
      </c>
      <c r="DF247" s="20" t="s">
        <v>117</v>
      </c>
      <c r="DG247" s="20" t="s">
        <v>117</v>
      </c>
      <c r="DH247" s="20" t="s">
        <v>117</v>
      </c>
      <c r="DI247" s="20" t="s">
        <v>117</v>
      </c>
      <c r="DJ247" s="20" t="s">
        <v>117</v>
      </c>
      <c r="DK247">
        <v>0</v>
      </c>
      <c r="DL247">
        <v>0</v>
      </c>
      <c r="DM247">
        <v>1</v>
      </c>
      <c r="DN247">
        <v>0</v>
      </c>
      <c r="DO247">
        <v>0</v>
      </c>
      <c r="DP247">
        <v>0</v>
      </c>
      <c r="DQ247">
        <v>0</v>
      </c>
      <c r="DR247" s="8">
        <v>34</v>
      </c>
    </row>
    <row r="248" spans="1:122" x14ac:dyDescent="0.35">
      <c r="A248" s="8">
        <v>4</v>
      </c>
      <c r="B248" t="str">
        <f>CONCATENATE(C248, " ",D248)</f>
        <v>Sinzig, et al  2008a</v>
      </c>
      <c r="C248" s="12" t="s">
        <v>552</v>
      </c>
      <c r="D248" s="12" t="s">
        <v>570</v>
      </c>
      <c r="E248" t="s">
        <v>477</v>
      </c>
      <c r="F248" t="s">
        <v>578</v>
      </c>
      <c r="G248" t="s">
        <v>138</v>
      </c>
      <c r="H248">
        <v>1</v>
      </c>
      <c r="I248" t="s">
        <v>113</v>
      </c>
      <c r="J248" t="s">
        <v>113</v>
      </c>
      <c r="K248" s="3" t="s">
        <v>554</v>
      </c>
      <c r="L248">
        <v>-0.83</v>
      </c>
      <c r="M248">
        <v>1.94</v>
      </c>
      <c r="N248">
        <v>20</v>
      </c>
      <c r="O248" t="s">
        <v>142</v>
      </c>
      <c r="P248">
        <v>0.02</v>
      </c>
      <c r="Q248">
        <v>1.21</v>
      </c>
      <c r="R248">
        <v>20</v>
      </c>
      <c r="S248" t="s">
        <v>115</v>
      </c>
      <c r="T248">
        <v>-0.68</v>
      </c>
      <c r="U248">
        <v>2.36</v>
      </c>
      <c r="V248">
        <v>20</v>
      </c>
      <c r="W248" t="s">
        <v>117</v>
      </c>
      <c r="X248" t="s">
        <v>117</v>
      </c>
      <c r="Y248" t="s">
        <v>117</v>
      </c>
      <c r="Z248" t="s">
        <v>117</v>
      </c>
      <c r="AA248" t="s">
        <v>117</v>
      </c>
      <c r="AB248" t="s">
        <v>117</v>
      </c>
      <c r="AC248" t="s">
        <v>117</v>
      </c>
      <c r="AD248" t="s">
        <v>196</v>
      </c>
      <c r="AE248">
        <v>0.01</v>
      </c>
      <c r="AF248">
        <v>1</v>
      </c>
      <c r="AG248">
        <v>20</v>
      </c>
      <c r="AH248" s="55">
        <v>3</v>
      </c>
      <c r="AI248" s="55">
        <v>3</v>
      </c>
      <c r="AM248">
        <v>10.9</v>
      </c>
      <c r="AN248">
        <v>14.3</v>
      </c>
      <c r="AO248">
        <v>12.2</v>
      </c>
      <c r="AP248" t="s">
        <v>117</v>
      </c>
      <c r="AQ248" t="s">
        <v>117</v>
      </c>
      <c r="AR248">
        <v>13.1</v>
      </c>
      <c r="AS248" t="s">
        <v>117</v>
      </c>
      <c r="AT248">
        <v>103</v>
      </c>
      <c r="AU248">
        <v>112</v>
      </c>
      <c r="AV248">
        <v>98</v>
      </c>
      <c r="AW248" t="s">
        <v>117</v>
      </c>
      <c r="AX248" t="s">
        <v>117</v>
      </c>
      <c r="AY248" t="s">
        <v>117</v>
      </c>
      <c r="AZ248" t="s">
        <v>117</v>
      </c>
      <c r="BA248" t="s">
        <v>117</v>
      </c>
      <c r="BB248" t="s">
        <v>117</v>
      </c>
      <c r="BC248" t="s">
        <v>117</v>
      </c>
      <c r="BD248" t="s">
        <v>117</v>
      </c>
      <c r="BE248" t="s">
        <v>117</v>
      </c>
      <c r="BF248" t="s">
        <v>117</v>
      </c>
      <c r="BG248">
        <v>113</v>
      </c>
      <c r="BH248" t="s">
        <v>117</v>
      </c>
      <c r="BI248" t="s">
        <v>117</v>
      </c>
      <c r="BJ248" t="s">
        <v>117</v>
      </c>
      <c r="BK248" t="s">
        <v>118</v>
      </c>
      <c r="BL248" t="s">
        <v>184</v>
      </c>
      <c r="BM248" t="s">
        <v>120</v>
      </c>
      <c r="BN248" s="46">
        <v>85</v>
      </c>
      <c r="BO248" s="50">
        <v>88.4</v>
      </c>
      <c r="BP248" t="s">
        <v>160</v>
      </c>
      <c r="BQ248" t="s">
        <v>160</v>
      </c>
      <c r="BR248" t="s">
        <v>160</v>
      </c>
      <c r="BT248" t="s">
        <v>161</v>
      </c>
      <c r="BU248" t="s">
        <v>125</v>
      </c>
      <c r="BV248" t="s">
        <v>162</v>
      </c>
      <c r="BW248">
        <v>1</v>
      </c>
      <c r="BX248">
        <f>BW248-1</f>
        <v>0</v>
      </c>
      <c r="BY248" t="s">
        <v>163</v>
      </c>
      <c r="BZ248" t="s">
        <v>128</v>
      </c>
      <c r="CA248" t="s">
        <v>184</v>
      </c>
      <c r="CB248" t="s">
        <v>349</v>
      </c>
      <c r="CC248" t="s">
        <v>572</v>
      </c>
      <c r="CD248">
        <v>2</v>
      </c>
      <c r="CE248" t="s">
        <v>367</v>
      </c>
      <c r="CF248"/>
      <c r="CG248" s="20" t="s">
        <v>117</v>
      </c>
      <c r="CH248" s="20" t="s">
        <v>117</v>
      </c>
      <c r="CI248" s="20" t="s">
        <v>117</v>
      </c>
      <c r="CJ248" s="20" t="s">
        <v>117</v>
      </c>
      <c r="CK248" s="20" t="s">
        <v>117</v>
      </c>
      <c r="CL248" s="20" t="s">
        <v>117</v>
      </c>
      <c r="CM248" s="20" t="s">
        <v>117</v>
      </c>
      <c r="CN248" s="20" t="s">
        <v>117</v>
      </c>
      <c r="CO248" s="20" t="s">
        <v>117</v>
      </c>
      <c r="CP248" s="20" t="s">
        <v>117</v>
      </c>
      <c r="CQ248" s="20" t="s">
        <v>117</v>
      </c>
      <c r="CR248" s="20" t="s">
        <v>117</v>
      </c>
      <c r="CS248" s="20" t="s">
        <v>117</v>
      </c>
      <c r="CT248" s="20" t="s">
        <v>117</v>
      </c>
      <c r="CU248" s="20" t="s">
        <v>117</v>
      </c>
      <c r="CV248" s="20" t="s">
        <v>117</v>
      </c>
      <c r="CW248" s="20" t="s">
        <v>117</v>
      </c>
      <c r="CX248" s="20" t="s">
        <v>117</v>
      </c>
      <c r="CY248" s="20" t="s">
        <v>117</v>
      </c>
      <c r="CZ248" s="20" t="s">
        <v>117</v>
      </c>
      <c r="DA248" s="20" t="s">
        <v>117</v>
      </c>
      <c r="DB248" s="20" t="s">
        <v>117</v>
      </c>
      <c r="DC248" s="20" t="s">
        <v>117</v>
      </c>
      <c r="DD248" s="20" t="s">
        <v>117</v>
      </c>
      <c r="DE248" s="20" t="s">
        <v>117</v>
      </c>
      <c r="DF248" s="20" t="s">
        <v>117</v>
      </c>
      <c r="DG248" s="20" t="s">
        <v>117</v>
      </c>
      <c r="DH248" s="20" t="s">
        <v>117</v>
      </c>
      <c r="DI248" s="20" t="s">
        <v>117</v>
      </c>
      <c r="DJ248" s="20" t="s">
        <v>117</v>
      </c>
      <c r="DK248">
        <v>0</v>
      </c>
      <c r="DL248">
        <v>0</v>
      </c>
      <c r="DM248">
        <v>2</v>
      </c>
      <c r="DN248">
        <v>0</v>
      </c>
      <c r="DO248">
        <v>0</v>
      </c>
      <c r="DP248">
        <v>0</v>
      </c>
      <c r="DQ248">
        <v>0</v>
      </c>
      <c r="DR248" s="8">
        <v>34</v>
      </c>
    </row>
    <row r="249" spans="1:122" x14ac:dyDescent="0.35">
      <c r="A249" s="8">
        <v>4</v>
      </c>
      <c r="B249" t="str">
        <f>CONCATENATE(C249, " ",D249)</f>
        <v>Sinzig, et al  2008a</v>
      </c>
      <c r="C249" s="12" t="s">
        <v>552</v>
      </c>
      <c r="D249" s="12" t="s">
        <v>570</v>
      </c>
      <c r="E249" t="s">
        <v>477</v>
      </c>
      <c r="F249" t="s">
        <v>579</v>
      </c>
      <c r="G249" t="s">
        <v>134</v>
      </c>
      <c r="H249">
        <v>6</v>
      </c>
      <c r="I249" t="s">
        <v>113</v>
      </c>
      <c r="J249" t="s">
        <v>113</v>
      </c>
      <c r="K249" s="3" t="s">
        <v>554</v>
      </c>
      <c r="L249">
        <v>-0.32</v>
      </c>
      <c r="M249">
        <v>1.22</v>
      </c>
      <c r="N249">
        <v>20</v>
      </c>
      <c r="O249" t="s">
        <v>142</v>
      </c>
      <c r="P249">
        <v>-0.62</v>
      </c>
      <c r="Q249">
        <v>1.31</v>
      </c>
      <c r="R249">
        <v>20</v>
      </c>
      <c r="S249" t="s">
        <v>115</v>
      </c>
      <c r="T249">
        <v>-0.88</v>
      </c>
      <c r="U249">
        <v>0.87</v>
      </c>
      <c r="V249">
        <v>20</v>
      </c>
      <c r="W249" t="s">
        <v>117</v>
      </c>
      <c r="X249" t="s">
        <v>117</v>
      </c>
      <c r="Y249" t="s">
        <v>117</v>
      </c>
      <c r="Z249" t="s">
        <v>117</v>
      </c>
      <c r="AA249" t="s">
        <v>117</v>
      </c>
      <c r="AB249" t="s">
        <v>117</v>
      </c>
      <c r="AC249" t="s">
        <v>117</v>
      </c>
      <c r="AD249" t="s">
        <v>196</v>
      </c>
      <c r="AE249">
        <v>0.01</v>
      </c>
      <c r="AF249">
        <v>1</v>
      </c>
      <c r="AG249">
        <v>20</v>
      </c>
      <c r="AH249" s="55">
        <v>3</v>
      </c>
      <c r="AI249" s="55">
        <v>3</v>
      </c>
      <c r="AM249">
        <v>10.9</v>
      </c>
      <c r="AN249">
        <v>14.3</v>
      </c>
      <c r="AO249">
        <v>12.2</v>
      </c>
      <c r="AP249" t="s">
        <v>117</v>
      </c>
      <c r="AQ249" t="s">
        <v>117</v>
      </c>
      <c r="AR249">
        <v>13.1</v>
      </c>
      <c r="AS249" t="s">
        <v>117</v>
      </c>
      <c r="AT249">
        <v>103</v>
      </c>
      <c r="AU249">
        <v>112</v>
      </c>
      <c r="AV249">
        <v>98</v>
      </c>
      <c r="AW249" t="s">
        <v>117</v>
      </c>
      <c r="AX249" t="s">
        <v>117</v>
      </c>
      <c r="AY249" t="s">
        <v>117</v>
      </c>
      <c r="AZ249" t="s">
        <v>117</v>
      </c>
      <c r="BA249" t="s">
        <v>117</v>
      </c>
      <c r="BB249" t="s">
        <v>117</v>
      </c>
      <c r="BC249" t="s">
        <v>117</v>
      </c>
      <c r="BD249" t="s">
        <v>117</v>
      </c>
      <c r="BE249" t="s">
        <v>117</v>
      </c>
      <c r="BF249" t="s">
        <v>117</v>
      </c>
      <c r="BG249">
        <v>113</v>
      </c>
      <c r="BH249" t="s">
        <v>117</v>
      </c>
      <c r="BI249" t="s">
        <v>117</v>
      </c>
      <c r="BJ249" t="s">
        <v>117</v>
      </c>
      <c r="BK249" t="s">
        <v>118</v>
      </c>
      <c r="BL249" t="s">
        <v>184</v>
      </c>
      <c r="BM249" t="s">
        <v>120</v>
      </c>
      <c r="BN249" s="46">
        <v>85</v>
      </c>
      <c r="BO249" s="50">
        <v>88.4</v>
      </c>
      <c r="BP249" t="s">
        <v>160</v>
      </c>
      <c r="BQ249" t="s">
        <v>160</v>
      </c>
      <c r="BR249" t="s">
        <v>160</v>
      </c>
      <c r="BT249" t="s">
        <v>161</v>
      </c>
      <c r="BU249" t="s">
        <v>125</v>
      </c>
      <c r="BV249" t="s">
        <v>162</v>
      </c>
      <c r="BW249">
        <v>1</v>
      </c>
      <c r="BX249">
        <f>BW249-1</f>
        <v>0</v>
      </c>
      <c r="BY249" t="s">
        <v>163</v>
      </c>
      <c r="BZ249" t="s">
        <v>128</v>
      </c>
      <c r="CA249" t="s">
        <v>184</v>
      </c>
      <c r="CB249" t="s">
        <v>349</v>
      </c>
      <c r="CC249" t="s">
        <v>572</v>
      </c>
      <c r="CD249">
        <v>2</v>
      </c>
      <c r="CE249" t="s">
        <v>367</v>
      </c>
      <c r="CF249"/>
      <c r="CG249" s="20" t="s">
        <v>117</v>
      </c>
      <c r="CH249" s="20" t="s">
        <v>117</v>
      </c>
      <c r="CI249" s="20" t="s">
        <v>117</v>
      </c>
      <c r="CJ249" s="20" t="s">
        <v>117</v>
      </c>
      <c r="CK249" s="20" t="s">
        <v>117</v>
      </c>
      <c r="CL249" s="20" t="s">
        <v>117</v>
      </c>
      <c r="CM249" s="20" t="s">
        <v>117</v>
      </c>
      <c r="CN249" s="20" t="s">
        <v>117</v>
      </c>
      <c r="CO249" s="20" t="s">
        <v>117</v>
      </c>
      <c r="CP249" s="20" t="s">
        <v>117</v>
      </c>
      <c r="CQ249" s="20" t="s">
        <v>117</v>
      </c>
      <c r="CR249" s="20" t="s">
        <v>117</v>
      </c>
      <c r="CS249" s="20" t="s">
        <v>117</v>
      </c>
      <c r="CT249" s="20" t="s">
        <v>117</v>
      </c>
      <c r="CU249" s="20" t="s">
        <v>117</v>
      </c>
      <c r="CV249" s="20" t="s">
        <v>117</v>
      </c>
      <c r="CW249" s="20" t="s">
        <v>117</v>
      </c>
      <c r="CX249" s="20" t="s">
        <v>117</v>
      </c>
      <c r="CY249" s="20" t="s">
        <v>117</v>
      </c>
      <c r="CZ249" s="20" t="s">
        <v>117</v>
      </c>
      <c r="DA249" s="20" t="s">
        <v>117</v>
      </c>
      <c r="DB249" s="20" t="s">
        <v>117</v>
      </c>
      <c r="DC249" s="20" t="s">
        <v>117</v>
      </c>
      <c r="DD249" s="20" t="s">
        <v>117</v>
      </c>
      <c r="DE249" s="20" t="s">
        <v>117</v>
      </c>
      <c r="DF249" s="20" t="s">
        <v>117</v>
      </c>
      <c r="DG249" s="20" t="s">
        <v>117</v>
      </c>
      <c r="DH249" s="20" t="s">
        <v>117</v>
      </c>
      <c r="DI249" s="20" t="s">
        <v>117</v>
      </c>
      <c r="DJ249" s="20" t="s">
        <v>117</v>
      </c>
      <c r="DK249">
        <v>0</v>
      </c>
      <c r="DL249">
        <v>0</v>
      </c>
      <c r="DM249">
        <v>2</v>
      </c>
      <c r="DN249">
        <v>0</v>
      </c>
      <c r="DO249">
        <v>0</v>
      </c>
      <c r="DP249">
        <v>0</v>
      </c>
      <c r="DQ249">
        <v>0</v>
      </c>
      <c r="DR249" s="8">
        <v>34</v>
      </c>
    </row>
    <row r="250" spans="1:122" x14ac:dyDescent="0.35">
      <c r="A250" s="8">
        <v>4</v>
      </c>
      <c r="B250" t="str">
        <f>CONCATENATE(C250, " ",D250)</f>
        <v>Sinzig, et al  2008a</v>
      </c>
      <c r="C250" s="12" t="s">
        <v>552</v>
      </c>
      <c r="D250" s="12" t="s">
        <v>570</v>
      </c>
      <c r="E250" t="s">
        <v>477</v>
      </c>
      <c r="F250" t="s">
        <v>580</v>
      </c>
      <c r="G250" t="s">
        <v>134</v>
      </c>
      <c r="H250">
        <v>6</v>
      </c>
      <c r="I250" t="s">
        <v>113</v>
      </c>
      <c r="J250" t="s">
        <v>113</v>
      </c>
      <c r="K250" s="3" t="s">
        <v>554</v>
      </c>
      <c r="L250">
        <v>0.27</v>
      </c>
      <c r="M250">
        <v>1.33</v>
      </c>
      <c r="N250">
        <v>20</v>
      </c>
      <c r="O250" t="s">
        <v>142</v>
      </c>
      <c r="P250">
        <v>-0.15</v>
      </c>
      <c r="Q250">
        <v>1.26</v>
      </c>
      <c r="R250">
        <v>20</v>
      </c>
      <c r="S250" t="s">
        <v>115</v>
      </c>
      <c r="T250">
        <v>-0.51</v>
      </c>
      <c r="U250">
        <v>0.72</v>
      </c>
      <c r="V250">
        <v>20</v>
      </c>
      <c r="W250" t="s">
        <v>117</v>
      </c>
      <c r="X250" t="s">
        <v>117</v>
      </c>
      <c r="Y250" t="s">
        <v>117</v>
      </c>
      <c r="Z250" t="s">
        <v>117</v>
      </c>
      <c r="AA250" t="s">
        <v>117</v>
      </c>
      <c r="AB250" t="s">
        <v>117</v>
      </c>
      <c r="AC250" t="s">
        <v>117</v>
      </c>
      <c r="AD250" t="s">
        <v>196</v>
      </c>
      <c r="AE250">
        <v>0.01</v>
      </c>
      <c r="AF250">
        <v>1</v>
      </c>
      <c r="AG250">
        <v>20</v>
      </c>
      <c r="AH250" s="55">
        <v>3</v>
      </c>
      <c r="AI250" s="55">
        <v>3</v>
      </c>
      <c r="AM250">
        <v>10.9</v>
      </c>
      <c r="AN250">
        <v>14.3</v>
      </c>
      <c r="AO250">
        <v>12.2</v>
      </c>
      <c r="AP250" t="s">
        <v>117</v>
      </c>
      <c r="AQ250" t="s">
        <v>117</v>
      </c>
      <c r="AR250">
        <v>13.1</v>
      </c>
      <c r="AS250" t="s">
        <v>117</v>
      </c>
      <c r="AT250">
        <v>103</v>
      </c>
      <c r="AU250">
        <v>112</v>
      </c>
      <c r="AV250">
        <v>98</v>
      </c>
      <c r="AW250" t="s">
        <v>117</v>
      </c>
      <c r="AX250" t="s">
        <v>117</v>
      </c>
      <c r="AY250" t="s">
        <v>117</v>
      </c>
      <c r="AZ250" t="s">
        <v>117</v>
      </c>
      <c r="BA250" t="s">
        <v>117</v>
      </c>
      <c r="BB250" t="s">
        <v>117</v>
      </c>
      <c r="BC250" t="s">
        <v>117</v>
      </c>
      <c r="BD250" t="s">
        <v>117</v>
      </c>
      <c r="BE250" t="s">
        <v>117</v>
      </c>
      <c r="BF250" t="s">
        <v>117</v>
      </c>
      <c r="BG250">
        <v>113</v>
      </c>
      <c r="BH250" t="s">
        <v>117</v>
      </c>
      <c r="BI250" t="s">
        <v>117</v>
      </c>
      <c r="BJ250" t="s">
        <v>117</v>
      </c>
      <c r="BK250" t="s">
        <v>118</v>
      </c>
      <c r="BL250" t="s">
        <v>184</v>
      </c>
      <c r="BM250" t="s">
        <v>120</v>
      </c>
      <c r="BN250" s="46">
        <v>85</v>
      </c>
      <c r="BO250" s="50">
        <v>88.4</v>
      </c>
      <c r="BP250" t="s">
        <v>160</v>
      </c>
      <c r="BQ250" t="s">
        <v>160</v>
      </c>
      <c r="BR250" t="s">
        <v>160</v>
      </c>
      <c r="BT250" t="s">
        <v>161</v>
      </c>
      <c r="BU250" t="s">
        <v>125</v>
      </c>
      <c r="BV250" t="s">
        <v>162</v>
      </c>
      <c r="BW250">
        <v>1</v>
      </c>
      <c r="BX250">
        <f>BW250-1</f>
        <v>0</v>
      </c>
      <c r="BY250" t="s">
        <v>163</v>
      </c>
      <c r="BZ250" t="s">
        <v>128</v>
      </c>
      <c r="CA250" t="s">
        <v>184</v>
      </c>
      <c r="CB250" t="s">
        <v>349</v>
      </c>
      <c r="CC250" t="s">
        <v>572</v>
      </c>
      <c r="CD250">
        <v>2</v>
      </c>
      <c r="CE250" t="s">
        <v>367</v>
      </c>
      <c r="CF250"/>
      <c r="CG250" s="20" t="s">
        <v>117</v>
      </c>
      <c r="CH250" s="20" t="s">
        <v>117</v>
      </c>
      <c r="CI250" s="20" t="s">
        <v>117</v>
      </c>
      <c r="CJ250" s="20" t="s">
        <v>117</v>
      </c>
      <c r="CK250" s="20" t="s">
        <v>117</v>
      </c>
      <c r="CL250" s="20" t="s">
        <v>117</v>
      </c>
      <c r="CM250" s="20" t="s">
        <v>117</v>
      </c>
      <c r="CN250" s="20" t="s">
        <v>117</v>
      </c>
      <c r="CO250" s="20" t="s">
        <v>117</v>
      </c>
      <c r="CP250" s="20" t="s">
        <v>117</v>
      </c>
      <c r="CQ250" s="20" t="s">
        <v>117</v>
      </c>
      <c r="CR250" s="20" t="s">
        <v>117</v>
      </c>
      <c r="CS250" s="20" t="s">
        <v>117</v>
      </c>
      <c r="CT250" s="20" t="s">
        <v>117</v>
      </c>
      <c r="CU250" s="20" t="s">
        <v>117</v>
      </c>
      <c r="CV250" s="20" t="s">
        <v>117</v>
      </c>
      <c r="CW250" s="20" t="s">
        <v>117</v>
      </c>
      <c r="CX250" s="20" t="s">
        <v>117</v>
      </c>
      <c r="CY250" s="20" t="s">
        <v>117</v>
      </c>
      <c r="CZ250" s="20" t="s">
        <v>117</v>
      </c>
      <c r="DA250" s="20" t="s">
        <v>117</v>
      </c>
      <c r="DB250" s="20" t="s">
        <v>117</v>
      </c>
      <c r="DC250" s="20" t="s">
        <v>117</v>
      </c>
      <c r="DD250" s="20" t="s">
        <v>117</v>
      </c>
      <c r="DE250" s="20" t="s">
        <v>117</v>
      </c>
      <c r="DF250" s="20" t="s">
        <v>117</v>
      </c>
      <c r="DG250" s="20" t="s">
        <v>117</v>
      </c>
      <c r="DH250" s="20" t="s">
        <v>117</v>
      </c>
      <c r="DI250" s="20" t="s">
        <v>117</v>
      </c>
      <c r="DJ250" s="20" t="s">
        <v>117</v>
      </c>
      <c r="DK250">
        <v>0</v>
      </c>
      <c r="DL250">
        <v>0</v>
      </c>
      <c r="DM250">
        <v>2</v>
      </c>
      <c r="DN250">
        <v>0</v>
      </c>
      <c r="DO250">
        <v>0</v>
      </c>
      <c r="DP250">
        <v>0</v>
      </c>
      <c r="DQ250">
        <v>0</v>
      </c>
      <c r="DR250" s="8">
        <v>34</v>
      </c>
    </row>
    <row r="251" spans="1:122" x14ac:dyDescent="0.35">
      <c r="A251" s="8">
        <v>4</v>
      </c>
      <c r="B251" t="str">
        <f>CONCATENATE(C251, " ",D251)</f>
        <v>Sinzig, et al  2008a</v>
      </c>
      <c r="C251" s="12" t="s">
        <v>552</v>
      </c>
      <c r="D251" s="12" t="s">
        <v>570</v>
      </c>
      <c r="E251" t="s">
        <v>477</v>
      </c>
      <c r="F251" t="s">
        <v>581</v>
      </c>
      <c r="G251" t="s">
        <v>134</v>
      </c>
      <c r="H251">
        <v>6</v>
      </c>
      <c r="I251" t="s">
        <v>113</v>
      </c>
      <c r="J251" t="s">
        <v>113</v>
      </c>
      <c r="K251" s="3" t="s">
        <v>554</v>
      </c>
      <c r="L251">
        <v>-0.51</v>
      </c>
      <c r="M251">
        <v>1.47</v>
      </c>
      <c r="N251">
        <v>20</v>
      </c>
      <c r="O251" t="s">
        <v>142</v>
      </c>
      <c r="P251">
        <v>-0.06</v>
      </c>
      <c r="Q251">
        <v>0.94</v>
      </c>
      <c r="R251">
        <v>20</v>
      </c>
      <c r="S251" t="s">
        <v>115</v>
      </c>
      <c r="T251">
        <v>-0.37</v>
      </c>
      <c r="U251">
        <v>0.78</v>
      </c>
      <c r="V251">
        <v>20</v>
      </c>
      <c r="W251" t="s">
        <v>117</v>
      </c>
      <c r="X251" t="s">
        <v>117</v>
      </c>
      <c r="Y251" t="s">
        <v>117</v>
      </c>
      <c r="Z251" t="s">
        <v>117</v>
      </c>
      <c r="AA251" t="s">
        <v>117</v>
      </c>
      <c r="AB251" t="s">
        <v>117</v>
      </c>
      <c r="AC251" t="s">
        <v>117</v>
      </c>
      <c r="AD251" t="s">
        <v>196</v>
      </c>
      <c r="AE251">
        <v>0.01</v>
      </c>
      <c r="AF251">
        <v>1</v>
      </c>
      <c r="AG251">
        <v>20</v>
      </c>
      <c r="AH251" s="55">
        <v>3</v>
      </c>
      <c r="AI251" s="55">
        <v>3</v>
      </c>
      <c r="AM251">
        <v>10.9</v>
      </c>
      <c r="AN251">
        <v>14.3</v>
      </c>
      <c r="AO251">
        <v>12.2</v>
      </c>
      <c r="AP251" t="s">
        <v>117</v>
      </c>
      <c r="AQ251" t="s">
        <v>117</v>
      </c>
      <c r="AR251">
        <v>13.1</v>
      </c>
      <c r="AS251" t="s">
        <v>117</v>
      </c>
      <c r="AT251">
        <v>103</v>
      </c>
      <c r="AU251">
        <v>112</v>
      </c>
      <c r="AV251">
        <v>98</v>
      </c>
      <c r="AW251" t="s">
        <v>117</v>
      </c>
      <c r="AX251" t="s">
        <v>117</v>
      </c>
      <c r="AY251" t="s">
        <v>117</v>
      </c>
      <c r="AZ251" t="s">
        <v>117</v>
      </c>
      <c r="BA251" t="s">
        <v>117</v>
      </c>
      <c r="BB251" t="s">
        <v>117</v>
      </c>
      <c r="BC251" t="s">
        <v>117</v>
      </c>
      <c r="BD251" t="s">
        <v>117</v>
      </c>
      <c r="BE251" t="s">
        <v>117</v>
      </c>
      <c r="BF251" t="s">
        <v>117</v>
      </c>
      <c r="BG251">
        <v>113</v>
      </c>
      <c r="BH251" t="s">
        <v>117</v>
      </c>
      <c r="BI251" t="s">
        <v>117</v>
      </c>
      <c r="BJ251" t="s">
        <v>117</v>
      </c>
      <c r="BK251" t="s">
        <v>118</v>
      </c>
      <c r="BL251" t="s">
        <v>184</v>
      </c>
      <c r="BM251" t="s">
        <v>120</v>
      </c>
      <c r="BN251" s="46">
        <v>85</v>
      </c>
      <c r="BO251" s="50">
        <v>88.4</v>
      </c>
      <c r="BP251" t="s">
        <v>160</v>
      </c>
      <c r="BQ251" t="s">
        <v>160</v>
      </c>
      <c r="BR251" t="s">
        <v>160</v>
      </c>
      <c r="BT251" t="s">
        <v>161</v>
      </c>
      <c r="BU251" t="s">
        <v>125</v>
      </c>
      <c r="BV251" t="s">
        <v>162</v>
      </c>
      <c r="BW251">
        <v>1</v>
      </c>
      <c r="BX251">
        <f>BW251-1</f>
        <v>0</v>
      </c>
      <c r="BY251" t="s">
        <v>163</v>
      </c>
      <c r="BZ251" t="s">
        <v>128</v>
      </c>
      <c r="CA251" t="s">
        <v>184</v>
      </c>
      <c r="CB251" t="s">
        <v>349</v>
      </c>
      <c r="CC251" t="s">
        <v>572</v>
      </c>
      <c r="CD251">
        <v>2</v>
      </c>
      <c r="CE251" t="s">
        <v>367</v>
      </c>
      <c r="CF251"/>
      <c r="CG251" s="20" t="s">
        <v>117</v>
      </c>
      <c r="CH251" s="20" t="s">
        <v>117</v>
      </c>
      <c r="CI251" s="20" t="s">
        <v>117</v>
      </c>
      <c r="CJ251" s="20" t="s">
        <v>117</v>
      </c>
      <c r="CK251" s="20" t="s">
        <v>117</v>
      </c>
      <c r="CL251" s="20" t="s">
        <v>117</v>
      </c>
      <c r="CM251" s="20" t="s">
        <v>117</v>
      </c>
      <c r="CN251" s="20" t="s">
        <v>117</v>
      </c>
      <c r="CO251" s="20" t="s">
        <v>117</v>
      </c>
      <c r="CP251" s="20" t="s">
        <v>117</v>
      </c>
      <c r="CQ251" s="20" t="s">
        <v>117</v>
      </c>
      <c r="CR251" s="20" t="s">
        <v>117</v>
      </c>
      <c r="CS251" s="20" t="s">
        <v>117</v>
      </c>
      <c r="CT251" s="20" t="s">
        <v>117</v>
      </c>
      <c r="CU251" s="20" t="s">
        <v>117</v>
      </c>
      <c r="CV251" s="20" t="s">
        <v>117</v>
      </c>
      <c r="CW251" s="20" t="s">
        <v>117</v>
      </c>
      <c r="CX251" s="20" t="s">
        <v>117</v>
      </c>
      <c r="CY251" s="20" t="s">
        <v>117</v>
      </c>
      <c r="CZ251" s="20" t="s">
        <v>117</v>
      </c>
      <c r="DA251" s="20" t="s">
        <v>117</v>
      </c>
      <c r="DB251" s="20" t="s">
        <v>117</v>
      </c>
      <c r="DC251" s="20" t="s">
        <v>117</v>
      </c>
      <c r="DD251" s="20" t="s">
        <v>117</v>
      </c>
      <c r="DE251" s="20" t="s">
        <v>117</v>
      </c>
      <c r="DF251" s="20" t="s">
        <v>117</v>
      </c>
      <c r="DG251" s="20" t="s">
        <v>117</v>
      </c>
      <c r="DH251" s="20" t="s">
        <v>117</v>
      </c>
      <c r="DI251" s="20" t="s">
        <v>117</v>
      </c>
      <c r="DJ251" s="20" t="s">
        <v>117</v>
      </c>
      <c r="DK251">
        <v>0</v>
      </c>
      <c r="DL251">
        <v>0</v>
      </c>
      <c r="DM251">
        <v>2</v>
      </c>
      <c r="DN251">
        <v>0</v>
      </c>
      <c r="DO251">
        <v>0</v>
      </c>
      <c r="DP251">
        <v>0</v>
      </c>
      <c r="DQ251">
        <v>0</v>
      </c>
      <c r="DR251" s="8">
        <v>34</v>
      </c>
    </row>
    <row r="252" spans="1:122" x14ac:dyDescent="0.35">
      <c r="A252" s="8">
        <v>4</v>
      </c>
      <c r="B252" t="str">
        <f>CONCATENATE(C252, " ",D252)</f>
        <v>Sinzig, et al  2008a</v>
      </c>
      <c r="C252" s="12" t="s">
        <v>552</v>
      </c>
      <c r="D252" s="12" t="s">
        <v>570</v>
      </c>
      <c r="E252" t="s">
        <v>477</v>
      </c>
      <c r="F252" t="s">
        <v>582</v>
      </c>
      <c r="G252" t="s">
        <v>136</v>
      </c>
      <c r="H252">
        <v>3</v>
      </c>
      <c r="I252" t="s">
        <v>113</v>
      </c>
      <c r="J252" t="s">
        <v>113</v>
      </c>
      <c r="K252" s="3" t="s">
        <v>554</v>
      </c>
      <c r="L252">
        <v>7.0000000000000007E-2</v>
      </c>
      <c r="M252">
        <v>1.0900000000000001</v>
      </c>
      <c r="N252">
        <v>20</v>
      </c>
      <c r="O252" t="s">
        <v>142</v>
      </c>
      <c r="P252">
        <v>-0.53</v>
      </c>
      <c r="Q252">
        <v>1.91</v>
      </c>
      <c r="R252">
        <v>20</v>
      </c>
      <c r="S252" t="s">
        <v>115</v>
      </c>
      <c r="T252">
        <v>0.39</v>
      </c>
      <c r="U252">
        <v>0.78</v>
      </c>
      <c r="V252">
        <v>20</v>
      </c>
      <c r="W252" t="s">
        <v>117</v>
      </c>
      <c r="X252" t="s">
        <v>117</v>
      </c>
      <c r="Y252" t="s">
        <v>117</v>
      </c>
      <c r="Z252" t="s">
        <v>117</v>
      </c>
      <c r="AA252" t="s">
        <v>117</v>
      </c>
      <c r="AB252" t="s">
        <v>117</v>
      </c>
      <c r="AC252" t="s">
        <v>117</v>
      </c>
      <c r="AD252" t="s">
        <v>196</v>
      </c>
      <c r="AE252">
        <v>0</v>
      </c>
      <c r="AF252">
        <v>1</v>
      </c>
      <c r="AG252">
        <v>20</v>
      </c>
      <c r="AH252" s="55">
        <v>3</v>
      </c>
      <c r="AI252" s="55">
        <v>3</v>
      </c>
      <c r="AM252">
        <v>10.9</v>
      </c>
      <c r="AN252">
        <v>14.3</v>
      </c>
      <c r="AO252">
        <v>12.2</v>
      </c>
      <c r="AP252" t="s">
        <v>117</v>
      </c>
      <c r="AQ252" t="s">
        <v>117</v>
      </c>
      <c r="AR252">
        <v>13.1</v>
      </c>
      <c r="AS252" t="s">
        <v>117</v>
      </c>
      <c r="AT252">
        <v>103</v>
      </c>
      <c r="AU252">
        <v>112</v>
      </c>
      <c r="AV252">
        <v>98</v>
      </c>
      <c r="AW252" t="s">
        <v>117</v>
      </c>
      <c r="AX252" t="s">
        <v>117</v>
      </c>
      <c r="AY252" t="s">
        <v>117</v>
      </c>
      <c r="AZ252" t="s">
        <v>117</v>
      </c>
      <c r="BA252" t="s">
        <v>117</v>
      </c>
      <c r="BB252" t="s">
        <v>117</v>
      </c>
      <c r="BC252" t="s">
        <v>117</v>
      </c>
      <c r="BD252" t="s">
        <v>117</v>
      </c>
      <c r="BE252" t="s">
        <v>117</v>
      </c>
      <c r="BF252" t="s">
        <v>117</v>
      </c>
      <c r="BG252">
        <v>113</v>
      </c>
      <c r="BH252" t="s">
        <v>117</v>
      </c>
      <c r="BI252" t="s">
        <v>117</v>
      </c>
      <c r="BJ252" t="s">
        <v>117</v>
      </c>
      <c r="BK252" t="s">
        <v>118</v>
      </c>
      <c r="BL252" t="s">
        <v>184</v>
      </c>
      <c r="BM252" t="s">
        <v>120</v>
      </c>
      <c r="BN252" s="46">
        <v>85</v>
      </c>
      <c r="BO252" s="50">
        <v>88.4</v>
      </c>
      <c r="BP252" t="s">
        <v>160</v>
      </c>
      <c r="BQ252" t="s">
        <v>160</v>
      </c>
      <c r="BR252" t="s">
        <v>160</v>
      </c>
      <c r="BT252" t="s">
        <v>161</v>
      </c>
      <c r="BU252" t="s">
        <v>125</v>
      </c>
      <c r="BV252" t="s">
        <v>162</v>
      </c>
      <c r="BW252">
        <v>1</v>
      </c>
      <c r="BX252">
        <f>BW252-1</f>
        <v>0</v>
      </c>
      <c r="BY252" t="s">
        <v>163</v>
      </c>
      <c r="BZ252" t="s">
        <v>128</v>
      </c>
      <c r="CA252" t="s">
        <v>184</v>
      </c>
      <c r="CB252" t="s">
        <v>349</v>
      </c>
      <c r="CC252" t="s">
        <v>572</v>
      </c>
      <c r="CD252">
        <v>2</v>
      </c>
      <c r="CE252" t="s">
        <v>367</v>
      </c>
      <c r="CF252"/>
      <c r="CG252" s="20" t="s">
        <v>117</v>
      </c>
      <c r="CH252" s="20" t="s">
        <v>117</v>
      </c>
      <c r="CI252" s="20" t="s">
        <v>117</v>
      </c>
      <c r="CJ252" s="20" t="s">
        <v>117</v>
      </c>
      <c r="CK252" s="20" t="s">
        <v>117</v>
      </c>
      <c r="CL252" s="20" t="s">
        <v>117</v>
      </c>
      <c r="CM252" s="20" t="s">
        <v>117</v>
      </c>
      <c r="CN252" s="20" t="s">
        <v>117</v>
      </c>
      <c r="CO252" s="20" t="s">
        <v>117</v>
      </c>
      <c r="CP252" s="20" t="s">
        <v>117</v>
      </c>
      <c r="CQ252" s="20" t="s">
        <v>117</v>
      </c>
      <c r="CR252" s="20" t="s">
        <v>117</v>
      </c>
      <c r="CS252" s="20" t="s">
        <v>117</v>
      </c>
      <c r="CT252" s="20" t="s">
        <v>117</v>
      </c>
      <c r="CU252" s="20" t="s">
        <v>117</v>
      </c>
      <c r="CV252" s="20" t="s">
        <v>117</v>
      </c>
      <c r="CW252" s="20" t="s">
        <v>117</v>
      </c>
      <c r="CX252" s="20" t="s">
        <v>117</v>
      </c>
      <c r="CY252" s="20" t="s">
        <v>117</v>
      </c>
      <c r="CZ252" s="20" t="s">
        <v>117</v>
      </c>
      <c r="DA252" s="20" t="s">
        <v>117</v>
      </c>
      <c r="DB252" s="20" t="s">
        <v>117</v>
      </c>
      <c r="DC252" s="20" t="s">
        <v>117</v>
      </c>
      <c r="DD252" s="20" t="s">
        <v>117</v>
      </c>
      <c r="DE252" s="20" t="s">
        <v>117</v>
      </c>
      <c r="DF252" s="20" t="s">
        <v>117</v>
      </c>
      <c r="DG252" s="20" t="s">
        <v>117</v>
      </c>
      <c r="DH252" s="20" t="s">
        <v>117</v>
      </c>
      <c r="DI252" s="20" t="s">
        <v>117</v>
      </c>
      <c r="DJ252" s="20" t="s">
        <v>117</v>
      </c>
      <c r="DK252">
        <v>0</v>
      </c>
      <c r="DL252">
        <v>0</v>
      </c>
      <c r="DM252">
        <v>1</v>
      </c>
      <c r="DN252">
        <v>0</v>
      </c>
      <c r="DO252">
        <v>0</v>
      </c>
      <c r="DP252">
        <v>0</v>
      </c>
      <c r="DQ252">
        <v>0</v>
      </c>
      <c r="DR252" s="8">
        <v>34</v>
      </c>
    </row>
    <row r="253" spans="1:122" x14ac:dyDescent="0.35">
      <c r="A253" s="8">
        <v>4</v>
      </c>
      <c r="B253" t="str">
        <f>CONCATENATE(C253, " ",D253)</f>
        <v>Sinzig, et al  2008a</v>
      </c>
      <c r="C253" s="12" t="s">
        <v>552</v>
      </c>
      <c r="D253" s="12" t="s">
        <v>570</v>
      </c>
      <c r="E253" t="s">
        <v>477</v>
      </c>
      <c r="F253" t="s">
        <v>583</v>
      </c>
      <c r="G253" t="s">
        <v>136</v>
      </c>
      <c r="H253">
        <v>3</v>
      </c>
      <c r="I253" t="s">
        <v>113</v>
      </c>
      <c r="J253" t="s">
        <v>113</v>
      </c>
      <c r="K253" s="3" t="s">
        <v>554</v>
      </c>
      <c r="L253">
        <v>-0.53</v>
      </c>
      <c r="M253">
        <v>4.12</v>
      </c>
      <c r="N253">
        <v>20</v>
      </c>
      <c r="O253" t="s">
        <v>142</v>
      </c>
      <c r="P253">
        <v>-1.01</v>
      </c>
      <c r="Q253">
        <v>2.58</v>
      </c>
      <c r="R253">
        <v>20</v>
      </c>
      <c r="S253" t="s">
        <v>115</v>
      </c>
      <c r="T253">
        <v>-0.33</v>
      </c>
      <c r="U253">
        <v>3.22</v>
      </c>
      <c r="V253">
        <v>20</v>
      </c>
      <c r="W253" t="s">
        <v>117</v>
      </c>
      <c r="X253" t="s">
        <v>117</v>
      </c>
      <c r="Y253" t="s">
        <v>117</v>
      </c>
      <c r="Z253" t="s">
        <v>117</v>
      </c>
      <c r="AA253" t="s">
        <v>117</v>
      </c>
      <c r="AB253" t="s">
        <v>117</v>
      </c>
      <c r="AC253" t="s">
        <v>117</v>
      </c>
      <c r="AD253" t="s">
        <v>196</v>
      </c>
      <c r="AE253">
        <v>0</v>
      </c>
      <c r="AF253">
        <v>1</v>
      </c>
      <c r="AG253">
        <v>20</v>
      </c>
      <c r="AH253" s="55">
        <v>3</v>
      </c>
      <c r="AI253" s="55">
        <v>3</v>
      </c>
      <c r="AM253">
        <v>10.9</v>
      </c>
      <c r="AN253">
        <v>14.3</v>
      </c>
      <c r="AO253">
        <v>12.2</v>
      </c>
      <c r="AP253" t="s">
        <v>117</v>
      </c>
      <c r="AQ253" t="s">
        <v>117</v>
      </c>
      <c r="AR253">
        <v>13.1</v>
      </c>
      <c r="AS253" t="s">
        <v>117</v>
      </c>
      <c r="AT253">
        <v>103</v>
      </c>
      <c r="AU253">
        <v>112</v>
      </c>
      <c r="AV253">
        <v>98</v>
      </c>
      <c r="AW253" t="s">
        <v>117</v>
      </c>
      <c r="AX253" t="s">
        <v>117</v>
      </c>
      <c r="AY253" t="s">
        <v>117</v>
      </c>
      <c r="AZ253" t="s">
        <v>117</v>
      </c>
      <c r="BA253" t="s">
        <v>117</v>
      </c>
      <c r="BB253" t="s">
        <v>117</v>
      </c>
      <c r="BC253" t="s">
        <v>117</v>
      </c>
      <c r="BD253" t="s">
        <v>117</v>
      </c>
      <c r="BE253" t="s">
        <v>117</v>
      </c>
      <c r="BF253" t="s">
        <v>117</v>
      </c>
      <c r="BG253">
        <v>113</v>
      </c>
      <c r="BH253" t="s">
        <v>117</v>
      </c>
      <c r="BI253" t="s">
        <v>117</v>
      </c>
      <c r="BJ253" t="s">
        <v>117</v>
      </c>
      <c r="BK253" t="s">
        <v>118</v>
      </c>
      <c r="BL253" t="s">
        <v>184</v>
      </c>
      <c r="BM253" t="s">
        <v>120</v>
      </c>
      <c r="BN253" s="46">
        <v>85</v>
      </c>
      <c r="BO253" s="50">
        <v>88.4</v>
      </c>
      <c r="BP253" t="s">
        <v>160</v>
      </c>
      <c r="BQ253" t="s">
        <v>160</v>
      </c>
      <c r="BR253" t="s">
        <v>160</v>
      </c>
      <c r="BT253" t="s">
        <v>161</v>
      </c>
      <c r="BU253" t="s">
        <v>125</v>
      </c>
      <c r="BV253" t="s">
        <v>162</v>
      </c>
      <c r="BW253">
        <v>1</v>
      </c>
      <c r="BX253">
        <f>BW253-1</f>
        <v>0</v>
      </c>
      <c r="BY253" t="s">
        <v>163</v>
      </c>
      <c r="BZ253" t="s">
        <v>128</v>
      </c>
      <c r="CA253" t="s">
        <v>184</v>
      </c>
      <c r="CB253" t="s">
        <v>349</v>
      </c>
      <c r="CC253" t="s">
        <v>572</v>
      </c>
      <c r="CD253">
        <v>2</v>
      </c>
      <c r="CE253" t="s">
        <v>367</v>
      </c>
      <c r="CF253"/>
      <c r="CG253" s="20" t="s">
        <v>117</v>
      </c>
      <c r="CH253" s="20" t="s">
        <v>117</v>
      </c>
      <c r="CI253" s="20" t="s">
        <v>117</v>
      </c>
      <c r="CJ253" s="20" t="s">
        <v>117</v>
      </c>
      <c r="CK253" s="20" t="s">
        <v>117</v>
      </c>
      <c r="CL253" s="20" t="s">
        <v>117</v>
      </c>
      <c r="CM253" s="20" t="s">
        <v>117</v>
      </c>
      <c r="CN253" s="20" t="s">
        <v>117</v>
      </c>
      <c r="CO253" s="20" t="s">
        <v>117</v>
      </c>
      <c r="CP253" s="20" t="s">
        <v>117</v>
      </c>
      <c r="CQ253" s="20" t="s">
        <v>117</v>
      </c>
      <c r="CR253" s="20" t="s">
        <v>117</v>
      </c>
      <c r="CS253" s="20" t="s">
        <v>117</v>
      </c>
      <c r="CT253" s="20" t="s">
        <v>117</v>
      </c>
      <c r="CU253" s="20" t="s">
        <v>117</v>
      </c>
      <c r="CV253" s="20" t="s">
        <v>117</v>
      </c>
      <c r="CW253" s="20" t="s">
        <v>117</v>
      </c>
      <c r="CX253" s="20" t="s">
        <v>117</v>
      </c>
      <c r="CY253" s="20" t="s">
        <v>117</v>
      </c>
      <c r="CZ253" s="20" t="s">
        <v>117</v>
      </c>
      <c r="DA253" s="20" t="s">
        <v>117</v>
      </c>
      <c r="DB253" s="20" t="s">
        <v>117</v>
      </c>
      <c r="DC253" s="20" t="s">
        <v>117</v>
      </c>
      <c r="DD253" s="20" t="s">
        <v>117</v>
      </c>
      <c r="DE253" s="20" t="s">
        <v>117</v>
      </c>
      <c r="DF253" s="20" t="s">
        <v>117</v>
      </c>
      <c r="DG253" s="20" t="s">
        <v>117</v>
      </c>
      <c r="DH253" s="20" t="s">
        <v>117</v>
      </c>
      <c r="DI253" s="20" t="s">
        <v>117</v>
      </c>
      <c r="DJ253" s="20" t="s">
        <v>117</v>
      </c>
      <c r="DK253">
        <v>0</v>
      </c>
      <c r="DL253">
        <v>0</v>
      </c>
      <c r="DM253">
        <v>1</v>
      </c>
      <c r="DN253">
        <v>0</v>
      </c>
      <c r="DO253">
        <v>0</v>
      </c>
      <c r="DP253">
        <v>0</v>
      </c>
      <c r="DQ253">
        <v>0</v>
      </c>
      <c r="DR253" s="8">
        <v>34</v>
      </c>
    </row>
    <row r="254" spans="1:122" x14ac:dyDescent="0.35">
      <c r="A254" s="8">
        <v>4</v>
      </c>
      <c r="B254" t="str">
        <f>CONCATENATE(C254, " ",D254)</f>
        <v>Sinzig, et al  2008a</v>
      </c>
      <c r="C254" s="12" t="s">
        <v>552</v>
      </c>
      <c r="D254" s="12" t="s">
        <v>570</v>
      </c>
      <c r="E254" t="s">
        <v>477</v>
      </c>
      <c r="F254" t="s">
        <v>584</v>
      </c>
      <c r="G254" t="s">
        <v>136</v>
      </c>
      <c r="H254">
        <v>3</v>
      </c>
      <c r="I254" t="s">
        <v>113</v>
      </c>
      <c r="J254" t="s">
        <v>113</v>
      </c>
      <c r="K254" s="3" t="s">
        <v>554</v>
      </c>
      <c r="L254">
        <v>0.46</v>
      </c>
      <c r="M254">
        <v>1.18</v>
      </c>
      <c r="N254">
        <v>20</v>
      </c>
      <c r="O254" t="s">
        <v>142</v>
      </c>
      <c r="P254">
        <v>0.09</v>
      </c>
      <c r="Q254">
        <v>1.31</v>
      </c>
      <c r="R254">
        <v>20</v>
      </c>
      <c r="S254" t="s">
        <v>115</v>
      </c>
      <c r="T254">
        <v>0.05</v>
      </c>
      <c r="U254">
        <v>1.1100000000000001</v>
      </c>
      <c r="V254">
        <v>20</v>
      </c>
      <c r="W254" t="s">
        <v>117</v>
      </c>
      <c r="X254" t="s">
        <v>117</v>
      </c>
      <c r="Y254" t="s">
        <v>117</v>
      </c>
      <c r="Z254" t="s">
        <v>117</v>
      </c>
      <c r="AA254" t="s">
        <v>117</v>
      </c>
      <c r="AB254" t="s">
        <v>117</v>
      </c>
      <c r="AC254" t="s">
        <v>117</v>
      </c>
      <c r="AD254" t="s">
        <v>196</v>
      </c>
      <c r="AE254">
        <v>0.01</v>
      </c>
      <c r="AF254">
        <v>1</v>
      </c>
      <c r="AG254">
        <v>20</v>
      </c>
      <c r="AH254" s="55">
        <v>3</v>
      </c>
      <c r="AI254" s="55">
        <v>3</v>
      </c>
      <c r="AM254">
        <v>10.9</v>
      </c>
      <c r="AN254">
        <v>14.3</v>
      </c>
      <c r="AO254">
        <v>12.2</v>
      </c>
      <c r="AP254" t="s">
        <v>117</v>
      </c>
      <c r="AQ254" t="s">
        <v>117</v>
      </c>
      <c r="AR254">
        <v>13.1</v>
      </c>
      <c r="AS254" t="s">
        <v>117</v>
      </c>
      <c r="AT254">
        <v>103</v>
      </c>
      <c r="AU254">
        <v>112</v>
      </c>
      <c r="AV254">
        <v>98</v>
      </c>
      <c r="AW254" t="s">
        <v>117</v>
      </c>
      <c r="AX254" t="s">
        <v>117</v>
      </c>
      <c r="AY254" t="s">
        <v>117</v>
      </c>
      <c r="AZ254" t="s">
        <v>117</v>
      </c>
      <c r="BA254" t="s">
        <v>117</v>
      </c>
      <c r="BB254" t="s">
        <v>117</v>
      </c>
      <c r="BC254" t="s">
        <v>117</v>
      </c>
      <c r="BD254" t="s">
        <v>117</v>
      </c>
      <c r="BE254" t="s">
        <v>117</v>
      </c>
      <c r="BF254" t="s">
        <v>117</v>
      </c>
      <c r="BG254">
        <v>113</v>
      </c>
      <c r="BH254" t="s">
        <v>117</v>
      </c>
      <c r="BI254" t="s">
        <v>117</v>
      </c>
      <c r="BJ254" t="s">
        <v>117</v>
      </c>
      <c r="BK254" t="s">
        <v>118</v>
      </c>
      <c r="BL254" t="s">
        <v>184</v>
      </c>
      <c r="BM254" t="s">
        <v>120</v>
      </c>
      <c r="BN254" s="46">
        <v>85</v>
      </c>
      <c r="BO254" s="50">
        <v>88.4</v>
      </c>
      <c r="BP254" t="s">
        <v>160</v>
      </c>
      <c r="BQ254" t="s">
        <v>160</v>
      </c>
      <c r="BR254" t="s">
        <v>160</v>
      </c>
      <c r="BT254" t="s">
        <v>161</v>
      </c>
      <c r="BU254" t="s">
        <v>125</v>
      </c>
      <c r="BV254" t="s">
        <v>162</v>
      </c>
      <c r="BW254">
        <v>1</v>
      </c>
      <c r="BX254">
        <f>BW254-1</f>
        <v>0</v>
      </c>
      <c r="BY254" t="s">
        <v>163</v>
      </c>
      <c r="BZ254" t="s">
        <v>128</v>
      </c>
      <c r="CA254" t="s">
        <v>184</v>
      </c>
      <c r="CB254" t="s">
        <v>349</v>
      </c>
      <c r="CC254" t="s">
        <v>572</v>
      </c>
      <c r="CD254">
        <v>2</v>
      </c>
      <c r="CE254" t="s">
        <v>367</v>
      </c>
      <c r="CF254"/>
      <c r="CG254" s="20" t="s">
        <v>117</v>
      </c>
      <c r="CH254" s="20" t="s">
        <v>117</v>
      </c>
      <c r="CI254" s="20" t="s">
        <v>117</v>
      </c>
      <c r="CJ254" s="20" t="s">
        <v>117</v>
      </c>
      <c r="CK254" s="20" t="s">
        <v>117</v>
      </c>
      <c r="CL254" s="20" t="s">
        <v>117</v>
      </c>
      <c r="CM254" s="20" t="s">
        <v>117</v>
      </c>
      <c r="CN254" s="20" t="s">
        <v>117</v>
      </c>
      <c r="CO254" s="20" t="s">
        <v>117</v>
      </c>
      <c r="CP254" s="20" t="s">
        <v>117</v>
      </c>
      <c r="CQ254" s="20" t="s">
        <v>117</v>
      </c>
      <c r="CR254" s="20" t="s">
        <v>117</v>
      </c>
      <c r="CS254" s="20" t="s">
        <v>117</v>
      </c>
      <c r="CT254" s="20" t="s">
        <v>117</v>
      </c>
      <c r="CU254" s="20" t="s">
        <v>117</v>
      </c>
      <c r="CV254" s="20" t="s">
        <v>117</v>
      </c>
      <c r="CW254" s="20" t="s">
        <v>117</v>
      </c>
      <c r="CX254" s="20" t="s">
        <v>117</v>
      </c>
      <c r="CY254" s="20" t="s">
        <v>117</v>
      </c>
      <c r="CZ254" s="20" t="s">
        <v>117</v>
      </c>
      <c r="DA254" s="20" t="s">
        <v>117</v>
      </c>
      <c r="DB254" s="20" t="s">
        <v>117</v>
      </c>
      <c r="DC254" s="20" t="s">
        <v>117</v>
      </c>
      <c r="DD254" s="20" t="s">
        <v>117</v>
      </c>
      <c r="DE254" s="20" t="s">
        <v>117</v>
      </c>
      <c r="DF254" s="20" t="s">
        <v>117</v>
      </c>
      <c r="DG254" s="20" t="s">
        <v>117</v>
      </c>
      <c r="DH254" s="20" t="s">
        <v>117</v>
      </c>
      <c r="DI254" s="20" t="s">
        <v>117</v>
      </c>
      <c r="DJ254" s="20" t="s">
        <v>117</v>
      </c>
      <c r="DK254">
        <v>0</v>
      </c>
      <c r="DL254">
        <v>0</v>
      </c>
      <c r="DM254">
        <v>2</v>
      </c>
      <c r="DN254">
        <v>0</v>
      </c>
      <c r="DO254">
        <v>0</v>
      </c>
      <c r="DP254">
        <v>0</v>
      </c>
      <c r="DQ254">
        <v>0</v>
      </c>
      <c r="DR254" s="8">
        <v>34</v>
      </c>
    </row>
    <row r="255" spans="1:122" x14ac:dyDescent="0.35">
      <c r="A255" s="8">
        <v>4</v>
      </c>
      <c r="B255" t="str">
        <f>CONCATENATE(C255, " ",D255)</f>
        <v>Sinzig, et al  2008a</v>
      </c>
      <c r="C255" s="12" t="s">
        <v>552</v>
      </c>
      <c r="D255" s="12" t="s">
        <v>570</v>
      </c>
      <c r="E255" t="s">
        <v>477</v>
      </c>
      <c r="F255" t="s">
        <v>585</v>
      </c>
      <c r="G255" t="s">
        <v>136</v>
      </c>
      <c r="H255">
        <v>3</v>
      </c>
      <c r="I255" t="s">
        <v>113</v>
      </c>
      <c r="J255" t="s">
        <v>113</v>
      </c>
      <c r="K255" s="3" t="s">
        <v>554</v>
      </c>
      <c r="L255">
        <v>0.91</v>
      </c>
      <c r="M255">
        <v>2.38</v>
      </c>
      <c r="N255">
        <v>20</v>
      </c>
      <c r="O255" t="s">
        <v>142</v>
      </c>
      <c r="P255">
        <v>-0.54</v>
      </c>
      <c r="Q255">
        <v>1.87</v>
      </c>
      <c r="R255">
        <v>20</v>
      </c>
      <c r="S255" t="s">
        <v>115</v>
      </c>
      <c r="T255">
        <v>-0.32</v>
      </c>
      <c r="U255">
        <v>1.45</v>
      </c>
      <c r="V255">
        <v>20</v>
      </c>
      <c r="W255" t="s">
        <v>117</v>
      </c>
      <c r="X255" t="s">
        <v>117</v>
      </c>
      <c r="Y255" t="s">
        <v>117</v>
      </c>
      <c r="Z255" t="s">
        <v>117</v>
      </c>
      <c r="AA255" t="s">
        <v>117</v>
      </c>
      <c r="AB255" t="s">
        <v>117</v>
      </c>
      <c r="AC255" t="s">
        <v>117</v>
      </c>
      <c r="AD255" t="s">
        <v>196</v>
      </c>
      <c r="AE255">
        <v>7.0000000000000007E-2</v>
      </c>
      <c r="AF255">
        <v>1</v>
      </c>
      <c r="AG255">
        <v>20</v>
      </c>
      <c r="AH255" s="55">
        <v>3</v>
      </c>
      <c r="AI255" s="55">
        <v>3</v>
      </c>
      <c r="AM255">
        <v>10.9</v>
      </c>
      <c r="AN255">
        <v>14.3</v>
      </c>
      <c r="AO255">
        <v>12.2</v>
      </c>
      <c r="AP255" t="s">
        <v>117</v>
      </c>
      <c r="AQ255" t="s">
        <v>117</v>
      </c>
      <c r="AR255">
        <v>13.1</v>
      </c>
      <c r="AS255" t="s">
        <v>117</v>
      </c>
      <c r="AT255">
        <v>103</v>
      </c>
      <c r="AU255">
        <v>112</v>
      </c>
      <c r="AV255">
        <v>98</v>
      </c>
      <c r="AW255" t="s">
        <v>117</v>
      </c>
      <c r="AX255" t="s">
        <v>117</v>
      </c>
      <c r="AY255" t="s">
        <v>117</v>
      </c>
      <c r="AZ255" t="s">
        <v>117</v>
      </c>
      <c r="BA255" t="s">
        <v>117</v>
      </c>
      <c r="BB255" t="s">
        <v>117</v>
      </c>
      <c r="BC255" t="s">
        <v>117</v>
      </c>
      <c r="BD255" t="s">
        <v>117</v>
      </c>
      <c r="BE255" t="s">
        <v>117</v>
      </c>
      <c r="BF255" t="s">
        <v>117</v>
      </c>
      <c r="BG255">
        <v>113</v>
      </c>
      <c r="BH255" t="s">
        <v>117</v>
      </c>
      <c r="BI255" t="s">
        <v>117</v>
      </c>
      <c r="BJ255" t="s">
        <v>117</v>
      </c>
      <c r="BK255" t="s">
        <v>118</v>
      </c>
      <c r="BL255" t="s">
        <v>184</v>
      </c>
      <c r="BM255" t="s">
        <v>120</v>
      </c>
      <c r="BN255" s="46">
        <v>85</v>
      </c>
      <c r="BO255" s="50">
        <v>88.4</v>
      </c>
      <c r="BP255" t="s">
        <v>160</v>
      </c>
      <c r="BQ255" t="s">
        <v>160</v>
      </c>
      <c r="BR255" t="s">
        <v>160</v>
      </c>
      <c r="BT255" t="s">
        <v>161</v>
      </c>
      <c r="BU255" t="s">
        <v>125</v>
      </c>
      <c r="BV255" t="s">
        <v>162</v>
      </c>
      <c r="BW255">
        <v>1</v>
      </c>
      <c r="BX255">
        <f>BW255-1</f>
        <v>0</v>
      </c>
      <c r="BY255" t="s">
        <v>163</v>
      </c>
      <c r="BZ255" t="s">
        <v>128</v>
      </c>
      <c r="CA255" t="s">
        <v>184</v>
      </c>
      <c r="CB255" t="s">
        <v>349</v>
      </c>
      <c r="CC255" t="s">
        <v>572</v>
      </c>
      <c r="CD255">
        <v>2</v>
      </c>
      <c r="CE255" t="s">
        <v>367</v>
      </c>
      <c r="CF255"/>
      <c r="CG255" s="20" t="s">
        <v>117</v>
      </c>
      <c r="CH255" s="20" t="s">
        <v>117</v>
      </c>
      <c r="CI255" s="20" t="s">
        <v>117</v>
      </c>
      <c r="CJ255" s="20" t="s">
        <v>117</v>
      </c>
      <c r="CK255" s="20" t="s">
        <v>117</v>
      </c>
      <c r="CL255" s="20" t="s">
        <v>117</v>
      </c>
      <c r="CM255" s="20" t="s">
        <v>117</v>
      </c>
      <c r="CN255" s="20" t="s">
        <v>117</v>
      </c>
      <c r="CO255" s="20" t="s">
        <v>117</v>
      </c>
      <c r="CP255" s="20" t="s">
        <v>117</v>
      </c>
      <c r="CQ255" s="20" t="s">
        <v>117</v>
      </c>
      <c r="CR255" s="20" t="s">
        <v>117</v>
      </c>
      <c r="CS255" s="20" t="s">
        <v>117</v>
      </c>
      <c r="CT255" s="20" t="s">
        <v>117</v>
      </c>
      <c r="CU255" s="20" t="s">
        <v>117</v>
      </c>
      <c r="CV255" s="20" t="s">
        <v>117</v>
      </c>
      <c r="CW255" s="20" t="s">
        <v>117</v>
      </c>
      <c r="CX255" s="20" t="s">
        <v>117</v>
      </c>
      <c r="CY255" s="20" t="s">
        <v>117</v>
      </c>
      <c r="CZ255" s="20" t="s">
        <v>117</v>
      </c>
      <c r="DA255" s="20" t="s">
        <v>117</v>
      </c>
      <c r="DB255" s="20" t="s">
        <v>117</v>
      </c>
      <c r="DC255" s="20" t="s">
        <v>117</v>
      </c>
      <c r="DD255" s="20" t="s">
        <v>117</v>
      </c>
      <c r="DE255" s="20" t="s">
        <v>117</v>
      </c>
      <c r="DF255" s="20" t="s">
        <v>117</v>
      </c>
      <c r="DG255" s="20" t="s">
        <v>117</v>
      </c>
      <c r="DH255" s="20" t="s">
        <v>117</v>
      </c>
      <c r="DI255" s="20" t="s">
        <v>117</v>
      </c>
      <c r="DJ255" s="20" t="s">
        <v>117</v>
      </c>
      <c r="DK255">
        <v>0</v>
      </c>
      <c r="DL255">
        <v>0</v>
      </c>
      <c r="DM255">
        <v>1</v>
      </c>
      <c r="DN255">
        <v>0</v>
      </c>
      <c r="DO255">
        <v>0</v>
      </c>
      <c r="DP255">
        <v>0</v>
      </c>
      <c r="DQ255">
        <v>0</v>
      </c>
      <c r="DR255" s="8">
        <v>34</v>
      </c>
    </row>
    <row r="256" spans="1:122" x14ac:dyDescent="0.35">
      <c r="A256" s="30">
        <v>35</v>
      </c>
      <c r="B256" t="str">
        <f>CONCATENATE(C256, " ",D256)</f>
        <v>Sinzig, et al  2014</v>
      </c>
      <c r="C256" s="12" t="s">
        <v>552</v>
      </c>
      <c r="D256" s="12">
        <v>2014</v>
      </c>
      <c r="E256" t="s">
        <v>477</v>
      </c>
      <c r="F256" t="s">
        <v>586</v>
      </c>
      <c r="G256" t="s">
        <v>112</v>
      </c>
      <c r="H256">
        <v>4</v>
      </c>
      <c r="I256" t="s">
        <v>113</v>
      </c>
      <c r="J256" t="s">
        <v>113</v>
      </c>
      <c r="K256" s="3" t="s">
        <v>142</v>
      </c>
      <c r="L256">
        <v>22</v>
      </c>
      <c r="M256">
        <v>3.88</v>
      </c>
      <c r="N256">
        <v>26</v>
      </c>
      <c r="O256" t="s">
        <v>115</v>
      </c>
      <c r="P256">
        <v>22.83</v>
      </c>
      <c r="Q256">
        <v>1.48</v>
      </c>
      <c r="R256">
        <v>30</v>
      </c>
      <c r="S256" t="s">
        <v>117</v>
      </c>
      <c r="T256" t="s">
        <v>117</v>
      </c>
      <c r="U256" t="s">
        <v>117</v>
      </c>
      <c r="V256" t="s">
        <v>117</v>
      </c>
      <c r="W256" t="s">
        <v>117</v>
      </c>
      <c r="X256" t="s">
        <v>117</v>
      </c>
      <c r="Y256" t="s">
        <v>117</v>
      </c>
      <c r="Z256" t="s">
        <v>117</v>
      </c>
      <c r="AA256" t="s">
        <v>117</v>
      </c>
      <c r="AB256" t="s">
        <v>117</v>
      </c>
      <c r="AC256" t="s">
        <v>117</v>
      </c>
      <c r="AD256" t="s">
        <v>196</v>
      </c>
      <c r="AE256">
        <v>23.31</v>
      </c>
      <c r="AF256">
        <v>0.96</v>
      </c>
      <c r="AG256">
        <v>29</v>
      </c>
      <c r="AH256" s="55">
        <v>3</v>
      </c>
      <c r="AI256" s="55">
        <v>3</v>
      </c>
      <c r="AM256">
        <v>6.7</v>
      </c>
      <c r="AN256">
        <v>7.01</v>
      </c>
      <c r="AO256" t="s">
        <v>117</v>
      </c>
      <c r="AP256" t="s">
        <v>117</v>
      </c>
      <c r="AQ256" t="s">
        <v>117</v>
      </c>
      <c r="AR256">
        <v>5.19</v>
      </c>
      <c r="AS256" t="s">
        <v>117</v>
      </c>
      <c r="AT256">
        <v>90.5</v>
      </c>
      <c r="AU256">
        <v>96.7</v>
      </c>
      <c r="AV256" t="s">
        <v>117</v>
      </c>
      <c r="AW256" t="s">
        <v>117</v>
      </c>
      <c r="AX256" t="s">
        <v>117</v>
      </c>
      <c r="AY256" t="s">
        <v>117</v>
      </c>
      <c r="AZ256" t="s">
        <v>117</v>
      </c>
      <c r="BA256" t="s">
        <v>117</v>
      </c>
      <c r="BB256" t="s">
        <v>117</v>
      </c>
      <c r="BC256" t="s">
        <v>117</v>
      </c>
      <c r="BD256" t="s">
        <v>117</v>
      </c>
      <c r="BE256" t="s">
        <v>117</v>
      </c>
      <c r="BF256" t="s">
        <v>117</v>
      </c>
      <c r="BG256">
        <v>107.4</v>
      </c>
      <c r="BH256" t="s">
        <v>117</v>
      </c>
      <c r="BI256" t="s">
        <v>117</v>
      </c>
      <c r="BJ256" t="s">
        <v>117</v>
      </c>
      <c r="BK256" t="s">
        <v>118</v>
      </c>
      <c r="BL256" t="s">
        <v>184</v>
      </c>
      <c r="BM256" t="s">
        <v>120</v>
      </c>
      <c r="BN256" s="46">
        <v>70</v>
      </c>
      <c r="BO256" s="50">
        <v>85.4</v>
      </c>
      <c r="BP256" t="s">
        <v>160</v>
      </c>
      <c r="BQ256" t="s">
        <v>160</v>
      </c>
      <c r="BR256" t="s">
        <v>117</v>
      </c>
      <c r="BS256" t="s">
        <v>117</v>
      </c>
      <c r="BT256" t="s">
        <v>161</v>
      </c>
      <c r="BU256" t="s">
        <v>125</v>
      </c>
      <c r="BV256" t="s">
        <v>162</v>
      </c>
      <c r="BW256">
        <v>1</v>
      </c>
      <c r="BX256">
        <f>BW256-1</f>
        <v>0</v>
      </c>
      <c r="BY256" t="s">
        <v>163</v>
      </c>
      <c r="BZ256" t="s">
        <v>128</v>
      </c>
      <c r="CA256" t="s">
        <v>184</v>
      </c>
      <c r="CB256" t="s">
        <v>196</v>
      </c>
      <c r="CC256" t="s">
        <v>587</v>
      </c>
      <c r="CD256">
        <v>2</v>
      </c>
      <c r="CE256" t="s">
        <v>151</v>
      </c>
      <c r="CF256"/>
      <c r="CG256" s="20" t="s">
        <v>117</v>
      </c>
      <c r="CH256" s="20" t="s">
        <v>117</v>
      </c>
      <c r="CI256" s="20" t="s">
        <v>117</v>
      </c>
      <c r="CJ256" s="20" t="s">
        <v>117</v>
      </c>
      <c r="CK256" s="20" t="s">
        <v>117</v>
      </c>
      <c r="CL256" s="20" t="s">
        <v>117</v>
      </c>
      <c r="CM256" s="20" t="s">
        <v>117</v>
      </c>
      <c r="CN256" s="20" t="s">
        <v>117</v>
      </c>
      <c r="CO256" s="20" t="s">
        <v>117</v>
      </c>
      <c r="CP256" s="20" t="s">
        <v>117</v>
      </c>
      <c r="CQ256" s="20" t="s">
        <v>117</v>
      </c>
      <c r="CR256" s="20" t="s">
        <v>117</v>
      </c>
      <c r="CS256" s="20" t="s">
        <v>117</v>
      </c>
      <c r="CT256" s="20" t="s">
        <v>117</v>
      </c>
      <c r="CU256" s="20" t="s">
        <v>117</v>
      </c>
      <c r="CV256" s="20" t="s">
        <v>117</v>
      </c>
      <c r="CW256" s="20" t="s">
        <v>117</v>
      </c>
      <c r="CX256" s="20" t="s">
        <v>117</v>
      </c>
      <c r="CY256" s="20" t="s">
        <v>117</v>
      </c>
      <c r="CZ256" s="20" t="s">
        <v>117</v>
      </c>
      <c r="DA256" s="20" t="s">
        <v>117</v>
      </c>
      <c r="DB256" s="20" t="s">
        <v>117</v>
      </c>
      <c r="DC256" s="20" t="s">
        <v>117</v>
      </c>
      <c r="DD256" s="20" t="s">
        <v>117</v>
      </c>
      <c r="DE256" s="20" t="s">
        <v>117</v>
      </c>
      <c r="DF256" s="20" t="s">
        <v>117</v>
      </c>
      <c r="DG256" s="20" t="s">
        <v>117</v>
      </c>
      <c r="DH256" s="20" t="s">
        <v>117</v>
      </c>
      <c r="DI256" s="20" t="s">
        <v>117</v>
      </c>
      <c r="DJ256" s="20" t="s">
        <v>117</v>
      </c>
      <c r="DK256">
        <v>0</v>
      </c>
      <c r="DL256">
        <v>0</v>
      </c>
      <c r="DM256">
        <v>1</v>
      </c>
      <c r="DN256">
        <v>0</v>
      </c>
      <c r="DO256">
        <v>0</v>
      </c>
      <c r="DP256">
        <v>0</v>
      </c>
      <c r="DQ256">
        <v>0</v>
      </c>
      <c r="DR256" s="30">
        <v>35</v>
      </c>
    </row>
    <row r="257" spans="1:122" x14ac:dyDescent="0.35">
      <c r="A257" s="30">
        <v>35</v>
      </c>
      <c r="B257" t="str">
        <f>CONCATENATE(C257, " ",D257)</f>
        <v>Sinzig, et al  2014</v>
      </c>
      <c r="C257" s="12" t="s">
        <v>552</v>
      </c>
      <c r="D257" s="12">
        <v>2014</v>
      </c>
      <c r="E257" t="s">
        <v>477</v>
      </c>
      <c r="F257" t="s">
        <v>588</v>
      </c>
      <c r="G257" t="s">
        <v>112</v>
      </c>
      <c r="H257">
        <v>4</v>
      </c>
      <c r="I257" t="s">
        <v>113</v>
      </c>
      <c r="J257" t="s">
        <v>113</v>
      </c>
      <c r="K257" s="3" t="s">
        <v>142</v>
      </c>
      <c r="L257">
        <v>705.07</v>
      </c>
      <c r="M257">
        <v>142.6</v>
      </c>
      <c r="N257">
        <v>26</v>
      </c>
      <c r="O257" t="s">
        <v>115</v>
      </c>
      <c r="P257">
        <v>628.03</v>
      </c>
      <c r="Q257">
        <v>104.36</v>
      </c>
      <c r="R257">
        <v>30</v>
      </c>
      <c r="S257" t="s">
        <v>117</v>
      </c>
      <c r="T257" t="s">
        <v>117</v>
      </c>
      <c r="U257" t="s">
        <v>117</v>
      </c>
      <c r="V257" t="s">
        <v>117</v>
      </c>
      <c r="W257" t="s">
        <v>117</v>
      </c>
      <c r="X257" t="s">
        <v>117</v>
      </c>
      <c r="Y257" t="s">
        <v>117</v>
      </c>
      <c r="Z257" t="s">
        <v>117</v>
      </c>
      <c r="AA257" t="s">
        <v>117</v>
      </c>
      <c r="AB257" t="s">
        <v>117</v>
      </c>
      <c r="AC257" t="s">
        <v>117</v>
      </c>
      <c r="AD257" t="s">
        <v>196</v>
      </c>
      <c r="AE257">
        <v>725.82</v>
      </c>
      <c r="AF257">
        <v>140.91</v>
      </c>
      <c r="AG257">
        <v>29</v>
      </c>
      <c r="AH257" s="55">
        <v>3</v>
      </c>
      <c r="AI257" s="55">
        <v>3</v>
      </c>
      <c r="AM257">
        <v>6.7</v>
      </c>
      <c r="AN257">
        <v>7.01</v>
      </c>
      <c r="AO257" t="s">
        <v>117</v>
      </c>
      <c r="AP257" t="s">
        <v>117</v>
      </c>
      <c r="AQ257" t="s">
        <v>117</v>
      </c>
      <c r="AR257">
        <v>5.19</v>
      </c>
      <c r="AS257" t="s">
        <v>117</v>
      </c>
      <c r="AT257">
        <v>90.5</v>
      </c>
      <c r="AU257">
        <v>96.7</v>
      </c>
      <c r="AV257" t="s">
        <v>117</v>
      </c>
      <c r="AW257" t="s">
        <v>117</v>
      </c>
      <c r="AX257" t="s">
        <v>117</v>
      </c>
      <c r="AY257" t="s">
        <v>117</v>
      </c>
      <c r="AZ257" t="s">
        <v>117</v>
      </c>
      <c r="BA257" t="s">
        <v>117</v>
      </c>
      <c r="BB257" t="s">
        <v>117</v>
      </c>
      <c r="BC257" t="s">
        <v>117</v>
      </c>
      <c r="BD257" t="s">
        <v>117</v>
      </c>
      <c r="BE257" t="s">
        <v>117</v>
      </c>
      <c r="BF257" t="s">
        <v>117</v>
      </c>
      <c r="BG257">
        <v>107.4</v>
      </c>
      <c r="BH257" t="s">
        <v>117</v>
      </c>
      <c r="BI257" t="s">
        <v>117</v>
      </c>
      <c r="BJ257" t="s">
        <v>117</v>
      </c>
      <c r="BK257" t="s">
        <v>118</v>
      </c>
      <c r="BL257" t="s">
        <v>184</v>
      </c>
      <c r="BM257" t="s">
        <v>120</v>
      </c>
      <c r="BN257" s="46">
        <v>70</v>
      </c>
      <c r="BO257" s="50">
        <v>85.4</v>
      </c>
      <c r="BP257" t="s">
        <v>160</v>
      </c>
      <c r="BQ257" t="s">
        <v>160</v>
      </c>
      <c r="BR257" t="s">
        <v>117</v>
      </c>
      <c r="BS257" t="s">
        <v>117</v>
      </c>
      <c r="BT257" t="s">
        <v>161</v>
      </c>
      <c r="BU257" t="s">
        <v>125</v>
      </c>
      <c r="BV257" t="s">
        <v>162</v>
      </c>
      <c r="BW257">
        <v>1</v>
      </c>
      <c r="BX257">
        <f>BW257-1</f>
        <v>0</v>
      </c>
      <c r="BY257" t="s">
        <v>163</v>
      </c>
      <c r="BZ257" t="s">
        <v>128</v>
      </c>
      <c r="CA257" t="s">
        <v>184</v>
      </c>
      <c r="CB257" t="s">
        <v>196</v>
      </c>
      <c r="CC257" t="s">
        <v>587</v>
      </c>
      <c r="CD257">
        <v>2</v>
      </c>
      <c r="CE257" t="s">
        <v>151</v>
      </c>
      <c r="CF257"/>
      <c r="CG257" s="20" t="s">
        <v>117</v>
      </c>
      <c r="CH257" s="20" t="s">
        <v>117</v>
      </c>
      <c r="CI257" s="20" t="s">
        <v>117</v>
      </c>
      <c r="CJ257" s="20" t="s">
        <v>117</v>
      </c>
      <c r="CK257" s="20" t="s">
        <v>117</v>
      </c>
      <c r="CL257" s="20" t="s">
        <v>117</v>
      </c>
      <c r="CM257" s="20" t="s">
        <v>117</v>
      </c>
      <c r="CN257" s="20" t="s">
        <v>117</v>
      </c>
      <c r="CO257" s="20" t="s">
        <v>117</v>
      </c>
      <c r="CP257" s="20" t="s">
        <v>117</v>
      </c>
      <c r="CQ257" s="20" t="s">
        <v>117</v>
      </c>
      <c r="CR257" s="20" t="s">
        <v>117</v>
      </c>
      <c r="CS257" s="20" t="s">
        <v>117</v>
      </c>
      <c r="CT257" s="20" t="s">
        <v>117</v>
      </c>
      <c r="CU257" s="20" t="s">
        <v>117</v>
      </c>
      <c r="CV257" s="20" t="s">
        <v>117</v>
      </c>
      <c r="CW257" s="20" t="s">
        <v>117</v>
      </c>
      <c r="CX257" s="20" t="s">
        <v>117</v>
      </c>
      <c r="CY257" s="20" t="s">
        <v>117</v>
      </c>
      <c r="CZ257" s="20" t="s">
        <v>117</v>
      </c>
      <c r="DA257" s="20" t="s">
        <v>117</v>
      </c>
      <c r="DB257" s="20" t="s">
        <v>117</v>
      </c>
      <c r="DC257" s="20" t="s">
        <v>117</v>
      </c>
      <c r="DD257" s="20" t="s">
        <v>117</v>
      </c>
      <c r="DE257" s="20" t="s">
        <v>117</v>
      </c>
      <c r="DF257" s="20" t="s">
        <v>117</v>
      </c>
      <c r="DG257" s="20" t="s">
        <v>117</v>
      </c>
      <c r="DH257" s="20" t="s">
        <v>117</v>
      </c>
      <c r="DI257" s="20" t="s">
        <v>117</v>
      </c>
      <c r="DJ257" s="20" t="s">
        <v>117</v>
      </c>
      <c r="DK257">
        <v>0</v>
      </c>
      <c r="DL257">
        <v>0</v>
      </c>
      <c r="DM257">
        <v>1</v>
      </c>
      <c r="DN257">
        <v>0</v>
      </c>
      <c r="DO257">
        <v>0</v>
      </c>
      <c r="DP257">
        <v>0</v>
      </c>
      <c r="DQ257">
        <v>0</v>
      </c>
      <c r="DR257" s="30">
        <v>35</v>
      </c>
    </row>
    <row r="258" spans="1:122" x14ac:dyDescent="0.35">
      <c r="A258" s="30">
        <v>35</v>
      </c>
      <c r="B258" t="str">
        <f>CONCATENATE(C258, " ",D258)</f>
        <v>Sinzig, et al  2014</v>
      </c>
      <c r="C258" s="12" t="s">
        <v>552</v>
      </c>
      <c r="D258" s="12">
        <v>2014</v>
      </c>
      <c r="E258" t="s">
        <v>477</v>
      </c>
      <c r="F258" t="s">
        <v>589</v>
      </c>
      <c r="G258" t="s">
        <v>112</v>
      </c>
      <c r="H258">
        <v>4</v>
      </c>
      <c r="I258" t="s">
        <v>113</v>
      </c>
      <c r="J258" t="s">
        <v>113</v>
      </c>
      <c r="K258" s="3" t="s">
        <v>142</v>
      </c>
      <c r="L258">
        <v>2</v>
      </c>
      <c r="M258">
        <v>3.88</v>
      </c>
      <c r="N258">
        <v>26</v>
      </c>
      <c r="O258" t="s">
        <v>115</v>
      </c>
      <c r="P258">
        <v>1.66</v>
      </c>
      <c r="Q258">
        <v>1.48</v>
      </c>
      <c r="R258">
        <v>30</v>
      </c>
      <c r="S258" t="s">
        <v>117</v>
      </c>
      <c r="T258" t="s">
        <v>117</v>
      </c>
      <c r="U258" t="s">
        <v>117</v>
      </c>
      <c r="V258" t="s">
        <v>117</v>
      </c>
      <c r="W258" t="s">
        <v>117</v>
      </c>
      <c r="X258" t="s">
        <v>117</v>
      </c>
      <c r="Y258" t="s">
        <v>117</v>
      </c>
      <c r="Z258" t="s">
        <v>117</v>
      </c>
      <c r="AA258" t="s">
        <v>117</v>
      </c>
      <c r="AB258" t="s">
        <v>117</v>
      </c>
      <c r="AC258" t="s">
        <v>117</v>
      </c>
      <c r="AD258" t="s">
        <v>196</v>
      </c>
      <c r="AE258">
        <v>0.68</v>
      </c>
      <c r="AF258">
        <v>0.96</v>
      </c>
      <c r="AG258">
        <v>29</v>
      </c>
      <c r="AH258" s="55">
        <v>3</v>
      </c>
      <c r="AI258" s="55">
        <v>3</v>
      </c>
      <c r="AM258">
        <v>6.7</v>
      </c>
      <c r="AN258">
        <v>7.01</v>
      </c>
      <c r="AO258" t="s">
        <v>117</v>
      </c>
      <c r="AP258" t="s">
        <v>117</v>
      </c>
      <c r="AQ258" t="s">
        <v>117</v>
      </c>
      <c r="AR258">
        <v>5.19</v>
      </c>
      <c r="AS258" t="s">
        <v>117</v>
      </c>
      <c r="AT258">
        <v>90.5</v>
      </c>
      <c r="AU258">
        <v>96.7</v>
      </c>
      <c r="AV258" t="s">
        <v>117</v>
      </c>
      <c r="AW258" t="s">
        <v>117</v>
      </c>
      <c r="AX258" t="s">
        <v>117</v>
      </c>
      <c r="AY258" t="s">
        <v>117</v>
      </c>
      <c r="AZ258" t="s">
        <v>117</v>
      </c>
      <c r="BA258" t="s">
        <v>117</v>
      </c>
      <c r="BB258" t="s">
        <v>117</v>
      </c>
      <c r="BC258" t="s">
        <v>117</v>
      </c>
      <c r="BD258" t="s">
        <v>117</v>
      </c>
      <c r="BE258" t="s">
        <v>117</v>
      </c>
      <c r="BF258" t="s">
        <v>117</v>
      </c>
      <c r="BG258">
        <v>107.4</v>
      </c>
      <c r="BH258" t="s">
        <v>117</v>
      </c>
      <c r="BI258" t="s">
        <v>117</v>
      </c>
      <c r="BJ258" t="s">
        <v>117</v>
      </c>
      <c r="BK258" t="s">
        <v>118</v>
      </c>
      <c r="BL258" t="s">
        <v>184</v>
      </c>
      <c r="BM258" t="s">
        <v>120</v>
      </c>
      <c r="BN258" s="46">
        <v>70</v>
      </c>
      <c r="BO258" s="50">
        <v>85.4</v>
      </c>
      <c r="BP258" t="s">
        <v>160</v>
      </c>
      <c r="BQ258" t="s">
        <v>160</v>
      </c>
      <c r="BR258" t="s">
        <v>117</v>
      </c>
      <c r="BS258" t="s">
        <v>117</v>
      </c>
      <c r="BT258" t="s">
        <v>161</v>
      </c>
      <c r="BU258" t="s">
        <v>125</v>
      </c>
      <c r="BV258" t="s">
        <v>162</v>
      </c>
      <c r="BW258">
        <v>1</v>
      </c>
      <c r="BX258">
        <f>BW258-1</f>
        <v>0</v>
      </c>
      <c r="BY258" t="s">
        <v>163</v>
      </c>
      <c r="BZ258" t="s">
        <v>128</v>
      </c>
      <c r="CA258" t="s">
        <v>184</v>
      </c>
      <c r="CB258" t="s">
        <v>196</v>
      </c>
      <c r="CC258" t="s">
        <v>587</v>
      </c>
      <c r="CD258">
        <v>2</v>
      </c>
      <c r="CE258" t="s">
        <v>151</v>
      </c>
      <c r="CF258"/>
      <c r="CG258" s="20" t="s">
        <v>117</v>
      </c>
      <c r="CH258" s="20" t="s">
        <v>117</v>
      </c>
      <c r="CI258" s="20" t="s">
        <v>117</v>
      </c>
      <c r="CJ258" s="20" t="s">
        <v>117</v>
      </c>
      <c r="CK258" s="20" t="s">
        <v>117</v>
      </c>
      <c r="CL258" s="20" t="s">
        <v>117</v>
      </c>
      <c r="CM258" s="20" t="s">
        <v>117</v>
      </c>
      <c r="CN258" s="20" t="s">
        <v>117</v>
      </c>
      <c r="CO258" s="20" t="s">
        <v>117</v>
      </c>
      <c r="CP258" s="20" t="s">
        <v>117</v>
      </c>
      <c r="CQ258" s="20" t="s">
        <v>117</v>
      </c>
      <c r="CR258" s="20" t="s">
        <v>117</v>
      </c>
      <c r="CS258" s="20" t="s">
        <v>117</v>
      </c>
      <c r="CT258" s="20" t="s">
        <v>117</v>
      </c>
      <c r="CU258" s="20" t="s">
        <v>117</v>
      </c>
      <c r="CV258" s="20" t="s">
        <v>117</v>
      </c>
      <c r="CW258" s="20" t="s">
        <v>117</v>
      </c>
      <c r="CX258" s="20" t="s">
        <v>117</v>
      </c>
      <c r="CY258" s="20" t="s">
        <v>117</v>
      </c>
      <c r="CZ258" s="20" t="s">
        <v>117</v>
      </c>
      <c r="DA258" s="20" t="s">
        <v>117</v>
      </c>
      <c r="DB258" s="20" t="s">
        <v>117</v>
      </c>
      <c r="DC258" s="20" t="s">
        <v>117</v>
      </c>
      <c r="DD258" s="20" t="s">
        <v>117</v>
      </c>
      <c r="DE258" s="20" t="s">
        <v>117</v>
      </c>
      <c r="DF258" s="20" t="s">
        <v>117</v>
      </c>
      <c r="DG258" s="20" t="s">
        <v>117</v>
      </c>
      <c r="DH258" s="20" t="s">
        <v>117</v>
      </c>
      <c r="DI258" s="20" t="s">
        <v>117</v>
      </c>
      <c r="DJ258" s="20" t="s">
        <v>117</v>
      </c>
      <c r="DK258">
        <v>0</v>
      </c>
      <c r="DL258">
        <v>0</v>
      </c>
      <c r="DM258">
        <v>1</v>
      </c>
      <c r="DN258">
        <v>0</v>
      </c>
      <c r="DO258">
        <v>0</v>
      </c>
      <c r="DP258">
        <v>0</v>
      </c>
      <c r="DQ258">
        <v>0</v>
      </c>
      <c r="DR258" s="30">
        <v>35</v>
      </c>
    </row>
    <row r="259" spans="1:122" x14ac:dyDescent="0.35">
      <c r="A259" s="30">
        <v>35</v>
      </c>
      <c r="B259" t="str">
        <f>CONCATENATE(C259, " ",D259)</f>
        <v>Sinzig, et al  2014</v>
      </c>
      <c r="C259" s="12" t="s">
        <v>552</v>
      </c>
      <c r="D259" s="12">
        <v>2014</v>
      </c>
      <c r="E259" t="s">
        <v>477</v>
      </c>
      <c r="F259" t="s">
        <v>590</v>
      </c>
      <c r="G259" t="s">
        <v>112</v>
      </c>
      <c r="H259">
        <v>4</v>
      </c>
      <c r="I259" t="s">
        <v>113</v>
      </c>
      <c r="J259" t="s">
        <v>113</v>
      </c>
      <c r="K259" s="3" t="s">
        <v>142</v>
      </c>
      <c r="L259">
        <v>3.61</v>
      </c>
      <c r="M259">
        <v>3.73</v>
      </c>
      <c r="N259">
        <v>26</v>
      </c>
      <c r="O259" t="s">
        <v>115</v>
      </c>
      <c r="P259">
        <v>2.16</v>
      </c>
      <c r="Q259">
        <v>1.91</v>
      </c>
      <c r="R259">
        <v>30</v>
      </c>
      <c r="S259" t="s">
        <v>117</v>
      </c>
      <c r="T259" t="s">
        <v>117</v>
      </c>
      <c r="U259" t="s">
        <v>117</v>
      </c>
      <c r="V259" t="s">
        <v>117</v>
      </c>
      <c r="W259" t="s">
        <v>117</v>
      </c>
      <c r="X259" t="s">
        <v>117</v>
      </c>
      <c r="Y259" t="s">
        <v>117</v>
      </c>
      <c r="Z259" t="s">
        <v>117</v>
      </c>
      <c r="AA259" t="s">
        <v>117</v>
      </c>
      <c r="AB259" t="s">
        <v>117</v>
      </c>
      <c r="AC259" t="s">
        <v>117</v>
      </c>
      <c r="AD259" t="s">
        <v>196</v>
      </c>
      <c r="AE259">
        <v>1.37</v>
      </c>
      <c r="AF259">
        <v>1.65</v>
      </c>
      <c r="AG259">
        <v>29</v>
      </c>
      <c r="AH259" s="55">
        <v>3</v>
      </c>
      <c r="AI259" s="55">
        <v>3</v>
      </c>
      <c r="AM259">
        <v>6.7</v>
      </c>
      <c r="AN259">
        <v>7.01</v>
      </c>
      <c r="AO259" t="s">
        <v>117</v>
      </c>
      <c r="AP259" t="s">
        <v>117</v>
      </c>
      <c r="AQ259" t="s">
        <v>117</v>
      </c>
      <c r="AR259">
        <v>5.19</v>
      </c>
      <c r="AS259" t="s">
        <v>117</v>
      </c>
      <c r="AT259">
        <v>90.5</v>
      </c>
      <c r="AU259">
        <v>96.7</v>
      </c>
      <c r="AV259" t="s">
        <v>117</v>
      </c>
      <c r="AW259" t="s">
        <v>117</v>
      </c>
      <c r="AX259" t="s">
        <v>117</v>
      </c>
      <c r="AY259" t="s">
        <v>117</v>
      </c>
      <c r="AZ259" t="s">
        <v>117</v>
      </c>
      <c r="BA259" t="s">
        <v>117</v>
      </c>
      <c r="BB259" t="s">
        <v>117</v>
      </c>
      <c r="BC259" t="s">
        <v>117</v>
      </c>
      <c r="BD259" t="s">
        <v>117</v>
      </c>
      <c r="BE259" t="s">
        <v>117</v>
      </c>
      <c r="BF259" t="s">
        <v>117</v>
      </c>
      <c r="BG259">
        <v>107.4</v>
      </c>
      <c r="BH259" t="s">
        <v>117</v>
      </c>
      <c r="BI259" t="s">
        <v>117</v>
      </c>
      <c r="BJ259" t="s">
        <v>117</v>
      </c>
      <c r="BK259" t="s">
        <v>118</v>
      </c>
      <c r="BL259" t="s">
        <v>184</v>
      </c>
      <c r="BM259" t="s">
        <v>120</v>
      </c>
      <c r="BN259" s="46">
        <v>70</v>
      </c>
      <c r="BO259" s="50">
        <v>85.4</v>
      </c>
      <c r="BP259" t="s">
        <v>160</v>
      </c>
      <c r="BQ259" t="s">
        <v>160</v>
      </c>
      <c r="BR259" t="s">
        <v>117</v>
      </c>
      <c r="BS259" t="s">
        <v>117</v>
      </c>
      <c r="BT259" t="s">
        <v>161</v>
      </c>
      <c r="BU259" t="s">
        <v>125</v>
      </c>
      <c r="BV259" t="s">
        <v>162</v>
      </c>
      <c r="BW259">
        <v>1</v>
      </c>
      <c r="BX259">
        <f>BW259-1</f>
        <v>0</v>
      </c>
      <c r="BY259" t="s">
        <v>163</v>
      </c>
      <c r="BZ259" t="s">
        <v>128</v>
      </c>
      <c r="CA259" t="s">
        <v>184</v>
      </c>
      <c r="CB259" t="s">
        <v>196</v>
      </c>
      <c r="CC259" t="s">
        <v>587</v>
      </c>
      <c r="CD259">
        <v>2</v>
      </c>
      <c r="CE259" t="s">
        <v>151</v>
      </c>
      <c r="CF259"/>
      <c r="CG259" s="20" t="s">
        <v>117</v>
      </c>
      <c r="CH259" s="20" t="s">
        <v>117</v>
      </c>
      <c r="CI259" s="20" t="s">
        <v>117</v>
      </c>
      <c r="CJ259" s="20" t="s">
        <v>117</v>
      </c>
      <c r="CK259" s="20" t="s">
        <v>117</v>
      </c>
      <c r="CL259" s="20" t="s">
        <v>117</v>
      </c>
      <c r="CM259" s="20" t="s">
        <v>117</v>
      </c>
      <c r="CN259" s="20" t="s">
        <v>117</v>
      </c>
      <c r="CO259" s="20" t="s">
        <v>117</v>
      </c>
      <c r="CP259" s="20" t="s">
        <v>117</v>
      </c>
      <c r="CQ259" s="20" t="s">
        <v>117</v>
      </c>
      <c r="CR259" s="20" t="s">
        <v>117</v>
      </c>
      <c r="CS259" s="20" t="s">
        <v>117</v>
      </c>
      <c r="CT259" s="20" t="s">
        <v>117</v>
      </c>
      <c r="CU259" s="20" t="s">
        <v>117</v>
      </c>
      <c r="CV259" s="20" t="s">
        <v>117</v>
      </c>
      <c r="CW259" s="20" t="s">
        <v>117</v>
      </c>
      <c r="CX259" s="20" t="s">
        <v>117</v>
      </c>
      <c r="CY259" s="20" t="s">
        <v>117</v>
      </c>
      <c r="CZ259" s="20" t="s">
        <v>117</v>
      </c>
      <c r="DA259" s="20" t="s">
        <v>117</v>
      </c>
      <c r="DB259" s="20" t="s">
        <v>117</v>
      </c>
      <c r="DC259" s="20" t="s">
        <v>117</v>
      </c>
      <c r="DD259" s="20" t="s">
        <v>117</v>
      </c>
      <c r="DE259" s="20" t="s">
        <v>117</v>
      </c>
      <c r="DF259" s="20" t="s">
        <v>117</v>
      </c>
      <c r="DG259" s="20" t="s">
        <v>117</v>
      </c>
      <c r="DH259" s="20" t="s">
        <v>117</v>
      </c>
      <c r="DI259" s="20" t="s">
        <v>117</v>
      </c>
      <c r="DJ259" s="20" t="s">
        <v>117</v>
      </c>
      <c r="DK259">
        <v>0</v>
      </c>
      <c r="DL259">
        <v>0</v>
      </c>
      <c r="DM259">
        <v>1</v>
      </c>
      <c r="DN259">
        <v>0</v>
      </c>
      <c r="DO259">
        <v>0</v>
      </c>
      <c r="DP259">
        <v>0</v>
      </c>
      <c r="DQ259">
        <v>0</v>
      </c>
      <c r="DR259" s="30">
        <v>35</v>
      </c>
    </row>
    <row r="260" spans="1:122" x14ac:dyDescent="0.35">
      <c r="A260" s="30">
        <v>35</v>
      </c>
      <c r="B260" t="str">
        <f>CONCATENATE(C260, " ",D260)</f>
        <v>Sinzig, et al  2014</v>
      </c>
      <c r="C260" s="12" t="s">
        <v>552</v>
      </c>
      <c r="D260" s="12">
        <v>2014</v>
      </c>
      <c r="E260" t="s">
        <v>477</v>
      </c>
      <c r="F260" t="s">
        <v>591</v>
      </c>
      <c r="G260" t="s">
        <v>138</v>
      </c>
      <c r="H260">
        <v>1</v>
      </c>
      <c r="I260" t="s">
        <v>113</v>
      </c>
      <c r="J260" t="s">
        <v>113</v>
      </c>
      <c r="K260" s="3" t="s">
        <v>142</v>
      </c>
      <c r="L260">
        <v>1283.8599999999999</v>
      </c>
      <c r="M260">
        <v>441.11</v>
      </c>
      <c r="N260">
        <v>26</v>
      </c>
      <c r="O260" t="s">
        <v>115</v>
      </c>
      <c r="P260">
        <v>1129.96</v>
      </c>
      <c r="Q260">
        <v>423.77</v>
      </c>
      <c r="R260">
        <v>30</v>
      </c>
      <c r="S260" t="s">
        <v>117</v>
      </c>
      <c r="T260" t="s">
        <v>117</v>
      </c>
      <c r="U260" t="s">
        <v>117</v>
      </c>
      <c r="V260" t="s">
        <v>117</v>
      </c>
      <c r="W260" t="s">
        <v>117</v>
      </c>
      <c r="X260" t="s">
        <v>117</v>
      </c>
      <c r="Y260" t="s">
        <v>117</v>
      </c>
      <c r="Z260" t="s">
        <v>117</v>
      </c>
      <c r="AA260" t="s">
        <v>117</v>
      </c>
      <c r="AB260" t="s">
        <v>117</v>
      </c>
      <c r="AC260" t="s">
        <v>117</v>
      </c>
      <c r="AD260" t="s">
        <v>196</v>
      </c>
      <c r="AE260">
        <v>1547.33</v>
      </c>
      <c r="AF260">
        <v>549.11</v>
      </c>
      <c r="AG260">
        <v>29</v>
      </c>
      <c r="AH260" s="55">
        <v>3</v>
      </c>
      <c r="AI260" s="55">
        <v>3</v>
      </c>
      <c r="AM260">
        <v>6.7</v>
      </c>
      <c r="AN260">
        <v>7.01</v>
      </c>
      <c r="AO260" t="s">
        <v>117</v>
      </c>
      <c r="AP260" t="s">
        <v>117</v>
      </c>
      <c r="AQ260" t="s">
        <v>117</v>
      </c>
      <c r="AR260">
        <v>5.19</v>
      </c>
      <c r="AS260" t="s">
        <v>117</v>
      </c>
      <c r="AT260">
        <v>90.5</v>
      </c>
      <c r="AU260">
        <v>96.7</v>
      </c>
      <c r="AV260" t="s">
        <v>117</v>
      </c>
      <c r="AW260" t="s">
        <v>117</v>
      </c>
      <c r="AX260" t="s">
        <v>117</v>
      </c>
      <c r="AY260" t="s">
        <v>117</v>
      </c>
      <c r="AZ260" t="s">
        <v>117</v>
      </c>
      <c r="BA260" t="s">
        <v>117</v>
      </c>
      <c r="BB260" t="s">
        <v>117</v>
      </c>
      <c r="BC260" t="s">
        <v>117</v>
      </c>
      <c r="BD260" t="s">
        <v>117</v>
      </c>
      <c r="BE260" t="s">
        <v>117</v>
      </c>
      <c r="BF260" t="s">
        <v>117</v>
      </c>
      <c r="BG260">
        <v>107.4</v>
      </c>
      <c r="BH260" t="s">
        <v>117</v>
      </c>
      <c r="BI260" t="s">
        <v>117</v>
      </c>
      <c r="BJ260" t="s">
        <v>117</v>
      </c>
      <c r="BK260" t="s">
        <v>118</v>
      </c>
      <c r="BL260" t="s">
        <v>184</v>
      </c>
      <c r="BM260" t="s">
        <v>120</v>
      </c>
      <c r="BN260" s="46">
        <v>70</v>
      </c>
      <c r="BO260" s="50">
        <v>85.4</v>
      </c>
      <c r="BP260" t="s">
        <v>160</v>
      </c>
      <c r="BQ260" t="s">
        <v>160</v>
      </c>
      <c r="BR260" t="s">
        <v>117</v>
      </c>
      <c r="BS260" t="s">
        <v>117</v>
      </c>
      <c r="BT260" t="s">
        <v>161</v>
      </c>
      <c r="BU260" t="s">
        <v>125</v>
      </c>
      <c r="BV260" t="s">
        <v>162</v>
      </c>
      <c r="BW260">
        <v>1</v>
      </c>
      <c r="BX260">
        <f>BW260-1</f>
        <v>0</v>
      </c>
      <c r="BY260" t="s">
        <v>163</v>
      </c>
      <c r="BZ260" t="s">
        <v>128</v>
      </c>
      <c r="CA260" t="s">
        <v>184</v>
      </c>
      <c r="CB260" t="s">
        <v>196</v>
      </c>
      <c r="CC260" t="s">
        <v>587</v>
      </c>
      <c r="CD260">
        <v>2</v>
      </c>
      <c r="CE260" t="s">
        <v>151</v>
      </c>
      <c r="CF260"/>
      <c r="CG260" s="20" t="s">
        <v>117</v>
      </c>
      <c r="CH260" s="20" t="s">
        <v>117</v>
      </c>
      <c r="CI260" s="20" t="s">
        <v>117</v>
      </c>
      <c r="CJ260" s="20" t="s">
        <v>117</v>
      </c>
      <c r="CK260" s="20" t="s">
        <v>117</v>
      </c>
      <c r="CL260" s="20" t="s">
        <v>117</v>
      </c>
      <c r="CM260" s="20" t="s">
        <v>117</v>
      </c>
      <c r="CN260" s="20" t="s">
        <v>117</v>
      </c>
      <c r="CO260" s="20" t="s">
        <v>117</v>
      </c>
      <c r="CP260" s="20" t="s">
        <v>117</v>
      </c>
      <c r="CQ260" s="20" t="s">
        <v>117</v>
      </c>
      <c r="CR260" s="20" t="s">
        <v>117</v>
      </c>
      <c r="CS260" s="20" t="s">
        <v>117</v>
      </c>
      <c r="CT260" s="20" t="s">
        <v>117</v>
      </c>
      <c r="CU260" s="20" t="s">
        <v>117</v>
      </c>
      <c r="CV260" s="20" t="s">
        <v>117</v>
      </c>
      <c r="CW260" s="20" t="s">
        <v>117</v>
      </c>
      <c r="CX260" s="20" t="s">
        <v>117</v>
      </c>
      <c r="CY260" s="20" t="s">
        <v>117</v>
      </c>
      <c r="CZ260" s="20" t="s">
        <v>117</v>
      </c>
      <c r="DA260" s="20" t="s">
        <v>117</v>
      </c>
      <c r="DB260" s="20" t="s">
        <v>117</v>
      </c>
      <c r="DC260" s="20" t="s">
        <v>117</v>
      </c>
      <c r="DD260" s="20" t="s">
        <v>117</v>
      </c>
      <c r="DE260" s="20" t="s">
        <v>117</v>
      </c>
      <c r="DF260" s="20" t="s">
        <v>117</v>
      </c>
      <c r="DG260" s="20" t="s">
        <v>117</v>
      </c>
      <c r="DH260" s="20" t="s">
        <v>117</v>
      </c>
      <c r="DI260" s="20" t="s">
        <v>117</v>
      </c>
      <c r="DJ260" s="20" t="s">
        <v>117</v>
      </c>
      <c r="DK260">
        <v>0</v>
      </c>
      <c r="DL260">
        <v>0</v>
      </c>
      <c r="DM260">
        <v>1</v>
      </c>
      <c r="DN260">
        <v>0</v>
      </c>
      <c r="DO260">
        <v>0</v>
      </c>
      <c r="DP260">
        <v>0</v>
      </c>
      <c r="DQ260">
        <v>0</v>
      </c>
      <c r="DR260" s="30">
        <v>35</v>
      </c>
    </row>
    <row r="261" spans="1:122" x14ac:dyDescent="0.35">
      <c r="A261" s="30">
        <v>35</v>
      </c>
      <c r="B261" t="str">
        <f>CONCATENATE(C261, " ",D261)</f>
        <v>Sinzig, et al  2014</v>
      </c>
      <c r="C261" s="12" t="s">
        <v>552</v>
      </c>
      <c r="D261" s="12">
        <v>2014</v>
      </c>
      <c r="E261" t="s">
        <v>477</v>
      </c>
      <c r="F261" t="s">
        <v>592</v>
      </c>
      <c r="G261" t="s">
        <v>138</v>
      </c>
      <c r="H261">
        <v>1</v>
      </c>
      <c r="I261" t="s">
        <v>113</v>
      </c>
      <c r="J261" t="s">
        <v>113</v>
      </c>
      <c r="K261" s="3" t="s">
        <v>142</v>
      </c>
      <c r="L261">
        <v>1302.95</v>
      </c>
      <c r="M261">
        <v>480.67</v>
      </c>
      <c r="N261">
        <v>26</v>
      </c>
      <c r="O261" t="s">
        <v>115</v>
      </c>
      <c r="P261">
        <v>1322.11</v>
      </c>
      <c r="Q261">
        <v>518.88</v>
      </c>
      <c r="R261">
        <v>30</v>
      </c>
      <c r="S261" t="s">
        <v>117</v>
      </c>
      <c r="T261" t="s">
        <v>117</v>
      </c>
      <c r="U261" t="s">
        <v>117</v>
      </c>
      <c r="V261" t="s">
        <v>117</v>
      </c>
      <c r="W261" t="s">
        <v>117</v>
      </c>
      <c r="X261" t="s">
        <v>117</v>
      </c>
      <c r="Y261" t="s">
        <v>117</v>
      </c>
      <c r="Z261" t="s">
        <v>117</v>
      </c>
      <c r="AA261" t="s">
        <v>117</v>
      </c>
      <c r="AB261" t="s">
        <v>117</v>
      </c>
      <c r="AC261" t="s">
        <v>117</v>
      </c>
      <c r="AD261" t="s">
        <v>196</v>
      </c>
      <c r="AE261">
        <v>1653.44</v>
      </c>
      <c r="AF261">
        <v>582.16</v>
      </c>
      <c r="AG261">
        <v>29</v>
      </c>
      <c r="AH261" s="55">
        <v>3</v>
      </c>
      <c r="AI261" s="55">
        <v>3</v>
      </c>
      <c r="AM261">
        <v>6.7</v>
      </c>
      <c r="AN261">
        <v>7.01</v>
      </c>
      <c r="AO261" t="s">
        <v>117</v>
      </c>
      <c r="AP261" t="s">
        <v>117</v>
      </c>
      <c r="AQ261" t="s">
        <v>117</v>
      </c>
      <c r="AR261">
        <v>5.19</v>
      </c>
      <c r="AS261" t="s">
        <v>117</v>
      </c>
      <c r="AT261">
        <v>90.5</v>
      </c>
      <c r="AU261">
        <v>96.7</v>
      </c>
      <c r="AV261" t="s">
        <v>117</v>
      </c>
      <c r="AW261" t="s">
        <v>117</v>
      </c>
      <c r="AX261" t="s">
        <v>117</v>
      </c>
      <c r="AY261" t="s">
        <v>117</v>
      </c>
      <c r="AZ261" t="s">
        <v>117</v>
      </c>
      <c r="BA261" t="s">
        <v>117</v>
      </c>
      <c r="BB261" t="s">
        <v>117</v>
      </c>
      <c r="BC261" t="s">
        <v>117</v>
      </c>
      <c r="BD261" t="s">
        <v>117</v>
      </c>
      <c r="BE261" t="s">
        <v>117</v>
      </c>
      <c r="BF261" t="s">
        <v>117</v>
      </c>
      <c r="BG261">
        <v>107.4</v>
      </c>
      <c r="BH261" t="s">
        <v>117</v>
      </c>
      <c r="BI261" t="s">
        <v>117</v>
      </c>
      <c r="BJ261" t="s">
        <v>117</v>
      </c>
      <c r="BK261" t="s">
        <v>118</v>
      </c>
      <c r="BL261" t="s">
        <v>184</v>
      </c>
      <c r="BM261" t="s">
        <v>120</v>
      </c>
      <c r="BN261" s="46">
        <v>70</v>
      </c>
      <c r="BO261" s="50">
        <v>85.4</v>
      </c>
      <c r="BP261" t="s">
        <v>160</v>
      </c>
      <c r="BQ261" t="s">
        <v>160</v>
      </c>
      <c r="BR261" t="s">
        <v>117</v>
      </c>
      <c r="BS261" t="s">
        <v>117</v>
      </c>
      <c r="BT261" t="s">
        <v>161</v>
      </c>
      <c r="BU261" t="s">
        <v>125</v>
      </c>
      <c r="BV261" t="s">
        <v>162</v>
      </c>
      <c r="BW261">
        <v>1</v>
      </c>
      <c r="BX261">
        <f>BW261-1</f>
        <v>0</v>
      </c>
      <c r="BY261" t="s">
        <v>163</v>
      </c>
      <c r="BZ261" t="s">
        <v>128</v>
      </c>
      <c r="CA261" t="s">
        <v>184</v>
      </c>
      <c r="CB261" t="s">
        <v>196</v>
      </c>
      <c r="CC261" t="s">
        <v>587</v>
      </c>
      <c r="CD261">
        <v>2</v>
      </c>
      <c r="CE261" t="s">
        <v>151</v>
      </c>
      <c r="CF261"/>
      <c r="CG261" s="20" t="s">
        <v>117</v>
      </c>
      <c r="CH261" s="20" t="s">
        <v>117</v>
      </c>
      <c r="CI261" s="20" t="s">
        <v>117</v>
      </c>
      <c r="CJ261" s="20" t="s">
        <v>117</v>
      </c>
      <c r="CK261" s="20" t="s">
        <v>117</v>
      </c>
      <c r="CL261" s="20" t="s">
        <v>117</v>
      </c>
      <c r="CM261" s="20" t="s">
        <v>117</v>
      </c>
      <c r="CN261" s="20" t="s">
        <v>117</v>
      </c>
      <c r="CO261" s="20" t="s">
        <v>117</v>
      </c>
      <c r="CP261" s="20" t="s">
        <v>117</v>
      </c>
      <c r="CQ261" s="20" t="s">
        <v>117</v>
      </c>
      <c r="CR261" s="20" t="s">
        <v>117</v>
      </c>
      <c r="CS261" s="20" t="s">
        <v>117</v>
      </c>
      <c r="CT261" s="20" t="s">
        <v>117</v>
      </c>
      <c r="CU261" s="20" t="s">
        <v>117</v>
      </c>
      <c r="CV261" s="20" t="s">
        <v>117</v>
      </c>
      <c r="CW261" s="20" t="s">
        <v>117</v>
      </c>
      <c r="CX261" s="20" t="s">
        <v>117</v>
      </c>
      <c r="CY261" s="20" t="s">
        <v>117</v>
      </c>
      <c r="CZ261" s="20" t="s">
        <v>117</v>
      </c>
      <c r="DA261" s="20" t="s">
        <v>117</v>
      </c>
      <c r="DB261" s="20" t="s">
        <v>117</v>
      </c>
      <c r="DC261" s="20" t="s">
        <v>117</v>
      </c>
      <c r="DD261" s="20" t="s">
        <v>117</v>
      </c>
      <c r="DE261" s="20" t="s">
        <v>117</v>
      </c>
      <c r="DF261" s="20" t="s">
        <v>117</v>
      </c>
      <c r="DG261" s="20" t="s">
        <v>117</v>
      </c>
      <c r="DH261" s="20" t="s">
        <v>117</v>
      </c>
      <c r="DI261" s="20" t="s">
        <v>117</v>
      </c>
      <c r="DJ261" s="20" t="s">
        <v>117</v>
      </c>
      <c r="DK261">
        <v>0</v>
      </c>
      <c r="DL261">
        <v>0</v>
      </c>
      <c r="DM261">
        <v>2</v>
      </c>
      <c r="DN261">
        <v>0</v>
      </c>
      <c r="DO261">
        <v>0</v>
      </c>
      <c r="DP261">
        <v>0</v>
      </c>
      <c r="DQ261">
        <v>0</v>
      </c>
      <c r="DR261" s="30">
        <v>35</v>
      </c>
    </row>
    <row r="262" spans="1:122" x14ac:dyDescent="0.35">
      <c r="A262" s="30">
        <v>35</v>
      </c>
      <c r="B262" t="str">
        <f>CONCATENATE(C262, " ",D262)</f>
        <v>Sinzig, et al  2014</v>
      </c>
      <c r="C262" s="12" t="s">
        <v>552</v>
      </c>
      <c r="D262" s="12">
        <v>2014</v>
      </c>
      <c r="E262" t="s">
        <v>477</v>
      </c>
      <c r="F262" t="s">
        <v>593</v>
      </c>
      <c r="G262" t="s">
        <v>138</v>
      </c>
      <c r="H262">
        <v>1</v>
      </c>
      <c r="I262" t="s">
        <v>113</v>
      </c>
      <c r="J262" t="s">
        <v>113</v>
      </c>
      <c r="K262" s="3" t="s">
        <v>142</v>
      </c>
      <c r="L262">
        <v>12.68</v>
      </c>
      <c r="M262">
        <v>7.08</v>
      </c>
      <c r="N262">
        <v>26</v>
      </c>
      <c r="O262" t="s">
        <v>115</v>
      </c>
      <c r="P262">
        <v>14.89</v>
      </c>
      <c r="Q262">
        <v>6.17</v>
      </c>
      <c r="R262">
        <v>30</v>
      </c>
      <c r="S262" t="s">
        <v>117</v>
      </c>
      <c r="T262" t="s">
        <v>117</v>
      </c>
      <c r="U262" t="s">
        <v>117</v>
      </c>
      <c r="V262" t="s">
        <v>117</v>
      </c>
      <c r="W262" t="s">
        <v>117</v>
      </c>
      <c r="X262" t="s">
        <v>117</v>
      </c>
      <c r="Y262" t="s">
        <v>117</v>
      </c>
      <c r="Z262" t="s">
        <v>117</v>
      </c>
      <c r="AA262" t="s">
        <v>117</v>
      </c>
      <c r="AB262" t="s">
        <v>117</v>
      </c>
      <c r="AC262" t="s">
        <v>117</v>
      </c>
      <c r="AD262" t="s">
        <v>196</v>
      </c>
      <c r="AE262">
        <v>14.55</v>
      </c>
      <c r="AF262">
        <v>7.94</v>
      </c>
      <c r="AG262">
        <v>29</v>
      </c>
      <c r="AH262" s="55">
        <v>3</v>
      </c>
      <c r="AI262" s="55">
        <v>3</v>
      </c>
      <c r="AM262">
        <v>6.7</v>
      </c>
      <c r="AN262">
        <v>7.01</v>
      </c>
      <c r="AO262" t="s">
        <v>117</v>
      </c>
      <c r="AP262" t="s">
        <v>117</v>
      </c>
      <c r="AQ262" t="s">
        <v>117</v>
      </c>
      <c r="AR262">
        <v>5.19</v>
      </c>
      <c r="AS262" t="s">
        <v>117</v>
      </c>
      <c r="AT262">
        <v>90.5</v>
      </c>
      <c r="AU262">
        <v>96.7</v>
      </c>
      <c r="AV262" t="s">
        <v>117</v>
      </c>
      <c r="AW262" t="s">
        <v>117</v>
      </c>
      <c r="AX262" t="s">
        <v>117</v>
      </c>
      <c r="AY262" t="s">
        <v>117</v>
      </c>
      <c r="AZ262" t="s">
        <v>117</v>
      </c>
      <c r="BA262" t="s">
        <v>117</v>
      </c>
      <c r="BB262" t="s">
        <v>117</v>
      </c>
      <c r="BC262" t="s">
        <v>117</v>
      </c>
      <c r="BD262" t="s">
        <v>117</v>
      </c>
      <c r="BE262" t="s">
        <v>117</v>
      </c>
      <c r="BF262" t="s">
        <v>117</v>
      </c>
      <c r="BG262">
        <v>107.4</v>
      </c>
      <c r="BH262" t="s">
        <v>117</v>
      </c>
      <c r="BI262" t="s">
        <v>117</v>
      </c>
      <c r="BJ262" t="s">
        <v>117</v>
      </c>
      <c r="BK262" t="s">
        <v>118</v>
      </c>
      <c r="BL262" t="s">
        <v>184</v>
      </c>
      <c r="BM262" t="s">
        <v>120</v>
      </c>
      <c r="BN262" s="46">
        <v>70</v>
      </c>
      <c r="BO262" s="50">
        <v>85.4</v>
      </c>
      <c r="BP262" t="s">
        <v>160</v>
      </c>
      <c r="BQ262" t="s">
        <v>160</v>
      </c>
      <c r="BR262" t="s">
        <v>117</v>
      </c>
      <c r="BS262" t="s">
        <v>117</v>
      </c>
      <c r="BT262" t="s">
        <v>161</v>
      </c>
      <c r="BU262" t="s">
        <v>125</v>
      </c>
      <c r="BV262" t="s">
        <v>162</v>
      </c>
      <c r="BW262">
        <v>1</v>
      </c>
      <c r="BX262">
        <f>BW262-1</f>
        <v>0</v>
      </c>
      <c r="BY262" t="s">
        <v>163</v>
      </c>
      <c r="BZ262" t="s">
        <v>128</v>
      </c>
      <c r="CA262" t="s">
        <v>184</v>
      </c>
      <c r="CB262" t="s">
        <v>196</v>
      </c>
      <c r="CC262" t="s">
        <v>587</v>
      </c>
      <c r="CD262">
        <v>2</v>
      </c>
      <c r="CE262" t="s">
        <v>151</v>
      </c>
      <c r="CF262"/>
      <c r="CG262" s="20" t="s">
        <v>117</v>
      </c>
      <c r="CH262" s="20" t="s">
        <v>117</v>
      </c>
      <c r="CI262" s="20" t="s">
        <v>117</v>
      </c>
      <c r="CJ262" s="20" t="s">
        <v>117</v>
      </c>
      <c r="CK262" s="20" t="s">
        <v>117</v>
      </c>
      <c r="CL262" s="20" t="s">
        <v>117</v>
      </c>
      <c r="CM262" s="20" t="s">
        <v>117</v>
      </c>
      <c r="CN262" s="20" t="s">
        <v>117</v>
      </c>
      <c r="CO262" s="20" t="s">
        <v>117</v>
      </c>
      <c r="CP262" s="20" t="s">
        <v>117</v>
      </c>
      <c r="CQ262" s="20" t="s">
        <v>117</v>
      </c>
      <c r="CR262" s="20" t="s">
        <v>117</v>
      </c>
      <c r="CS262" s="20" t="s">
        <v>117</v>
      </c>
      <c r="CT262" s="20" t="s">
        <v>117</v>
      </c>
      <c r="CU262" s="20" t="s">
        <v>117</v>
      </c>
      <c r="CV262" s="20" t="s">
        <v>117</v>
      </c>
      <c r="CW262" s="20" t="s">
        <v>117</v>
      </c>
      <c r="CX262" s="20" t="s">
        <v>117</v>
      </c>
      <c r="CY262" s="20" t="s">
        <v>117</v>
      </c>
      <c r="CZ262" s="20" t="s">
        <v>117</v>
      </c>
      <c r="DA262" s="20" t="s">
        <v>117</v>
      </c>
      <c r="DB262" s="20" t="s">
        <v>117</v>
      </c>
      <c r="DC262" s="20" t="s">
        <v>117</v>
      </c>
      <c r="DD262" s="20" t="s">
        <v>117</v>
      </c>
      <c r="DE262" s="20" t="s">
        <v>117</v>
      </c>
      <c r="DF262" s="20" t="s">
        <v>117</v>
      </c>
      <c r="DG262" s="20" t="s">
        <v>117</v>
      </c>
      <c r="DH262" s="20" t="s">
        <v>117</v>
      </c>
      <c r="DI262" s="20" t="s">
        <v>117</v>
      </c>
      <c r="DJ262" s="20" t="s">
        <v>117</v>
      </c>
      <c r="DK262">
        <v>0</v>
      </c>
      <c r="DL262">
        <v>0</v>
      </c>
      <c r="DM262">
        <v>2</v>
      </c>
      <c r="DN262">
        <v>0</v>
      </c>
      <c r="DO262">
        <v>0</v>
      </c>
      <c r="DP262">
        <v>0</v>
      </c>
      <c r="DQ262">
        <v>0</v>
      </c>
      <c r="DR262" s="30">
        <v>35</v>
      </c>
    </row>
    <row r="263" spans="1:122" x14ac:dyDescent="0.35">
      <c r="A263" s="30">
        <v>35</v>
      </c>
      <c r="B263" t="str">
        <f>CONCATENATE(C263, " ",D263)</f>
        <v>Sinzig, et al  2014</v>
      </c>
      <c r="C263" s="12" t="s">
        <v>552</v>
      </c>
      <c r="D263" s="12">
        <v>2014</v>
      </c>
      <c r="E263" t="s">
        <v>477</v>
      </c>
      <c r="F263" t="s">
        <v>593</v>
      </c>
      <c r="G263" t="s">
        <v>138</v>
      </c>
      <c r="H263">
        <v>1</v>
      </c>
      <c r="I263" t="s">
        <v>113</v>
      </c>
      <c r="J263" t="s">
        <v>113</v>
      </c>
      <c r="K263" s="3" t="s">
        <v>142</v>
      </c>
      <c r="L263">
        <v>17.95</v>
      </c>
      <c r="M263">
        <v>9.6300000000000008</v>
      </c>
      <c r="N263">
        <v>26</v>
      </c>
      <c r="O263" t="s">
        <v>115</v>
      </c>
      <c r="P263">
        <v>20</v>
      </c>
      <c r="Q263">
        <v>8.2899999999999991</v>
      </c>
      <c r="R263">
        <v>30</v>
      </c>
      <c r="S263" t="s">
        <v>117</v>
      </c>
      <c r="T263" t="s">
        <v>117</v>
      </c>
      <c r="U263" t="s">
        <v>117</v>
      </c>
      <c r="V263" t="s">
        <v>117</v>
      </c>
      <c r="W263" t="s">
        <v>117</v>
      </c>
      <c r="X263" t="s">
        <v>117</v>
      </c>
      <c r="Y263" t="s">
        <v>117</v>
      </c>
      <c r="Z263" t="s">
        <v>117</v>
      </c>
      <c r="AA263" t="s">
        <v>117</v>
      </c>
      <c r="AB263" t="s">
        <v>117</v>
      </c>
      <c r="AC263" t="s">
        <v>117</v>
      </c>
      <c r="AD263" t="s">
        <v>196</v>
      </c>
      <c r="AE263">
        <v>16.75</v>
      </c>
      <c r="AF263">
        <v>8.0399999999999991</v>
      </c>
      <c r="AG263">
        <v>29</v>
      </c>
      <c r="AH263" s="55">
        <v>3</v>
      </c>
      <c r="AI263" s="55">
        <v>3</v>
      </c>
      <c r="AM263">
        <v>6.7</v>
      </c>
      <c r="AN263">
        <v>7.01</v>
      </c>
      <c r="AO263" t="s">
        <v>117</v>
      </c>
      <c r="AP263" t="s">
        <v>117</v>
      </c>
      <c r="AQ263" t="s">
        <v>117</v>
      </c>
      <c r="AR263">
        <v>5.19</v>
      </c>
      <c r="AS263" t="s">
        <v>117</v>
      </c>
      <c r="AT263">
        <v>90.5</v>
      </c>
      <c r="AU263">
        <v>96.7</v>
      </c>
      <c r="AV263" t="s">
        <v>117</v>
      </c>
      <c r="AW263" t="s">
        <v>117</v>
      </c>
      <c r="AX263" t="s">
        <v>117</v>
      </c>
      <c r="AY263" t="s">
        <v>117</v>
      </c>
      <c r="AZ263" t="s">
        <v>117</v>
      </c>
      <c r="BA263" t="s">
        <v>117</v>
      </c>
      <c r="BB263" t="s">
        <v>117</v>
      </c>
      <c r="BC263" t="s">
        <v>117</v>
      </c>
      <c r="BD263" t="s">
        <v>117</v>
      </c>
      <c r="BE263" t="s">
        <v>117</v>
      </c>
      <c r="BF263" t="s">
        <v>117</v>
      </c>
      <c r="BG263">
        <v>107.4</v>
      </c>
      <c r="BH263" t="s">
        <v>117</v>
      </c>
      <c r="BI263" t="s">
        <v>117</v>
      </c>
      <c r="BJ263" t="s">
        <v>117</v>
      </c>
      <c r="BK263" t="s">
        <v>118</v>
      </c>
      <c r="BL263" t="s">
        <v>184</v>
      </c>
      <c r="BM263" t="s">
        <v>120</v>
      </c>
      <c r="BN263" s="46">
        <v>70</v>
      </c>
      <c r="BO263" s="50">
        <v>85.4</v>
      </c>
      <c r="BP263" t="s">
        <v>160</v>
      </c>
      <c r="BQ263" t="s">
        <v>160</v>
      </c>
      <c r="BR263" t="s">
        <v>117</v>
      </c>
      <c r="BS263" t="s">
        <v>117</v>
      </c>
      <c r="BT263" t="s">
        <v>161</v>
      </c>
      <c r="BU263" t="s">
        <v>125</v>
      </c>
      <c r="BV263" t="s">
        <v>162</v>
      </c>
      <c r="BW263">
        <v>1</v>
      </c>
      <c r="BX263">
        <f>BW263-1</f>
        <v>0</v>
      </c>
      <c r="BY263" t="s">
        <v>163</v>
      </c>
      <c r="BZ263" t="s">
        <v>128</v>
      </c>
      <c r="CA263" t="s">
        <v>184</v>
      </c>
      <c r="CB263" t="s">
        <v>196</v>
      </c>
      <c r="CC263" t="s">
        <v>587</v>
      </c>
      <c r="CD263">
        <v>2</v>
      </c>
      <c r="CE263" t="s">
        <v>151</v>
      </c>
      <c r="CF263"/>
      <c r="CG263" s="20" t="s">
        <v>117</v>
      </c>
      <c r="CH263" s="20" t="s">
        <v>117</v>
      </c>
      <c r="CI263" s="20" t="s">
        <v>117</v>
      </c>
      <c r="CJ263" s="20" t="s">
        <v>117</v>
      </c>
      <c r="CK263" s="20" t="s">
        <v>117</v>
      </c>
      <c r="CL263" s="20" t="s">
        <v>117</v>
      </c>
      <c r="CM263" s="20" t="s">
        <v>117</v>
      </c>
      <c r="CN263" s="20" t="s">
        <v>117</v>
      </c>
      <c r="CO263" s="20" t="s">
        <v>117</v>
      </c>
      <c r="CP263" s="20" t="s">
        <v>117</v>
      </c>
      <c r="CQ263" s="20" t="s">
        <v>117</v>
      </c>
      <c r="CR263" s="20" t="s">
        <v>117</v>
      </c>
      <c r="CS263" s="20" t="s">
        <v>117</v>
      </c>
      <c r="CT263" s="20" t="s">
        <v>117</v>
      </c>
      <c r="CU263" s="20" t="s">
        <v>117</v>
      </c>
      <c r="CV263" s="20" t="s">
        <v>117</v>
      </c>
      <c r="CW263" s="20" t="s">
        <v>117</v>
      </c>
      <c r="CX263" s="20" t="s">
        <v>117</v>
      </c>
      <c r="CY263" s="20" t="s">
        <v>117</v>
      </c>
      <c r="CZ263" s="20" t="s">
        <v>117</v>
      </c>
      <c r="DA263" s="20" t="s">
        <v>117</v>
      </c>
      <c r="DB263" s="20" t="s">
        <v>117</v>
      </c>
      <c r="DC263" s="20" t="s">
        <v>117</v>
      </c>
      <c r="DD263" s="20" t="s">
        <v>117</v>
      </c>
      <c r="DE263" s="20" t="s">
        <v>117</v>
      </c>
      <c r="DF263" s="20" t="s">
        <v>117</v>
      </c>
      <c r="DG263" s="20" t="s">
        <v>117</v>
      </c>
      <c r="DH263" s="20" t="s">
        <v>117</v>
      </c>
      <c r="DI263" s="20" t="s">
        <v>117</v>
      </c>
      <c r="DJ263" s="20" t="s">
        <v>117</v>
      </c>
      <c r="DK263">
        <v>0</v>
      </c>
      <c r="DL263">
        <v>0</v>
      </c>
      <c r="DM263">
        <v>2</v>
      </c>
      <c r="DN263">
        <v>0</v>
      </c>
      <c r="DO263">
        <v>0</v>
      </c>
      <c r="DP263">
        <v>0</v>
      </c>
      <c r="DQ263">
        <v>0</v>
      </c>
      <c r="DR263" s="30">
        <v>35</v>
      </c>
    </row>
    <row r="264" spans="1:122" x14ac:dyDescent="0.35">
      <c r="A264" s="30">
        <v>35</v>
      </c>
      <c r="B264" t="str">
        <f>CONCATENATE(C264, " ",D264)</f>
        <v>Sinzig, et al  2014</v>
      </c>
      <c r="C264" s="12" t="s">
        <v>552</v>
      </c>
      <c r="D264" s="12">
        <v>2014</v>
      </c>
      <c r="E264" t="s">
        <v>477</v>
      </c>
      <c r="F264" t="s">
        <v>594</v>
      </c>
      <c r="G264" t="s">
        <v>157</v>
      </c>
      <c r="H264">
        <v>7</v>
      </c>
      <c r="I264" t="s">
        <v>113</v>
      </c>
      <c r="J264" t="s">
        <v>113</v>
      </c>
      <c r="K264" s="3" t="s">
        <v>142</v>
      </c>
      <c r="L264">
        <v>6.79</v>
      </c>
      <c r="M264">
        <v>1.36</v>
      </c>
      <c r="N264">
        <v>26</v>
      </c>
      <c r="O264" t="s">
        <v>115</v>
      </c>
      <c r="P264">
        <v>6.41</v>
      </c>
      <c r="Q264">
        <v>1.07</v>
      </c>
      <c r="R264">
        <v>30</v>
      </c>
      <c r="S264" t="s">
        <v>117</v>
      </c>
      <c r="T264" t="s">
        <v>117</v>
      </c>
      <c r="U264" t="s">
        <v>117</v>
      </c>
      <c r="V264" t="s">
        <v>117</v>
      </c>
      <c r="W264" t="s">
        <v>117</v>
      </c>
      <c r="X264" t="s">
        <v>117</v>
      </c>
      <c r="Y264" t="s">
        <v>117</v>
      </c>
      <c r="Z264" t="s">
        <v>117</v>
      </c>
      <c r="AA264" t="s">
        <v>117</v>
      </c>
      <c r="AB264" t="s">
        <v>117</v>
      </c>
      <c r="AC264" t="s">
        <v>117</v>
      </c>
      <c r="AD264" t="s">
        <v>196</v>
      </c>
      <c r="AE264">
        <v>7.18</v>
      </c>
      <c r="AF264">
        <v>1.02</v>
      </c>
      <c r="AG264">
        <v>29</v>
      </c>
      <c r="AH264" s="55">
        <v>3</v>
      </c>
      <c r="AI264" s="55">
        <v>3</v>
      </c>
      <c r="AM264">
        <v>6.7</v>
      </c>
      <c r="AN264">
        <v>7.01</v>
      </c>
      <c r="AO264" t="s">
        <v>117</v>
      </c>
      <c r="AP264" t="s">
        <v>117</v>
      </c>
      <c r="AQ264" t="s">
        <v>117</v>
      </c>
      <c r="AR264">
        <v>5.19</v>
      </c>
      <c r="AS264" t="s">
        <v>117</v>
      </c>
      <c r="AT264">
        <v>90.5</v>
      </c>
      <c r="AU264">
        <v>96.7</v>
      </c>
      <c r="AV264" t="s">
        <v>117</v>
      </c>
      <c r="AW264" t="s">
        <v>117</v>
      </c>
      <c r="AX264" t="s">
        <v>117</v>
      </c>
      <c r="AY264" t="s">
        <v>117</v>
      </c>
      <c r="AZ264" t="s">
        <v>117</v>
      </c>
      <c r="BA264" t="s">
        <v>117</v>
      </c>
      <c r="BB264" t="s">
        <v>117</v>
      </c>
      <c r="BC264" t="s">
        <v>117</v>
      </c>
      <c r="BD264" t="s">
        <v>117</v>
      </c>
      <c r="BE264" t="s">
        <v>117</v>
      </c>
      <c r="BF264" t="s">
        <v>117</v>
      </c>
      <c r="BG264">
        <v>107.4</v>
      </c>
      <c r="BH264" t="s">
        <v>117</v>
      </c>
      <c r="BI264" t="s">
        <v>117</v>
      </c>
      <c r="BJ264" t="s">
        <v>117</v>
      </c>
      <c r="BK264" t="s">
        <v>118</v>
      </c>
      <c r="BL264" t="s">
        <v>184</v>
      </c>
      <c r="BM264" t="s">
        <v>120</v>
      </c>
      <c r="BN264" s="46">
        <v>70</v>
      </c>
      <c r="BO264" s="50">
        <v>85.4</v>
      </c>
      <c r="BP264" t="s">
        <v>160</v>
      </c>
      <c r="BQ264" t="s">
        <v>160</v>
      </c>
      <c r="BR264" t="s">
        <v>117</v>
      </c>
      <c r="BS264" t="s">
        <v>117</v>
      </c>
      <c r="BT264" t="s">
        <v>161</v>
      </c>
      <c r="BU264" t="s">
        <v>125</v>
      </c>
      <c r="BV264" t="s">
        <v>162</v>
      </c>
      <c r="BW264">
        <v>1</v>
      </c>
      <c r="BX264">
        <f>BW264-1</f>
        <v>0</v>
      </c>
      <c r="BY264" t="s">
        <v>163</v>
      </c>
      <c r="BZ264" t="s">
        <v>128</v>
      </c>
      <c r="CA264" t="s">
        <v>184</v>
      </c>
      <c r="CB264" t="s">
        <v>196</v>
      </c>
      <c r="CC264" t="s">
        <v>587</v>
      </c>
      <c r="CD264">
        <v>2</v>
      </c>
      <c r="CE264" t="s">
        <v>151</v>
      </c>
      <c r="CF264"/>
      <c r="CG264" s="20" t="s">
        <v>117</v>
      </c>
      <c r="CH264" s="20" t="s">
        <v>117</v>
      </c>
      <c r="CI264" s="20" t="s">
        <v>117</v>
      </c>
      <c r="CJ264" s="20" t="s">
        <v>117</v>
      </c>
      <c r="CK264" s="20" t="s">
        <v>117</v>
      </c>
      <c r="CL264" s="20" t="s">
        <v>117</v>
      </c>
      <c r="CM264" s="20" t="s">
        <v>117</v>
      </c>
      <c r="CN264" s="20" t="s">
        <v>117</v>
      </c>
      <c r="CO264" s="20" t="s">
        <v>117</v>
      </c>
      <c r="CP264" s="20" t="s">
        <v>117</v>
      </c>
      <c r="CQ264" s="20" t="s">
        <v>117</v>
      </c>
      <c r="CR264" s="20" t="s">
        <v>117</v>
      </c>
      <c r="CS264" s="20" t="s">
        <v>117</v>
      </c>
      <c r="CT264" s="20" t="s">
        <v>117</v>
      </c>
      <c r="CU264" s="20" t="s">
        <v>117</v>
      </c>
      <c r="CV264" s="20" t="s">
        <v>117</v>
      </c>
      <c r="CW264" s="20" t="s">
        <v>117</v>
      </c>
      <c r="CX264" s="20" t="s">
        <v>117</v>
      </c>
      <c r="CY264" s="20" t="s">
        <v>117</v>
      </c>
      <c r="CZ264" s="20" t="s">
        <v>117</v>
      </c>
      <c r="DA264" s="20" t="s">
        <v>117</v>
      </c>
      <c r="DB264" s="20" t="s">
        <v>117</v>
      </c>
      <c r="DC264" s="20" t="s">
        <v>117</v>
      </c>
      <c r="DD264" s="20" t="s">
        <v>117</v>
      </c>
      <c r="DE264" s="20" t="s">
        <v>117</v>
      </c>
      <c r="DF264" s="20" t="s">
        <v>117</v>
      </c>
      <c r="DG264" s="20" t="s">
        <v>117</v>
      </c>
      <c r="DH264" s="20" t="s">
        <v>117</v>
      </c>
      <c r="DI264" s="20" t="s">
        <v>117</v>
      </c>
      <c r="DJ264" s="20" t="s">
        <v>117</v>
      </c>
      <c r="DK264">
        <v>0</v>
      </c>
      <c r="DL264">
        <v>0</v>
      </c>
      <c r="DM264">
        <v>1</v>
      </c>
      <c r="DN264">
        <v>0</v>
      </c>
      <c r="DO264">
        <v>0</v>
      </c>
      <c r="DP264">
        <v>0</v>
      </c>
      <c r="DQ264">
        <v>0</v>
      </c>
      <c r="DR264" s="30">
        <v>35</v>
      </c>
    </row>
    <row r="265" spans="1:122" x14ac:dyDescent="0.35">
      <c r="A265" s="30">
        <v>35</v>
      </c>
      <c r="B265" t="str">
        <f>CONCATENATE(C265, " ",D265)</f>
        <v>Sinzig, et al  2014</v>
      </c>
      <c r="C265" s="12" t="s">
        <v>552</v>
      </c>
      <c r="D265" s="12">
        <v>2014</v>
      </c>
      <c r="E265" t="s">
        <v>477</v>
      </c>
      <c r="F265" t="s">
        <v>595</v>
      </c>
      <c r="G265" t="s">
        <v>157</v>
      </c>
      <c r="H265">
        <v>7</v>
      </c>
      <c r="I265" t="s">
        <v>113</v>
      </c>
      <c r="J265" t="s">
        <v>113</v>
      </c>
      <c r="K265" s="3" t="s">
        <v>142</v>
      </c>
      <c r="L265">
        <v>67.3</v>
      </c>
      <c r="M265">
        <v>17.84</v>
      </c>
      <c r="N265">
        <v>26</v>
      </c>
      <c r="O265" t="s">
        <v>115</v>
      </c>
      <c r="P265">
        <v>74.36</v>
      </c>
      <c r="Q265">
        <v>5.26</v>
      </c>
      <c r="R265">
        <v>30</v>
      </c>
      <c r="S265" t="s">
        <v>117</v>
      </c>
      <c r="T265" t="s">
        <v>117</v>
      </c>
      <c r="U265" t="s">
        <v>117</v>
      </c>
      <c r="V265" t="s">
        <v>117</v>
      </c>
      <c r="W265" t="s">
        <v>117</v>
      </c>
      <c r="X265" t="s">
        <v>117</v>
      </c>
      <c r="Y265" t="s">
        <v>117</v>
      </c>
      <c r="Z265" t="s">
        <v>117</v>
      </c>
      <c r="AA265" t="s">
        <v>117</v>
      </c>
      <c r="AB265" t="s">
        <v>117</v>
      </c>
      <c r="AC265" t="s">
        <v>117</v>
      </c>
      <c r="AD265" t="s">
        <v>196</v>
      </c>
      <c r="AE265">
        <v>72.75</v>
      </c>
      <c r="AF265">
        <v>7.08</v>
      </c>
      <c r="AG265">
        <v>29</v>
      </c>
      <c r="AH265" s="55">
        <v>3</v>
      </c>
      <c r="AI265" s="55">
        <v>3</v>
      </c>
      <c r="AM265">
        <v>6.7</v>
      </c>
      <c r="AN265">
        <v>7.01</v>
      </c>
      <c r="AO265" t="s">
        <v>117</v>
      </c>
      <c r="AP265" t="s">
        <v>117</v>
      </c>
      <c r="AQ265" t="s">
        <v>117</v>
      </c>
      <c r="AR265">
        <v>5.19</v>
      </c>
      <c r="AS265" t="s">
        <v>117</v>
      </c>
      <c r="AT265">
        <v>90.5</v>
      </c>
      <c r="AU265">
        <v>96.7</v>
      </c>
      <c r="AV265" t="s">
        <v>117</v>
      </c>
      <c r="AW265" t="s">
        <v>117</v>
      </c>
      <c r="AX265" t="s">
        <v>117</v>
      </c>
      <c r="AY265" t="s">
        <v>117</v>
      </c>
      <c r="AZ265" t="s">
        <v>117</v>
      </c>
      <c r="BA265" t="s">
        <v>117</v>
      </c>
      <c r="BB265" t="s">
        <v>117</v>
      </c>
      <c r="BC265" t="s">
        <v>117</v>
      </c>
      <c r="BD265" t="s">
        <v>117</v>
      </c>
      <c r="BE265" t="s">
        <v>117</v>
      </c>
      <c r="BF265" t="s">
        <v>117</v>
      </c>
      <c r="BG265">
        <v>107.4</v>
      </c>
      <c r="BH265" t="s">
        <v>117</v>
      </c>
      <c r="BI265" t="s">
        <v>117</v>
      </c>
      <c r="BJ265" t="s">
        <v>117</v>
      </c>
      <c r="BK265" t="s">
        <v>118</v>
      </c>
      <c r="BL265" t="s">
        <v>184</v>
      </c>
      <c r="BM265" t="s">
        <v>120</v>
      </c>
      <c r="BN265" s="46">
        <v>70</v>
      </c>
      <c r="BO265" s="50">
        <v>85.4</v>
      </c>
      <c r="BP265" t="s">
        <v>160</v>
      </c>
      <c r="BQ265" t="s">
        <v>160</v>
      </c>
      <c r="BR265" t="s">
        <v>117</v>
      </c>
      <c r="BS265" t="s">
        <v>117</v>
      </c>
      <c r="BT265" t="s">
        <v>161</v>
      </c>
      <c r="BU265" t="s">
        <v>125</v>
      </c>
      <c r="BV265" t="s">
        <v>162</v>
      </c>
      <c r="BW265">
        <v>1</v>
      </c>
      <c r="BX265">
        <f>BW265-1</f>
        <v>0</v>
      </c>
      <c r="BY265" t="s">
        <v>163</v>
      </c>
      <c r="BZ265" t="s">
        <v>128</v>
      </c>
      <c r="CA265" t="s">
        <v>184</v>
      </c>
      <c r="CB265" t="s">
        <v>196</v>
      </c>
      <c r="CC265" t="s">
        <v>587</v>
      </c>
      <c r="CD265">
        <v>2</v>
      </c>
      <c r="CE265" t="s">
        <v>151</v>
      </c>
      <c r="CF265"/>
      <c r="CG265" s="20" t="s">
        <v>117</v>
      </c>
      <c r="CH265" s="20" t="s">
        <v>117</v>
      </c>
      <c r="CI265" s="20" t="s">
        <v>117</v>
      </c>
      <c r="CJ265" s="20" t="s">
        <v>117</v>
      </c>
      <c r="CK265" s="20" t="s">
        <v>117</v>
      </c>
      <c r="CL265" s="20" t="s">
        <v>117</v>
      </c>
      <c r="CM265" s="20" t="s">
        <v>117</v>
      </c>
      <c r="CN265" s="20" t="s">
        <v>117</v>
      </c>
      <c r="CO265" s="20" t="s">
        <v>117</v>
      </c>
      <c r="CP265" s="20" t="s">
        <v>117</v>
      </c>
      <c r="CQ265" s="20" t="s">
        <v>117</v>
      </c>
      <c r="CR265" s="20" t="s">
        <v>117</v>
      </c>
      <c r="CS265" s="20" t="s">
        <v>117</v>
      </c>
      <c r="CT265" s="20" t="s">
        <v>117</v>
      </c>
      <c r="CU265" s="20" t="s">
        <v>117</v>
      </c>
      <c r="CV265" s="20" t="s">
        <v>117</v>
      </c>
      <c r="CW265" s="20" t="s">
        <v>117</v>
      </c>
      <c r="CX265" s="20" t="s">
        <v>117</v>
      </c>
      <c r="CY265" s="20" t="s">
        <v>117</v>
      </c>
      <c r="CZ265" s="20" t="s">
        <v>117</v>
      </c>
      <c r="DA265" s="20" t="s">
        <v>117</v>
      </c>
      <c r="DB265" s="20" t="s">
        <v>117</v>
      </c>
      <c r="DC265" s="20" t="s">
        <v>117</v>
      </c>
      <c r="DD265" s="20" t="s">
        <v>117</v>
      </c>
      <c r="DE265" s="20" t="s">
        <v>117</v>
      </c>
      <c r="DF265" s="20" t="s">
        <v>117</v>
      </c>
      <c r="DG265" s="20" t="s">
        <v>117</v>
      </c>
      <c r="DH265" s="20" t="s">
        <v>117</v>
      </c>
      <c r="DI265" s="20" t="s">
        <v>117</v>
      </c>
      <c r="DJ265" s="20" t="s">
        <v>117</v>
      </c>
      <c r="DK265">
        <v>0</v>
      </c>
      <c r="DL265">
        <v>0</v>
      </c>
      <c r="DM265">
        <v>1</v>
      </c>
      <c r="DN265">
        <v>0</v>
      </c>
      <c r="DO265">
        <v>0</v>
      </c>
      <c r="DP265">
        <v>0</v>
      </c>
      <c r="DQ265">
        <v>0</v>
      </c>
      <c r="DR265" s="30">
        <v>35</v>
      </c>
    </row>
    <row r="266" spans="1:122" x14ac:dyDescent="0.35">
      <c r="A266" s="30">
        <v>35</v>
      </c>
      <c r="B266" t="str">
        <f>CONCATENATE(C266, " ",D266)</f>
        <v>Sinzig, et al  2014</v>
      </c>
      <c r="C266" s="12" t="s">
        <v>552</v>
      </c>
      <c r="D266" s="12">
        <v>2014</v>
      </c>
      <c r="E266" t="s">
        <v>477</v>
      </c>
      <c r="F266" t="s">
        <v>596</v>
      </c>
      <c r="G266" t="s">
        <v>157</v>
      </c>
      <c r="H266">
        <v>7</v>
      </c>
      <c r="I266" t="s">
        <v>113</v>
      </c>
      <c r="J266" t="s">
        <v>113</v>
      </c>
      <c r="K266" s="3" t="s">
        <v>142</v>
      </c>
      <c r="L266">
        <v>897.61</v>
      </c>
      <c r="M266">
        <v>178.12</v>
      </c>
      <c r="N266">
        <v>26</v>
      </c>
      <c r="O266" t="s">
        <v>115</v>
      </c>
      <c r="P266">
        <v>777.46</v>
      </c>
      <c r="Q266">
        <v>200.88</v>
      </c>
      <c r="R266">
        <v>30</v>
      </c>
      <c r="S266" t="s">
        <v>117</v>
      </c>
      <c r="T266" t="s">
        <v>117</v>
      </c>
      <c r="U266" t="s">
        <v>117</v>
      </c>
      <c r="V266" t="s">
        <v>117</v>
      </c>
      <c r="W266" t="s">
        <v>117</v>
      </c>
      <c r="X266" t="s">
        <v>117</v>
      </c>
      <c r="Y266" t="s">
        <v>117</v>
      </c>
      <c r="Z266" t="s">
        <v>117</v>
      </c>
      <c r="AA266" t="s">
        <v>117</v>
      </c>
      <c r="AB266" t="s">
        <v>117</v>
      </c>
      <c r="AC266" t="s">
        <v>117</v>
      </c>
      <c r="AD266" t="s">
        <v>196</v>
      </c>
      <c r="AE266">
        <v>896.31</v>
      </c>
      <c r="AF266">
        <v>127.82</v>
      </c>
      <c r="AG266">
        <v>29</v>
      </c>
      <c r="AH266" s="55">
        <v>3</v>
      </c>
      <c r="AI266" s="55">
        <v>3</v>
      </c>
      <c r="AM266">
        <v>6.7</v>
      </c>
      <c r="AN266">
        <v>7.01</v>
      </c>
      <c r="AO266" t="s">
        <v>117</v>
      </c>
      <c r="AP266" t="s">
        <v>117</v>
      </c>
      <c r="AQ266" t="s">
        <v>117</v>
      </c>
      <c r="AR266">
        <v>5.19</v>
      </c>
      <c r="AS266" t="s">
        <v>117</v>
      </c>
      <c r="AT266">
        <v>90.5</v>
      </c>
      <c r="AU266">
        <v>96.7</v>
      </c>
      <c r="AV266" t="s">
        <v>117</v>
      </c>
      <c r="AW266" t="s">
        <v>117</v>
      </c>
      <c r="AX266" t="s">
        <v>117</v>
      </c>
      <c r="AY266" t="s">
        <v>117</v>
      </c>
      <c r="AZ266" t="s">
        <v>117</v>
      </c>
      <c r="BA266" t="s">
        <v>117</v>
      </c>
      <c r="BB266" t="s">
        <v>117</v>
      </c>
      <c r="BC266" t="s">
        <v>117</v>
      </c>
      <c r="BD266" t="s">
        <v>117</v>
      </c>
      <c r="BE266" t="s">
        <v>117</v>
      </c>
      <c r="BF266" t="s">
        <v>117</v>
      </c>
      <c r="BG266">
        <v>107.4</v>
      </c>
      <c r="BH266" t="s">
        <v>117</v>
      </c>
      <c r="BI266" t="s">
        <v>117</v>
      </c>
      <c r="BJ266" t="s">
        <v>117</v>
      </c>
      <c r="BK266" t="s">
        <v>118</v>
      </c>
      <c r="BL266" t="s">
        <v>184</v>
      </c>
      <c r="BM266" t="s">
        <v>120</v>
      </c>
      <c r="BN266" s="46">
        <v>70</v>
      </c>
      <c r="BO266" s="50">
        <v>85.4</v>
      </c>
      <c r="BP266" t="s">
        <v>160</v>
      </c>
      <c r="BQ266" t="s">
        <v>160</v>
      </c>
      <c r="BR266" t="s">
        <v>117</v>
      </c>
      <c r="BS266" t="s">
        <v>117</v>
      </c>
      <c r="BT266" t="s">
        <v>161</v>
      </c>
      <c r="BU266" t="s">
        <v>125</v>
      </c>
      <c r="BV266" t="s">
        <v>162</v>
      </c>
      <c r="BW266">
        <v>1</v>
      </c>
      <c r="BX266">
        <f>BW266-1</f>
        <v>0</v>
      </c>
      <c r="BY266" t="s">
        <v>163</v>
      </c>
      <c r="BZ266" t="s">
        <v>128</v>
      </c>
      <c r="CA266" t="s">
        <v>184</v>
      </c>
      <c r="CB266" t="s">
        <v>196</v>
      </c>
      <c r="CC266" t="s">
        <v>587</v>
      </c>
      <c r="CD266">
        <v>2</v>
      </c>
      <c r="CE266" t="s">
        <v>151</v>
      </c>
      <c r="CF266"/>
      <c r="CG266" s="20" t="s">
        <v>117</v>
      </c>
      <c r="CH266" s="20" t="s">
        <v>117</v>
      </c>
      <c r="CI266" s="20" t="s">
        <v>117</v>
      </c>
      <c r="CJ266" s="20" t="s">
        <v>117</v>
      </c>
      <c r="CK266" s="20" t="s">
        <v>117</v>
      </c>
      <c r="CL266" s="20" t="s">
        <v>117</v>
      </c>
      <c r="CM266" s="20" t="s">
        <v>117</v>
      </c>
      <c r="CN266" s="20" t="s">
        <v>117</v>
      </c>
      <c r="CO266" s="20" t="s">
        <v>117</v>
      </c>
      <c r="CP266" s="20" t="s">
        <v>117</v>
      </c>
      <c r="CQ266" s="20" t="s">
        <v>117</v>
      </c>
      <c r="CR266" s="20" t="s">
        <v>117</v>
      </c>
      <c r="CS266" s="20" t="s">
        <v>117</v>
      </c>
      <c r="CT266" s="20" t="s">
        <v>117</v>
      </c>
      <c r="CU266" s="20" t="s">
        <v>117</v>
      </c>
      <c r="CV266" s="20" t="s">
        <v>117</v>
      </c>
      <c r="CW266" s="20" t="s">
        <v>117</v>
      </c>
      <c r="CX266" s="20" t="s">
        <v>117</v>
      </c>
      <c r="CY266" s="20" t="s">
        <v>117</v>
      </c>
      <c r="CZ266" s="20" t="s">
        <v>117</v>
      </c>
      <c r="DA266" s="20" t="s">
        <v>117</v>
      </c>
      <c r="DB266" s="20" t="s">
        <v>117</v>
      </c>
      <c r="DC266" s="20" t="s">
        <v>117</v>
      </c>
      <c r="DD266" s="20" t="s">
        <v>117</v>
      </c>
      <c r="DE266" s="20" t="s">
        <v>117</v>
      </c>
      <c r="DF266" s="20" t="s">
        <v>117</v>
      </c>
      <c r="DG266" s="20" t="s">
        <v>117</v>
      </c>
      <c r="DH266" s="20" t="s">
        <v>117</v>
      </c>
      <c r="DI266" s="20" t="s">
        <v>117</v>
      </c>
      <c r="DJ266" s="20" t="s">
        <v>117</v>
      </c>
      <c r="DK266">
        <v>0</v>
      </c>
      <c r="DL266">
        <v>0</v>
      </c>
      <c r="DM266">
        <v>1</v>
      </c>
      <c r="DN266">
        <v>0</v>
      </c>
      <c r="DO266">
        <v>0</v>
      </c>
      <c r="DP266">
        <v>0</v>
      </c>
      <c r="DQ266">
        <v>0</v>
      </c>
      <c r="DR266" s="30">
        <v>35</v>
      </c>
    </row>
    <row r="267" spans="1:122" x14ac:dyDescent="0.35">
      <c r="A267" s="30">
        <v>35</v>
      </c>
      <c r="B267" t="str">
        <f>CONCATENATE(C267, " ",D267)</f>
        <v>Sinzig, et al  2014</v>
      </c>
      <c r="C267" s="12" t="s">
        <v>552</v>
      </c>
      <c r="D267" s="12">
        <v>2014</v>
      </c>
      <c r="E267" t="s">
        <v>477</v>
      </c>
      <c r="F267" t="s">
        <v>597</v>
      </c>
      <c r="G267" t="s">
        <v>157</v>
      </c>
      <c r="H267">
        <v>7</v>
      </c>
      <c r="I267" t="s">
        <v>113</v>
      </c>
      <c r="J267" t="s">
        <v>113</v>
      </c>
      <c r="K267" s="3" t="s">
        <v>142</v>
      </c>
      <c r="L267">
        <v>11.76</v>
      </c>
      <c r="M267">
        <v>15.93</v>
      </c>
      <c r="N267">
        <v>26</v>
      </c>
      <c r="O267" t="s">
        <v>115</v>
      </c>
      <c r="P267">
        <v>5.63</v>
      </c>
      <c r="Q267">
        <v>5.26</v>
      </c>
      <c r="R267">
        <v>30</v>
      </c>
      <c r="S267" t="s">
        <v>117</v>
      </c>
      <c r="T267" t="s">
        <v>117</v>
      </c>
      <c r="U267" t="s">
        <v>117</v>
      </c>
      <c r="V267" t="s">
        <v>117</v>
      </c>
      <c r="W267" t="s">
        <v>117</v>
      </c>
      <c r="X267" t="s">
        <v>117</v>
      </c>
      <c r="Y267" t="s">
        <v>117</v>
      </c>
      <c r="Z267" t="s">
        <v>117</v>
      </c>
      <c r="AA267" t="s">
        <v>117</v>
      </c>
      <c r="AB267" t="s">
        <v>117</v>
      </c>
      <c r="AC267" t="s">
        <v>117</v>
      </c>
      <c r="AD267" t="s">
        <v>196</v>
      </c>
      <c r="AE267">
        <v>7.24</v>
      </c>
      <c r="AF267">
        <v>7.08</v>
      </c>
      <c r="AG267">
        <v>29</v>
      </c>
      <c r="AH267" s="55">
        <v>3</v>
      </c>
      <c r="AI267" s="55">
        <v>3</v>
      </c>
      <c r="AM267">
        <v>6.7</v>
      </c>
      <c r="AN267">
        <v>7.01</v>
      </c>
      <c r="AO267" t="s">
        <v>117</v>
      </c>
      <c r="AP267" t="s">
        <v>117</v>
      </c>
      <c r="AQ267" t="s">
        <v>117</v>
      </c>
      <c r="AR267">
        <v>5.19</v>
      </c>
      <c r="AS267" t="s">
        <v>117</v>
      </c>
      <c r="AT267">
        <v>90.5</v>
      </c>
      <c r="AU267">
        <v>96.7</v>
      </c>
      <c r="AV267" t="s">
        <v>117</v>
      </c>
      <c r="AW267" t="s">
        <v>117</v>
      </c>
      <c r="AX267" t="s">
        <v>117</v>
      </c>
      <c r="AY267" t="s">
        <v>117</v>
      </c>
      <c r="AZ267" t="s">
        <v>117</v>
      </c>
      <c r="BA267" t="s">
        <v>117</v>
      </c>
      <c r="BB267" t="s">
        <v>117</v>
      </c>
      <c r="BC267" t="s">
        <v>117</v>
      </c>
      <c r="BD267" t="s">
        <v>117</v>
      </c>
      <c r="BE267" t="s">
        <v>117</v>
      </c>
      <c r="BF267" t="s">
        <v>117</v>
      </c>
      <c r="BG267">
        <v>107.4</v>
      </c>
      <c r="BH267" t="s">
        <v>117</v>
      </c>
      <c r="BI267" t="s">
        <v>117</v>
      </c>
      <c r="BJ267" t="s">
        <v>117</v>
      </c>
      <c r="BK267" t="s">
        <v>118</v>
      </c>
      <c r="BL267" t="s">
        <v>184</v>
      </c>
      <c r="BM267" t="s">
        <v>120</v>
      </c>
      <c r="BN267" s="46">
        <v>70</v>
      </c>
      <c r="BO267" s="50">
        <v>85.4</v>
      </c>
      <c r="BP267" t="s">
        <v>160</v>
      </c>
      <c r="BQ267" t="s">
        <v>160</v>
      </c>
      <c r="BR267" t="s">
        <v>117</v>
      </c>
      <c r="BS267" t="s">
        <v>117</v>
      </c>
      <c r="BT267" t="s">
        <v>161</v>
      </c>
      <c r="BU267" t="s">
        <v>125</v>
      </c>
      <c r="BV267" t="s">
        <v>162</v>
      </c>
      <c r="BW267">
        <v>1</v>
      </c>
      <c r="BX267">
        <f>BW267-1</f>
        <v>0</v>
      </c>
      <c r="BY267" t="s">
        <v>163</v>
      </c>
      <c r="BZ267" t="s">
        <v>128</v>
      </c>
      <c r="CA267" t="s">
        <v>184</v>
      </c>
      <c r="CB267" t="s">
        <v>196</v>
      </c>
      <c r="CC267" t="s">
        <v>587</v>
      </c>
      <c r="CD267">
        <v>2</v>
      </c>
      <c r="CE267" t="s">
        <v>151</v>
      </c>
      <c r="CF267"/>
      <c r="CG267" s="20" t="s">
        <v>117</v>
      </c>
      <c r="CH267" s="20" t="s">
        <v>117</v>
      </c>
      <c r="CI267" s="20" t="s">
        <v>117</v>
      </c>
      <c r="CJ267" s="20" t="s">
        <v>117</v>
      </c>
      <c r="CK267" s="20" t="s">
        <v>117</v>
      </c>
      <c r="CL267" s="20" t="s">
        <v>117</v>
      </c>
      <c r="CM267" s="20" t="s">
        <v>117</v>
      </c>
      <c r="CN267" s="20" t="s">
        <v>117</v>
      </c>
      <c r="CO267" s="20" t="s">
        <v>117</v>
      </c>
      <c r="CP267" s="20" t="s">
        <v>117</v>
      </c>
      <c r="CQ267" s="20" t="s">
        <v>117</v>
      </c>
      <c r="CR267" s="20" t="s">
        <v>117</v>
      </c>
      <c r="CS267" s="20" t="s">
        <v>117</v>
      </c>
      <c r="CT267" s="20" t="s">
        <v>117</v>
      </c>
      <c r="CU267" s="20" t="s">
        <v>117</v>
      </c>
      <c r="CV267" s="20" t="s">
        <v>117</v>
      </c>
      <c r="CW267" s="20" t="s">
        <v>117</v>
      </c>
      <c r="CX267" s="20" t="s">
        <v>117</v>
      </c>
      <c r="CY267" s="20" t="s">
        <v>117</v>
      </c>
      <c r="CZ267" s="20" t="s">
        <v>117</v>
      </c>
      <c r="DA267" s="20" t="s">
        <v>117</v>
      </c>
      <c r="DB267" s="20" t="s">
        <v>117</v>
      </c>
      <c r="DC267" s="20" t="s">
        <v>117</v>
      </c>
      <c r="DD267" s="20" t="s">
        <v>117</v>
      </c>
      <c r="DE267" s="20" t="s">
        <v>117</v>
      </c>
      <c r="DF267" s="20" t="s">
        <v>117</v>
      </c>
      <c r="DG267" s="20" t="s">
        <v>117</v>
      </c>
      <c r="DH267" s="20" t="s">
        <v>117</v>
      </c>
      <c r="DI267" s="20" t="s">
        <v>117</v>
      </c>
      <c r="DJ267" s="20" t="s">
        <v>117</v>
      </c>
      <c r="DK267">
        <v>0</v>
      </c>
      <c r="DL267">
        <v>0</v>
      </c>
      <c r="DM267">
        <v>1</v>
      </c>
      <c r="DN267">
        <v>0</v>
      </c>
      <c r="DO267">
        <v>0</v>
      </c>
      <c r="DP267">
        <v>0</v>
      </c>
      <c r="DQ267">
        <v>0</v>
      </c>
      <c r="DR267" s="30">
        <v>35</v>
      </c>
    </row>
    <row r="268" spans="1:122" x14ac:dyDescent="0.35">
      <c r="A268" s="30">
        <v>35</v>
      </c>
      <c r="B268" t="str">
        <f>CONCATENATE(C268, " ",D268)</f>
        <v>Sinzig, et al  2014</v>
      </c>
      <c r="C268" s="12" t="s">
        <v>552</v>
      </c>
      <c r="D268" s="12">
        <v>2014</v>
      </c>
      <c r="E268" t="s">
        <v>477</v>
      </c>
      <c r="F268" t="s">
        <v>598</v>
      </c>
      <c r="G268" t="s">
        <v>157</v>
      </c>
      <c r="H268">
        <v>7</v>
      </c>
      <c r="I268" t="s">
        <v>113</v>
      </c>
      <c r="J268" t="s">
        <v>113</v>
      </c>
      <c r="K268" s="3" t="s">
        <v>142</v>
      </c>
      <c r="L268">
        <v>9.65</v>
      </c>
      <c r="M268">
        <v>10.01</v>
      </c>
      <c r="N268">
        <v>26</v>
      </c>
      <c r="O268" t="s">
        <v>115</v>
      </c>
      <c r="P268">
        <v>6.76</v>
      </c>
      <c r="Q268">
        <v>8.69</v>
      </c>
      <c r="R268">
        <v>30</v>
      </c>
      <c r="S268" t="s">
        <v>117</v>
      </c>
      <c r="T268" t="s">
        <v>117</v>
      </c>
      <c r="U268" t="s">
        <v>117</v>
      </c>
      <c r="V268" t="s">
        <v>117</v>
      </c>
      <c r="W268" t="s">
        <v>117</v>
      </c>
      <c r="X268" t="s">
        <v>117</v>
      </c>
      <c r="Y268" t="s">
        <v>117</v>
      </c>
      <c r="Z268" t="s">
        <v>117</v>
      </c>
      <c r="AA268" t="s">
        <v>117</v>
      </c>
      <c r="AB268" t="s">
        <v>117</v>
      </c>
      <c r="AC268" t="s">
        <v>117</v>
      </c>
      <c r="AD268" t="s">
        <v>196</v>
      </c>
      <c r="AE268">
        <v>4.24</v>
      </c>
      <c r="AF268">
        <v>4.9400000000000004</v>
      </c>
      <c r="AG268">
        <v>29</v>
      </c>
      <c r="AH268" s="55">
        <v>3</v>
      </c>
      <c r="AI268" s="55">
        <v>3</v>
      </c>
      <c r="AM268">
        <v>6.7</v>
      </c>
      <c r="AN268">
        <v>7.01</v>
      </c>
      <c r="AO268" t="s">
        <v>117</v>
      </c>
      <c r="AP268" t="s">
        <v>117</v>
      </c>
      <c r="AQ268" t="s">
        <v>117</v>
      </c>
      <c r="AR268">
        <v>5.19</v>
      </c>
      <c r="AS268" t="s">
        <v>117</v>
      </c>
      <c r="AT268">
        <v>90.5</v>
      </c>
      <c r="AU268">
        <v>96.7</v>
      </c>
      <c r="AV268" t="s">
        <v>117</v>
      </c>
      <c r="AW268" t="s">
        <v>117</v>
      </c>
      <c r="AX268" t="s">
        <v>117</v>
      </c>
      <c r="AY268" t="s">
        <v>117</v>
      </c>
      <c r="AZ268" t="s">
        <v>117</v>
      </c>
      <c r="BA268" t="s">
        <v>117</v>
      </c>
      <c r="BB268" t="s">
        <v>117</v>
      </c>
      <c r="BC268" t="s">
        <v>117</v>
      </c>
      <c r="BD268" t="s">
        <v>117</v>
      </c>
      <c r="BE268" t="s">
        <v>117</v>
      </c>
      <c r="BF268" t="s">
        <v>117</v>
      </c>
      <c r="BG268">
        <v>107.4</v>
      </c>
      <c r="BH268" t="s">
        <v>117</v>
      </c>
      <c r="BI268" t="s">
        <v>117</v>
      </c>
      <c r="BJ268" t="s">
        <v>117</v>
      </c>
      <c r="BK268" t="s">
        <v>118</v>
      </c>
      <c r="BL268" t="s">
        <v>184</v>
      </c>
      <c r="BM268" t="s">
        <v>120</v>
      </c>
      <c r="BN268" s="46">
        <v>70</v>
      </c>
      <c r="BO268" s="50">
        <v>85.4</v>
      </c>
      <c r="BP268" t="s">
        <v>160</v>
      </c>
      <c r="BQ268" t="s">
        <v>160</v>
      </c>
      <c r="BR268" t="s">
        <v>117</v>
      </c>
      <c r="BS268" t="s">
        <v>117</v>
      </c>
      <c r="BT268" t="s">
        <v>161</v>
      </c>
      <c r="BU268" t="s">
        <v>125</v>
      </c>
      <c r="BV268" t="s">
        <v>162</v>
      </c>
      <c r="BW268">
        <v>1</v>
      </c>
      <c r="BX268">
        <f>BW268-1</f>
        <v>0</v>
      </c>
      <c r="BY268" t="s">
        <v>163</v>
      </c>
      <c r="BZ268" t="s">
        <v>128</v>
      </c>
      <c r="CA268" t="s">
        <v>184</v>
      </c>
      <c r="CB268" t="s">
        <v>196</v>
      </c>
      <c r="CC268" t="s">
        <v>587</v>
      </c>
      <c r="CD268">
        <v>2</v>
      </c>
      <c r="CE268" t="s">
        <v>151</v>
      </c>
      <c r="CF268"/>
      <c r="CG268" s="20" t="s">
        <v>117</v>
      </c>
      <c r="CH268" s="20" t="s">
        <v>117</v>
      </c>
      <c r="CI268" s="20" t="s">
        <v>117</v>
      </c>
      <c r="CJ268" s="20" t="s">
        <v>117</v>
      </c>
      <c r="CK268" s="20" t="s">
        <v>117</v>
      </c>
      <c r="CL268" s="20" t="s">
        <v>117</v>
      </c>
      <c r="CM268" s="20" t="s">
        <v>117</v>
      </c>
      <c r="CN268" s="20" t="s">
        <v>117</v>
      </c>
      <c r="CO268" s="20" t="s">
        <v>117</v>
      </c>
      <c r="CP268" s="20" t="s">
        <v>117</v>
      </c>
      <c r="CQ268" s="20" t="s">
        <v>117</v>
      </c>
      <c r="CR268" s="20" t="s">
        <v>117</v>
      </c>
      <c r="CS268" s="20" t="s">
        <v>117</v>
      </c>
      <c r="CT268" s="20" t="s">
        <v>117</v>
      </c>
      <c r="CU268" s="20" t="s">
        <v>117</v>
      </c>
      <c r="CV268" s="20" t="s">
        <v>117</v>
      </c>
      <c r="CW268" s="20" t="s">
        <v>117</v>
      </c>
      <c r="CX268" s="20" t="s">
        <v>117</v>
      </c>
      <c r="CY268" s="20" t="s">
        <v>117</v>
      </c>
      <c r="CZ268" s="20" t="s">
        <v>117</v>
      </c>
      <c r="DA268" s="20" t="s">
        <v>117</v>
      </c>
      <c r="DB268" s="20" t="s">
        <v>117</v>
      </c>
      <c r="DC268" s="20" t="s">
        <v>117</v>
      </c>
      <c r="DD268" s="20" t="s">
        <v>117</v>
      </c>
      <c r="DE268" s="20" t="s">
        <v>117</v>
      </c>
      <c r="DF268" s="20" t="s">
        <v>117</v>
      </c>
      <c r="DG268" s="20" t="s">
        <v>117</v>
      </c>
      <c r="DH268" s="20" t="s">
        <v>117</v>
      </c>
      <c r="DI268" s="20" t="s">
        <v>117</v>
      </c>
      <c r="DJ268" s="20" t="s">
        <v>117</v>
      </c>
      <c r="DK268">
        <v>0</v>
      </c>
      <c r="DL268">
        <v>0</v>
      </c>
      <c r="DM268">
        <v>1</v>
      </c>
      <c r="DN268">
        <v>0</v>
      </c>
      <c r="DO268">
        <v>0</v>
      </c>
      <c r="DP268">
        <v>0</v>
      </c>
      <c r="DQ268">
        <v>0</v>
      </c>
      <c r="DR268" s="30">
        <v>35</v>
      </c>
    </row>
    <row r="269" spans="1:122" x14ac:dyDescent="0.35">
      <c r="A269" s="8">
        <v>36</v>
      </c>
      <c r="B269" t="str">
        <f>CONCATENATE(C269, " ",D269)</f>
        <v>Tsuchiya, et al  2005</v>
      </c>
      <c r="C269" s="12" t="s">
        <v>599</v>
      </c>
      <c r="D269" s="12">
        <v>2005</v>
      </c>
      <c r="E269" t="s">
        <v>600</v>
      </c>
      <c r="F269" t="s">
        <v>601</v>
      </c>
      <c r="G269" t="s">
        <v>138</v>
      </c>
      <c r="H269">
        <v>1</v>
      </c>
      <c r="I269" t="s">
        <v>113</v>
      </c>
      <c r="J269" t="s">
        <v>173</v>
      </c>
      <c r="K269" s="3" t="s">
        <v>142</v>
      </c>
      <c r="L269">
        <v>5.4</v>
      </c>
      <c r="M269">
        <v>2.6</v>
      </c>
      <c r="N269">
        <v>17</v>
      </c>
      <c r="O269" t="s">
        <v>115</v>
      </c>
      <c r="P269">
        <v>6.5</v>
      </c>
      <c r="Q269">
        <v>1.9</v>
      </c>
      <c r="R269">
        <v>22</v>
      </c>
      <c r="S269" t="s">
        <v>117</v>
      </c>
      <c r="T269" t="s">
        <v>117</v>
      </c>
      <c r="U269" t="s">
        <v>117</v>
      </c>
      <c r="V269" t="s">
        <v>117</v>
      </c>
      <c r="W269" t="s">
        <v>117</v>
      </c>
      <c r="X269" t="s">
        <v>117</v>
      </c>
      <c r="Y269" t="s">
        <v>117</v>
      </c>
      <c r="Z269" t="s">
        <v>117</v>
      </c>
      <c r="AA269" t="s">
        <v>117</v>
      </c>
      <c r="AB269" t="s">
        <v>117</v>
      </c>
      <c r="AC269" t="s">
        <v>117</v>
      </c>
      <c r="AD269" t="s">
        <v>196</v>
      </c>
      <c r="AE269">
        <v>8.8000000000000007</v>
      </c>
      <c r="AF269">
        <v>1.5</v>
      </c>
      <c r="AG269">
        <v>25</v>
      </c>
      <c r="AH269" s="55">
        <v>3</v>
      </c>
      <c r="AI269" s="55">
        <v>3</v>
      </c>
      <c r="AM269">
        <v>12.5</v>
      </c>
      <c r="AN269" t="s">
        <v>117</v>
      </c>
      <c r="AO269" t="s">
        <v>117</v>
      </c>
      <c r="AP269" t="s">
        <v>117</v>
      </c>
      <c r="AQ269" t="s">
        <v>117</v>
      </c>
      <c r="AR269" t="s">
        <v>117</v>
      </c>
      <c r="AS269" t="s">
        <v>117</v>
      </c>
      <c r="AT269">
        <v>92.3</v>
      </c>
      <c r="AU269">
        <v>98.3</v>
      </c>
      <c r="AV269" t="s">
        <v>117</v>
      </c>
      <c r="AW269" t="s">
        <v>117</v>
      </c>
      <c r="AX269" t="s">
        <v>117</v>
      </c>
      <c r="AY269">
        <v>96.7</v>
      </c>
      <c r="AZ269">
        <v>97.8</v>
      </c>
      <c r="BA269" t="s">
        <v>117</v>
      </c>
      <c r="BB269" t="s">
        <v>117</v>
      </c>
      <c r="BC269">
        <v>90.8</v>
      </c>
      <c r="BD269">
        <v>96.9</v>
      </c>
      <c r="BE269" t="s">
        <v>117</v>
      </c>
      <c r="BF269" t="s">
        <v>117</v>
      </c>
      <c r="BG269" t="s">
        <v>117</v>
      </c>
      <c r="BH269" t="s">
        <v>117</v>
      </c>
      <c r="BI269" t="s">
        <v>117</v>
      </c>
      <c r="BJ269" t="s">
        <v>117</v>
      </c>
      <c r="BK269" t="s">
        <v>118</v>
      </c>
      <c r="BL269" t="s">
        <v>184</v>
      </c>
      <c r="BM269" t="s">
        <v>120</v>
      </c>
      <c r="BN269" s="46">
        <v>76</v>
      </c>
      <c r="BO269" s="50">
        <v>92.5</v>
      </c>
      <c r="BP269" t="s">
        <v>122</v>
      </c>
      <c r="BQ269" t="s">
        <v>122</v>
      </c>
      <c r="BR269" t="s">
        <v>117</v>
      </c>
      <c r="BS269" t="s">
        <v>117</v>
      </c>
      <c r="BT269" t="s">
        <v>161</v>
      </c>
      <c r="BU269" t="s">
        <v>125</v>
      </c>
      <c r="BV269" t="s">
        <v>162</v>
      </c>
      <c r="BW269">
        <v>1</v>
      </c>
      <c r="BX269">
        <f>BW269-1</f>
        <v>0</v>
      </c>
      <c r="BY269" t="s">
        <v>531</v>
      </c>
      <c r="BZ269" t="s">
        <v>532</v>
      </c>
      <c r="CA269" t="s">
        <v>148</v>
      </c>
      <c r="CB269" t="s">
        <v>196</v>
      </c>
      <c r="CC269" t="s">
        <v>148</v>
      </c>
      <c r="CD269">
        <v>2</v>
      </c>
      <c r="CE269" t="s">
        <v>151</v>
      </c>
      <c r="CF269"/>
      <c r="CG269" s="20" t="s">
        <v>117</v>
      </c>
      <c r="CH269" s="20" t="s">
        <v>117</v>
      </c>
      <c r="CI269" s="20" t="s">
        <v>117</v>
      </c>
      <c r="CJ269" s="20" t="s">
        <v>117</v>
      </c>
      <c r="CK269" s="20" t="s">
        <v>117</v>
      </c>
      <c r="CL269" s="20" t="s">
        <v>117</v>
      </c>
      <c r="CM269" s="20" t="s">
        <v>117</v>
      </c>
      <c r="CN269" s="20" t="s">
        <v>117</v>
      </c>
      <c r="CO269" s="20" t="s">
        <v>117</v>
      </c>
      <c r="CP269" s="20" t="s">
        <v>117</v>
      </c>
      <c r="CQ269" s="20" t="s">
        <v>117</v>
      </c>
      <c r="CR269" s="20" t="s">
        <v>117</v>
      </c>
      <c r="CS269" s="20" t="s">
        <v>117</v>
      </c>
      <c r="CT269" s="20" t="s">
        <v>117</v>
      </c>
      <c r="CU269" s="20" t="s">
        <v>117</v>
      </c>
      <c r="CV269" s="20" t="s">
        <v>117</v>
      </c>
      <c r="CW269" s="20" t="s">
        <v>117</v>
      </c>
      <c r="CX269" s="20" t="s">
        <v>117</v>
      </c>
      <c r="CY269" s="20" t="s">
        <v>117</v>
      </c>
      <c r="CZ269" s="20" t="s">
        <v>117</v>
      </c>
      <c r="DA269" s="20" t="s">
        <v>117</v>
      </c>
      <c r="DB269" s="20" t="s">
        <v>117</v>
      </c>
      <c r="DC269" s="20" t="s">
        <v>117</v>
      </c>
      <c r="DD269" s="20" t="s">
        <v>117</v>
      </c>
      <c r="DE269" s="20" t="s">
        <v>117</v>
      </c>
      <c r="DF269" s="20" t="s">
        <v>117</v>
      </c>
      <c r="DG269" s="20" t="s">
        <v>117</v>
      </c>
      <c r="DH269" s="20" t="s">
        <v>117</v>
      </c>
      <c r="DI269" s="20" t="s">
        <v>117</v>
      </c>
      <c r="DJ269" s="20" t="s">
        <v>117</v>
      </c>
      <c r="DK269">
        <v>0</v>
      </c>
      <c r="DL269">
        <v>0</v>
      </c>
      <c r="DM269">
        <v>1</v>
      </c>
      <c r="DN269">
        <v>0</v>
      </c>
      <c r="DO269">
        <v>0</v>
      </c>
      <c r="DP269">
        <v>0</v>
      </c>
      <c r="DQ269">
        <v>0</v>
      </c>
      <c r="DR269" s="8">
        <v>36</v>
      </c>
    </row>
    <row r="270" spans="1:122" x14ac:dyDescent="0.35">
      <c r="A270" s="8">
        <v>36</v>
      </c>
      <c r="B270" t="str">
        <f>CONCATENATE(C270, " ",D270)</f>
        <v>Tsuchiya, et al  2005</v>
      </c>
      <c r="C270" s="12" t="s">
        <v>599</v>
      </c>
      <c r="D270" s="12">
        <v>2005</v>
      </c>
      <c r="E270" t="s">
        <v>600</v>
      </c>
      <c r="F270" t="s">
        <v>602</v>
      </c>
      <c r="G270" t="s">
        <v>138</v>
      </c>
      <c r="H270">
        <v>1</v>
      </c>
      <c r="I270" t="s">
        <v>113</v>
      </c>
      <c r="J270" t="s">
        <v>173</v>
      </c>
      <c r="K270" s="3" t="s">
        <v>142</v>
      </c>
      <c r="L270">
        <v>38.200000000000003</v>
      </c>
      <c r="M270">
        <v>16.600000000000001</v>
      </c>
      <c r="N270">
        <v>17</v>
      </c>
      <c r="O270" t="s">
        <v>115</v>
      </c>
      <c r="P270">
        <v>38.4</v>
      </c>
      <c r="Q270">
        <v>13.5</v>
      </c>
      <c r="R270">
        <v>22</v>
      </c>
      <c r="S270" t="s">
        <v>117</v>
      </c>
      <c r="T270" t="s">
        <v>117</v>
      </c>
      <c r="U270" t="s">
        <v>117</v>
      </c>
      <c r="V270" t="s">
        <v>117</v>
      </c>
      <c r="W270" t="s">
        <v>117</v>
      </c>
      <c r="X270" t="s">
        <v>117</v>
      </c>
      <c r="Y270" t="s">
        <v>117</v>
      </c>
      <c r="Z270" t="s">
        <v>117</v>
      </c>
      <c r="AA270" t="s">
        <v>117</v>
      </c>
      <c r="AB270" t="s">
        <v>117</v>
      </c>
      <c r="AC270" t="s">
        <v>117</v>
      </c>
      <c r="AD270" t="s">
        <v>196</v>
      </c>
      <c r="AE270">
        <v>25.6</v>
      </c>
      <c r="AF270">
        <v>6</v>
      </c>
      <c r="AG270">
        <v>25</v>
      </c>
      <c r="AH270" s="55">
        <v>3</v>
      </c>
      <c r="AI270" s="55">
        <v>3</v>
      </c>
      <c r="AM270" t="s">
        <v>117</v>
      </c>
      <c r="AN270" t="s">
        <v>117</v>
      </c>
      <c r="AO270" t="s">
        <v>117</v>
      </c>
      <c r="AP270" t="s">
        <v>117</v>
      </c>
      <c r="AQ270" t="s">
        <v>117</v>
      </c>
      <c r="AR270" t="s">
        <v>117</v>
      </c>
      <c r="AS270" t="s">
        <v>117</v>
      </c>
      <c r="AT270">
        <v>92.3</v>
      </c>
      <c r="AU270">
        <v>98.3</v>
      </c>
      <c r="AV270" t="s">
        <v>117</v>
      </c>
      <c r="AW270" t="s">
        <v>117</v>
      </c>
      <c r="AX270" t="s">
        <v>117</v>
      </c>
      <c r="AY270">
        <v>96.7</v>
      </c>
      <c r="AZ270">
        <v>97.8</v>
      </c>
      <c r="BA270" t="s">
        <v>117</v>
      </c>
      <c r="BB270" t="s">
        <v>117</v>
      </c>
      <c r="BC270">
        <v>90.8</v>
      </c>
      <c r="BD270">
        <v>96.9</v>
      </c>
      <c r="BE270" t="s">
        <v>117</v>
      </c>
      <c r="BF270" t="s">
        <v>117</v>
      </c>
      <c r="BG270" t="s">
        <v>117</v>
      </c>
      <c r="BH270" t="s">
        <v>117</v>
      </c>
      <c r="BI270" t="s">
        <v>117</v>
      </c>
      <c r="BJ270" t="s">
        <v>117</v>
      </c>
      <c r="BK270" t="s">
        <v>118</v>
      </c>
      <c r="BL270" t="s">
        <v>184</v>
      </c>
      <c r="BM270" t="s">
        <v>120</v>
      </c>
      <c r="BN270" s="46">
        <v>76</v>
      </c>
      <c r="BO270" s="50">
        <v>92.5</v>
      </c>
      <c r="BP270" t="s">
        <v>122</v>
      </c>
      <c r="BQ270" t="s">
        <v>122</v>
      </c>
      <c r="BR270" t="s">
        <v>117</v>
      </c>
      <c r="BS270" t="s">
        <v>117</v>
      </c>
      <c r="BT270" t="s">
        <v>161</v>
      </c>
      <c r="BU270" t="s">
        <v>125</v>
      </c>
      <c r="BV270" t="s">
        <v>162</v>
      </c>
      <c r="BW270">
        <v>1</v>
      </c>
      <c r="BX270">
        <f>BW270-1</f>
        <v>0</v>
      </c>
      <c r="BY270" t="s">
        <v>531</v>
      </c>
      <c r="BZ270" t="s">
        <v>532</v>
      </c>
      <c r="CA270" t="s">
        <v>148</v>
      </c>
      <c r="CB270" t="s">
        <v>196</v>
      </c>
      <c r="CC270" t="s">
        <v>148</v>
      </c>
      <c r="CD270">
        <v>2</v>
      </c>
      <c r="CE270" t="s">
        <v>151</v>
      </c>
      <c r="CF270"/>
      <c r="CG270" s="20" t="s">
        <v>117</v>
      </c>
      <c r="CH270" s="20" t="s">
        <v>117</v>
      </c>
      <c r="CI270" s="20" t="s">
        <v>117</v>
      </c>
      <c r="CJ270" s="20" t="s">
        <v>117</v>
      </c>
      <c r="CK270" s="20" t="s">
        <v>117</v>
      </c>
      <c r="CL270" s="20" t="s">
        <v>117</v>
      </c>
      <c r="CM270" s="20" t="s">
        <v>117</v>
      </c>
      <c r="CN270" s="20" t="s">
        <v>117</v>
      </c>
      <c r="CO270" s="20" t="s">
        <v>117</v>
      </c>
      <c r="CP270" s="20" t="s">
        <v>117</v>
      </c>
      <c r="CQ270" s="20" t="s">
        <v>117</v>
      </c>
      <c r="CR270" s="20" t="s">
        <v>117</v>
      </c>
      <c r="CS270" s="20" t="s">
        <v>117</v>
      </c>
      <c r="CT270" s="20" t="s">
        <v>117</v>
      </c>
      <c r="CU270" s="20" t="s">
        <v>117</v>
      </c>
      <c r="CV270" s="20" t="s">
        <v>117</v>
      </c>
      <c r="CW270" s="20" t="s">
        <v>117</v>
      </c>
      <c r="CX270" s="20" t="s">
        <v>117</v>
      </c>
      <c r="CY270" s="20" t="s">
        <v>117</v>
      </c>
      <c r="CZ270" s="20" t="s">
        <v>117</v>
      </c>
      <c r="DA270" s="20" t="s">
        <v>117</v>
      </c>
      <c r="DB270" s="20" t="s">
        <v>117</v>
      </c>
      <c r="DC270" s="20" t="s">
        <v>117</v>
      </c>
      <c r="DD270" s="20" t="s">
        <v>117</v>
      </c>
      <c r="DE270" s="20" t="s">
        <v>117</v>
      </c>
      <c r="DF270" s="20" t="s">
        <v>117</v>
      </c>
      <c r="DG270" s="20" t="s">
        <v>117</v>
      </c>
      <c r="DH270" s="20" t="s">
        <v>117</v>
      </c>
      <c r="DI270" s="20" t="s">
        <v>117</v>
      </c>
      <c r="DJ270" s="20" t="s">
        <v>117</v>
      </c>
      <c r="DK270">
        <v>0</v>
      </c>
      <c r="DL270">
        <v>0</v>
      </c>
      <c r="DM270">
        <v>2</v>
      </c>
      <c r="DN270">
        <v>0</v>
      </c>
      <c r="DO270">
        <v>0</v>
      </c>
      <c r="DP270">
        <v>0</v>
      </c>
      <c r="DQ270">
        <v>0</v>
      </c>
      <c r="DR270" s="8">
        <v>36</v>
      </c>
    </row>
    <row r="271" spans="1:122" x14ac:dyDescent="0.35">
      <c r="A271" s="8">
        <v>36</v>
      </c>
      <c r="B271" t="str">
        <f>CONCATENATE(C271, " ",D271)</f>
        <v>Tsuchiya, et al  2005</v>
      </c>
      <c r="C271" s="12" t="s">
        <v>599</v>
      </c>
      <c r="D271" s="12">
        <v>2005</v>
      </c>
      <c r="E271" t="s">
        <v>600</v>
      </c>
      <c r="F271" t="s">
        <v>435</v>
      </c>
      <c r="G271" t="s">
        <v>138</v>
      </c>
      <c r="H271">
        <v>1</v>
      </c>
      <c r="I271" t="s">
        <v>113</v>
      </c>
      <c r="J271" t="s">
        <v>173</v>
      </c>
      <c r="K271" s="3" t="s">
        <v>142</v>
      </c>
      <c r="L271">
        <v>11.1</v>
      </c>
      <c r="M271">
        <v>7.4</v>
      </c>
      <c r="N271">
        <v>17</v>
      </c>
      <c r="O271" t="s">
        <v>115</v>
      </c>
      <c r="P271">
        <v>13.5</v>
      </c>
      <c r="Q271">
        <v>8.3000000000000007</v>
      </c>
      <c r="R271">
        <v>22</v>
      </c>
      <c r="S271" t="s">
        <v>117</v>
      </c>
      <c r="T271" t="s">
        <v>117</v>
      </c>
      <c r="U271" t="s">
        <v>117</v>
      </c>
      <c r="V271" t="s">
        <v>117</v>
      </c>
      <c r="W271" t="s">
        <v>117</v>
      </c>
      <c r="X271" t="s">
        <v>117</v>
      </c>
      <c r="Y271" t="s">
        <v>117</v>
      </c>
      <c r="Z271" t="s">
        <v>117</v>
      </c>
      <c r="AA271" t="s">
        <v>117</v>
      </c>
      <c r="AB271" t="s">
        <v>117</v>
      </c>
      <c r="AC271" t="s">
        <v>117</v>
      </c>
      <c r="AD271" t="s">
        <v>196</v>
      </c>
      <c r="AE271">
        <v>5.7</v>
      </c>
      <c r="AF271">
        <v>3.6</v>
      </c>
      <c r="AG271">
        <v>25</v>
      </c>
      <c r="AH271" s="55">
        <v>3</v>
      </c>
      <c r="AI271" s="55">
        <v>3</v>
      </c>
      <c r="AM271" t="s">
        <v>117</v>
      </c>
      <c r="AN271" t="s">
        <v>117</v>
      </c>
      <c r="AO271" t="s">
        <v>117</v>
      </c>
      <c r="AP271" t="s">
        <v>117</v>
      </c>
      <c r="AQ271" t="s">
        <v>117</v>
      </c>
      <c r="AR271" t="s">
        <v>117</v>
      </c>
      <c r="AS271" t="s">
        <v>117</v>
      </c>
      <c r="AT271">
        <v>92.3</v>
      </c>
      <c r="AU271">
        <v>98.3</v>
      </c>
      <c r="AV271" t="s">
        <v>117</v>
      </c>
      <c r="AW271" t="s">
        <v>117</v>
      </c>
      <c r="AX271" t="s">
        <v>117</v>
      </c>
      <c r="AY271">
        <v>96.7</v>
      </c>
      <c r="AZ271">
        <v>97.8</v>
      </c>
      <c r="BA271" t="s">
        <v>117</v>
      </c>
      <c r="BB271" t="s">
        <v>117</v>
      </c>
      <c r="BC271">
        <v>90.8</v>
      </c>
      <c r="BD271">
        <v>96.9</v>
      </c>
      <c r="BE271" t="s">
        <v>117</v>
      </c>
      <c r="BF271" t="s">
        <v>117</v>
      </c>
      <c r="BG271" t="s">
        <v>117</v>
      </c>
      <c r="BH271" t="s">
        <v>117</v>
      </c>
      <c r="BI271" t="s">
        <v>117</v>
      </c>
      <c r="BJ271" t="s">
        <v>117</v>
      </c>
      <c r="BK271" t="s">
        <v>118</v>
      </c>
      <c r="BL271" t="s">
        <v>184</v>
      </c>
      <c r="BM271" t="s">
        <v>120</v>
      </c>
      <c r="BN271" s="46">
        <v>76</v>
      </c>
      <c r="BO271" s="50">
        <v>92.5</v>
      </c>
      <c r="BP271" t="s">
        <v>122</v>
      </c>
      <c r="BQ271" t="s">
        <v>122</v>
      </c>
      <c r="BR271" t="s">
        <v>117</v>
      </c>
      <c r="BS271" t="s">
        <v>117</v>
      </c>
      <c r="BT271" t="s">
        <v>161</v>
      </c>
      <c r="BU271" t="s">
        <v>125</v>
      </c>
      <c r="BV271" t="s">
        <v>162</v>
      </c>
      <c r="BW271">
        <v>1</v>
      </c>
      <c r="BX271">
        <f>BW271-1</f>
        <v>0</v>
      </c>
      <c r="BY271" t="s">
        <v>531</v>
      </c>
      <c r="BZ271" t="s">
        <v>532</v>
      </c>
      <c r="CA271" t="s">
        <v>148</v>
      </c>
      <c r="CB271" t="s">
        <v>196</v>
      </c>
      <c r="CC271" t="s">
        <v>148</v>
      </c>
      <c r="CD271">
        <v>2</v>
      </c>
      <c r="CE271" t="s">
        <v>151</v>
      </c>
      <c r="CF271"/>
      <c r="CG271" s="20" t="s">
        <v>117</v>
      </c>
      <c r="CH271" s="20" t="s">
        <v>117</v>
      </c>
      <c r="CI271" s="20" t="s">
        <v>117</v>
      </c>
      <c r="CJ271" s="20" t="s">
        <v>117</v>
      </c>
      <c r="CK271" s="20" t="s">
        <v>117</v>
      </c>
      <c r="CL271" s="20" t="s">
        <v>117</v>
      </c>
      <c r="CM271" s="20" t="s">
        <v>117</v>
      </c>
      <c r="CN271" s="20" t="s">
        <v>117</v>
      </c>
      <c r="CO271" s="20" t="s">
        <v>117</v>
      </c>
      <c r="CP271" s="20" t="s">
        <v>117</v>
      </c>
      <c r="CQ271" s="20" t="s">
        <v>117</v>
      </c>
      <c r="CR271" s="20" t="s">
        <v>117</v>
      </c>
      <c r="CS271" s="20" t="s">
        <v>117</v>
      </c>
      <c r="CT271" s="20" t="s">
        <v>117</v>
      </c>
      <c r="CU271" s="20" t="s">
        <v>117</v>
      </c>
      <c r="CV271" s="20" t="s">
        <v>117</v>
      </c>
      <c r="CW271" s="20" t="s">
        <v>117</v>
      </c>
      <c r="CX271" s="20" t="s">
        <v>117</v>
      </c>
      <c r="CY271" s="20" t="s">
        <v>117</v>
      </c>
      <c r="CZ271" s="20" t="s">
        <v>117</v>
      </c>
      <c r="DA271" s="20" t="s">
        <v>117</v>
      </c>
      <c r="DB271" s="20" t="s">
        <v>117</v>
      </c>
      <c r="DC271" s="20" t="s">
        <v>117</v>
      </c>
      <c r="DD271" s="20" t="s">
        <v>117</v>
      </c>
      <c r="DE271" s="20" t="s">
        <v>117</v>
      </c>
      <c r="DF271" s="20" t="s">
        <v>117</v>
      </c>
      <c r="DG271" s="20" t="s">
        <v>117</v>
      </c>
      <c r="DH271" s="20" t="s">
        <v>117</v>
      </c>
      <c r="DI271" s="20" t="s">
        <v>117</v>
      </c>
      <c r="DJ271" s="20" t="s">
        <v>117</v>
      </c>
      <c r="DK271">
        <v>0</v>
      </c>
      <c r="DL271">
        <v>0</v>
      </c>
      <c r="DM271">
        <v>2</v>
      </c>
      <c r="DN271">
        <v>0</v>
      </c>
      <c r="DO271">
        <v>0</v>
      </c>
      <c r="DP271">
        <v>0</v>
      </c>
      <c r="DQ271">
        <v>0</v>
      </c>
      <c r="DR271" s="8">
        <v>36</v>
      </c>
    </row>
    <row r="272" spans="1:122" x14ac:dyDescent="0.35">
      <c r="A272" s="8">
        <v>36</v>
      </c>
      <c r="B272" t="str">
        <f>CONCATENATE(C272, " ",D272)</f>
        <v>Tsuchiya, et al  2005</v>
      </c>
      <c r="C272" s="12" t="s">
        <v>599</v>
      </c>
      <c r="D272" s="12">
        <v>2005</v>
      </c>
      <c r="E272" t="s">
        <v>600</v>
      </c>
      <c r="F272" t="s">
        <v>603</v>
      </c>
      <c r="G272" t="s">
        <v>138</v>
      </c>
      <c r="H272">
        <v>1</v>
      </c>
      <c r="I272" t="s">
        <v>113</v>
      </c>
      <c r="J272" t="s">
        <v>173</v>
      </c>
      <c r="K272" s="3" t="s">
        <v>142</v>
      </c>
      <c r="L272">
        <v>2.2000000000000002</v>
      </c>
      <c r="M272">
        <v>2</v>
      </c>
      <c r="N272">
        <v>17</v>
      </c>
      <c r="O272" t="s">
        <v>115</v>
      </c>
      <c r="P272">
        <v>5.0999999999999996</v>
      </c>
      <c r="Q272">
        <v>4.7</v>
      </c>
      <c r="R272">
        <v>22</v>
      </c>
      <c r="S272" t="s">
        <v>117</v>
      </c>
      <c r="T272" t="s">
        <v>117</v>
      </c>
      <c r="U272" t="s">
        <v>117</v>
      </c>
      <c r="V272" t="s">
        <v>117</v>
      </c>
      <c r="W272" t="s">
        <v>117</v>
      </c>
      <c r="X272" t="s">
        <v>117</v>
      </c>
      <c r="Y272" t="s">
        <v>117</v>
      </c>
      <c r="Z272" t="s">
        <v>117</v>
      </c>
      <c r="AA272" t="s">
        <v>117</v>
      </c>
      <c r="AB272" t="s">
        <v>117</v>
      </c>
      <c r="AC272" t="s">
        <v>117</v>
      </c>
      <c r="AD272" t="s">
        <v>196</v>
      </c>
      <c r="AE272">
        <v>3.4</v>
      </c>
      <c r="AF272">
        <v>2.8</v>
      </c>
      <c r="AG272">
        <v>25</v>
      </c>
      <c r="AH272" s="55">
        <v>3</v>
      </c>
      <c r="AI272" s="55">
        <v>3</v>
      </c>
      <c r="AM272" t="s">
        <v>117</v>
      </c>
      <c r="AN272" t="s">
        <v>117</v>
      </c>
      <c r="AO272" t="s">
        <v>117</v>
      </c>
      <c r="AP272" t="s">
        <v>117</v>
      </c>
      <c r="AQ272" t="s">
        <v>117</v>
      </c>
      <c r="AR272" t="s">
        <v>117</v>
      </c>
      <c r="AS272" t="s">
        <v>117</v>
      </c>
      <c r="AT272">
        <v>92.3</v>
      </c>
      <c r="AU272">
        <v>98.3</v>
      </c>
      <c r="AV272" t="s">
        <v>117</v>
      </c>
      <c r="AW272" t="s">
        <v>117</v>
      </c>
      <c r="AX272" t="s">
        <v>117</v>
      </c>
      <c r="AY272">
        <v>96.7</v>
      </c>
      <c r="AZ272">
        <v>97.8</v>
      </c>
      <c r="BA272" t="s">
        <v>117</v>
      </c>
      <c r="BB272" t="s">
        <v>117</v>
      </c>
      <c r="BC272">
        <v>90.8</v>
      </c>
      <c r="BD272">
        <v>96.9</v>
      </c>
      <c r="BE272" t="s">
        <v>117</v>
      </c>
      <c r="BF272" t="s">
        <v>117</v>
      </c>
      <c r="BG272" t="s">
        <v>117</v>
      </c>
      <c r="BH272" t="s">
        <v>117</v>
      </c>
      <c r="BI272" t="s">
        <v>117</v>
      </c>
      <c r="BJ272" t="s">
        <v>117</v>
      </c>
      <c r="BK272" t="s">
        <v>118</v>
      </c>
      <c r="BL272" t="s">
        <v>184</v>
      </c>
      <c r="BM272" t="s">
        <v>120</v>
      </c>
      <c r="BN272" s="46">
        <v>76</v>
      </c>
      <c r="BO272" s="50">
        <v>92.5</v>
      </c>
      <c r="BP272" t="s">
        <v>122</v>
      </c>
      <c r="BQ272" t="s">
        <v>122</v>
      </c>
      <c r="BR272" t="s">
        <v>117</v>
      </c>
      <c r="BS272" t="s">
        <v>117</v>
      </c>
      <c r="BT272" t="s">
        <v>161</v>
      </c>
      <c r="BU272" t="s">
        <v>125</v>
      </c>
      <c r="BV272" t="s">
        <v>162</v>
      </c>
      <c r="BW272">
        <v>1</v>
      </c>
      <c r="BX272">
        <f>BW272-1</f>
        <v>0</v>
      </c>
      <c r="BY272" t="s">
        <v>531</v>
      </c>
      <c r="BZ272" t="s">
        <v>532</v>
      </c>
      <c r="CA272" t="s">
        <v>148</v>
      </c>
      <c r="CB272" t="s">
        <v>196</v>
      </c>
      <c r="CC272" t="s">
        <v>148</v>
      </c>
      <c r="CD272">
        <v>2</v>
      </c>
      <c r="CE272" t="s">
        <v>151</v>
      </c>
      <c r="CF272"/>
      <c r="CG272" s="20" t="s">
        <v>117</v>
      </c>
      <c r="CH272" s="20" t="s">
        <v>117</v>
      </c>
      <c r="CI272" s="20" t="s">
        <v>117</v>
      </c>
      <c r="CJ272" s="20" t="s">
        <v>117</v>
      </c>
      <c r="CK272" s="20" t="s">
        <v>117</v>
      </c>
      <c r="CL272" s="20" t="s">
        <v>117</v>
      </c>
      <c r="CM272" s="20" t="s">
        <v>117</v>
      </c>
      <c r="CN272" s="20" t="s">
        <v>117</v>
      </c>
      <c r="CO272" s="20" t="s">
        <v>117</v>
      </c>
      <c r="CP272" s="20" t="s">
        <v>117</v>
      </c>
      <c r="CQ272" s="20" t="s">
        <v>117</v>
      </c>
      <c r="CR272" s="20" t="s">
        <v>117</v>
      </c>
      <c r="CS272" s="20" t="s">
        <v>117</v>
      </c>
      <c r="CT272" s="20" t="s">
        <v>117</v>
      </c>
      <c r="CU272" s="20" t="s">
        <v>117</v>
      </c>
      <c r="CV272" s="20" t="s">
        <v>117</v>
      </c>
      <c r="CW272" s="20" t="s">
        <v>117</v>
      </c>
      <c r="CX272" s="20" t="s">
        <v>117</v>
      </c>
      <c r="CY272" s="20" t="s">
        <v>117</v>
      </c>
      <c r="CZ272" s="20" t="s">
        <v>117</v>
      </c>
      <c r="DA272" s="20" t="s">
        <v>117</v>
      </c>
      <c r="DB272" s="20" t="s">
        <v>117</v>
      </c>
      <c r="DC272" s="20" t="s">
        <v>117</v>
      </c>
      <c r="DD272" s="20" t="s">
        <v>117</v>
      </c>
      <c r="DE272" s="20" t="s">
        <v>117</v>
      </c>
      <c r="DF272" s="20" t="s">
        <v>117</v>
      </c>
      <c r="DG272" s="20" t="s">
        <v>117</v>
      </c>
      <c r="DH272" s="20" t="s">
        <v>117</v>
      </c>
      <c r="DI272" s="20" t="s">
        <v>117</v>
      </c>
      <c r="DJ272" s="20" t="s">
        <v>117</v>
      </c>
      <c r="DK272">
        <v>0</v>
      </c>
      <c r="DL272">
        <v>0</v>
      </c>
      <c r="DM272">
        <v>2</v>
      </c>
      <c r="DN272">
        <v>0</v>
      </c>
      <c r="DO272">
        <v>0</v>
      </c>
      <c r="DP272">
        <v>0</v>
      </c>
      <c r="DQ272">
        <v>0</v>
      </c>
      <c r="DR272" s="8">
        <v>36</v>
      </c>
    </row>
    <row r="273" spans="1:122" x14ac:dyDescent="0.35">
      <c r="A273" s="8">
        <v>36</v>
      </c>
      <c r="B273" t="str">
        <f>CONCATENATE(C273, " ",D273)</f>
        <v>Tsuchiya, et al  2005</v>
      </c>
      <c r="C273" s="12" t="s">
        <v>599</v>
      </c>
      <c r="D273" s="12">
        <v>2005</v>
      </c>
      <c r="E273" t="s">
        <v>600</v>
      </c>
      <c r="F273" t="s">
        <v>604</v>
      </c>
      <c r="G273" t="s">
        <v>138</v>
      </c>
      <c r="H273">
        <v>1</v>
      </c>
      <c r="I273" t="s">
        <v>113</v>
      </c>
      <c r="J273" t="s">
        <v>173</v>
      </c>
      <c r="K273" s="3" t="s">
        <v>142</v>
      </c>
      <c r="L273">
        <v>8.9</v>
      </c>
      <c r="M273">
        <v>7.8</v>
      </c>
      <c r="N273">
        <v>17</v>
      </c>
      <c r="O273" t="s">
        <v>115</v>
      </c>
      <c r="P273">
        <v>8.4</v>
      </c>
      <c r="Q273">
        <v>7.8</v>
      </c>
      <c r="R273">
        <v>22</v>
      </c>
      <c r="S273" t="s">
        <v>117</v>
      </c>
      <c r="T273" t="s">
        <v>117</v>
      </c>
      <c r="U273" t="s">
        <v>117</v>
      </c>
      <c r="V273" t="s">
        <v>117</v>
      </c>
      <c r="W273" t="s">
        <v>117</v>
      </c>
      <c r="X273" t="s">
        <v>117</v>
      </c>
      <c r="Y273" t="s">
        <v>117</v>
      </c>
      <c r="Z273" t="s">
        <v>117</v>
      </c>
      <c r="AA273" t="s">
        <v>117</v>
      </c>
      <c r="AB273" t="s">
        <v>117</v>
      </c>
      <c r="AC273" t="s">
        <v>117</v>
      </c>
      <c r="AD273" t="s">
        <v>196</v>
      </c>
      <c r="AE273">
        <v>2.2999999999999998</v>
      </c>
      <c r="AF273">
        <v>3</v>
      </c>
      <c r="AG273">
        <v>25</v>
      </c>
      <c r="AH273" s="55">
        <v>3</v>
      </c>
      <c r="AI273" s="55">
        <v>3</v>
      </c>
      <c r="AM273" t="s">
        <v>117</v>
      </c>
      <c r="AN273" t="s">
        <v>117</v>
      </c>
      <c r="AO273" t="s">
        <v>117</v>
      </c>
      <c r="AP273" t="s">
        <v>117</v>
      </c>
      <c r="AQ273" t="s">
        <v>117</v>
      </c>
      <c r="AR273" t="s">
        <v>117</v>
      </c>
      <c r="AS273" t="s">
        <v>117</v>
      </c>
      <c r="AT273">
        <v>92.3</v>
      </c>
      <c r="AU273">
        <v>98.3</v>
      </c>
      <c r="AV273" t="s">
        <v>117</v>
      </c>
      <c r="AW273" t="s">
        <v>117</v>
      </c>
      <c r="AX273" t="s">
        <v>117</v>
      </c>
      <c r="AY273">
        <v>96.7</v>
      </c>
      <c r="AZ273">
        <v>97.8</v>
      </c>
      <c r="BA273" t="s">
        <v>117</v>
      </c>
      <c r="BB273" t="s">
        <v>117</v>
      </c>
      <c r="BC273">
        <v>90.8</v>
      </c>
      <c r="BD273">
        <v>96.9</v>
      </c>
      <c r="BE273" t="s">
        <v>117</v>
      </c>
      <c r="BF273" t="s">
        <v>117</v>
      </c>
      <c r="BG273" t="s">
        <v>117</v>
      </c>
      <c r="BH273" t="s">
        <v>117</v>
      </c>
      <c r="BI273" t="s">
        <v>117</v>
      </c>
      <c r="BJ273" t="s">
        <v>117</v>
      </c>
      <c r="BK273" t="s">
        <v>118</v>
      </c>
      <c r="BL273" t="s">
        <v>184</v>
      </c>
      <c r="BM273" t="s">
        <v>120</v>
      </c>
      <c r="BN273" s="46">
        <v>76</v>
      </c>
      <c r="BO273" s="50">
        <v>92.5</v>
      </c>
      <c r="BP273" t="s">
        <v>122</v>
      </c>
      <c r="BQ273" t="s">
        <v>122</v>
      </c>
      <c r="BR273" t="s">
        <v>117</v>
      </c>
      <c r="BS273" t="s">
        <v>117</v>
      </c>
      <c r="BT273" t="s">
        <v>161</v>
      </c>
      <c r="BU273" t="s">
        <v>125</v>
      </c>
      <c r="BV273" t="s">
        <v>162</v>
      </c>
      <c r="BW273">
        <v>1</v>
      </c>
      <c r="BX273">
        <f>BW273-1</f>
        <v>0</v>
      </c>
      <c r="BY273" t="s">
        <v>531</v>
      </c>
      <c r="BZ273" t="s">
        <v>532</v>
      </c>
      <c r="CA273" t="s">
        <v>148</v>
      </c>
      <c r="CB273" t="s">
        <v>196</v>
      </c>
      <c r="CC273" t="s">
        <v>148</v>
      </c>
      <c r="CD273">
        <v>2</v>
      </c>
      <c r="CE273" t="s">
        <v>151</v>
      </c>
      <c r="CF273"/>
      <c r="CG273" s="20" t="s">
        <v>117</v>
      </c>
      <c r="CH273" s="20" t="s">
        <v>117</v>
      </c>
      <c r="CI273" s="20" t="s">
        <v>117</v>
      </c>
      <c r="CJ273" s="20" t="s">
        <v>117</v>
      </c>
      <c r="CK273" s="20" t="s">
        <v>117</v>
      </c>
      <c r="CL273" s="20" t="s">
        <v>117</v>
      </c>
      <c r="CM273" s="20" t="s">
        <v>117</v>
      </c>
      <c r="CN273" s="20" t="s">
        <v>117</v>
      </c>
      <c r="CO273" s="20" t="s">
        <v>117</v>
      </c>
      <c r="CP273" s="20" t="s">
        <v>117</v>
      </c>
      <c r="CQ273" s="20" t="s">
        <v>117</v>
      </c>
      <c r="CR273" s="20" t="s">
        <v>117</v>
      </c>
      <c r="CS273" s="20" t="s">
        <v>117</v>
      </c>
      <c r="CT273" s="20" t="s">
        <v>117</v>
      </c>
      <c r="CU273" s="20" t="s">
        <v>117</v>
      </c>
      <c r="CV273" s="20" t="s">
        <v>117</v>
      </c>
      <c r="CW273" s="20" t="s">
        <v>117</v>
      </c>
      <c r="CX273" s="20" t="s">
        <v>117</v>
      </c>
      <c r="CY273" s="20" t="s">
        <v>117</v>
      </c>
      <c r="CZ273" s="20" t="s">
        <v>117</v>
      </c>
      <c r="DA273" s="20" t="s">
        <v>117</v>
      </c>
      <c r="DB273" s="20" t="s">
        <v>117</v>
      </c>
      <c r="DC273" s="20" t="s">
        <v>117</v>
      </c>
      <c r="DD273" s="20" t="s">
        <v>117</v>
      </c>
      <c r="DE273" s="20" t="s">
        <v>117</v>
      </c>
      <c r="DF273" s="20" t="s">
        <v>117</v>
      </c>
      <c r="DG273" s="20" t="s">
        <v>117</v>
      </c>
      <c r="DH273" s="20" t="s">
        <v>117</v>
      </c>
      <c r="DI273" s="20" t="s">
        <v>117</v>
      </c>
      <c r="DJ273" s="20" t="s">
        <v>117</v>
      </c>
      <c r="DK273">
        <v>0</v>
      </c>
      <c r="DL273">
        <v>0</v>
      </c>
      <c r="DM273">
        <v>1</v>
      </c>
      <c r="DN273">
        <v>0</v>
      </c>
      <c r="DO273">
        <v>0</v>
      </c>
      <c r="DP273">
        <v>0</v>
      </c>
      <c r="DQ273">
        <v>0</v>
      </c>
      <c r="DR273" s="8">
        <v>36</v>
      </c>
    </row>
    <row r="274" spans="1:122" x14ac:dyDescent="0.35">
      <c r="A274" s="8">
        <v>36</v>
      </c>
      <c r="B274" t="str">
        <f>CONCATENATE(C274, " ",D274)</f>
        <v>Tsuchiya, et al  2005</v>
      </c>
      <c r="C274" s="12" t="s">
        <v>599</v>
      </c>
      <c r="D274" s="12">
        <v>2005</v>
      </c>
      <c r="E274" t="s">
        <v>600</v>
      </c>
      <c r="F274" t="s">
        <v>605</v>
      </c>
      <c r="G274" t="s">
        <v>138</v>
      </c>
      <c r="H274">
        <v>1</v>
      </c>
      <c r="I274" t="s">
        <v>113</v>
      </c>
      <c r="J274" t="s">
        <v>173</v>
      </c>
      <c r="K274" s="3" t="s">
        <v>142</v>
      </c>
      <c r="L274">
        <v>27.1</v>
      </c>
      <c r="M274">
        <v>12.3</v>
      </c>
      <c r="N274">
        <v>17</v>
      </c>
      <c r="O274" t="s">
        <v>115</v>
      </c>
      <c r="P274">
        <v>25</v>
      </c>
      <c r="Q274">
        <v>6.6</v>
      </c>
      <c r="R274">
        <v>22</v>
      </c>
      <c r="S274" t="s">
        <v>117</v>
      </c>
      <c r="T274" t="s">
        <v>117</v>
      </c>
      <c r="U274" t="s">
        <v>117</v>
      </c>
      <c r="V274" t="s">
        <v>117</v>
      </c>
      <c r="W274" t="s">
        <v>117</v>
      </c>
      <c r="X274" t="s">
        <v>117</v>
      </c>
      <c r="Y274" t="s">
        <v>117</v>
      </c>
      <c r="Z274" t="s">
        <v>117</v>
      </c>
      <c r="AA274" t="s">
        <v>117</v>
      </c>
      <c r="AB274" t="s">
        <v>117</v>
      </c>
      <c r="AC274" t="s">
        <v>117</v>
      </c>
      <c r="AD274" t="s">
        <v>196</v>
      </c>
      <c r="AE274">
        <v>19.940000000000001</v>
      </c>
      <c r="AF274">
        <v>4</v>
      </c>
      <c r="AG274">
        <v>25</v>
      </c>
      <c r="AH274" s="55">
        <v>3</v>
      </c>
      <c r="AI274" s="55">
        <v>3</v>
      </c>
      <c r="AM274" t="s">
        <v>117</v>
      </c>
      <c r="AN274" t="s">
        <v>117</v>
      </c>
      <c r="AO274" t="s">
        <v>117</v>
      </c>
      <c r="AP274" t="s">
        <v>117</v>
      </c>
      <c r="AQ274" t="s">
        <v>117</v>
      </c>
      <c r="AR274" t="s">
        <v>117</v>
      </c>
      <c r="AS274" t="s">
        <v>117</v>
      </c>
      <c r="AT274">
        <v>92.3</v>
      </c>
      <c r="AU274">
        <v>98.3</v>
      </c>
      <c r="AV274" t="s">
        <v>117</v>
      </c>
      <c r="AW274" t="s">
        <v>117</v>
      </c>
      <c r="AX274" t="s">
        <v>117</v>
      </c>
      <c r="AY274">
        <v>96.7</v>
      </c>
      <c r="AZ274">
        <v>97.8</v>
      </c>
      <c r="BA274" t="s">
        <v>117</v>
      </c>
      <c r="BB274" t="s">
        <v>117</v>
      </c>
      <c r="BC274">
        <v>90.8</v>
      </c>
      <c r="BD274">
        <v>96.9</v>
      </c>
      <c r="BE274" t="s">
        <v>117</v>
      </c>
      <c r="BF274" t="s">
        <v>117</v>
      </c>
      <c r="BG274" t="s">
        <v>117</v>
      </c>
      <c r="BH274" t="s">
        <v>117</v>
      </c>
      <c r="BI274" t="s">
        <v>117</v>
      </c>
      <c r="BJ274" t="s">
        <v>117</v>
      </c>
      <c r="BK274" t="s">
        <v>118</v>
      </c>
      <c r="BL274" t="s">
        <v>184</v>
      </c>
      <c r="BM274" t="s">
        <v>120</v>
      </c>
      <c r="BN274" s="46">
        <v>76</v>
      </c>
      <c r="BO274" s="50">
        <v>92.5</v>
      </c>
      <c r="BP274" t="s">
        <v>122</v>
      </c>
      <c r="BQ274" t="s">
        <v>122</v>
      </c>
      <c r="BR274" t="s">
        <v>117</v>
      </c>
      <c r="BS274" t="s">
        <v>117</v>
      </c>
      <c r="BT274" t="s">
        <v>161</v>
      </c>
      <c r="BU274" t="s">
        <v>125</v>
      </c>
      <c r="BV274" t="s">
        <v>162</v>
      </c>
      <c r="BW274">
        <v>1</v>
      </c>
      <c r="BX274">
        <f>BW274-1</f>
        <v>0</v>
      </c>
      <c r="BY274" t="s">
        <v>531</v>
      </c>
      <c r="BZ274" t="s">
        <v>532</v>
      </c>
      <c r="CA274" t="s">
        <v>148</v>
      </c>
      <c r="CB274" t="s">
        <v>196</v>
      </c>
      <c r="CC274" t="s">
        <v>148</v>
      </c>
      <c r="CD274">
        <v>2</v>
      </c>
      <c r="CE274" t="s">
        <v>151</v>
      </c>
      <c r="CF274"/>
      <c r="CG274" s="20" t="s">
        <v>117</v>
      </c>
      <c r="CH274" s="20" t="s">
        <v>117</v>
      </c>
      <c r="CI274" s="20" t="s">
        <v>117</v>
      </c>
      <c r="CJ274" s="20" t="s">
        <v>117</v>
      </c>
      <c r="CK274" s="20" t="s">
        <v>117</v>
      </c>
      <c r="CL274" s="20" t="s">
        <v>117</v>
      </c>
      <c r="CM274" s="20" t="s">
        <v>117</v>
      </c>
      <c r="CN274" s="20" t="s">
        <v>117</v>
      </c>
      <c r="CO274" s="20" t="s">
        <v>117</v>
      </c>
      <c r="CP274" s="20" t="s">
        <v>117</v>
      </c>
      <c r="CQ274" s="20" t="s">
        <v>117</v>
      </c>
      <c r="CR274" s="20" t="s">
        <v>117</v>
      </c>
      <c r="CS274" s="20" t="s">
        <v>117</v>
      </c>
      <c r="CT274" s="20" t="s">
        <v>117</v>
      </c>
      <c r="CU274" s="20" t="s">
        <v>117</v>
      </c>
      <c r="CV274" s="20" t="s">
        <v>117</v>
      </c>
      <c r="CW274" s="20" t="s">
        <v>117</v>
      </c>
      <c r="CX274" s="20" t="s">
        <v>117</v>
      </c>
      <c r="CY274" s="20" t="s">
        <v>117</v>
      </c>
      <c r="CZ274" s="20" t="s">
        <v>117</v>
      </c>
      <c r="DA274" s="20" t="s">
        <v>117</v>
      </c>
      <c r="DB274" s="20" t="s">
        <v>117</v>
      </c>
      <c r="DC274" s="20" t="s">
        <v>117</v>
      </c>
      <c r="DD274" s="20" t="s">
        <v>117</v>
      </c>
      <c r="DE274" s="20" t="s">
        <v>117</v>
      </c>
      <c r="DF274" s="20" t="s">
        <v>117</v>
      </c>
      <c r="DG274" s="20" t="s">
        <v>117</v>
      </c>
      <c r="DH274" s="20" t="s">
        <v>117</v>
      </c>
      <c r="DI274" s="20" t="s">
        <v>117</v>
      </c>
      <c r="DJ274" s="20" t="s">
        <v>117</v>
      </c>
      <c r="DK274">
        <v>0</v>
      </c>
      <c r="DL274">
        <v>0</v>
      </c>
      <c r="DM274">
        <v>1</v>
      </c>
      <c r="DN274">
        <v>0</v>
      </c>
      <c r="DO274">
        <v>0</v>
      </c>
      <c r="DP274">
        <v>0</v>
      </c>
      <c r="DQ274">
        <v>0</v>
      </c>
      <c r="DR274" s="8">
        <v>36</v>
      </c>
    </row>
    <row r="275" spans="1:122" x14ac:dyDescent="0.35">
      <c r="A275" s="8">
        <v>37</v>
      </c>
      <c r="B275" t="str">
        <f>CONCATENATE(C275, " ",D275)</f>
        <v>Yang, et al 2009</v>
      </c>
      <c r="C275" s="12" t="s">
        <v>606</v>
      </c>
      <c r="D275" s="12">
        <v>2009</v>
      </c>
      <c r="E275" t="s">
        <v>600</v>
      </c>
      <c r="F275" t="s">
        <v>607</v>
      </c>
      <c r="G275" t="s">
        <v>134</v>
      </c>
      <c r="H275">
        <v>6</v>
      </c>
      <c r="I275" t="s">
        <v>113</v>
      </c>
      <c r="J275" t="s">
        <v>113</v>
      </c>
      <c r="K275" s="3" t="s">
        <v>142</v>
      </c>
      <c r="L275">
        <v>9.2100000000000009</v>
      </c>
      <c r="M275">
        <v>3.35</v>
      </c>
      <c r="N275">
        <v>20</v>
      </c>
      <c r="O275" t="s">
        <v>115</v>
      </c>
      <c r="P275">
        <v>11.82</v>
      </c>
      <c r="Q275">
        <v>6.18</v>
      </c>
      <c r="R275">
        <v>26</v>
      </c>
      <c r="S275" t="s">
        <v>117</v>
      </c>
      <c r="T275" t="s">
        <v>117</v>
      </c>
      <c r="U275" t="s">
        <v>117</v>
      </c>
      <c r="V275" t="s">
        <v>117</v>
      </c>
      <c r="W275" t="s">
        <v>117</v>
      </c>
      <c r="X275" t="s">
        <v>117</v>
      </c>
      <c r="Y275" t="s">
        <v>117</v>
      </c>
      <c r="Z275" t="s">
        <v>117</v>
      </c>
      <c r="AA275" t="s">
        <v>117</v>
      </c>
      <c r="AB275" t="s">
        <v>117</v>
      </c>
      <c r="AC275" t="s">
        <v>117</v>
      </c>
      <c r="AD275" t="s">
        <v>196</v>
      </c>
      <c r="AE275">
        <v>12.21</v>
      </c>
      <c r="AF275">
        <v>3.94</v>
      </c>
      <c r="AG275">
        <v>30</v>
      </c>
      <c r="AH275" s="55">
        <v>3</v>
      </c>
      <c r="AI275" s="55">
        <v>3</v>
      </c>
      <c r="AM275">
        <v>8.1</v>
      </c>
      <c r="AN275">
        <v>8.1999999999999993</v>
      </c>
      <c r="AO275" t="s">
        <v>117</v>
      </c>
      <c r="AP275" t="s">
        <v>117</v>
      </c>
      <c r="AQ275" t="s">
        <v>117</v>
      </c>
      <c r="AR275">
        <v>8</v>
      </c>
      <c r="AS275" t="s">
        <v>117</v>
      </c>
      <c r="AT275">
        <v>96.68</v>
      </c>
      <c r="AU275">
        <v>109.96</v>
      </c>
      <c r="AV275" t="s">
        <v>117</v>
      </c>
      <c r="AW275" t="s">
        <v>117</v>
      </c>
      <c r="AX275" t="s">
        <v>117</v>
      </c>
      <c r="AY275" t="s">
        <v>117</v>
      </c>
      <c r="AZ275" t="s">
        <v>117</v>
      </c>
      <c r="BA275" t="s">
        <v>117</v>
      </c>
      <c r="BB275" t="s">
        <v>117</v>
      </c>
      <c r="BC275" t="s">
        <v>117</v>
      </c>
      <c r="BD275" t="s">
        <v>117</v>
      </c>
      <c r="BE275" t="s">
        <v>117</v>
      </c>
      <c r="BF275" t="s">
        <v>117</v>
      </c>
      <c r="BG275">
        <v>118.23</v>
      </c>
      <c r="BH275" t="s">
        <v>117</v>
      </c>
      <c r="BI275" t="s">
        <v>117</v>
      </c>
      <c r="BJ275" t="s">
        <v>117</v>
      </c>
      <c r="BK275" t="s">
        <v>118</v>
      </c>
      <c r="BL275" t="s">
        <v>184</v>
      </c>
      <c r="BM275" t="s">
        <v>120</v>
      </c>
      <c r="BN275" s="46">
        <v>88</v>
      </c>
      <c r="BO275" s="50">
        <v>87.3</v>
      </c>
      <c r="BP275" t="s">
        <v>122</v>
      </c>
      <c r="BQ275" t="s">
        <v>122</v>
      </c>
      <c r="BR275" t="s">
        <v>117</v>
      </c>
      <c r="BS275" t="s">
        <v>117</v>
      </c>
      <c r="BT275" t="s">
        <v>161</v>
      </c>
      <c r="BU275" t="s">
        <v>125</v>
      </c>
      <c r="BV275" t="s">
        <v>162</v>
      </c>
      <c r="BW275">
        <v>1</v>
      </c>
      <c r="BX275">
        <f>BW275-1</f>
        <v>0</v>
      </c>
      <c r="BY275" t="s">
        <v>315</v>
      </c>
      <c r="BZ275" t="s">
        <v>532</v>
      </c>
      <c r="CA275" t="s">
        <v>148</v>
      </c>
      <c r="CB275" t="s">
        <v>524</v>
      </c>
      <c r="CC275" t="s">
        <v>148</v>
      </c>
      <c r="CD275">
        <v>2</v>
      </c>
      <c r="CE275" t="s">
        <v>151</v>
      </c>
      <c r="CF275"/>
      <c r="CG275" s="20" t="s">
        <v>117</v>
      </c>
      <c r="CH275" s="20" t="s">
        <v>117</v>
      </c>
      <c r="CI275" s="20" t="s">
        <v>117</v>
      </c>
      <c r="CJ275" s="20" t="s">
        <v>117</v>
      </c>
      <c r="CK275" s="20" t="s">
        <v>117</v>
      </c>
      <c r="CL275" s="20" t="s">
        <v>117</v>
      </c>
      <c r="CM275" s="20" t="s">
        <v>117</v>
      </c>
      <c r="CN275" s="20" t="s">
        <v>117</v>
      </c>
      <c r="CO275" s="20" t="s">
        <v>117</v>
      </c>
      <c r="CP275" s="20" t="s">
        <v>117</v>
      </c>
      <c r="CQ275" s="20" t="s">
        <v>117</v>
      </c>
      <c r="CR275" s="20" t="s">
        <v>117</v>
      </c>
      <c r="CS275" s="20" t="s">
        <v>117</v>
      </c>
      <c r="CT275" s="20" t="s">
        <v>117</v>
      </c>
      <c r="CU275" s="20" t="s">
        <v>117</v>
      </c>
      <c r="CV275" s="20" t="s">
        <v>117</v>
      </c>
      <c r="CW275" s="20" t="s">
        <v>117</v>
      </c>
      <c r="CX275" s="20" t="s">
        <v>117</v>
      </c>
      <c r="CY275" s="20" t="s">
        <v>117</v>
      </c>
      <c r="CZ275" s="20" t="s">
        <v>117</v>
      </c>
      <c r="DA275" s="20" t="s">
        <v>117</v>
      </c>
      <c r="DB275" s="20" t="s">
        <v>117</v>
      </c>
      <c r="DC275" s="20" t="s">
        <v>117</v>
      </c>
      <c r="DD275" s="20" t="s">
        <v>117</v>
      </c>
      <c r="DE275" s="20" t="s">
        <v>117</v>
      </c>
      <c r="DF275" s="20" t="s">
        <v>117</v>
      </c>
      <c r="DG275" s="20" t="s">
        <v>117</v>
      </c>
      <c r="DH275" s="20" t="s">
        <v>117</v>
      </c>
      <c r="DI275" s="20" t="s">
        <v>117</v>
      </c>
      <c r="DJ275" s="20" t="s">
        <v>117</v>
      </c>
      <c r="DK275">
        <v>0</v>
      </c>
      <c r="DL275">
        <v>0</v>
      </c>
      <c r="DM275">
        <v>1</v>
      </c>
      <c r="DN275">
        <v>0</v>
      </c>
      <c r="DO275">
        <v>0</v>
      </c>
      <c r="DP275">
        <v>0</v>
      </c>
      <c r="DQ275">
        <v>0</v>
      </c>
      <c r="DR275" s="8">
        <v>37</v>
      </c>
    </row>
    <row r="276" spans="1:122" x14ac:dyDescent="0.35">
      <c r="A276" s="8">
        <v>37</v>
      </c>
      <c r="B276" t="str">
        <f>CONCATENATE(C276, " ",D276)</f>
        <v>Yang, et al 2009</v>
      </c>
      <c r="C276" s="12" t="s">
        <v>606</v>
      </c>
      <c r="D276" s="12">
        <v>2009</v>
      </c>
      <c r="E276" t="s">
        <v>600</v>
      </c>
      <c r="F276" t="s">
        <v>608</v>
      </c>
      <c r="G276" s="8" t="s">
        <v>112</v>
      </c>
      <c r="H276" s="8">
        <v>4</v>
      </c>
      <c r="I276" t="s">
        <v>113</v>
      </c>
      <c r="J276" t="s">
        <v>170</v>
      </c>
      <c r="K276" s="3" t="s">
        <v>142</v>
      </c>
      <c r="L276">
        <v>4.71</v>
      </c>
      <c r="M276">
        <v>3.06</v>
      </c>
      <c r="N276">
        <v>20</v>
      </c>
      <c r="O276" t="s">
        <v>115</v>
      </c>
      <c r="P276">
        <v>6.36</v>
      </c>
      <c r="Q276">
        <v>3.59</v>
      </c>
      <c r="R276">
        <v>26</v>
      </c>
      <c r="S276" t="s">
        <v>117</v>
      </c>
      <c r="T276" t="s">
        <v>117</v>
      </c>
      <c r="U276" t="s">
        <v>117</v>
      </c>
      <c r="V276" t="s">
        <v>117</v>
      </c>
      <c r="W276" t="s">
        <v>117</v>
      </c>
      <c r="X276" t="s">
        <v>117</v>
      </c>
      <c r="Y276" t="s">
        <v>117</v>
      </c>
      <c r="Z276" t="s">
        <v>117</v>
      </c>
      <c r="AA276" t="s">
        <v>117</v>
      </c>
      <c r="AB276" t="s">
        <v>117</v>
      </c>
      <c r="AC276" t="s">
        <v>117</v>
      </c>
      <c r="AD276" t="s">
        <v>196</v>
      </c>
      <c r="AE276">
        <v>7.12</v>
      </c>
      <c r="AF276">
        <v>3.08</v>
      </c>
      <c r="AG276">
        <v>30</v>
      </c>
      <c r="AH276" s="55">
        <v>3</v>
      </c>
      <c r="AI276" s="55">
        <v>3</v>
      </c>
      <c r="AM276">
        <v>8.1</v>
      </c>
      <c r="AN276">
        <v>8.1999999999999993</v>
      </c>
      <c r="AO276" t="s">
        <v>117</v>
      </c>
      <c r="AP276" t="s">
        <v>117</v>
      </c>
      <c r="AQ276" t="s">
        <v>117</v>
      </c>
      <c r="AR276">
        <v>8</v>
      </c>
      <c r="AS276" t="s">
        <v>117</v>
      </c>
      <c r="AT276">
        <v>96.68</v>
      </c>
      <c r="AU276">
        <v>109.96</v>
      </c>
      <c r="AV276" t="s">
        <v>117</v>
      </c>
      <c r="AW276" t="s">
        <v>117</v>
      </c>
      <c r="AX276" t="s">
        <v>117</v>
      </c>
      <c r="AY276" t="s">
        <v>117</v>
      </c>
      <c r="AZ276" t="s">
        <v>117</v>
      </c>
      <c r="BA276" t="s">
        <v>117</v>
      </c>
      <c r="BB276" t="s">
        <v>117</v>
      </c>
      <c r="BC276" t="s">
        <v>117</v>
      </c>
      <c r="BD276" t="s">
        <v>117</v>
      </c>
      <c r="BE276" t="s">
        <v>117</v>
      </c>
      <c r="BF276" t="s">
        <v>117</v>
      </c>
      <c r="BG276">
        <v>118.23</v>
      </c>
      <c r="BH276" t="s">
        <v>117</v>
      </c>
      <c r="BI276" t="s">
        <v>117</v>
      </c>
      <c r="BJ276" t="s">
        <v>117</v>
      </c>
      <c r="BK276" t="s">
        <v>118</v>
      </c>
      <c r="BL276" t="s">
        <v>184</v>
      </c>
      <c r="BM276" t="s">
        <v>120</v>
      </c>
      <c r="BN276" s="46">
        <v>88</v>
      </c>
      <c r="BO276" s="50">
        <v>87.3</v>
      </c>
      <c r="BP276" t="s">
        <v>122</v>
      </c>
      <c r="BQ276" t="s">
        <v>122</v>
      </c>
      <c r="BR276" t="s">
        <v>117</v>
      </c>
      <c r="BS276" t="s">
        <v>117</v>
      </c>
      <c r="BT276" t="s">
        <v>161</v>
      </c>
      <c r="BU276" t="s">
        <v>125</v>
      </c>
      <c r="BV276" t="s">
        <v>162</v>
      </c>
      <c r="BW276">
        <v>1</v>
      </c>
      <c r="BX276">
        <f>BW276-1</f>
        <v>0</v>
      </c>
      <c r="BY276" t="s">
        <v>315</v>
      </c>
      <c r="BZ276" t="s">
        <v>532</v>
      </c>
      <c r="CA276" t="s">
        <v>148</v>
      </c>
      <c r="CB276" t="s">
        <v>524</v>
      </c>
      <c r="CC276" t="s">
        <v>148</v>
      </c>
      <c r="CD276">
        <v>2</v>
      </c>
      <c r="CE276" t="s">
        <v>151</v>
      </c>
      <c r="CF276"/>
      <c r="CG276" s="20" t="s">
        <v>117</v>
      </c>
      <c r="CH276" s="20" t="s">
        <v>117</v>
      </c>
      <c r="CI276" s="20" t="s">
        <v>117</v>
      </c>
      <c r="CJ276" s="20" t="s">
        <v>117</v>
      </c>
      <c r="CK276" s="20" t="s">
        <v>117</v>
      </c>
      <c r="CL276" s="20" t="s">
        <v>117</v>
      </c>
      <c r="CM276" s="20" t="s">
        <v>117</v>
      </c>
      <c r="CN276" s="20" t="s">
        <v>117</v>
      </c>
      <c r="CO276" s="20" t="s">
        <v>117</v>
      </c>
      <c r="CP276" s="20" t="s">
        <v>117</v>
      </c>
      <c r="CQ276" s="20" t="s">
        <v>117</v>
      </c>
      <c r="CR276" s="20" t="s">
        <v>117</v>
      </c>
      <c r="CS276" s="20" t="s">
        <v>117</v>
      </c>
      <c r="CT276" s="20" t="s">
        <v>117</v>
      </c>
      <c r="CU276" s="20" t="s">
        <v>117</v>
      </c>
      <c r="CV276" s="20" t="s">
        <v>117</v>
      </c>
      <c r="CW276" s="20" t="s">
        <v>117</v>
      </c>
      <c r="CX276" s="20" t="s">
        <v>117</v>
      </c>
      <c r="CY276" s="20" t="s">
        <v>117</v>
      </c>
      <c r="CZ276" s="20" t="s">
        <v>117</v>
      </c>
      <c r="DA276" s="20" t="s">
        <v>117</v>
      </c>
      <c r="DB276" s="20" t="s">
        <v>117</v>
      </c>
      <c r="DC276" s="20" t="s">
        <v>117</v>
      </c>
      <c r="DD276" s="20" t="s">
        <v>117</v>
      </c>
      <c r="DE276" s="20" t="s">
        <v>117</v>
      </c>
      <c r="DF276" s="20" t="s">
        <v>117</v>
      </c>
      <c r="DG276" s="20" t="s">
        <v>117</v>
      </c>
      <c r="DH276" s="20" t="s">
        <v>117</v>
      </c>
      <c r="DI276" s="20" t="s">
        <v>117</v>
      </c>
      <c r="DJ276" s="20" t="s">
        <v>117</v>
      </c>
      <c r="DK276">
        <v>0</v>
      </c>
      <c r="DL276">
        <v>0</v>
      </c>
      <c r="DM276">
        <v>1</v>
      </c>
      <c r="DN276">
        <v>0</v>
      </c>
      <c r="DO276">
        <v>0</v>
      </c>
      <c r="DP276">
        <v>0</v>
      </c>
      <c r="DQ276">
        <v>0</v>
      </c>
      <c r="DR276" s="8">
        <v>37</v>
      </c>
    </row>
    <row r="277" spans="1:122" x14ac:dyDescent="0.35">
      <c r="A277" s="8">
        <v>37</v>
      </c>
      <c r="B277" t="str">
        <f>CONCATENATE(C277, " ",D277)</f>
        <v>Yang, et al 2009</v>
      </c>
      <c r="C277" s="12" t="s">
        <v>606</v>
      </c>
      <c r="D277" s="12">
        <v>2009</v>
      </c>
      <c r="E277" t="s">
        <v>600</v>
      </c>
      <c r="F277" t="s">
        <v>609</v>
      </c>
      <c r="G277" t="s">
        <v>138</v>
      </c>
      <c r="H277">
        <v>1</v>
      </c>
      <c r="I277" t="s">
        <v>113</v>
      </c>
      <c r="J277" t="s">
        <v>173</v>
      </c>
      <c r="K277" s="3" t="s">
        <v>142</v>
      </c>
      <c r="L277">
        <v>123.79</v>
      </c>
      <c r="M277">
        <v>13.97</v>
      </c>
      <c r="N277">
        <v>20</v>
      </c>
      <c r="O277" t="s">
        <v>115</v>
      </c>
      <c r="P277">
        <v>120.58</v>
      </c>
      <c r="Q277">
        <v>13.42</v>
      </c>
      <c r="R277">
        <v>26</v>
      </c>
      <c r="S277" t="s">
        <v>117</v>
      </c>
      <c r="T277" t="s">
        <v>117</v>
      </c>
      <c r="U277" t="s">
        <v>117</v>
      </c>
      <c r="V277" t="s">
        <v>117</v>
      </c>
      <c r="W277" t="s">
        <v>117</v>
      </c>
      <c r="X277" t="s">
        <v>117</v>
      </c>
      <c r="Y277" t="s">
        <v>117</v>
      </c>
      <c r="Z277" t="s">
        <v>117</v>
      </c>
      <c r="AA277" t="s">
        <v>117</v>
      </c>
      <c r="AB277" t="s">
        <v>117</v>
      </c>
      <c r="AC277" t="s">
        <v>117</v>
      </c>
      <c r="AD277" t="s">
        <v>196</v>
      </c>
      <c r="AE277">
        <v>117.17</v>
      </c>
      <c r="AF277">
        <v>15.2</v>
      </c>
      <c r="AG277">
        <v>30</v>
      </c>
      <c r="AH277" s="55">
        <v>3</v>
      </c>
      <c r="AI277" s="55">
        <v>3</v>
      </c>
      <c r="AM277">
        <v>8.1</v>
      </c>
      <c r="AN277">
        <v>8.1999999999999993</v>
      </c>
      <c r="AO277" t="s">
        <v>117</v>
      </c>
      <c r="AP277" t="s">
        <v>117</v>
      </c>
      <c r="AQ277" t="s">
        <v>117</v>
      </c>
      <c r="AR277">
        <v>8</v>
      </c>
      <c r="AS277" t="s">
        <v>117</v>
      </c>
      <c r="AT277">
        <v>96.68</v>
      </c>
      <c r="AU277">
        <v>109.96</v>
      </c>
      <c r="AV277" t="s">
        <v>117</v>
      </c>
      <c r="AW277" t="s">
        <v>117</v>
      </c>
      <c r="AX277" t="s">
        <v>117</v>
      </c>
      <c r="AY277" t="s">
        <v>117</v>
      </c>
      <c r="AZ277" t="s">
        <v>117</v>
      </c>
      <c r="BA277" t="s">
        <v>117</v>
      </c>
      <c r="BB277" t="s">
        <v>117</v>
      </c>
      <c r="BC277" t="s">
        <v>117</v>
      </c>
      <c r="BD277" t="s">
        <v>117</v>
      </c>
      <c r="BE277" t="s">
        <v>117</v>
      </c>
      <c r="BF277" t="s">
        <v>117</v>
      </c>
      <c r="BG277">
        <v>118.23</v>
      </c>
      <c r="BH277" t="s">
        <v>117</v>
      </c>
      <c r="BI277" t="s">
        <v>117</v>
      </c>
      <c r="BJ277" t="s">
        <v>117</v>
      </c>
      <c r="BK277" t="s">
        <v>118</v>
      </c>
      <c r="BL277" t="s">
        <v>184</v>
      </c>
      <c r="BM277" t="s">
        <v>120</v>
      </c>
      <c r="BN277" s="46">
        <v>88</v>
      </c>
      <c r="BO277" s="50">
        <v>87.3</v>
      </c>
      <c r="BP277" t="s">
        <v>122</v>
      </c>
      <c r="BQ277" t="s">
        <v>122</v>
      </c>
      <c r="BR277" t="s">
        <v>117</v>
      </c>
      <c r="BS277" t="s">
        <v>117</v>
      </c>
      <c r="BT277" t="s">
        <v>161</v>
      </c>
      <c r="BU277" t="s">
        <v>125</v>
      </c>
      <c r="BV277" t="s">
        <v>162</v>
      </c>
      <c r="BW277">
        <v>1</v>
      </c>
      <c r="BX277">
        <f>BW277-1</f>
        <v>0</v>
      </c>
      <c r="BY277" t="s">
        <v>315</v>
      </c>
      <c r="BZ277" t="s">
        <v>532</v>
      </c>
      <c r="CA277" t="s">
        <v>148</v>
      </c>
      <c r="CB277" t="s">
        <v>524</v>
      </c>
      <c r="CC277" t="s">
        <v>148</v>
      </c>
      <c r="CD277">
        <v>2</v>
      </c>
      <c r="CE277" t="s">
        <v>151</v>
      </c>
      <c r="CF277"/>
      <c r="CG277" s="20" t="s">
        <v>117</v>
      </c>
      <c r="CH277" s="20" t="s">
        <v>117</v>
      </c>
      <c r="CI277" s="20" t="s">
        <v>117</v>
      </c>
      <c r="CJ277" s="20" t="s">
        <v>117</v>
      </c>
      <c r="CK277" s="20" t="s">
        <v>117</v>
      </c>
      <c r="CL277" s="20" t="s">
        <v>117</v>
      </c>
      <c r="CM277" s="20" t="s">
        <v>117</v>
      </c>
      <c r="CN277" s="20" t="s">
        <v>117</v>
      </c>
      <c r="CO277" s="20" t="s">
        <v>117</v>
      </c>
      <c r="CP277" s="20" t="s">
        <v>117</v>
      </c>
      <c r="CQ277" s="20" t="s">
        <v>117</v>
      </c>
      <c r="CR277" s="20" t="s">
        <v>117</v>
      </c>
      <c r="CS277" s="20" t="s">
        <v>117</v>
      </c>
      <c r="CT277" s="20" t="s">
        <v>117</v>
      </c>
      <c r="CU277" s="20" t="s">
        <v>117</v>
      </c>
      <c r="CV277" s="20" t="s">
        <v>117</v>
      </c>
      <c r="CW277" s="20" t="s">
        <v>117</v>
      </c>
      <c r="CX277" s="20" t="s">
        <v>117</v>
      </c>
      <c r="CY277" s="20" t="s">
        <v>117</v>
      </c>
      <c r="CZ277" s="20" t="s">
        <v>117</v>
      </c>
      <c r="DA277" s="20" t="s">
        <v>117</v>
      </c>
      <c r="DB277" s="20" t="s">
        <v>117</v>
      </c>
      <c r="DC277" s="20" t="s">
        <v>117</v>
      </c>
      <c r="DD277" s="20" t="s">
        <v>117</v>
      </c>
      <c r="DE277" s="20" t="s">
        <v>117</v>
      </c>
      <c r="DF277" s="20" t="s">
        <v>117</v>
      </c>
      <c r="DG277" s="20" t="s">
        <v>117</v>
      </c>
      <c r="DH277" s="20" t="s">
        <v>117</v>
      </c>
      <c r="DI277" s="20" t="s">
        <v>117</v>
      </c>
      <c r="DJ277" s="20" t="s">
        <v>117</v>
      </c>
      <c r="DK277">
        <v>0</v>
      </c>
      <c r="DL277">
        <v>0</v>
      </c>
      <c r="DM277">
        <v>1</v>
      </c>
      <c r="DN277">
        <v>0</v>
      </c>
      <c r="DO277">
        <v>0</v>
      </c>
      <c r="DP277">
        <v>0</v>
      </c>
      <c r="DQ277">
        <v>0</v>
      </c>
      <c r="DR277" s="8">
        <v>37</v>
      </c>
    </row>
    <row r="278" spans="1:122" x14ac:dyDescent="0.35">
      <c r="A278" s="8">
        <v>37</v>
      </c>
      <c r="B278" t="str">
        <f>CONCATENATE(C278, " ",D278)</f>
        <v>Yang, et al 2009</v>
      </c>
      <c r="C278" s="12" t="s">
        <v>606</v>
      </c>
      <c r="D278" s="12">
        <v>2009</v>
      </c>
      <c r="E278" t="s">
        <v>600</v>
      </c>
      <c r="F278" t="s">
        <v>610</v>
      </c>
      <c r="G278" t="s">
        <v>138</v>
      </c>
      <c r="H278">
        <v>1</v>
      </c>
      <c r="I278" t="s">
        <v>113</v>
      </c>
      <c r="J278" t="s">
        <v>173</v>
      </c>
      <c r="K278" s="3" t="s">
        <v>142</v>
      </c>
      <c r="L278">
        <v>0.37</v>
      </c>
      <c r="M278">
        <v>0.13</v>
      </c>
      <c r="N278">
        <v>20</v>
      </c>
      <c r="O278" t="s">
        <v>115</v>
      </c>
      <c r="P278">
        <v>0.37</v>
      </c>
      <c r="Q278">
        <v>0.15</v>
      </c>
      <c r="R278">
        <v>26</v>
      </c>
      <c r="S278" t="s">
        <v>117</v>
      </c>
      <c r="T278" t="s">
        <v>117</v>
      </c>
      <c r="U278" t="s">
        <v>117</v>
      </c>
      <c r="V278" t="s">
        <v>117</v>
      </c>
      <c r="W278" t="s">
        <v>117</v>
      </c>
      <c r="X278" t="s">
        <v>117</v>
      </c>
      <c r="Y278" t="s">
        <v>117</v>
      </c>
      <c r="Z278" t="s">
        <v>117</v>
      </c>
      <c r="AA278" t="s">
        <v>117</v>
      </c>
      <c r="AB278" t="s">
        <v>117</v>
      </c>
      <c r="AC278" t="s">
        <v>117</v>
      </c>
      <c r="AD278" t="s">
        <v>196</v>
      </c>
      <c r="AE278">
        <v>0.35</v>
      </c>
      <c r="AF278">
        <v>0.14000000000000001</v>
      </c>
      <c r="AG278">
        <v>30</v>
      </c>
      <c r="AH278" s="55">
        <v>3</v>
      </c>
      <c r="AI278" s="55">
        <v>3</v>
      </c>
      <c r="AM278">
        <v>8.1</v>
      </c>
      <c r="AN278">
        <v>8.1999999999999993</v>
      </c>
      <c r="AO278" t="s">
        <v>117</v>
      </c>
      <c r="AP278" t="s">
        <v>117</v>
      </c>
      <c r="AQ278" t="s">
        <v>117</v>
      </c>
      <c r="AR278">
        <v>8</v>
      </c>
      <c r="AS278" t="s">
        <v>117</v>
      </c>
      <c r="AT278">
        <v>96.68</v>
      </c>
      <c r="AU278">
        <v>109.96</v>
      </c>
      <c r="AV278" t="s">
        <v>117</v>
      </c>
      <c r="AW278" t="s">
        <v>117</v>
      </c>
      <c r="AX278" t="s">
        <v>117</v>
      </c>
      <c r="AY278" t="s">
        <v>117</v>
      </c>
      <c r="AZ278" t="s">
        <v>117</v>
      </c>
      <c r="BA278" t="s">
        <v>117</v>
      </c>
      <c r="BB278" t="s">
        <v>117</v>
      </c>
      <c r="BC278" t="s">
        <v>117</v>
      </c>
      <c r="BD278" t="s">
        <v>117</v>
      </c>
      <c r="BE278" t="s">
        <v>117</v>
      </c>
      <c r="BF278" t="s">
        <v>117</v>
      </c>
      <c r="BG278">
        <v>118.23</v>
      </c>
      <c r="BH278" t="s">
        <v>117</v>
      </c>
      <c r="BI278" t="s">
        <v>117</v>
      </c>
      <c r="BJ278" t="s">
        <v>117</v>
      </c>
      <c r="BK278" t="s">
        <v>118</v>
      </c>
      <c r="BL278" t="s">
        <v>184</v>
      </c>
      <c r="BM278" t="s">
        <v>120</v>
      </c>
      <c r="BN278" s="46">
        <v>88</v>
      </c>
      <c r="BO278" s="50">
        <v>87.3</v>
      </c>
      <c r="BP278" t="s">
        <v>122</v>
      </c>
      <c r="BQ278" t="s">
        <v>122</v>
      </c>
      <c r="BR278" t="s">
        <v>117</v>
      </c>
      <c r="BS278" t="s">
        <v>117</v>
      </c>
      <c r="BT278" t="s">
        <v>161</v>
      </c>
      <c r="BU278" t="s">
        <v>125</v>
      </c>
      <c r="BV278" t="s">
        <v>162</v>
      </c>
      <c r="BW278">
        <v>1</v>
      </c>
      <c r="BX278">
        <f>BW278-1</f>
        <v>0</v>
      </c>
      <c r="BY278" t="s">
        <v>315</v>
      </c>
      <c r="BZ278" t="s">
        <v>532</v>
      </c>
      <c r="CA278" t="s">
        <v>148</v>
      </c>
      <c r="CB278" t="s">
        <v>524</v>
      </c>
      <c r="CC278" t="s">
        <v>148</v>
      </c>
      <c r="CD278">
        <v>2</v>
      </c>
      <c r="CE278" t="s">
        <v>151</v>
      </c>
      <c r="CF278"/>
      <c r="CG278" s="20" t="s">
        <v>117</v>
      </c>
      <c r="CH278" s="20" t="s">
        <v>117</v>
      </c>
      <c r="CI278" s="20" t="s">
        <v>117</v>
      </c>
      <c r="CJ278" s="20" t="s">
        <v>117</v>
      </c>
      <c r="CK278" s="20" t="s">
        <v>117</v>
      </c>
      <c r="CL278" s="20" t="s">
        <v>117</v>
      </c>
      <c r="CM278" s="20" t="s">
        <v>117</v>
      </c>
      <c r="CN278" s="20" t="s">
        <v>117</v>
      </c>
      <c r="CO278" s="20" t="s">
        <v>117</v>
      </c>
      <c r="CP278" s="20" t="s">
        <v>117</v>
      </c>
      <c r="CQ278" s="20" t="s">
        <v>117</v>
      </c>
      <c r="CR278" s="20" t="s">
        <v>117</v>
      </c>
      <c r="CS278" s="20" t="s">
        <v>117</v>
      </c>
      <c r="CT278" s="20" t="s">
        <v>117</v>
      </c>
      <c r="CU278" s="20" t="s">
        <v>117</v>
      </c>
      <c r="CV278" s="20" t="s">
        <v>117</v>
      </c>
      <c r="CW278" s="20" t="s">
        <v>117</v>
      </c>
      <c r="CX278" s="20" t="s">
        <v>117</v>
      </c>
      <c r="CY278" s="20" t="s">
        <v>117</v>
      </c>
      <c r="CZ278" s="20" t="s">
        <v>117</v>
      </c>
      <c r="DA278" s="20" t="s">
        <v>117</v>
      </c>
      <c r="DB278" s="20" t="s">
        <v>117</v>
      </c>
      <c r="DC278" s="20" t="s">
        <v>117</v>
      </c>
      <c r="DD278" s="20" t="s">
        <v>117</v>
      </c>
      <c r="DE278" s="20" t="s">
        <v>117</v>
      </c>
      <c r="DF278" s="20" t="s">
        <v>117</v>
      </c>
      <c r="DG278" s="20" t="s">
        <v>117</v>
      </c>
      <c r="DH278" s="20" t="s">
        <v>117</v>
      </c>
      <c r="DI278" s="20" t="s">
        <v>117</v>
      </c>
      <c r="DJ278" s="20" t="s">
        <v>117</v>
      </c>
      <c r="DK278">
        <v>0</v>
      </c>
      <c r="DL278">
        <v>0</v>
      </c>
      <c r="DM278">
        <v>3</v>
      </c>
      <c r="DN278">
        <v>0</v>
      </c>
      <c r="DO278">
        <v>0</v>
      </c>
      <c r="DP278">
        <v>0</v>
      </c>
      <c r="DQ278">
        <v>0</v>
      </c>
      <c r="DR278" s="8">
        <v>37</v>
      </c>
    </row>
    <row r="279" spans="1:122" x14ac:dyDescent="0.35">
      <c r="A279" s="8">
        <v>37</v>
      </c>
      <c r="B279" t="str">
        <f>CONCATENATE(C279, " ",D279)</f>
        <v>Yang, et al 2009</v>
      </c>
      <c r="C279" s="12" t="s">
        <v>606</v>
      </c>
      <c r="D279" s="12">
        <v>2009</v>
      </c>
      <c r="E279" t="s">
        <v>600</v>
      </c>
      <c r="F279" t="s">
        <v>435</v>
      </c>
      <c r="G279" t="s">
        <v>138</v>
      </c>
      <c r="H279">
        <v>1</v>
      </c>
      <c r="I279" t="s">
        <v>113</v>
      </c>
      <c r="J279" t="s">
        <v>173</v>
      </c>
      <c r="K279" s="3" t="s">
        <v>142</v>
      </c>
      <c r="L279">
        <v>0.22</v>
      </c>
      <c r="M279">
        <v>0.1</v>
      </c>
      <c r="N279">
        <v>20</v>
      </c>
      <c r="O279" t="s">
        <v>115</v>
      </c>
      <c r="P279">
        <v>0.22</v>
      </c>
      <c r="Q279">
        <v>0.11</v>
      </c>
      <c r="R279">
        <v>26</v>
      </c>
      <c r="S279" t="s">
        <v>117</v>
      </c>
      <c r="T279" t="s">
        <v>117</v>
      </c>
      <c r="U279" t="s">
        <v>117</v>
      </c>
      <c r="V279" t="s">
        <v>117</v>
      </c>
      <c r="W279" t="s">
        <v>117</v>
      </c>
      <c r="X279" t="s">
        <v>117</v>
      </c>
      <c r="Y279" t="s">
        <v>117</v>
      </c>
      <c r="Z279" t="s">
        <v>117</v>
      </c>
      <c r="AA279" t="s">
        <v>117</v>
      </c>
      <c r="AB279" t="s">
        <v>117</v>
      </c>
      <c r="AC279" t="s">
        <v>117</v>
      </c>
      <c r="AD279" t="s">
        <v>196</v>
      </c>
      <c r="AE279">
        <v>0.19</v>
      </c>
      <c r="AF279">
        <v>0.1</v>
      </c>
      <c r="AG279">
        <v>30</v>
      </c>
      <c r="AH279" s="55">
        <v>3</v>
      </c>
      <c r="AI279" s="55">
        <v>3</v>
      </c>
      <c r="AM279">
        <v>8.1</v>
      </c>
      <c r="AN279">
        <v>8.1999999999999993</v>
      </c>
      <c r="AO279" t="s">
        <v>117</v>
      </c>
      <c r="AP279" t="s">
        <v>117</v>
      </c>
      <c r="AQ279" t="s">
        <v>117</v>
      </c>
      <c r="AR279">
        <v>8</v>
      </c>
      <c r="AS279" t="s">
        <v>117</v>
      </c>
      <c r="AT279">
        <v>96.68</v>
      </c>
      <c r="AU279">
        <v>109.96</v>
      </c>
      <c r="AV279" t="s">
        <v>117</v>
      </c>
      <c r="AW279" t="s">
        <v>117</v>
      </c>
      <c r="AX279" t="s">
        <v>117</v>
      </c>
      <c r="AY279" t="s">
        <v>117</v>
      </c>
      <c r="AZ279" t="s">
        <v>117</v>
      </c>
      <c r="BA279" t="s">
        <v>117</v>
      </c>
      <c r="BB279" t="s">
        <v>117</v>
      </c>
      <c r="BC279" t="s">
        <v>117</v>
      </c>
      <c r="BD279" t="s">
        <v>117</v>
      </c>
      <c r="BE279" t="s">
        <v>117</v>
      </c>
      <c r="BF279" t="s">
        <v>117</v>
      </c>
      <c r="BG279">
        <v>118.23</v>
      </c>
      <c r="BH279" t="s">
        <v>117</v>
      </c>
      <c r="BI279" t="s">
        <v>117</v>
      </c>
      <c r="BJ279" t="s">
        <v>117</v>
      </c>
      <c r="BK279" t="s">
        <v>118</v>
      </c>
      <c r="BL279" t="s">
        <v>184</v>
      </c>
      <c r="BM279" t="s">
        <v>120</v>
      </c>
      <c r="BN279" s="46">
        <v>88</v>
      </c>
      <c r="BO279" s="50">
        <v>87.3</v>
      </c>
      <c r="BP279" t="s">
        <v>122</v>
      </c>
      <c r="BQ279" t="s">
        <v>122</v>
      </c>
      <c r="BR279" t="s">
        <v>117</v>
      </c>
      <c r="BS279" t="s">
        <v>117</v>
      </c>
      <c r="BT279" t="s">
        <v>161</v>
      </c>
      <c r="BU279" t="s">
        <v>125</v>
      </c>
      <c r="BV279" t="s">
        <v>162</v>
      </c>
      <c r="BW279">
        <v>1</v>
      </c>
      <c r="BX279">
        <f>BW279-1</f>
        <v>0</v>
      </c>
      <c r="BY279" t="s">
        <v>315</v>
      </c>
      <c r="BZ279" t="s">
        <v>532</v>
      </c>
      <c r="CA279" t="s">
        <v>148</v>
      </c>
      <c r="CB279" t="s">
        <v>524</v>
      </c>
      <c r="CC279" t="s">
        <v>148</v>
      </c>
      <c r="CD279">
        <v>2</v>
      </c>
      <c r="CE279" t="s">
        <v>151</v>
      </c>
      <c r="CF279"/>
      <c r="CG279" s="20" t="s">
        <v>117</v>
      </c>
      <c r="CH279" s="20" t="s">
        <v>117</v>
      </c>
      <c r="CI279" s="20" t="s">
        <v>117</v>
      </c>
      <c r="CJ279" s="20" t="s">
        <v>117</v>
      </c>
      <c r="CK279" s="20" t="s">
        <v>117</v>
      </c>
      <c r="CL279" s="20" t="s">
        <v>117</v>
      </c>
      <c r="CM279" s="20" t="s">
        <v>117</v>
      </c>
      <c r="CN279" s="20" t="s">
        <v>117</v>
      </c>
      <c r="CO279" s="20" t="s">
        <v>117</v>
      </c>
      <c r="CP279" s="20" t="s">
        <v>117</v>
      </c>
      <c r="CQ279" s="20" t="s">
        <v>117</v>
      </c>
      <c r="CR279" s="20" t="s">
        <v>117</v>
      </c>
      <c r="CS279" s="20" t="s">
        <v>117</v>
      </c>
      <c r="CT279" s="20" t="s">
        <v>117</v>
      </c>
      <c r="CU279" s="20" t="s">
        <v>117</v>
      </c>
      <c r="CV279" s="20" t="s">
        <v>117</v>
      </c>
      <c r="CW279" s="20" t="s">
        <v>117</v>
      </c>
      <c r="CX279" s="20" t="s">
        <v>117</v>
      </c>
      <c r="CY279" s="20" t="s">
        <v>117</v>
      </c>
      <c r="CZ279" s="20" t="s">
        <v>117</v>
      </c>
      <c r="DA279" s="20" t="s">
        <v>117</v>
      </c>
      <c r="DB279" s="20" t="s">
        <v>117</v>
      </c>
      <c r="DC279" s="20" t="s">
        <v>117</v>
      </c>
      <c r="DD279" s="20" t="s">
        <v>117</v>
      </c>
      <c r="DE279" s="20" t="s">
        <v>117</v>
      </c>
      <c r="DF279" s="20" t="s">
        <v>117</v>
      </c>
      <c r="DG279" s="20" t="s">
        <v>117</v>
      </c>
      <c r="DH279" s="20" t="s">
        <v>117</v>
      </c>
      <c r="DI279" s="20" t="s">
        <v>117</v>
      </c>
      <c r="DJ279" s="20" t="s">
        <v>117</v>
      </c>
      <c r="DK279">
        <v>0</v>
      </c>
      <c r="DL279">
        <v>0</v>
      </c>
      <c r="DM279">
        <v>3</v>
      </c>
      <c r="DN279">
        <v>0</v>
      </c>
      <c r="DO279">
        <v>0</v>
      </c>
      <c r="DP279">
        <v>0</v>
      </c>
      <c r="DQ279">
        <v>0</v>
      </c>
      <c r="DR279" s="8">
        <v>37</v>
      </c>
    </row>
    <row r="280" spans="1:122" x14ac:dyDescent="0.35">
      <c r="A280" s="8">
        <v>37</v>
      </c>
      <c r="B280" t="str">
        <f>CONCATENATE(C280, " ",D280)</f>
        <v>Yang, et al 2009</v>
      </c>
      <c r="C280" s="12" t="s">
        <v>606</v>
      </c>
      <c r="D280" s="12">
        <v>2009</v>
      </c>
      <c r="E280" t="s">
        <v>600</v>
      </c>
      <c r="F280" t="s">
        <v>601</v>
      </c>
      <c r="G280" t="s">
        <v>138</v>
      </c>
      <c r="H280">
        <v>1</v>
      </c>
      <c r="I280" t="s">
        <v>113</v>
      </c>
      <c r="J280" t="s">
        <v>173</v>
      </c>
      <c r="K280" s="3" t="s">
        <v>142</v>
      </c>
      <c r="L280">
        <v>3.11</v>
      </c>
      <c r="M280">
        <v>1.59</v>
      </c>
      <c r="N280">
        <v>20</v>
      </c>
      <c r="O280" t="s">
        <v>115</v>
      </c>
      <c r="P280">
        <v>3.77</v>
      </c>
      <c r="Q280">
        <v>2.0699999999999998</v>
      </c>
      <c r="R280">
        <v>26</v>
      </c>
      <c r="S280" t="s">
        <v>117</v>
      </c>
      <c r="T280" t="s">
        <v>117</v>
      </c>
      <c r="U280" t="s">
        <v>117</v>
      </c>
      <c r="V280" t="s">
        <v>117</v>
      </c>
      <c r="W280" t="s">
        <v>117</v>
      </c>
      <c r="X280" t="s">
        <v>117</v>
      </c>
      <c r="Y280" t="s">
        <v>117</v>
      </c>
      <c r="Z280" t="s">
        <v>117</v>
      </c>
      <c r="AA280" t="s">
        <v>117</v>
      </c>
      <c r="AB280" t="s">
        <v>117</v>
      </c>
      <c r="AC280" t="s">
        <v>117</v>
      </c>
      <c r="AD280" t="s">
        <v>196</v>
      </c>
      <c r="AE280">
        <v>4.24</v>
      </c>
      <c r="AF280">
        <v>1.79</v>
      </c>
      <c r="AG280">
        <v>30</v>
      </c>
      <c r="AH280" s="55">
        <v>3</v>
      </c>
      <c r="AI280" s="55">
        <v>3</v>
      </c>
      <c r="AM280">
        <v>8.1</v>
      </c>
      <c r="AN280">
        <v>8.1999999999999993</v>
      </c>
      <c r="AO280" t="s">
        <v>117</v>
      </c>
      <c r="AP280" t="s">
        <v>117</v>
      </c>
      <c r="AQ280" t="s">
        <v>117</v>
      </c>
      <c r="AR280">
        <v>8</v>
      </c>
      <c r="AS280" t="s">
        <v>117</v>
      </c>
      <c r="AT280">
        <v>96.68</v>
      </c>
      <c r="AU280">
        <v>109.96</v>
      </c>
      <c r="AV280" t="s">
        <v>117</v>
      </c>
      <c r="AW280" t="s">
        <v>117</v>
      </c>
      <c r="AX280" t="s">
        <v>117</v>
      </c>
      <c r="AY280" t="s">
        <v>117</v>
      </c>
      <c r="AZ280" t="s">
        <v>117</v>
      </c>
      <c r="BA280" t="s">
        <v>117</v>
      </c>
      <c r="BB280" t="s">
        <v>117</v>
      </c>
      <c r="BC280" t="s">
        <v>117</v>
      </c>
      <c r="BD280" t="s">
        <v>117</v>
      </c>
      <c r="BE280" t="s">
        <v>117</v>
      </c>
      <c r="BF280" t="s">
        <v>117</v>
      </c>
      <c r="BG280">
        <v>118.23</v>
      </c>
      <c r="BH280" t="s">
        <v>117</v>
      </c>
      <c r="BI280" t="s">
        <v>117</v>
      </c>
      <c r="BJ280" t="s">
        <v>117</v>
      </c>
      <c r="BK280" t="s">
        <v>118</v>
      </c>
      <c r="BL280" t="s">
        <v>184</v>
      </c>
      <c r="BM280" t="s">
        <v>120</v>
      </c>
      <c r="BN280" s="46">
        <v>88</v>
      </c>
      <c r="BO280" s="50">
        <v>87.3</v>
      </c>
      <c r="BP280" t="s">
        <v>122</v>
      </c>
      <c r="BQ280" t="s">
        <v>122</v>
      </c>
      <c r="BR280" t="s">
        <v>117</v>
      </c>
      <c r="BS280" t="s">
        <v>117</v>
      </c>
      <c r="BT280" t="s">
        <v>161</v>
      </c>
      <c r="BU280" t="s">
        <v>125</v>
      </c>
      <c r="BV280" t="s">
        <v>162</v>
      </c>
      <c r="BW280">
        <v>1</v>
      </c>
      <c r="BX280">
        <f>BW280-1</f>
        <v>0</v>
      </c>
      <c r="BY280" t="s">
        <v>315</v>
      </c>
      <c r="BZ280" t="s">
        <v>532</v>
      </c>
      <c r="CA280" t="s">
        <v>148</v>
      </c>
      <c r="CB280" t="s">
        <v>524</v>
      </c>
      <c r="CC280" t="s">
        <v>148</v>
      </c>
      <c r="CD280">
        <v>2</v>
      </c>
      <c r="CE280" t="s">
        <v>151</v>
      </c>
      <c r="CF280"/>
      <c r="CG280" s="20" t="s">
        <v>117</v>
      </c>
      <c r="CH280" s="20" t="s">
        <v>117</v>
      </c>
      <c r="CI280" s="20" t="s">
        <v>117</v>
      </c>
      <c r="CJ280" s="20" t="s">
        <v>117</v>
      </c>
      <c r="CK280" s="20" t="s">
        <v>117</v>
      </c>
      <c r="CL280" s="20" t="s">
        <v>117</v>
      </c>
      <c r="CM280" s="20" t="s">
        <v>117</v>
      </c>
      <c r="CN280" s="20" t="s">
        <v>117</v>
      </c>
      <c r="CO280" s="20" t="s">
        <v>117</v>
      </c>
      <c r="CP280" s="20" t="s">
        <v>117</v>
      </c>
      <c r="CQ280" s="20" t="s">
        <v>117</v>
      </c>
      <c r="CR280" s="20" t="s">
        <v>117</v>
      </c>
      <c r="CS280" s="20" t="s">
        <v>117</v>
      </c>
      <c r="CT280" s="20" t="s">
        <v>117</v>
      </c>
      <c r="CU280" s="20" t="s">
        <v>117</v>
      </c>
      <c r="CV280" s="20" t="s">
        <v>117</v>
      </c>
      <c r="CW280" s="20" t="s">
        <v>117</v>
      </c>
      <c r="CX280" s="20" t="s">
        <v>117</v>
      </c>
      <c r="CY280" s="20" t="s">
        <v>117</v>
      </c>
      <c r="CZ280" s="20" t="s">
        <v>117</v>
      </c>
      <c r="DA280" s="20" t="s">
        <v>117</v>
      </c>
      <c r="DB280" s="20" t="s">
        <v>117</v>
      </c>
      <c r="DC280" s="20" t="s">
        <v>117</v>
      </c>
      <c r="DD280" s="20" t="s">
        <v>117</v>
      </c>
      <c r="DE280" s="20" t="s">
        <v>117</v>
      </c>
      <c r="DF280" s="20" t="s">
        <v>117</v>
      </c>
      <c r="DG280" s="20" t="s">
        <v>117</v>
      </c>
      <c r="DH280" s="20" t="s">
        <v>117</v>
      </c>
      <c r="DI280" s="20" t="s">
        <v>117</v>
      </c>
      <c r="DJ280" s="20" t="s">
        <v>117</v>
      </c>
      <c r="DK280">
        <v>0</v>
      </c>
      <c r="DL280">
        <v>0</v>
      </c>
      <c r="DM280">
        <v>1</v>
      </c>
      <c r="DN280">
        <v>0</v>
      </c>
      <c r="DO280">
        <v>0</v>
      </c>
      <c r="DP280">
        <v>0</v>
      </c>
      <c r="DQ280">
        <v>0</v>
      </c>
      <c r="DR280" s="8">
        <v>37</v>
      </c>
    </row>
    <row r="281" spans="1:122" x14ac:dyDescent="0.35">
      <c r="A281" s="8">
        <v>7</v>
      </c>
      <c r="B281" t="str">
        <f>CONCATENATE(C281, " ",D281)</f>
        <v>Glass et al  2013</v>
      </c>
      <c r="C281" s="12" t="s">
        <v>611</v>
      </c>
      <c r="D281" s="12">
        <v>2013</v>
      </c>
      <c r="E281" t="s">
        <v>1559</v>
      </c>
      <c r="F281" t="s">
        <v>612</v>
      </c>
      <c r="G281" t="s">
        <v>269</v>
      </c>
      <c r="H281">
        <v>2</v>
      </c>
      <c r="I281" t="s">
        <v>170</v>
      </c>
      <c r="J281" t="s">
        <v>170</v>
      </c>
      <c r="K281" s="3" t="s">
        <v>613</v>
      </c>
      <c r="L281">
        <v>8.5500000000000007</v>
      </c>
      <c r="M281">
        <v>2.5099999999999998</v>
      </c>
      <c r="N281">
        <v>38</v>
      </c>
      <c r="O281" t="s">
        <v>115</v>
      </c>
      <c r="P281">
        <v>8.7799999999999994</v>
      </c>
      <c r="Q281">
        <v>3.28</v>
      </c>
      <c r="R281">
        <v>80</v>
      </c>
      <c r="S281" t="s">
        <v>614</v>
      </c>
      <c r="T281">
        <v>7.89</v>
      </c>
      <c r="U281">
        <v>2.8</v>
      </c>
      <c r="V281">
        <v>90</v>
      </c>
      <c r="W281" t="s">
        <v>117</v>
      </c>
      <c r="X281" t="s">
        <v>117</v>
      </c>
      <c r="Y281" t="s">
        <v>117</v>
      </c>
      <c r="Z281" t="s">
        <v>117</v>
      </c>
      <c r="AA281" t="s">
        <v>117</v>
      </c>
      <c r="AB281" t="s">
        <v>117</v>
      </c>
      <c r="AC281" t="s">
        <v>117</v>
      </c>
      <c r="AD281" t="s">
        <v>196</v>
      </c>
      <c r="AE281">
        <v>11.1</v>
      </c>
      <c r="AF281">
        <v>3.08</v>
      </c>
      <c r="AG281">
        <v>136</v>
      </c>
      <c r="AH281" s="55">
        <v>3</v>
      </c>
      <c r="AI281" s="55">
        <v>3</v>
      </c>
      <c r="AM281">
        <v>12.6</v>
      </c>
      <c r="AN281">
        <v>11.7</v>
      </c>
      <c r="AO281">
        <v>12.4</v>
      </c>
      <c r="AP281" t="s">
        <v>117</v>
      </c>
      <c r="AQ281" t="s">
        <v>117</v>
      </c>
      <c r="AR281">
        <v>12.5</v>
      </c>
      <c r="AS281" t="s">
        <v>117</v>
      </c>
      <c r="AT281">
        <v>88.71</v>
      </c>
      <c r="AU281">
        <v>92.77</v>
      </c>
      <c r="AV281">
        <v>82.44</v>
      </c>
      <c r="AW281" t="s">
        <v>117</v>
      </c>
      <c r="AX281" t="s">
        <v>117</v>
      </c>
      <c r="AY281" t="s">
        <v>117</v>
      </c>
      <c r="AZ281" t="s">
        <v>117</v>
      </c>
      <c r="BA281" t="s">
        <v>117</v>
      </c>
      <c r="BB281" t="s">
        <v>117</v>
      </c>
      <c r="BC281" t="s">
        <v>117</v>
      </c>
      <c r="BD281" t="s">
        <v>117</v>
      </c>
      <c r="BE281" t="s">
        <v>117</v>
      </c>
      <c r="BF281" t="s">
        <v>117</v>
      </c>
      <c r="BG281">
        <v>110.31</v>
      </c>
      <c r="BH281" t="s">
        <v>117</v>
      </c>
      <c r="BI281" t="s">
        <v>117</v>
      </c>
      <c r="BJ281" t="s">
        <v>117</v>
      </c>
      <c r="BK281" t="s">
        <v>118</v>
      </c>
      <c r="BL281" t="s">
        <v>184</v>
      </c>
      <c r="BM281" t="s">
        <v>120</v>
      </c>
      <c r="BN281" s="46" t="s">
        <v>148</v>
      </c>
      <c r="BO281" s="50">
        <v>59.2</v>
      </c>
      <c r="BP281" t="s">
        <v>117</v>
      </c>
      <c r="BQ281" t="s">
        <v>117</v>
      </c>
      <c r="BR281" t="s">
        <v>117</v>
      </c>
      <c r="BS281" t="s">
        <v>117</v>
      </c>
      <c r="BT281" t="s">
        <v>161</v>
      </c>
      <c r="BU281" t="s">
        <v>125</v>
      </c>
      <c r="BV281" t="s">
        <v>162</v>
      </c>
      <c r="BW281">
        <v>1</v>
      </c>
      <c r="BX281">
        <f>BW281-1</f>
        <v>0</v>
      </c>
      <c r="BY281" t="s">
        <v>146</v>
      </c>
      <c r="BZ281" t="s">
        <v>147</v>
      </c>
      <c r="CA281" t="s">
        <v>184</v>
      </c>
      <c r="CB281" t="s">
        <v>524</v>
      </c>
      <c r="CC281" t="s">
        <v>615</v>
      </c>
      <c r="CD281">
        <v>2</v>
      </c>
      <c r="CE281" t="s">
        <v>151</v>
      </c>
      <c r="CF281"/>
      <c r="CG281" s="20" t="s">
        <v>117</v>
      </c>
      <c r="CH281" s="20" t="s">
        <v>117</v>
      </c>
      <c r="CI281" s="20" t="s">
        <v>117</v>
      </c>
      <c r="CJ281" s="20" t="s">
        <v>117</v>
      </c>
      <c r="CK281" s="20" t="s">
        <v>117</v>
      </c>
      <c r="CL281" s="20" t="s">
        <v>117</v>
      </c>
      <c r="CM281" s="20" t="s">
        <v>117</v>
      </c>
      <c r="CN281" s="20" t="s">
        <v>117</v>
      </c>
      <c r="CO281" s="20" t="s">
        <v>117</v>
      </c>
      <c r="CP281" s="20" t="s">
        <v>117</v>
      </c>
      <c r="CQ281" s="20" t="s">
        <v>117</v>
      </c>
      <c r="CR281" s="20" t="s">
        <v>117</v>
      </c>
      <c r="CS281" s="20" t="s">
        <v>117</v>
      </c>
      <c r="CT281" s="20" t="s">
        <v>117</v>
      </c>
      <c r="CU281" s="20" t="s">
        <v>117</v>
      </c>
      <c r="CV281" s="20" t="s">
        <v>117</v>
      </c>
      <c r="CW281" s="20" t="s">
        <v>117</v>
      </c>
      <c r="CX281" s="20" t="s">
        <v>117</v>
      </c>
      <c r="CY281" s="20" t="s">
        <v>117</v>
      </c>
      <c r="CZ281" s="20" t="s">
        <v>117</v>
      </c>
      <c r="DA281" s="20" t="s">
        <v>117</v>
      </c>
      <c r="DB281" s="20" t="s">
        <v>117</v>
      </c>
      <c r="DC281" s="20" t="s">
        <v>117</v>
      </c>
      <c r="DD281" s="20" t="s">
        <v>117</v>
      </c>
      <c r="DE281" s="20" t="s">
        <v>117</v>
      </c>
      <c r="DF281" s="20" t="s">
        <v>117</v>
      </c>
      <c r="DG281" s="20" t="s">
        <v>117</v>
      </c>
      <c r="DH281" s="20" t="s">
        <v>117</v>
      </c>
      <c r="DI281" s="20" t="s">
        <v>117</v>
      </c>
      <c r="DJ281" s="20" t="s">
        <v>117</v>
      </c>
      <c r="DK281">
        <v>0</v>
      </c>
      <c r="DL281">
        <v>0</v>
      </c>
      <c r="DM281">
        <v>0</v>
      </c>
      <c r="DN281">
        <v>0</v>
      </c>
      <c r="DO281">
        <v>0</v>
      </c>
      <c r="DP281">
        <v>0</v>
      </c>
      <c r="DQ281">
        <v>0</v>
      </c>
      <c r="DR281" s="8">
        <v>38</v>
      </c>
    </row>
    <row r="282" spans="1:122" x14ac:dyDescent="0.35">
      <c r="A282" s="8">
        <v>7</v>
      </c>
      <c r="B282" t="str">
        <f>CONCATENATE(C282, " ",D282)</f>
        <v>Glass et al  2013</v>
      </c>
      <c r="C282" s="12" t="s">
        <v>611</v>
      </c>
      <c r="D282" s="12">
        <v>2013</v>
      </c>
      <c r="E282" t="s">
        <v>1559</v>
      </c>
      <c r="F282" t="s">
        <v>616</v>
      </c>
      <c r="G282" t="s">
        <v>112</v>
      </c>
      <c r="H282">
        <v>4</v>
      </c>
      <c r="I282" t="s">
        <v>113</v>
      </c>
      <c r="J282" t="s">
        <v>113</v>
      </c>
      <c r="K282" s="3" t="s">
        <v>613</v>
      </c>
      <c r="L282">
        <v>8.82</v>
      </c>
      <c r="M282">
        <v>3.04</v>
      </c>
      <c r="N282">
        <v>38</v>
      </c>
      <c r="O282" t="s">
        <v>115</v>
      </c>
      <c r="P282">
        <v>9</v>
      </c>
      <c r="Q282">
        <v>3.67</v>
      </c>
      <c r="R282">
        <v>80</v>
      </c>
      <c r="S282" t="s">
        <v>614</v>
      </c>
      <c r="T282">
        <v>7.45</v>
      </c>
      <c r="U282">
        <v>3.6</v>
      </c>
      <c r="V282">
        <v>90</v>
      </c>
      <c r="W282" t="s">
        <v>117</v>
      </c>
      <c r="X282" t="s">
        <v>117</v>
      </c>
      <c r="Y282" t="s">
        <v>117</v>
      </c>
      <c r="Z282" t="s">
        <v>117</v>
      </c>
      <c r="AA282" t="s">
        <v>117</v>
      </c>
      <c r="AB282" t="s">
        <v>117</v>
      </c>
      <c r="AC282" t="s">
        <v>117</v>
      </c>
      <c r="AD282" t="s">
        <v>196</v>
      </c>
      <c r="AE282">
        <v>10.8</v>
      </c>
      <c r="AF282">
        <v>2.41</v>
      </c>
      <c r="AG282">
        <v>136</v>
      </c>
      <c r="AH282" s="55">
        <v>3</v>
      </c>
      <c r="AI282" s="55">
        <v>3</v>
      </c>
      <c r="AM282">
        <v>12.6</v>
      </c>
      <c r="AN282">
        <v>11.7</v>
      </c>
      <c r="AO282">
        <v>12.4</v>
      </c>
      <c r="AP282" t="s">
        <v>117</v>
      </c>
      <c r="AQ282" t="s">
        <v>117</v>
      </c>
      <c r="AR282">
        <v>12.5</v>
      </c>
      <c r="AS282" t="s">
        <v>117</v>
      </c>
      <c r="AT282">
        <v>88.71</v>
      </c>
      <c r="AU282">
        <v>92.77</v>
      </c>
      <c r="AV282">
        <v>82.44</v>
      </c>
      <c r="AW282" t="s">
        <v>117</v>
      </c>
      <c r="AX282" t="s">
        <v>117</v>
      </c>
      <c r="AY282" t="s">
        <v>117</v>
      </c>
      <c r="AZ282" t="s">
        <v>117</v>
      </c>
      <c r="BA282" t="s">
        <v>117</v>
      </c>
      <c r="BB282" t="s">
        <v>117</v>
      </c>
      <c r="BC282" t="s">
        <v>117</v>
      </c>
      <c r="BD282" t="s">
        <v>117</v>
      </c>
      <c r="BE282" t="s">
        <v>117</v>
      </c>
      <c r="BF282" t="s">
        <v>117</v>
      </c>
      <c r="BG282">
        <v>110.31</v>
      </c>
      <c r="BH282" t="s">
        <v>117</v>
      </c>
      <c r="BI282" t="s">
        <v>117</v>
      </c>
      <c r="BJ282" t="s">
        <v>117</v>
      </c>
      <c r="BK282" t="s">
        <v>118</v>
      </c>
      <c r="BL282" t="s">
        <v>184</v>
      </c>
      <c r="BM282" t="s">
        <v>120</v>
      </c>
      <c r="BN282" s="46" t="s">
        <v>148</v>
      </c>
      <c r="BO282" s="50">
        <v>59.2</v>
      </c>
      <c r="BP282" t="s">
        <v>117</v>
      </c>
      <c r="BQ282" t="s">
        <v>117</v>
      </c>
      <c r="BR282" t="s">
        <v>117</v>
      </c>
      <c r="BS282" t="s">
        <v>117</v>
      </c>
      <c r="BT282" t="s">
        <v>161</v>
      </c>
      <c r="BU282" t="s">
        <v>125</v>
      </c>
      <c r="BV282" t="s">
        <v>162</v>
      </c>
      <c r="BW282">
        <v>1</v>
      </c>
      <c r="BX282">
        <f>BW282-1</f>
        <v>0</v>
      </c>
      <c r="BY282" t="s">
        <v>146</v>
      </c>
      <c r="BZ282" t="s">
        <v>147</v>
      </c>
      <c r="CA282" t="s">
        <v>184</v>
      </c>
      <c r="CB282" t="s">
        <v>524</v>
      </c>
      <c r="CC282" t="s">
        <v>615</v>
      </c>
      <c r="CD282">
        <v>2</v>
      </c>
      <c r="CE282" t="s">
        <v>151</v>
      </c>
      <c r="CF282"/>
      <c r="CG282" s="20" t="s">
        <v>117</v>
      </c>
      <c r="CH282" s="20" t="s">
        <v>117</v>
      </c>
      <c r="CI282" s="20" t="s">
        <v>117</v>
      </c>
      <c r="CJ282" s="20" t="s">
        <v>117</v>
      </c>
      <c r="CK282" s="20" t="s">
        <v>117</v>
      </c>
      <c r="CL282" s="20" t="s">
        <v>117</v>
      </c>
      <c r="CM282" s="20" t="s">
        <v>117</v>
      </c>
      <c r="CN282" s="20" t="s">
        <v>117</v>
      </c>
      <c r="CO282" s="20" t="s">
        <v>117</v>
      </c>
      <c r="CP282" s="20" t="s">
        <v>117</v>
      </c>
      <c r="CQ282" s="20" t="s">
        <v>117</v>
      </c>
      <c r="CR282" s="20" t="s">
        <v>117</v>
      </c>
      <c r="CS282" s="20" t="s">
        <v>117</v>
      </c>
      <c r="CT282" s="20" t="s">
        <v>117</v>
      </c>
      <c r="CU282" s="20" t="s">
        <v>117</v>
      </c>
      <c r="CV282" s="20" t="s">
        <v>117</v>
      </c>
      <c r="CW282" s="20" t="s">
        <v>117</v>
      </c>
      <c r="CX282" s="20" t="s">
        <v>117</v>
      </c>
      <c r="CY282" s="20" t="s">
        <v>117</v>
      </c>
      <c r="CZ282" s="20" t="s">
        <v>117</v>
      </c>
      <c r="DA282" s="20" t="s">
        <v>117</v>
      </c>
      <c r="DB282" s="20" t="s">
        <v>117</v>
      </c>
      <c r="DC282" s="20" t="s">
        <v>117</v>
      </c>
      <c r="DD282" s="20" t="s">
        <v>117</v>
      </c>
      <c r="DE282" s="20" t="s">
        <v>117</v>
      </c>
      <c r="DF282" s="20" t="s">
        <v>117</v>
      </c>
      <c r="DG282" s="20" t="s">
        <v>117</v>
      </c>
      <c r="DH282" s="20" t="s">
        <v>117</v>
      </c>
      <c r="DI282" s="20" t="s">
        <v>117</v>
      </c>
      <c r="DJ282" s="20" t="s">
        <v>117</v>
      </c>
      <c r="DK282">
        <v>0</v>
      </c>
      <c r="DL282">
        <v>0</v>
      </c>
      <c r="DM282">
        <v>0</v>
      </c>
      <c r="DN282">
        <v>0</v>
      </c>
      <c r="DO282">
        <v>0</v>
      </c>
      <c r="DP282">
        <v>0</v>
      </c>
      <c r="DQ282">
        <v>0</v>
      </c>
      <c r="DR282" s="8">
        <v>38</v>
      </c>
    </row>
    <row r="283" spans="1:122" x14ac:dyDescent="0.35">
      <c r="A283" s="8">
        <v>7</v>
      </c>
      <c r="B283" t="str">
        <f>CONCATENATE(C283, " ",D283)</f>
        <v>Glass et al  2013</v>
      </c>
      <c r="C283" s="12" t="s">
        <v>611</v>
      </c>
      <c r="D283" s="12">
        <v>2013</v>
      </c>
      <c r="E283" t="s">
        <v>1559</v>
      </c>
      <c r="F283" t="s">
        <v>617</v>
      </c>
      <c r="G283" t="s">
        <v>112</v>
      </c>
      <c r="H283">
        <v>4</v>
      </c>
      <c r="I283" t="s">
        <v>113</v>
      </c>
      <c r="J283" t="s">
        <v>113</v>
      </c>
      <c r="K283" s="3" t="s">
        <v>613</v>
      </c>
      <c r="L283">
        <v>8.86</v>
      </c>
      <c r="M283">
        <v>3.09</v>
      </c>
      <c r="N283">
        <v>38</v>
      </c>
      <c r="O283" t="s">
        <v>115</v>
      </c>
      <c r="P283">
        <v>9.4700000000000006</v>
      </c>
      <c r="Q283">
        <v>3.2</v>
      </c>
      <c r="R283">
        <v>80</v>
      </c>
      <c r="S283" t="s">
        <v>614</v>
      </c>
      <c r="T283">
        <v>8.0500000000000007</v>
      </c>
      <c r="U283">
        <v>3.9</v>
      </c>
      <c r="V283">
        <v>90</v>
      </c>
      <c r="W283" t="s">
        <v>117</v>
      </c>
      <c r="X283" t="s">
        <v>117</v>
      </c>
      <c r="Y283" t="s">
        <v>117</v>
      </c>
      <c r="Z283" t="s">
        <v>117</v>
      </c>
      <c r="AA283" t="s">
        <v>117</v>
      </c>
      <c r="AB283" t="s">
        <v>117</v>
      </c>
      <c r="AC283" t="s">
        <v>117</v>
      </c>
      <c r="AD283" t="s">
        <v>196</v>
      </c>
      <c r="AE283">
        <v>11.03</v>
      </c>
      <c r="AF283">
        <v>2.37</v>
      </c>
      <c r="AG283">
        <v>136</v>
      </c>
      <c r="AH283" s="55">
        <v>3</v>
      </c>
      <c r="AI283" s="55">
        <v>3</v>
      </c>
      <c r="AM283">
        <v>12.6</v>
      </c>
      <c r="AN283">
        <v>11.7</v>
      </c>
      <c r="AO283">
        <v>12.4</v>
      </c>
      <c r="AP283" t="s">
        <v>117</v>
      </c>
      <c r="AQ283" t="s">
        <v>117</v>
      </c>
      <c r="AR283">
        <v>12.5</v>
      </c>
      <c r="AS283" t="s">
        <v>117</v>
      </c>
      <c r="AT283">
        <v>88.71</v>
      </c>
      <c r="AU283">
        <v>92.77</v>
      </c>
      <c r="AV283">
        <v>82.44</v>
      </c>
      <c r="AW283" t="s">
        <v>117</v>
      </c>
      <c r="AX283" t="s">
        <v>117</v>
      </c>
      <c r="AY283" t="s">
        <v>117</v>
      </c>
      <c r="AZ283" t="s">
        <v>117</v>
      </c>
      <c r="BA283" t="s">
        <v>117</v>
      </c>
      <c r="BB283" t="s">
        <v>117</v>
      </c>
      <c r="BC283" t="s">
        <v>117</v>
      </c>
      <c r="BD283" t="s">
        <v>117</v>
      </c>
      <c r="BE283" t="s">
        <v>117</v>
      </c>
      <c r="BF283" t="s">
        <v>117</v>
      </c>
      <c r="BG283">
        <v>110.31</v>
      </c>
      <c r="BH283" t="s">
        <v>117</v>
      </c>
      <c r="BI283" t="s">
        <v>117</v>
      </c>
      <c r="BJ283" t="s">
        <v>117</v>
      </c>
      <c r="BK283" t="s">
        <v>118</v>
      </c>
      <c r="BL283" t="s">
        <v>184</v>
      </c>
      <c r="BM283" t="s">
        <v>120</v>
      </c>
      <c r="BN283" s="46" t="s">
        <v>148</v>
      </c>
      <c r="BO283" s="50">
        <v>59.2</v>
      </c>
      <c r="BP283" t="s">
        <v>117</v>
      </c>
      <c r="BQ283" t="s">
        <v>117</v>
      </c>
      <c r="BR283" t="s">
        <v>117</v>
      </c>
      <c r="BS283" t="s">
        <v>117</v>
      </c>
      <c r="BT283" t="s">
        <v>161</v>
      </c>
      <c r="BU283" t="s">
        <v>125</v>
      </c>
      <c r="BV283" t="s">
        <v>162</v>
      </c>
      <c r="BW283">
        <v>1</v>
      </c>
      <c r="BX283">
        <f>BW283-1</f>
        <v>0</v>
      </c>
      <c r="BY283" t="s">
        <v>146</v>
      </c>
      <c r="BZ283" t="s">
        <v>147</v>
      </c>
      <c r="CA283" t="s">
        <v>184</v>
      </c>
      <c r="CB283" t="s">
        <v>524</v>
      </c>
      <c r="CC283" t="s">
        <v>615</v>
      </c>
      <c r="CD283">
        <v>2</v>
      </c>
      <c r="CE283" t="s">
        <v>151</v>
      </c>
      <c r="CF283"/>
      <c r="CG283" s="20" t="s">
        <v>117</v>
      </c>
      <c r="CH283" s="20" t="s">
        <v>117</v>
      </c>
      <c r="CI283" s="20" t="s">
        <v>117</v>
      </c>
      <c r="CJ283" s="20" t="s">
        <v>117</v>
      </c>
      <c r="CK283" s="20" t="s">
        <v>117</v>
      </c>
      <c r="CL283" s="20" t="s">
        <v>117</v>
      </c>
      <c r="CM283" s="20" t="s">
        <v>117</v>
      </c>
      <c r="CN283" s="20" t="s">
        <v>117</v>
      </c>
      <c r="CO283" s="20" t="s">
        <v>117</v>
      </c>
      <c r="CP283" s="20" t="s">
        <v>117</v>
      </c>
      <c r="CQ283" s="20" t="s">
        <v>117</v>
      </c>
      <c r="CR283" s="20" t="s">
        <v>117</v>
      </c>
      <c r="CS283" s="20" t="s">
        <v>117</v>
      </c>
      <c r="CT283" s="20" t="s">
        <v>117</v>
      </c>
      <c r="CU283" s="20" t="s">
        <v>117</v>
      </c>
      <c r="CV283" s="20" t="s">
        <v>117</v>
      </c>
      <c r="CW283" s="20" t="s">
        <v>117</v>
      </c>
      <c r="CX283" s="20" t="s">
        <v>117</v>
      </c>
      <c r="CY283" s="20" t="s">
        <v>117</v>
      </c>
      <c r="CZ283" s="20" t="s">
        <v>117</v>
      </c>
      <c r="DA283" s="20" t="s">
        <v>117</v>
      </c>
      <c r="DB283" s="20" t="s">
        <v>117</v>
      </c>
      <c r="DC283" s="20" t="s">
        <v>117</v>
      </c>
      <c r="DD283" s="20" t="s">
        <v>117</v>
      </c>
      <c r="DE283" s="20" t="s">
        <v>117</v>
      </c>
      <c r="DF283" s="20" t="s">
        <v>117</v>
      </c>
      <c r="DG283" s="20" t="s">
        <v>117</v>
      </c>
      <c r="DH283" s="20" t="s">
        <v>117</v>
      </c>
      <c r="DI283" s="20" t="s">
        <v>117</v>
      </c>
      <c r="DJ283" s="20" t="s">
        <v>117</v>
      </c>
      <c r="DK283">
        <v>0</v>
      </c>
      <c r="DL283">
        <v>0</v>
      </c>
      <c r="DM283">
        <v>0</v>
      </c>
      <c r="DN283">
        <v>0</v>
      </c>
      <c r="DO283">
        <v>0</v>
      </c>
      <c r="DP283">
        <v>0</v>
      </c>
      <c r="DQ283">
        <v>0</v>
      </c>
      <c r="DR283" s="8">
        <v>38</v>
      </c>
    </row>
    <row r="284" spans="1:122" x14ac:dyDescent="0.35">
      <c r="A284" s="8">
        <v>7</v>
      </c>
      <c r="B284" t="str">
        <f>CONCATENATE(C284, " ",D284)</f>
        <v>Glass et al  2013</v>
      </c>
      <c r="C284" s="12" t="s">
        <v>611</v>
      </c>
      <c r="D284" s="12">
        <v>2013</v>
      </c>
      <c r="E284" t="s">
        <v>1559</v>
      </c>
      <c r="F284" t="s">
        <v>618</v>
      </c>
      <c r="G284" t="s">
        <v>136</v>
      </c>
      <c r="H284">
        <v>3</v>
      </c>
      <c r="I284" t="s">
        <v>113</v>
      </c>
      <c r="J284" t="s">
        <v>113</v>
      </c>
      <c r="K284" s="3" t="s">
        <v>613</v>
      </c>
      <c r="L284">
        <v>9.18</v>
      </c>
      <c r="M284">
        <v>2.77</v>
      </c>
      <c r="N284">
        <v>38</v>
      </c>
      <c r="O284" t="s">
        <v>115</v>
      </c>
      <c r="P284">
        <v>8.65</v>
      </c>
      <c r="Q284">
        <v>3.28</v>
      </c>
      <c r="R284">
        <v>80</v>
      </c>
      <c r="S284" t="s">
        <v>614</v>
      </c>
      <c r="T284">
        <v>8.0299999999999994</v>
      </c>
      <c r="U284">
        <v>2.98</v>
      </c>
      <c r="V284">
        <v>90</v>
      </c>
      <c r="W284" t="s">
        <v>117</v>
      </c>
      <c r="X284" t="s">
        <v>117</v>
      </c>
      <c r="Y284" t="s">
        <v>117</v>
      </c>
      <c r="Z284" t="s">
        <v>117</v>
      </c>
      <c r="AA284" t="s">
        <v>117</v>
      </c>
      <c r="AB284" t="s">
        <v>117</v>
      </c>
      <c r="AC284" t="s">
        <v>117</v>
      </c>
      <c r="AD284" t="s">
        <v>196</v>
      </c>
      <c r="AE284">
        <v>10.24</v>
      </c>
      <c r="AF284">
        <v>2.48</v>
      </c>
      <c r="AG284">
        <v>136</v>
      </c>
      <c r="AH284" s="55">
        <v>3</v>
      </c>
      <c r="AI284" s="55">
        <v>3</v>
      </c>
      <c r="AM284">
        <v>12.6</v>
      </c>
      <c r="AN284">
        <v>11.7</v>
      </c>
      <c r="AO284">
        <v>12.4</v>
      </c>
      <c r="AP284" t="s">
        <v>117</v>
      </c>
      <c r="AQ284" t="s">
        <v>117</v>
      </c>
      <c r="AR284">
        <v>12.5</v>
      </c>
      <c r="AS284" t="s">
        <v>117</v>
      </c>
      <c r="AT284">
        <v>88.71</v>
      </c>
      <c r="AU284">
        <v>92.77</v>
      </c>
      <c r="AV284">
        <v>82.44</v>
      </c>
      <c r="AW284" t="s">
        <v>117</v>
      </c>
      <c r="AX284" t="s">
        <v>117</v>
      </c>
      <c r="AY284" t="s">
        <v>117</v>
      </c>
      <c r="AZ284" t="s">
        <v>117</v>
      </c>
      <c r="BA284" t="s">
        <v>117</v>
      </c>
      <c r="BB284" t="s">
        <v>117</v>
      </c>
      <c r="BC284" t="s">
        <v>117</v>
      </c>
      <c r="BD284" t="s">
        <v>117</v>
      </c>
      <c r="BE284" t="s">
        <v>117</v>
      </c>
      <c r="BF284" t="s">
        <v>117</v>
      </c>
      <c r="BG284">
        <v>110.31</v>
      </c>
      <c r="BH284" t="s">
        <v>117</v>
      </c>
      <c r="BI284" t="s">
        <v>117</v>
      </c>
      <c r="BJ284" t="s">
        <v>117</v>
      </c>
      <c r="BK284" t="s">
        <v>118</v>
      </c>
      <c r="BL284" t="s">
        <v>184</v>
      </c>
      <c r="BM284" t="s">
        <v>120</v>
      </c>
      <c r="BN284" s="46" t="s">
        <v>148</v>
      </c>
      <c r="BO284" s="50">
        <v>59.2</v>
      </c>
      <c r="BP284" t="s">
        <v>117</v>
      </c>
      <c r="BQ284" t="s">
        <v>117</v>
      </c>
      <c r="BR284" t="s">
        <v>117</v>
      </c>
      <c r="BS284" t="s">
        <v>117</v>
      </c>
      <c r="BT284" t="s">
        <v>161</v>
      </c>
      <c r="BU284" t="s">
        <v>125</v>
      </c>
      <c r="BV284" t="s">
        <v>162</v>
      </c>
      <c r="BW284">
        <v>1</v>
      </c>
      <c r="BX284">
        <f>BW284-1</f>
        <v>0</v>
      </c>
      <c r="BY284" t="s">
        <v>146</v>
      </c>
      <c r="BZ284" t="s">
        <v>147</v>
      </c>
      <c r="CA284" t="s">
        <v>184</v>
      </c>
      <c r="CB284" t="s">
        <v>524</v>
      </c>
      <c r="CC284" t="s">
        <v>615</v>
      </c>
      <c r="CD284">
        <v>2</v>
      </c>
      <c r="CE284" t="s">
        <v>151</v>
      </c>
      <c r="CF284"/>
      <c r="CG284" s="20" t="s">
        <v>117</v>
      </c>
      <c r="CH284" s="20" t="s">
        <v>117</v>
      </c>
      <c r="CI284" s="20" t="s">
        <v>117</v>
      </c>
      <c r="CJ284" s="20" t="s">
        <v>117</v>
      </c>
      <c r="CK284" s="20" t="s">
        <v>117</v>
      </c>
      <c r="CL284" s="20" t="s">
        <v>117</v>
      </c>
      <c r="CM284" s="20" t="s">
        <v>117</v>
      </c>
      <c r="CN284" s="20" t="s">
        <v>117</v>
      </c>
      <c r="CO284" s="20" t="s">
        <v>117</v>
      </c>
      <c r="CP284" s="20" t="s">
        <v>117</v>
      </c>
      <c r="CQ284" s="20" t="s">
        <v>117</v>
      </c>
      <c r="CR284" s="20" t="s">
        <v>117</v>
      </c>
      <c r="CS284" s="20" t="s">
        <v>117</v>
      </c>
      <c r="CT284" s="20" t="s">
        <v>117</v>
      </c>
      <c r="CU284" s="20" t="s">
        <v>117</v>
      </c>
      <c r="CV284" s="20" t="s">
        <v>117</v>
      </c>
      <c r="CW284" s="20" t="s">
        <v>117</v>
      </c>
      <c r="CX284" s="20" t="s">
        <v>117</v>
      </c>
      <c r="CY284" s="20" t="s">
        <v>117</v>
      </c>
      <c r="CZ284" s="20" t="s">
        <v>117</v>
      </c>
      <c r="DA284" s="20" t="s">
        <v>117</v>
      </c>
      <c r="DB284" s="20" t="s">
        <v>117</v>
      </c>
      <c r="DC284" s="20" t="s">
        <v>117</v>
      </c>
      <c r="DD284" s="20" t="s">
        <v>117</v>
      </c>
      <c r="DE284" s="20" t="s">
        <v>117</v>
      </c>
      <c r="DF284" s="20" t="s">
        <v>117</v>
      </c>
      <c r="DG284" s="20" t="s">
        <v>117</v>
      </c>
      <c r="DH284" s="20" t="s">
        <v>117</v>
      </c>
      <c r="DI284" s="20" t="s">
        <v>117</v>
      </c>
      <c r="DJ284" s="20" t="s">
        <v>117</v>
      </c>
      <c r="DK284">
        <v>0</v>
      </c>
      <c r="DL284">
        <v>0</v>
      </c>
      <c r="DM284">
        <v>0</v>
      </c>
      <c r="DN284">
        <v>0</v>
      </c>
      <c r="DO284">
        <v>0</v>
      </c>
      <c r="DP284">
        <v>0</v>
      </c>
      <c r="DQ284">
        <v>0</v>
      </c>
      <c r="DR284" s="8">
        <v>38</v>
      </c>
    </row>
    <row r="285" spans="1:122" x14ac:dyDescent="0.35">
      <c r="A285" s="8">
        <v>7</v>
      </c>
      <c r="B285" t="str">
        <f>CONCATENATE(C285, " ",D285)</f>
        <v>Glass et al  2013</v>
      </c>
      <c r="C285" s="12" t="s">
        <v>611</v>
      </c>
      <c r="D285" s="12">
        <v>2013</v>
      </c>
      <c r="E285" t="s">
        <v>1559</v>
      </c>
      <c r="F285" t="s">
        <v>619</v>
      </c>
      <c r="G285" t="s">
        <v>269</v>
      </c>
      <c r="H285">
        <v>2</v>
      </c>
      <c r="I285" t="s">
        <v>170</v>
      </c>
      <c r="J285" t="s">
        <v>170</v>
      </c>
      <c r="K285" s="3" t="s">
        <v>613</v>
      </c>
      <c r="L285">
        <v>7.74</v>
      </c>
      <c r="M285">
        <v>2.91</v>
      </c>
      <c r="N285">
        <v>38</v>
      </c>
      <c r="O285" t="s">
        <v>115</v>
      </c>
      <c r="P285">
        <v>8.89</v>
      </c>
      <c r="Q285">
        <v>3.02</v>
      </c>
      <c r="R285">
        <v>80</v>
      </c>
      <c r="S285" t="s">
        <v>614</v>
      </c>
      <c r="T285">
        <v>7.89</v>
      </c>
      <c r="U285">
        <v>3.6</v>
      </c>
      <c r="V285">
        <v>90</v>
      </c>
      <c r="W285" t="s">
        <v>117</v>
      </c>
      <c r="X285" t="s">
        <v>117</v>
      </c>
      <c r="Y285" t="s">
        <v>117</v>
      </c>
      <c r="Z285" t="s">
        <v>117</v>
      </c>
      <c r="AA285" t="s">
        <v>117</v>
      </c>
      <c r="AB285" t="s">
        <v>117</v>
      </c>
      <c r="AC285" t="s">
        <v>117</v>
      </c>
      <c r="AD285" t="s">
        <v>196</v>
      </c>
      <c r="AE285">
        <v>11.61</v>
      </c>
      <c r="AF285">
        <v>3.17</v>
      </c>
      <c r="AG285">
        <v>136</v>
      </c>
      <c r="AH285" s="55">
        <v>3</v>
      </c>
      <c r="AI285" s="55">
        <v>3</v>
      </c>
      <c r="AM285">
        <v>12.6</v>
      </c>
      <c r="AN285">
        <v>11.7</v>
      </c>
      <c r="AO285">
        <v>12.4</v>
      </c>
      <c r="AP285" t="s">
        <v>117</v>
      </c>
      <c r="AQ285" t="s">
        <v>117</v>
      </c>
      <c r="AR285">
        <v>12.5</v>
      </c>
      <c r="AS285" t="s">
        <v>117</v>
      </c>
      <c r="AT285">
        <v>88.71</v>
      </c>
      <c r="AU285">
        <v>92.77</v>
      </c>
      <c r="AV285">
        <v>82.44</v>
      </c>
      <c r="AW285" t="s">
        <v>117</v>
      </c>
      <c r="AX285" t="s">
        <v>117</v>
      </c>
      <c r="AY285" t="s">
        <v>117</v>
      </c>
      <c r="AZ285" t="s">
        <v>117</v>
      </c>
      <c r="BA285" t="s">
        <v>117</v>
      </c>
      <c r="BB285" t="s">
        <v>117</v>
      </c>
      <c r="BC285" t="s">
        <v>117</v>
      </c>
      <c r="BD285" t="s">
        <v>117</v>
      </c>
      <c r="BE285" t="s">
        <v>117</v>
      </c>
      <c r="BF285" t="s">
        <v>117</v>
      </c>
      <c r="BG285">
        <v>110.31</v>
      </c>
      <c r="BH285" t="s">
        <v>117</v>
      </c>
      <c r="BI285" t="s">
        <v>117</v>
      </c>
      <c r="BJ285" t="s">
        <v>117</v>
      </c>
      <c r="BK285" t="s">
        <v>118</v>
      </c>
      <c r="BL285" t="s">
        <v>184</v>
      </c>
      <c r="BM285" t="s">
        <v>120</v>
      </c>
      <c r="BN285" s="46" t="s">
        <v>148</v>
      </c>
      <c r="BO285" s="50">
        <v>59.2</v>
      </c>
      <c r="BP285" t="s">
        <v>117</v>
      </c>
      <c r="BQ285" t="s">
        <v>117</v>
      </c>
      <c r="BR285" t="s">
        <v>117</v>
      </c>
      <c r="BS285" t="s">
        <v>117</v>
      </c>
      <c r="BT285" t="s">
        <v>161</v>
      </c>
      <c r="BU285" t="s">
        <v>125</v>
      </c>
      <c r="BV285" t="s">
        <v>162</v>
      </c>
      <c r="BW285">
        <v>1</v>
      </c>
      <c r="BX285">
        <f>BW285-1</f>
        <v>0</v>
      </c>
      <c r="BY285" t="s">
        <v>146</v>
      </c>
      <c r="BZ285" t="s">
        <v>147</v>
      </c>
      <c r="CA285" t="s">
        <v>184</v>
      </c>
      <c r="CB285" t="s">
        <v>524</v>
      </c>
      <c r="CC285" t="s">
        <v>615</v>
      </c>
      <c r="CD285">
        <v>2</v>
      </c>
      <c r="CE285" t="s">
        <v>151</v>
      </c>
      <c r="CF285"/>
      <c r="CG285" s="20" t="s">
        <v>117</v>
      </c>
      <c r="CH285" s="20" t="s">
        <v>117</v>
      </c>
      <c r="CI285" s="20" t="s">
        <v>117</v>
      </c>
      <c r="CJ285" s="20" t="s">
        <v>117</v>
      </c>
      <c r="CK285" s="20" t="s">
        <v>117</v>
      </c>
      <c r="CL285" s="20" t="s">
        <v>117</v>
      </c>
      <c r="CM285" s="20" t="s">
        <v>117</v>
      </c>
      <c r="CN285" s="20" t="s">
        <v>117</v>
      </c>
      <c r="CO285" s="20" t="s">
        <v>117</v>
      </c>
      <c r="CP285" s="20" t="s">
        <v>117</v>
      </c>
      <c r="CQ285" s="20" t="s">
        <v>117</v>
      </c>
      <c r="CR285" s="20" t="s">
        <v>117</v>
      </c>
      <c r="CS285" s="20" t="s">
        <v>117</v>
      </c>
      <c r="CT285" s="20" t="s">
        <v>117</v>
      </c>
      <c r="CU285" s="20" t="s">
        <v>117</v>
      </c>
      <c r="CV285" s="20" t="s">
        <v>117</v>
      </c>
      <c r="CW285" s="20" t="s">
        <v>117</v>
      </c>
      <c r="CX285" s="20" t="s">
        <v>117</v>
      </c>
      <c r="CY285" s="20" t="s">
        <v>117</v>
      </c>
      <c r="CZ285" s="20" t="s">
        <v>117</v>
      </c>
      <c r="DA285" s="20" t="s">
        <v>117</v>
      </c>
      <c r="DB285" s="20" t="s">
        <v>117</v>
      </c>
      <c r="DC285" s="20" t="s">
        <v>117</v>
      </c>
      <c r="DD285" s="20" t="s">
        <v>117</v>
      </c>
      <c r="DE285" s="20" t="s">
        <v>117</v>
      </c>
      <c r="DF285" s="20" t="s">
        <v>117</v>
      </c>
      <c r="DG285" s="20" t="s">
        <v>117</v>
      </c>
      <c r="DH285" s="20" t="s">
        <v>117</v>
      </c>
      <c r="DI285" s="20" t="s">
        <v>117</v>
      </c>
      <c r="DJ285" s="20" t="s">
        <v>117</v>
      </c>
      <c r="DK285">
        <v>0</v>
      </c>
      <c r="DL285">
        <v>0</v>
      </c>
      <c r="DM285">
        <v>0</v>
      </c>
      <c r="DN285">
        <v>0</v>
      </c>
      <c r="DO285">
        <v>0</v>
      </c>
      <c r="DP285">
        <v>0</v>
      </c>
      <c r="DQ285">
        <v>0</v>
      </c>
      <c r="DR285" s="8">
        <v>38</v>
      </c>
    </row>
    <row r="286" spans="1:122" x14ac:dyDescent="0.35">
      <c r="A286" s="8">
        <v>7</v>
      </c>
      <c r="B286" t="str">
        <f>CONCATENATE(C286, " ",D286)</f>
        <v>Glass et al  2013</v>
      </c>
      <c r="C286" s="12" t="s">
        <v>611</v>
      </c>
      <c r="D286" s="12">
        <v>2013</v>
      </c>
      <c r="E286" t="s">
        <v>1559</v>
      </c>
      <c r="F286" t="s">
        <v>620</v>
      </c>
      <c r="G286" t="s">
        <v>134</v>
      </c>
      <c r="H286">
        <v>6</v>
      </c>
      <c r="I286" t="s">
        <v>113</v>
      </c>
      <c r="J286" s="12" t="s">
        <v>170</v>
      </c>
      <c r="K286" s="3" t="s">
        <v>613</v>
      </c>
      <c r="L286">
        <v>7.58</v>
      </c>
      <c r="M286">
        <v>3.49</v>
      </c>
      <c r="N286">
        <v>38</v>
      </c>
      <c r="O286" t="s">
        <v>115</v>
      </c>
      <c r="P286">
        <v>7.69</v>
      </c>
      <c r="Q286">
        <v>4.58</v>
      </c>
      <c r="R286">
        <v>80</v>
      </c>
      <c r="S286" t="s">
        <v>614</v>
      </c>
      <c r="T286">
        <v>6.63</v>
      </c>
      <c r="U286">
        <v>4.03</v>
      </c>
      <c r="V286">
        <v>90</v>
      </c>
      <c r="W286" t="s">
        <v>117</v>
      </c>
      <c r="X286" t="s">
        <v>117</v>
      </c>
      <c r="Y286" t="s">
        <v>117</v>
      </c>
      <c r="Z286" t="s">
        <v>117</v>
      </c>
      <c r="AA286" t="s">
        <v>117</v>
      </c>
      <c r="AB286" t="s">
        <v>117</v>
      </c>
      <c r="AC286" t="s">
        <v>117</v>
      </c>
      <c r="AD286" t="s">
        <v>196</v>
      </c>
      <c r="AE286">
        <v>10.71</v>
      </c>
      <c r="AF286">
        <v>2.6</v>
      </c>
      <c r="AG286">
        <v>136</v>
      </c>
      <c r="AH286" s="55">
        <v>3</v>
      </c>
      <c r="AI286" s="55">
        <v>3</v>
      </c>
      <c r="AM286">
        <v>12.6</v>
      </c>
      <c r="AN286">
        <v>11.7</v>
      </c>
      <c r="AO286">
        <v>12.4</v>
      </c>
      <c r="AP286" t="s">
        <v>117</v>
      </c>
      <c r="AQ286" t="s">
        <v>117</v>
      </c>
      <c r="AR286">
        <v>12.5</v>
      </c>
      <c r="AS286" t="s">
        <v>117</v>
      </c>
      <c r="AT286">
        <v>88.71</v>
      </c>
      <c r="AU286">
        <v>92.77</v>
      </c>
      <c r="AV286">
        <v>82.44</v>
      </c>
      <c r="AW286" t="s">
        <v>117</v>
      </c>
      <c r="AX286" t="s">
        <v>117</v>
      </c>
      <c r="AY286" t="s">
        <v>117</v>
      </c>
      <c r="AZ286" t="s">
        <v>117</v>
      </c>
      <c r="BA286" t="s">
        <v>117</v>
      </c>
      <c r="BB286" t="s">
        <v>117</v>
      </c>
      <c r="BC286" t="s">
        <v>117</v>
      </c>
      <c r="BD286" t="s">
        <v>117</v>
      </c>
      <c r="BE286" t="s">
        <v>117</v>
      </c>
      <c r="BF286" t="s">
        <v>117</v>
      </c>
      <c r="BG286">
        <v>110.31</v>
      </c>
      <c r="BH286" t="s">
        <v>117</v>
      </c>
      <c r="BI286" t="s">
        <v>117</v>
      </c>
      <c r="BJ286" t="s">
        <v>117</v>
      </c>
      <c r="BK286" t="s">
        <v>118</v>
      </c>
      <c r="BL286" t="s">
        <v>184</v>
      </c>
      <c r="BM286" t="s">
        <v>120</v>
      </c>
      <c r="BN286" s="46" t="s">
        <v>148</v>
      </c>
      <c r="BO286" s="50">
        <v>59.2</v>
      </c>
      <c r="BP286" t="s">
        <v>117</v>
      </c>
      <c r="BQ286" t="s">
        <v>117</v>
      </c>
      <c r="BR286" t="s">
        <v>117</v>
      </c>
      <c r="BS286" t="s">
        <v>117</v>
      </c>
      <c r="BT286" t="s">
        <v>161</v>
      </c>
      <c r="BU286" t="s">
        <v>125</v>
      </c>
      <c r="BV286" t="s">
        <v>162</v>
      </c>
      <c r="BW286">
        <v>1</v>
      </c>
      <c r="BX286">
        <f>BW286-1</f>
        <v>0</v>
      </c>
      <c r="BY286" t="s">
        <v>146</v>
      </c>
      <c r="BZ286" t="s">
        <v>147</v>
      </c>
      <c r="CA286" t="s">
        <v>184</v>
      </c>
      <c r="CB286" t="s">
        <v>524</v>
      </c>
      <c r="CC286" t="s">
        <v>615</v>
      </c>
      <c r="CD286">
        <v>2</v>
      </c>
      <c r="CE286" t="s">
        <v>151</v>
      </c>
      <c r="CF286"/>
      <c r="CG286" s="20" t="s">
        <v>117</v>
      </c>
      <c r="CH286" s="20" t="s">
        <v>117</v>
      </c>
      <c r="CI286" s="20" t="s">
        <v>117</v>
      </c>
      <c r="CJ286" s="20" t="s">
        <v>117</v>
      </c>
      <c r="CK286" s="20" t="s">
        <v>117</v>
      </c>
      <c r="CL286" s="20" t="s">
        <v>117</v>
      </c>
      <c r="CM286" s="20" t="s">
        <v>117</v>
      </c>
      <c r="CN286" s="20" t="s">
        <v>117</v>
      </c>
      <c r="CO286" s="20" t="s">
        <v>117</v>
      </c>
      <c r="CP286" s="20" t="s">
        <v>117</v>
      </c>
      <c r="CQ286" s="20" t="s">
        <v>117</v>
      </c>
      <c r="CR286" s="20" t="s">
        <v>117</v>
      </c>
      <c r="CS286" s="20" t="s">
        <v>117</v>
      </c>
      <c r="CT286" s="20" t="s">
        <v>117</v>
      </c>
      <c r="CU286" s="20" t="s">
        <v>117</v>
      </c>
      <c r="CV286" s="20" t="s">
        <v>117</v>
      </c>
      <c r="CW286" s="20" t="s">
        <v>117</v>
      </c>
      <c r="CX286" s="20" t="s">
        <v>117</v>
      </c>
      <c r="CY286" s="20" t="s">
        <v>117</v>
      </c>
      <c r="CZ286" s="20" t="s">
        <v>117</v>
      </c>
      <c r="DA286" s="20" t="s">
        <v>117</v>
      </c>
      <c r="DB286" s="20" t="s">
        <v>117</v>
      </c>
      <c r="DC286" s="20" t="s">
        <v>117</v>
      </c>
      <c r="DD286" s="20" t="s">
        <v>117</v>
      </c>
      <c r="DE286" s="20" t="s">
        <v>117</v>
      </c>
      <c r="DF286" s="20" t="s">
        <v>117</v>
      </c>
      <c r="DG286" s="20" t="s">
        <v>117</v>
      </c>
      <c r="DH286" s="20" t="s">
        <v>117</v>
      </c>
      <c r="DI286" s="20" t="s">
        <v>117</v>
      </c>
      <c r="DJ286" s="20" t="s">
        <v>117</v>
      </c>
      <c r="DK286">
        <v>0</v>
      </c>
      <c r="DL286">
        <v>0</v>
      </c>
      <c r="DM286">
        <v>0</v>
      </c>
      <c r="DN286">
        <v>0</v>
      </c>
      <c r="DO286">
        <v>0</v>
      </c>
      <c r="DP286">
        <v>0</v>
      </c>
      <c r="DQ286">
        <v>0</v>
      </c>
      <c r="DR286" s="8">
        <v>38</v>
      </c>
    </row>
    <row r="287" spans="1:122" x14ac:dyDescent="0.35">
      <c r="A287" s="8">
        <v>7</v>
      </c>
      <c r="B287" t="str">
        <f>CONCATENATE(C287, " ",D287)</f>
        <v>Glass et al  2013</v>
      </c>
      <c r="C287" s="12" t="s">
        <v>611</v>
      </c>
      <c r="D287" s="12">
        <v>2013</v>
      </c>
      <c r="E287" t="s">
        <v>1559</v>
      </c>
      <c r="F287" t="s">
        <v>621</v>
      </c>
      <c r="G287" t="s">
        <v>138</v>
      </c>
      <c r="H287">
        <v>1</v>
      </c>
      <c r="I287" t="s">
        <v>113</v>
      </c>
      <c r="J287" t="s">
        <v>113</v>
      </c>
      <c r="K287" s="3" t="s">
        <v>613</v>
      </c>
      <c r="L287">
        <v>0.37</v>
      </c>
      <c r="M287">
        <v>1.04</v>
      </c>
      <c r="N287">
        <v>38</v>
      </c>
      <c r="O287" t="s">
        <v>115</v>
      </c>
      <c r="P287">
        <v>0.11</v>
      </c>
      <c r="Q287">
        <v>0.97</v>
      </c>
      <c r="R287">
        <v>80</v>
      </c>
      <c r="S287" t="s">
        <v>614</v>
      </c>
      <c r="T287">
        <v>-0.18</v>
      </c>
      <c r="U287">
        <v>1.1299999999999999</v>
      </c>
      <c r="V287">
        <v>90</v>
      </c>
      <c r="W287" t="s">
        <v>117</v>
      </c>
      <c r="X287" t="s">
        <v>117</v>
      </c>
      <c r="Y287" t="s">
        <v>117</v>
      </c>
      <c r="Z287" t="s">
        <v>117</v>
      </c>
      <c r="AA287" t="s">
        <v>117</v>
      </c>
      <c r="AB287" t="s">
        <v>117</v>
      </c>
      <c r="AC287" t="s">
        <v>117</v>
      </c>
      <c r="AD287" t="s">
        <v>196</v>
      </c>
      <c r="AE287">
        <v>0.76</v>
      </c>
      <c r="AF287">
        <v>0.76</v>
      </c>
      <c r="AG287">
        <v>136</v>
      </c>
      <c r="AH287" s="55">
        <v>3</v>
      </c>
      <c r="AI287" s="55">
        <v>3</v>
      </c>
      <c r="AM287">
        <v>12.6</v>
      </c>
      <c r="AN287">
        <v>11.7</v>
      </c>
      <c r="AO287">
        <v>12.4</v>
      </c>
      <c r="AP287" t="s">
        <v>117</v>
      </c>
      <c r="AQ287" t="s">
        <v>117</v>
      </c>
      <c r="AR287">
        <v>12.5</v>
      </c>
      <c r="AS287" t="s">
        <v>117</v>
      </c>
      <c r="AT287">
        <v>88.71</v>
      </c>
      <c r="AU287">
        <v>92.77</v>
      </c>
      <c r="AV287">
        <v>82.44</v>
      </c>
      <c r="AW287" t="s">
        <v>117</v>
      </c>
      <c r="AX287" t="s">
        <v>117</v>
      </c>
      <c r="AY287" t="s">
        <v>117</v>
      </c>
      <c r="AZ287" t="s">
        <v>117</v>
      </c>
      <c r="BA287" t="s">
        <v>117</v>
      </c>
      <c r="BB287" t="s">
        <v>117</v>
      </c>
      <c r="BC287" t="s">
        <v>117</v>
      </c>
      <c r="BD287" t="s">
        <v>117</v>
      </c>
      <c r="BE287" t="s">
        <v>117</v>
      </c>
      <c r="BF287" t="s">
        <v>117</v>
      </c>
      <c r="BG287">
        <v>110.31</v>
      </c>
      <c r="BH287" t="s">
        <v>117</v>
      </c>
      <c r="BI287" t="s">
        <v>117</v>
      </c>
      <c r="BJ287" t="s">
        <v>117</v>
      </c>
      <c r="BK287" t="s">
        <v>118</v>
      </c>
      <c r="BL287" t="s">
        <v>184</v>
      </c>
      <c r="BM287" t="s">
        <v>120</v>
      </c>
      <c r="BN287" s="46" t="s">
        <v>148</v>
      </c>
      <c r="BO287" s="50">
        <v>59.2</v>
      </c>
      <c r="BP287" t="s">
        <v>117</v>
      </c>
      <c r="BQ287" t="s">
        <v>117</v>
      </c>
      <c r="BR287" t="s">
        <v>117</v>
      </c>
      <c r="BS287" t="s">
        <v>117</v>
      </c>
      <c r="BT287" t="s">
        <v>161</v>
      </c>
      <c r="BU287" t="s">
        <v>125</v>
      </c>
      <c r="BV287" t="s">
        <v>162</v>
      </c>
      <c r="BW287">
        <v>1</v>
      </c>
      <c r="BX287">
        <f>BW287-1</f>
        <v>0</v>
      </c>
      <c r="BY287" t="s">
        <v>146</v>
      </c>
      <c r="BZ287" t="s">
        <v>147</v>
      </c>
      <c r="CA287" t="s">
        <v>184</v>
      </c>
      <c r="CB287" t="s">
        <v>524</v>
      </c>
      <c r="CC287" t="s">
        <v>615</v>
      </c>
      <c r="CD287">
        <v>2</v>
      </c>
      <c r="CE287" t="s">
        <v>151</v>
      </c>
      <c r="CF287"/>
      <c r="CG287" s="20" t="s">
        <v>117</v>
      </c>
      <c r="CH287" s="20" t="s">
        <v>117</v>
      </c>
      <c r="CI287" s="20" t="s">
        <v>117</v>
      </c>
      <c r="CJ287" s="20" t="s">
        <v>117</v>
      </c>
      <c r="CK287" s="20" t="s">
        <v>117</v>
      </c>
      <c r="CL287" s="20" t="s">
        <v>117</v>
      </c>
      <c r="CM287" s="20" t="s">
        <v>117</v>
      </c>
      <c r="CN287" s="20" t="s">
        <v>117</v>
      </c>
      <c r="CO287" s="20" t="s">
        <v>117</v>
      </c>
      <c r="CP287" s="20" t="s">
        <v>117</v>
      </c>
      <c r="CQ287" s="20" t="s">
        <v>117</v>
      </c>
      <c r="CR287" s="20" t="s">
        <v>117</v>
      </c>
      <c r="CS287" s="20" t="s">
        <v>117</v>
      </c>
      <c r="CT287" s="20" t="s">
        <v>117</v>
      </c>
      <c r="CU287" s="20" t="s">
        <v>117</v>
      </c>
      <c r="CV287" s="20" t="s">
        <v>117</v>
      </c>
      <c r="CW287" s="20" t="s">
        <v>117</v>
      </c>
      <c r="CX287" s="20" t="s">
        <v>117</v>
      </c>
      <c r="CY287" s="20" t="s">
        <v>117</v>
      </c>
      <c r="CZ287" s="20" t="s">
        <v>117</v>
      </c>
      <c r="DA287" s="20" t="s">
        <v>117</v>
      </c>
      <c r="DB287" s="20" t="s">
        <v>117</v>
      </c>
      <c r="DC287" s="20" t="s">
        <v>117</v>
      </c>
      <c r="DD287" s="20" t="s">
        <v>117</v>
      </c>
      <c r="DE287" s="20" t="s">
        <v>117</v>
      </c>
      <c r="DF287" s="20" t="s">
        <v>117</v>
      </c>
      <c r="DG287" s="20" t="s">
        <v>117</v>
      </c>
      <c r="DH287" s="20" t="s">
        <v>117</v>
      </c>
      <c r="DI287" s="20" t="s">
        <v>117</v>
      </c>
      <c r="DJ287" s="20" t="s">
        <v>117</v>
      </c>
      <c r="DK287">
        <v>0</v>
      </c>
      <c r="DL287">
        <v>0</v>
      </c>
      <c r="DM287">
        <v>0</v>
      </c>
      <c r="DN287">
        <v>0</v>
      </c>
      <c r="DO287">
        <v>0</v>
      </c>
      <c r="DP287">
        <v>0</v>
      </c>
      <c r="DQ287">
        <v>0</v>
      </c>
      <c r="DR287" s="8">
        <v>38</v>
      </c>
    </row>
    <row r="288" spans="1:122" x14ac:dyDescent="0.35">
      <c r="A288" s="8">
        <v>7</v>
      </c>
      <c r="B288" t="str">
        <f>CONCATENATE(C288, " ",D288)</f>
        <v>Glass et al  2013</v>
      </c>
      <c r="C288" s="12" t="s">
        <v>611</v>
      </c>
      <c r="D288" s="12">
        <v>2013</v>
      </c>
      <c r="E288" t="s">
        <v>1559</v>
      </c>
      <c r="F288" t="s">
        <v>622</v>
      </c>
      <c r="G288" t="s">
        <v>138</v>
      </c>
      <c r="H288">
        <v>1</v>
      </c>
      <c r="I288" t="s">
        <v>113</v>
      </c>
      <c r="J288" t="s">
        <v>113</v>
      </c>
      <c r="K288" s="3" t="s">
        <v>613</v>
      </c>
      <c r="L288">
        <v>-0.2</v>
      </c>
      <c r="M288">
        <v>0.92</v>
      </c>
      <c r="N288">
        <v>38</v>
      </c>
      <c r="O288" t="s">
        <v>115</v>
      </c>
      <c r="P288">
        <v>-0.04</v>
      </c>
      <c r="Q288">
        <v>1.08</v>
      </c>
      <c r="R288">
        <v>80</v>
      </c>
      <c r="S288" t="s">
        <v>614</v>
      </c>
      <c r="T288">
        <v>-0.2</v>
      </c>
      <c r="U288">
        <v>1.1399999999999999</v>
      </c>
      <c r="V288">
        <v>90</v>
      </c>
      <c r="W288" t="s">
        <v>117</v>
      </c>
      <c r="X288" t="s">
        <v>117</v>
      </c>
      <c r="Y288" t="s">
        <v>117</v>
      </c>
      <c r="Z288" t="s">
        <v>117</v>
      </c>
      <c r="AA288" t="s">
        <v>117</v>
      </c>
      <c r="AB288" t="s">
        <v>117</v>
      </c>
      <c r="AC288" t="s">
        <v>117</v>
      </c>
      <c r="AD288" t="s">
        <v>196</v>
      </c>
      <c r="AE288">
        <v>0.39</v>
      </c>
      <c r="AF288">
        <v>1.08</v>
      </c>
      <c r="AG288">
        <v>136</v>
      </c>
      <c r="AH288" s="55">
        <v>3</v>
      </c>
      <c r="AI288" s="55">
        <v>3</v>
      </c>
      <c r="AM288">
        <v>12.6</v>
      </c>
      <c r="AN288">
        <v>11.7</v>
      </c>
      <c r="AO288">
        <v>12.4</v>
      </c>
      <c r="AP288" t="s">
        <v>117</v>
      </c>
      <c r="AQ288" t="s">
        <v>117</v>
      </c>
      <c r="AR288">
        <v>12.5</v>
      </c>
      <c r="AS288" t="s">
        <v>117</v>
      </c>
      <c r="AT288">
        <v>88.71</v>
      </c>
      <c r="AU288">
        <v>92.77</v>
      </c>
      <c r="AV288">
        <v>82.44</v>
      </c>
      <c r="AW288" t="s">
        <v>117</v>
      </c>
      <c r="AX288" t="s">
        <v>117</v>
      </c>
      <c r="AY288" t="s">
        <v>117</v>
      </c>
      <c r="AZ288" t="s">
        <v>117</v>
      </c>
      <c r="BA288" t="s">
        <v>117</v>
      </c>
      <c r="BB288" t="s">
        <v>117</v>
      </c>
      <c r="BC288" t="s">
        <v>117</v>
      </c>
      <c r="BD288" t="s">
        <v>117</v>
      </c>
      <c r="BE288" t="s">
        <v>117</v>
      </c>
      <c r="BF288" t="s">
        <v>117</v>
      </c>
      <c r="BG288">
        <v>110.31</v>
      </c>
      <c r="BH288" t="s">
        <v>117</v>
      </c>
      <c r="BI288" t="s">
        <v>117</v>
      </c>
      <c r="BJ288" t="s">
        <v>117</v>
      </c>
      <c r="BK288" t="s">
        <v>118</v>
      </c>
      <c r="BL288" t="s">
        <v>184</v>
      </c>
      <c r="BM288" t="s">
        <v>120</v>
      </c>
      <c r="BN288" s="46" t="s">
        <v>148</v>
      </c>
      <c r="BO288" s="50">
        <v>59.2</v>
      </c>
      <c r="BP288" t="s">
        <v>117</v>
      </c>
      <c r="BQ288" t="s">
        <v>117</v>
      </c>
      <c r="BR288" t="s">
        <v>117</v>
      </c>
      <c r="BS288" t="s">
        <v>117</v>
      </c>
      <c r="BT288" t="s">
        <v>161</v>
      </c>
      <c r="BU288" t="s">
        <v>125</v>
      </c>
      <c r="BV288" t="s">
        <v>162</v>
      </c>
      <c r="BW288">
        <v>1</v>
      </c>
      <c r="BX288">
        <f>BW288-1</f>
        <v>0</v>
      </c>
      <c r="BY288" t="s">
        <v>146</v>
      </c>
      <c r="BZ288" t="s">
        <v>147</v>
      </c>
      <c r="CA288" t="s">
        <v>184</v>
      </c>
      <c r="CB288" t="s">
        <v>524</v>
      </c>
      <c r="CC288" t="s">
        <v>615</v>
      </c>
      <c r="CD288">
        <v>2</v>
      </c>
      <c r="CE288" t="s">
        <v>151</v>
      </c>
      <c r="CF288"/>
      <c r="CG288" s="20" t="s">
        <v>117</v>
      </c>
      <c r="CH288" s="20" t="s">
        <v>117</v>
      </c>
      <c r="CI288" s="20" t="s">
        <v>117</v>
      </c>
      <c r="CJ288" s="20" t="s">
        <v>117</v>
      </c>
      <c r="CK288" s="20" t="s">
        <v>117</v>
      </c>
      <c r="CL288" s="20" t="s">
        <v>117</v>
      </c>
      <c r="CM288" s="20" t="s">
        <v>117</v>
      </c>
      <c r="CN288" s="20" t="s">
        <v>117</v>
      </c>
      <c r="CO288" s="20" t="s">
        <v>117</v>
      </c>
      <c r="CP288" s="20" t="s">
        <v>117</v>
      </c>
      <c r="CQ288" s="20" t="s">
        <v>117</v>
      </c>
      <c r="CR288" s="20" t="s">
        <v>117</v>
      </c>
      <c r="CS288" s="20" t="s">
        <v>117</v>
      </c>
      <c r="CT288" s="20" t="s">
        <v>117</v>
      </c>
      <c r="CU288" s="20" t="s">
        <v>117</v>
      </c>
      <c r="CV288" s="20" t="s">
        <v>117</v>
      </c>
      <c r="CW288" s="20" t="s">
        <v>117</v>
      </c>
      <c r="CX288" s="20" t="s">
        <v>117</v>
      </c>
      <c r="CY288" s="20" t="s">
        <v>117</v>
      </c>
      <c r="CZ288" s="20" t="s">
        <v>117</v>
      </c>
      <c r="DA288" s="20" t="s">
        <v>117</v>
      </c>
      <c r="DB288" s="20" t="s">
        <v>117</v>
      </c>
      <c r="DC288" s="20" t="s">
        <v>117</v>
      </c>
      <c r="DD288" s="20" t="s">
        <v>117</v>
      </c>
      <c r="DE288" s="20" t="s">
        <v>117</v>
      </c>
      <c r="DF288" s="20" t="s">
        <v>117</v>
      </c>
      <c r="DG288" s="20" t="s">
        <v>117</v>
      </c>
      <c r="DH288" s="20" t="s">
        <v>117</v>
      </c>
      <c r="DI288" s="20" t="s">
        <v>117</v>
      </c>
      <c r="DJ288" s="20" t="s">
        <v>117</v>
      </c>
      <c r="DK288">
        <v>0</v>
      </c>
      <c r="DL288">
        <v>0</v>
      </c>
      <c r="DM288">
        <v>0</v>
      </c>
      <c r="DN288">
        <v>0</v>
      </c>
      <c r="DO288">
        <v>0</v>
      </c>
      <c r="DP288">
        <v>0</v>
      </c>
      <c r="DQ288">
        <v>0</v>
      </c>
      <c r="DR288" s="8">
        <v>38</v>
      </c>
    </row>
    <row r="289" spans="1:122" x14ac:dyDescent="0.35">
      <c r="A289" s="8">
        <v>7</v>
      </c>
      <c r="B289" t="str">
        <f>CONCATENATE(C289, " ",D289)</f>
        <v>Glass et al  2013</v>
      </c>
      <c r="C289" s="12" t="s">
        <v>611</v>
      </c>
      <c r="D289" s="12">
        <v>2013</v>
      </c>
      <c r="E289" t="s">
        <v>1559</v>
      </c>
      <c r="F289" t="s">
        <v>623</v>
      </c>
      <c r="G289" t="s">
        <v>138</v>
      </c>
      <c r="H289">
        <v>1</v>
      </c>
      <c r="I289" t="s">
        <v>113</v>
      </c>
      <c r="J289" t="s">
        <v>113</v>
      </c>
      <c r="K289" s="3" t="s">
        <v>613</v>
      </c>
      <c r="L289">
        <v>0.03</v>
      </c>
      <c r="M289">
        <v>1.08</v>
      </c>
      <c r="N289">
        <v>38</v>
      </c>
      <c r="O289" t="s">
        <v>115</v>
      </c>
      <c r="P289">
        <v>0.21</v>
      </c>
      <c r="Q289">
        <v>0.87</v>
      </c>
      <c r="R289">
        <v>80</v>
      </c>
      <c r="S289" t="s">
        <v>614</v>
      </c>
      <c r="T289">
        <v>0.17</v>
      </c>
      <c r="U289">
        <v>0.75</v>
      </c>
      <c r="V289">
        <v>90</v>
      </c>
      <c r="W289" t="s">
        <v>117</v>
      </c>
      <c r="X289" t="s">
        <v>117</v>
      </c>
      <c r="Y289" t="s">
        <v>117</v>
      </c>
      <c r="Z289" t="s">
        <v>117</v>
      </c>
      <c r="AA289" t="s">
        <v>117</v>
      </c>
      <c r="AB289" t="s">
        <v>117</v>
      </c>
      <c r="AC289" t="s">
        <v>117</v>
      </c>
      <c r="AD289" t="s">
        <v>196</v>
      </c>
      <c r="AE289">
        <v>0.48</v>
      </c>
      <c r="AF289">
        <v>0.66</v>
      </c>
      <c r="AG289">
        <v>136</v>
      </c>
      <c r="AH289" s="55">
        <v>3</v>
      </c>
      <c r="AI289" s="55">
        <v>3</v>
      </c>
      <c r="AM289">
        <v>12.6</v>
      </c>
      <c r="AN289">
        <v>11.7</v>
      </c>
      <c r="AO289">
        <v>12.4</v>
      </c>
      <c r="AP289" t="s">
        <v>117</v>
      </c>
      <c r="AQ289" t="s">
        <v>117</v>
      </c>
      <c r="AR289">
        <v>12.5</v>
      </c>
      <c r="AS289" t="s">
        <v>117</v>
      </c>
      <c r="AT289">
        <v>88.71</v>
      </c>
      <c r="AU289">
        <v>92.77</v>
      </c>
      <c r="AV289">
        <v>82.44</v>
      </c>
      <c r="AW289" t="s">
        <v>117</v>
      </c>
      <c r="AX289" t="s">
        <v>117</v>
      </c>
      <c r="AY289" t="s">
        <v>117</v>
      </c>
      <c r="AZ289" t="s">
        <v>117</v>
      </c>
      <c r="BA289" t="s">
        <v>117</v>
      </c>
      <c r="BB289" t="s">
        <v>117</v>
      </c>
      <c r="BC289" t="s">
        <v>117</v>
      </c>
      <c r="BD289" t="s">
        <v>117</v>
      </c>
      <c r="BE289" t="s">
        <v>117</v>
      </c>
      <c r="BF289" t="s">
        <v>117</v>
      </c>
      <c r="BG289">
        <v>110.31</v>
      </c>
      <c r="BH289" t="s">
        <v>117</v>
      </c>
      <c r="BI289" t="s">
        <v>117</v>
      </c>
      <c r="BJ289" t="s">
        <v>117</v>
      </c>
      <c r="BK289" t="s">
        <v>118</v>
      </c>
      <c r="BL289" t="s">
        <v>184</v>
      </c>
      <c r="BM289" t="s">
        <v>120</v>
      </c>
      <c r="BN289" s="46" t="s">
        <v>148</v>
      </c>
      <c r="BO289" s="50">
        <v>59.2</v>
      </c>
      <c r="BP289" t="s">
        <v>117</v>
      </c>
      <c r="BQ289" t="s">
        <v>117</v>
      </c>
      <c r="BR289" t="s">
        <v>117</v>
      </c>
      <c r="BS289" t="s">
        <v>117</v>
      </c>
      <c r="BT289" t="s">
        <v>161</v>
      </c>
      <c r="BU289" t="s">
        <v>125</v>
      </c>
      <c r="BV289" t="s">
        <v>162</v>
      </c>
      <c r="BW289">
        <v>1</v>
      </c>
      <c r="BX289">
        <f>BW289-1</f>
        <v>0</v>
      </c>
      <c r="BY289" t="s">
        <v>146</v>
      </c>
      <c r="BZ289" t="s">
        <v>147</v>
      </c>
      <c r="CA289" t="s">
        <v>184</v>
      </c>
      <c r="CB289" t="s">
        <v>524</v>
      </c>
      <c r="CC289" t="s">
        <v>615</v>
      </c>
      <c r="CD289">
        <v>2</v>
      </c>
      <c r="CE289" t="s">
        <v>151</v>
      </c>
      <c r="CF289"/>
      <c r="CG289" s="20" t="s">
        <v>117</v>
      </c>
      <c r="CH289" s="20" t="s">
        <v>117</v>
      </c>
      <c r="CI289" s="20" t="s">
        <v>117</v>
      </c>
      <c r="CJ289" s="20" t="s">
        <v>117</v>
      </c>
      <c r="CK289" s="20" t="s">
        <v>117</v>
      </c>
      <c r="CL289" s="20" t="s">
        <v>117</v>
      </c>
      <c r="CM289" s="20" t="s">
        <v>117</v>
      </c>
      <c r="CN289" s="20" t="s">
        <v>117</v>
      </c>
      <c r="CO289" s="20" t="s">
        <v>117</v>
      </c>
      <c r="CP289" s="20" t="s">
        <v>117</v>
      </c>
      <c r="CQ289" s="20" t="s">
        <v>117</v>
      </c>
      <c r="CR289" s="20" t="s">
        <v>117</v>
      </c>
      <c r="CS289" s="20" t="s">
        <v>117</v>
      </c>
      <c r="CT289" s="20" t="s">
        <v>117</v>
      </c>
      <c r="CU289" s="20" t="s">
        <v>117</v>
      </c>
      <c r="CV289" s="20" t="s">
        <v>117</v>
      </c>
      <c r="CW289" s="20" t="s">
        <v>117</v>
      </c>
      <c r="CX289" s="20" t="s">
        <v>117</v>
      </c>
      <c r="CY289" s="20" t="s">
        <v>117</v>
      </c>
      <c r="CZ289" s="20" t="s">
        <v>117</v>
      </c>
      <c r="DA289" s="20" t="s">
        <v>117</v>
      </c>
      <c r="DB289" s="20" t="s">
        <v>117</v>
      </c>
      <c r="DC289" s="20" t="s">
        <v>117</v>
      </c>
      <c r="DD289" s="20" t="s">
        <v>117</v>
      </c>
      <c r="DE289" s="20" t="s">
        <v>117</v>
      </c>
      <c r="DF289" s="20" t="s">
        <v>117</v>
      </c>
      <c r="DG289" s="20" t="s">
        <v>117</v>
      </c>
      <c r="DH289" s="20" t="s">
        <v>117</v>
      </c>
      <c r="DI289" s="20" t="s">
        <v>117</v>
      </c>
      <c r="DJ289" s="20" t="s">
        <v>117</v>
      </c>
      <c r="DK289">
        <v>0</v>
      </c>
      <c r="DL289">
        <v>0</v>
      </c>
      <c r="DM289">
        <v>0</v>
      </c>
      <c r="DN289">
        <v>0</v>
      </c>
      <c r="DO289">
        <v>0</v>
      </c>
      <c r="DP289">
        <v>0</v>
      </c>
      <c r="DQ289">
        <v>0</v>
      </c>
      <c r="DR289" s="8">
        <v>38</v>
      </c>
    </row>
    <row r="290" spans="1:122" x14ac:dyDescent="0.35">
      <c r="A290" s="8">
        <v>7</v>
      </c>
      <c r="B290" t="str">
        <f>CONCATENATE(C290, " ",D290)</f>
        <v>Glass et al  2013</v>
      </c>
      <c r="C290" s="12" t="s">
        <v>611</v>
      </c>
      <c r="D290" s="12">
        <v>2013</v>
      </c>
      <c r="E290" t="s">
        <v>1559</v>
      </c>
      <c r="F290" t="s">
        <v>624</v>
      </c>
      <c r="G290" t="s">
        <v>134</v>
      </c>
      <c r="H290">
        <v>6</v>
      </c>
      <c r="I290" t="s">
        <v>113</v>
      </c>
      <c r="J290" t="s">
        <v>113</v>
      </c>
      <c r="K290" s="3" t="s">
        <v>613</v>
      </c>
      <c r="L290">
        <v>-7.0000000000000007E-2</v>
      </c>
      <c r="M290">
        <v>0.92</v>
      </c>
      <c r="N290">
        <v>38</v>
      </c>
      <c r="O290" t="s">
        <v>115</v>
      </c>
      <c r="P290">
        <v>0.02</v>
      </c>
      <c r="Q290">
        <v>0.77</v>
      </c>
      <c r="R290">
        <v>80</v>
      </c>
      <c r="S290" t="s">
        <v>614</v>
      </c>
      <c r="T290">
        <v>-0.16</v>
      </c>
      <c r="U290">
        <v>0.76</v>
      </c>
      <c r="V290">
        <v>90</v>
      </c>
      <c r="W290" t="s">
        <v>117</v>
      </c>
      <c r="X290" t="s">
        <v>117</v>
      </c>
      <c r="Y290" t="s">
        <v>117</v>
      </c>
      <c r="Z290" t="s">
        <v>117</v>
      </c>
      <c r="AA290" t="s">
        <v>117</v>
      </c>
      <c r="AB290" t="s">
        <v>117</v>
      </c>
      <c r="AC290" t="s">
        <v>117</v>
      </c>
      <c r="AD290" t="s">
        <v>196</v>
      </c>
      <c r="AE290">
        <v>0.72</v>
      </c>
      <c r="AF290">
        <v>0.69</v>
      </c>
      <c r="AG290">
        <v>136</v>
      </c>
      <c r="AH290" s="55">
        <v>3</v>
      </c>
      <c r="AI290" s="55">
        <v>3</v>
      </c>
      <c r="AM290">
        <v>12.6</v>
      </c>
      <c r="AN290">
        <v>11.7</v>
      </c>
      <c r="AO290">
        <v>12.4</v>
      </c>
      <c r="AP290" t="s">
        <v>117</v>
      </c>
      <c r="AQ290" t="s">
        <v>117</v>
      </c>
      <c r="AR290">
        <v>12.5</v>
      </c>
      <c r="AS290" t="s">
        <v>117</v>
      </c>
      <c r="AT290">
        <v>88.71</v>
      </c>
      <c r="AU290">
        <v>92.77</v>
      </c>
      <c r="AV290">
        <v>82.44</v>
      </c>
      <c r="AW290" t="s">
        <v>117</v>
      </c>
      <c r="AX290" t="s">
        <v>117</v>
      </c>
      <c r="AY290" t="s">
        <v>117</v>
      </c>
      <c r="AZ290" t="s">
        <v>117</v>
      </c>
      <c r="BA290" t="s">
        <v>117</v>
      </c>
      <c r="BB290" t="s">
        <v>117</v>
      </c>
      <c r="BC290" t="s">
        <v>117</v>
      </c>
      <c r="BD290" t="s">
        <v>117</v>
      </c>
      <c r="BE290" t="s">
        <v>117</v>
      </c>
      <c r="BF290" t="s">
        <v>117</v>
      </c>
      <c r="BG290">
        <v>110.31</v>
      </c>
      <c r="BH290" t="s">
        <v>117</v>
      </c>
      <c r="BI290" t="s">
        <v>117</v>
      </c>
      <c r="BJ290" t="s">
        <v>117</v>
      </c>
      <c r="BK290" t="s">
        <v>118</v>
      </c>
      <c r="BL290" t="s">
        <v>184</v>
      </c>
      <c r="BM290" t="s">
        <v>120</v>
      </c>
      <c r="BN290" s="46" t="s">
        <v>148</v>
      </c>
      <c r="BO290" s="50">
        <v>59.2</v>
      </c>
      <c r="BP290" t="s">
        <v>117</v>
      </c>
      <c r="BQ290" t="s">
        <v>117</v>
      </c>
      <c r="BR290" t="s">
        <v>117</v>
      </c>
      <c r="BS290" t="s">
        <v>117</v>
      </c>
      <c r="BT290" t="s">
        <v>161</v>
      </c>
      <c r="BU290" t="s">
        <v>125</v>
      </c>
      <c r="BV290" t="s">
        <v>162</v>
      </c>
      <c r="BW290">
        <v>1</v>
      </c>
      <c r="BX290">
        <f>BW290-1</f>
        <v>0</v>
      </c>
      <c r="BY290" t="s">
        <v>146</v>
      </c>
      <c r="BZ290" t="s">
        <v>147</v>
      </c>
      <c r="CA290" t="s">
        <v>184</v>
      </c>
      <c r="CB290" t="s">
        <v>524</v>
      </c>
      <c r="CC290" t="s">
        <v>615</v>
      </c>
      <c r="CD290">
        <v>2</v>
      </c>
      <c r="CE290" t="s">
        <v>151</v>
      </c>
      <c r="CF290"/>
      <c r="CG290" s="20" t="s">
        <v>117</v>
      </c>
      <c r="CH290" s="20" t="s">
        <v>117</v>
      </c>
      <c r="CI290" s="20" t="s">
        <v>117</v>
      </c>
      <c r="CJ290" s="20" t="s">
        <v>117</v>
      </c>
      <c r="CK290" s="20" t="s">
        <v>117</v>
      </c>
      <c r="CL290" s="20" t="s">
        <v>117</v>
      </c>
      <c r="CM290" s="20" t="s">
        <v>117</v>
      </c>
      <c r="CN290" s="20" t="s">
        <v>117</v>
      </c>
      <c r="CO290" s="20" t="s">
        <v>117</v>
      </c>
      <c r="CP290" s="20" t="s">
        <v>117</v>
      </c>
      <c r="CQ290" s="20" t="s">
        <v>117</v>
      </c>
      <c r="CR290" s="20" t="s">
        <v>117</v>
      </c>
      <c r="CS290" s="20" t="s">
        <v>117</v>
      </c>
      <c r="CT290" s="20" t="s">
        <v>117</v>
      </c>
      <c r="CU290" s="20" t="s">
        <v>117</v>
      </c>
      <c r="CV290" s="20" t="s">
        <v>117</v>
      </c>
      <c r="CW290" s="20" t="s">
        <v>117</v>
      </c>
      <c r="CX290" s="20" t="s">
        <v>117</v>
      </c>
      <c r="CY290" s="20" t="s">
        <v>117</v>
      </c>
      <c r="CZ290" s="20" t="s">
        <v>117</v>
      </c>
      <c r="DA290" s="20" t="s">
        <v>117</v>
      </c>
      <c r="DB290" s="20" t="s">
        <v>117</v>
      </c>
      <c r="DC290" s="20" t="s">
        <v>117</v>
      </c>
      <c r="DD290" s="20" t="s">
        <v>117</v>
      </c>
      <c r="DE290" s="20" t="s">
        <v>117</v>
      </c>
      <c r="DF290" s="20" t="s">
        <v>117</v>
      </c>
      <c r="DG290" s="20" t="s">
        <v>117</v>
      </c>
      <c r="DH290" s="20" t="s">
        <v>117</v>
      </c>
      <c r="DI290" s="20" t="s">
        <v>117</v>
      </c>
      <c r="DJ290" s="20" t="s">
        <v>117</v>
      </c>
      <c r="DK290">
        <v>0</v>
      </c>
      <c r="DL290">
        <v>0</v>
      </c>
      <c r="DM290">
        <v>0</v>
      </c>
      <c r="DN290">
        <v>0</v>
      </c>
      <c r="DO290">
        <v>0</v>
      </c>
      <c r="DP290">
        <v>0</v>
      </c>
      <c r="DQ290">
        <v>0</v>
      </c>
      <c r="DR290" s="8">
        <v>38</v>
      </c>
    </row>
    <row r="291" spans="1:122" x14ac:dyDescent="0.35">
      <c r="A291" s="8">
        <v>7</v>
      </c>
      <c r="B291" t="str">
        <f>CONCATENATE(C291, " ",D291)</f>
        <v>Ware et al  2012</v>
      </c>
      <c r="C291" s="12" t="s">
        <v>625</v>
      </c>
      <c r="D291" s="12">
        <v>2012</v>
      </c>
      <c r="E291" t="s">
        <v>1559</v>
      </c>
      <c r="F291" t="s">
        <v>619</v>
      </c>
      <c r="G291" t="s">
        <v>269</v>
      </c>
      <c r="H291">
        <v>2</v>
      </c>
      <c r="I291" t="s">
        <v>170</v>
      </c>
      <c r="J291" t="s">
        <v>170</v>
      </c>
      <c r="K291" s="25" t="s">
        <v>613</v>
      </c>
      <c r="L291">
        <v>8.25</v>
      </c>
      <c r="M291">
        <v>3.41</v>
      </c>
      <c r="N291">
        <v>142</v>
      </c>
      <c r="O291" t="s">
        <v>115</v>
      </c>
      <c r="P291">
        <v>9.27</v>
      </c>
      <c r="Q291">
        <v>2.83</v>
      </c>
      <c r="R291">
        <v>82</v>
      </c>
      <c r="S291" t="s">
        <v>117</v>
      </c>
      <c r="T291" t="s">
        <v>117</v>
      </c>
      <c r="U291" t="s">
        <v>117</v>
      </c>
      <c r="V291" t="s">
        <v>117</v>
      </c>
      <c r="W291" t="s">
        <v>117</v>
      </c>
      <c r="X291" t="s">
        <v>117</v>
      </c>
      <c r="Y291" t="s">
        <v>117</v>
      </c>
      <c r="Z291" t="s">
        <v>117</v>
      </c>
      <c r="AA291" t="s">
        <v>117</v>
      </c>
      <c r="AB291" t="s">
        <v>117</v>
      </c>
      <c r="AC291" t="s">
        <v>117</v>
      </c>
      <c r="AD291" t="s">
        <v>196</v>
      </c>
      <c r="AE291">
        <v>11.68</v>
      </c>
      <c r="AF291">
        <v>2.9</v>
      </c>
      <c r="AG291">
        <v>133</v>
      </c>
      <c r="AH291" s="55">
        <v>3</v>
      </c>
      <c r="AI291" s="55">
        <v>3</v>
      </c>
      <c r="AM291">
        <v>12.25</v>
      </c>
      <c r="AN291">
        <v>11.59</v>
      </c>
      <c r="AO291" t="s">
        <v>117</v>
      </c>
      <c r="AP291" t="s">
        <v>117</v>
      </c>
      <c r="AQ291" t="s">
        <v>117</v>
      </c>
      <c r="AR291">
        <v>12.25</v>
      </c>
      <c r="AS291" t="s">
        <v>626</v>
      </c>
      <c r="AT291">
        <v>84.25</v>
      </c>
      <c r="AU291">
        <v>93.05</v>
      </c>
      <c r="AV291" t="s">
        <v>117</v>
      </c>
      <c r="AW291" t="s">
        <v>117</v>
      </c>
      <c r="AX291" t="s">
        <v>117</v>
      </c>
      <c r="AY291" t="s">
        <v>117</v>
      </c>
      <c r="AZ291" t="s">
        <v>117</v>
      </c>
      <c r="BA291" t="s">
        <v>117</v>
      </c>
      <c r="BB291" t="s">
        <v>117</v>
      </c>
      <c r="BC291" t="s">
        <v>117</v>
      </c>
      <c r="BD291" t="s">
        <v>117</v>
      </c>
      <c r="BE291" t="s">
        <v>117</v>
      </c>
      <c r="BF291" t="s">
        <v>117</v>
      </c>
      <c r="BG291">
        <v>110.55</v>
      </c>
      <c r="BH291" t="s">
        <v>117</v>
      </c>
      <c r="BI291" t="s">
        <v>117</v>
      </c>
      <c r="BJ291" t="s">
        <v>117</v>
      </c>
      <c r="BK291" t="s">
        <v>118</v>
      </c>
      <c r="BL291" t="s">
        <v>184</v>
      </c>
      <c r="BM291" t="s">
        <v>120</v>
      </c>
      <c r="BN291" s="46">
        <v>58</v>
      </c>
      <c r="BO291" s="50">
        <v>63.7</v>
      </c>
      <c r="BP291" t="s">
        <v>144</v>
      </c>
      <c r="BQ291" t="s">
        <v>144</v>
      </c>
      <c r="BR291" t="s">
        <v>117</v>
      </c>
      <c r="BS291" t="s">
        <v>117</v>
      </c>
      <c r="BT291" t="s">
        <v>161</v>
      </c>
      <c r="BU291" t="s">
        <v>125</v>
      </c>
      <c r="BV291" t="s">
        <v>162</v>
      </c>
      <c r="BW291">
        <v>1</v>
      </c>
      <c r="BX291">
        <f>BW291-1</f>
        <v>0</v>
      </c>
      <c r="BY291" t="s">
        <v>146</v>
      </c>
      <c r="BZ291" t="s">
        <v>147</v>
      </c>
      <c r="CA291" t="s">
        <v>129</v>
      </c>
      <c r="CB291" t="s">
        <v>212</v>
      </c>
      <c r="CC291" t="s">
        <v>627</v>
      </c>
      <c r="CD291">
        <v>2</v>
      </c>
      <c r="CE291" t="s">
        <v>151</v>
      </c>
      <c r="CF291"/>
      <c r="CG291" s="20" t="s">
        <v>117</v>
      </c>
      <c r="CH291" s="20" t="s">
        <v>117</v>
      </c>
      <c r="CI291" s="20" t="s">
        <v>117</v>
      </c>
      <c r="CJ291" s="20" t="s">
        <v>117</v>
      </c>
      <c r="CK291" s="20" t="s">
        <v>117</v>
      </c>
      <c r="CL291" s="20" t="s">
        <v>117</v>
      </c>
      <c r="CM291" s="20" t="s">
        <v>117</v>
      </c>
      <c r="CN291" s="20" t="s">
        <v>117</v>
      </c>
      <c r="CO291" s="20" t="s">
        <v>117</v>
      </c>
      <c r="CP291" s="20" t="s">
        <v>117</v>
      </c>
      <c r="CQ291" s="20" t="s">
        <v>117</v>
      </c>
      <c r="CR291" s="20" t="s">
        <v>117</v>
      </c>
      <c r="CS291" s="20" t="s">
        <v>117</v>
      </c>
      <c r="CT291" s="20" t="s">
        <v>117</v>
      </c>
      <c r="CU291" s="20" t="s">
        <v>117</v>
      </c>
      <c r="CV291" s="20" t="s">
        <v>117</v>
      </c>
      <c r="CW291" s="20" t="s">
        <v>117</v>
      </c>
      <c r="CX291" s="20" t="s">
        <v>117</v>
      </c>
      <c r="CY291" s="20" t="s">
        <v>117</v>
      </c>
      <c r="CZ291" s="20" t="s">
        <v>117</v>
      </c>
      <c r="DA291" s="20" t="s">
        <v>117</v>
      </c>
      <c r="DB291" s="20" t="s">
        <v>117</v>
      </c>
      <c r="DC291" s="20" t="s">
        <v>117</v>
      </c>
      <c r="DD291" s="20" t="s">
        <v>117</v>
      </c>
      <c r="DE291" s="20" t="s">
        <v>117</v>
      </c>
      <c r="DF291" s="20" t="s">
        <v>117</v>
      </c>
      <c r="DG291" s="20" t="s">
        <v>117</v>
      </c>
      <c r="DH291" s="20" t="s">
        <v>117</v>
      </c>
      <c r="DI291" s="20" t="s">
        <v>117</v>
      </c>
      <c r="DJ291" s="20" t="s">
        <v>117</v>
      </c>
      <c r="DK291">
        <v>0</v>
      </c>
      <c r="DL291">
        <v>0</v>
      </c>
      <c r="DM291">
        <v>0</v>
      </c>
      <c r="DN291">
        <v>0</v>
      </c>
      <c r="DO291">
        <v>0</v>
      </c>
      <c r="DP291">
        <v>0</v>
      </c>
      <c r="DQ291">
        <v>0</v>
      </c>
      <c r="DR291" s="8">
        <v>39</v>
      </c>
    </row>
    <row r="292" spans="1:122" x14ac:dyDescent="0.35">
      <c r="A292" s="8">
        <v>7</v>
      </c>
      <c r="B292" t="str">
        <f>CONCATENATE(C292, " ",D292)</f>
        <v>Ware et al  2012</v>
      </c>
      <c r="C292" s="12" t="s">
        <v>625</v>
      </c>
      <c r="D292" s="12">
        <v>2012</v>
      </c>
      <c r="E292" t="s">
        <v>1559</v>
      </c>
      <c r="F292" t="s">
        <v>612</v>
      </c>
      <c r="G292" t="s">
        <v>269</v>
      </c>
      <c r="H292">
        <v>2</v>
      </c>
      <c r="I292" t="s">
        <v>170</v>
      </c>
      <c r="J292" t="s">
        <v>170</v>
      </c>
      <c r="K292" s="25" t="s">
        <v>613</v>
      </c>
      <c r="L292">
        <v>8.4700000000000006</v>
      </c>
      <c r="M292">
        <v>2.5</v>
      </c>
      <c r="N292">
        <v>142</v>
      </c>
      <c r="O292" t="s">
        <v>115</v>
      </c>
      <c r="P292">
        <v>8.9700000000000006</v>
      </c>
      <c r="Q292">
        <v>3.08</v>
      </c>
      <c r="R292">
        <v>82</v>
      </c>
      <c r="S292" t="s">
        <v>117</v>
      </c>
      <c r="T292" t="s">
        <v>117</v>
      </c>
      <c r="U292" t="s">
        <v>117</v>
      </c>
      <c r="V292" t="s">
        <v>117</v>
      </c>
      <c r="W292" t="s">
        <v>117</v>
      </c>
      <c r="X292" t="s">
        <v>117</v>
      </c>
      <c r="Y292" t="s">
        <v>117</v>
      </c>
      <c r="Z292" t="s">
        <v>117</v>
      </c>
      <c r="AA292" t="s">
        <v>117</v>
      </c>
      <c r="AB292" t="s">
        <v>117</v>
      </c>
      <c r="AC292" t="s">
        <v>117</v>
      </c>
      <c r="AD292" t="s">
        <v>196</v>
      </c>
      <c r="AE292">
        <v>11.21</v>
      </c>
      <c r="AF292">
        <v>2.98</v>
      </c>
      <c r="AG292">
        <v>133</v>
      </c>
      <c r="AH292" s="55">
        <v>3</v>
      </c>
      <c r="AI292" s="55">
        <v>3</v>
      </c>
      <c r="AM292">
        <v>12.25</v>
      </c>
      <c r="AN292">
        <v>11.59</v>
      </c>
      <c r="AO292" t="s">
        <v>117</v>
      </c>
      <c r="AP292" t="s">
        <v>117</v>
      </c>
      <c r="AQ292" t="s">
        <v>117</v>
      </c>
      <c r="AR292">
        <v>12.25</v>
      </c>
      <c r="AS292" t="s">
        <v>626</v>
      </c>
      <c r="AT292">
        <v>84.25</v>
      </c>
      <c r="AU292">
        <v>93.05</v>
      </c>
      <c r="AV292" t="s">
        <v>117</v>
      </c>
      <c r="AW292" t="s">
        <v>117</v>
      </c>
      <c r="AX292" t="s">
        <v>117</v>
      </c>
      <c r="AY292" t="s">
        <v>117</v>
      </c>
      <c r="AZ292" t="s">
        <v>117</v>
      </c>
      <c r="BA292" t="s">
        <v>117</v>
      </c>
      <c r="BB292" t="s">
        <v>117</v>
      </c>
      <c r="BC292" t="s">
        <v>117</v>
      </c>
      <c r="BD292" t="s">
        <v>117</v>
      </c>
      <c r="BE292" t="s">
        <v>117</v>
      </c>
      <c r="BF292" t="s">
        <v>117</v>
      </c>
      <c r="BG292">
        <v>110.55</v>
      </c>
      <c r="BH292" t="s">
        <v>117</v>
      </c>
      <c r="BI292" t="s">
        <v>117</v>
      </c>
      <c r="BJ292" t="s">
        <v>117</v>
      </c>
      <c r="BK292" t="s">
        <v>118</v>
      </c>
      <c r="BL292" t="s">
        <v>184</v>
      </c>
      <c r="BM292" t="s">
        <v>120</v>
      </c>
      <c r="BN292" s="46">
        <v>58</v>
      </c>
      <c r="BO292" s="50">
        <v>63.7</v>
      </c>
      <c r="BP292" t="s">
        <v>144</v>
      </c>
      <c r="BQ292" t="s">
        <v>144</v>
      </c>
      <c r="BR292" t="s">
        <v>117</v>
      </c>
      <c r="BS292" t="s">
        <v>117</v>
      </c>
      <c r="BT292" t="s">
        <v>161</v>
      </c>
      <c r="BU292" t="s">
        <v>125</v>
      </c>
      <c r="BV292" t="s">
        <v>162</v>
      </c>
      <c r="BW292">
        <v>1</v>
      </c>
      <c r="BX292">
        <f>BW292-1</f>
        <v>0</v>
      </c>
      <c r="BY292" t="s">
        <v>146</v>
      </c>
      <c r="BZ292" t="s">
        <v>147</v>
      </c>
      <c r="CA292" t="s">
        <v>129</v>
      </c>
      <c r="CB292" t="s">
        <v>212</v>
      </c>
      <c r="CC292" t="s">
        <v>627</v>
      </c>
      <c r="CD292">
        <v>2</v>
      </c>
      <c r="CE292" t="s">
        <v>151</v>
      </c>
      <c r="CF292"/>
      <c r="CG292" s="20" t="s">
        <v>117</v>
      </c>
      <c r="CH292" s="20" t="s">
        <v>117</v>
      </c>
      <c r="CI292" s="20" t="s">
        <v>117</v>
      </c>
      <c r="CJ292" s="20" t="s">
        <v>117</v>
      </c>
      <c r="CK292" s="20" t="s">
        <v>117</v>
      </c>
      <c r="CL292" s="20" t="s">
        <v>117</v>
      </c>
      <c r="CM292" s="20" t="s">
        <v>117</v>
      </c>
      <c r="CN292" s="20" t="s">
        <v>117</v>
      </c>
      <c r="CO292" s="20" t="s">
        <v>117</v>
      </c>
      <c r="CP292" s="20" t="s">
        <v>117</v>
      </c>
      <c r="CQ292" s="20" t="s">
        <v>117</v>
      </c>
      <c r="CR292" s="20" t="s">
        <v>117</v>
      </c>
      <c r="CS292" s="20" t="s">
        <v>117</v>
      </c>
      <c r="CT292" s="20" t="s">
        <v>117</v>
      </c>
      <c r="CU292" s="20" t="s">
        <v>117</v>
      </c>
      <c r="CV292" s="20" t="s">
        <v>117</v>
      </c>
      <c r="CW292" s="20" t="s">
        <v>117</v>
      </c>
      <c r="CX292" s="20" t="s">
        <v>117</v>
      </c>
      <c r="CY292" s="20" t="s">
        <v>117</v>
      </c>
      <c r="CZ292" s="20" t="s">
        <v>117</v>
      </c>
      <c r="DA292" s="20" t="s">
        <v>117</v>
      </c>
      <c r="DB292" s="20" t="s">
        <v>117</v>
      </c>
      <c r="DC292" s="20" t="s">
        <v>117</v>
      </c>
      <c r="DD292" s="20" t="s">
        <v>117</v>
      </c>
      <c r="DE292" s="20" t="s">
        <v>117</v>
      </c>
      <c r="DF292" s="20" t="s">
        <v>117</v>
      </c>
      <c r="DG292" s="20" t="s">
        <v>117</v>
      </c>
      <c r="DH292" s="20" t="s">
        <v>117</v>
      </c>
      <c r="DI292" s="20" t="s">
        <v>117</v>
      </c>
      <c r="DJ292" s="20" t="s">
        <v>117</v>
      </c>
      <c r="DK292">
        <v>0</v>
      </c>
      <c r="DL292">
        <v>0</v>
      </c>
      <c r="DM292">
        <v>0</v>
      </c>
      <c r="DN292">
        <v>0</v>
      </c>
      <c r="DO292">
        <v>0</v>
      </c>
      <c r="DP292">
        <v>0</v>
      </c>
      <c r="DQ292">
        <v>0</v>
      </c>
      <c r="DR292" s="8">
        <v>39</v>
      </c>
    </row>
    <row r="293" spans="1:122" x14ac:dyDescent="0.35">
      <c r="A293" s="8">
        <v>7</v>
      </c>
      <c r="B293" t="str">
        <f>CONCATENATE(C293, " ",D293)</f>
        <v>Ware et al  2012</v>
      </c>
      <c r="C293" s="12" t="s">
        <v>625</v>
      </c>
      <c r="D293" s="12">
        <v>2012</v>
      </c>
      <c r="E293" t="s">
        <v>1559</v>
      </c>
      <c r="F293" t="s">
        <v>620</v>
      </c>
      <c r="G293" t="s">
        <v>138</v>
      </c>
      <c r="H293">
        <v>1</v>
      </c>
      <c r="I293" t="s">
        <v>113</v>
      </c>
      <c r="J293" t="s">
        <v>173</v>
      </c>
      <c r="K293" s="25" t="s">
        <v>613</v>
      </c>
      <c r="L293">
        <v>7.25</v>
      </c>
      <c r="M293">
        <v>3.86</v>
      </c>
      <c r="N293">
        <v>142</v>
      </c>
      <c r="O293" t="s">
        <v>115</v>
      </c>
      <c r="P293">
        <v>7.98</v>
      </c>
      <c r="Q293">
        <v>4.57</v>
      </c>
      <c r="R293">
        <v>82</v>
      </c>
      <c r="S293" t="s">
        <v>117</v>
      </c>
      <c r="T293" t="s">
        <v>117</v>
      </c>
      <c r="U293" t="s">
        <v>117</v>
      </c>
      <c r="V293" t="s">
        <v>117</v>
      </c>
      <c r="W293" t="s">
        <v>117</v>
      </c>
      <c r="X293" t="s">
        <v>117</v>
      </c>
      <c r="Y293" t="s">
        <v>117</v>
      </c>
      <c r="Z293" t="s">
        <v>117</v>
      </c>
      <c r="AA293" t="s">
        <v>117</v>
      </c>
      <c r="AB293" t="s">
        <v>117</v>
      </c>
      <c r="AC293" t="s">
        <v>117</v>
      </c>
      <c r="AD293" t="s">
        <v>196</v>
      </c>
      <c r="AE293">
        <v>10.71</v>
      </c>
      <c r="AF293">
        <v>2.57</v>
      </c>
      <c r="AG293">
        <v>133</v>
      </c>
      <c r="AH293" s="55">
        <v>3</v>
      </c>
      <c r="AI293" s="55">
        <v>3</v>
      </c>
      <c r="AM293">
        <v>12.25</v>
      </c>
      <c r="AN293">
        <v>11.59</v>
      </c>
      <c r="AO293" t="s">
        <v>117</v>
      </c>
      <c r="AP293" t="s">
        <v>117</v>
      </c>
      <c r="AQ293" t="s">
        <v>117</v>
      </c>
      <c r="AR293">
        <v>12.25</v>
      </c>
      <c r="AS293" t="s">
        <v>626</v>
      </c>
      <c r="AT293">
        <v>84.25</v>
      </c>
      <c r="AU293">
        <v>93.05</v>
      </c>
      <c r="AV293" t="s">
        <v>117</v>
      </c>
      <c r="AW293" t="s">
        <v>117</v>
      </c>
      <c r="AX293" t="s">
        <v>117</v>
      </c>
      <c r="AY293" t="s">
        <v>117</v>
      </c>
      <c r="AZ293" t="s">
        <v>117</v>
      </c>
      <c r="BA293" t="s">
        <v>117</v>
      </c>
      <c r="BB293" t="s">
        <v>117</v>
      </c>
      <c r="BC293" t="s">
        <v>117</v>
      </c>
      <c r="BD293" t="s">
        <v>117</v>
      </c>
      <c r="BE293" t="s">
        <v>117</v>
      </c>
      <c r="BF293" t="s">
        <v>117</v>
      </c>
      <c r="BG293">
        <v>110.55</v>
      </c>
      <c r="BH293" t="s">
        <v>117</v>
      </c>
      <c r="BI293" t="s">
        <v>117</v>
      </c>
      <c r="BJ293" t="s">
        <v>117</v>
      </c>
      <c r="BK293" t="s">
        <v>118</v>
      </c>
      <c r="BL293" t="s">
        <v>184</v>
      </c>
      <c r="BM293" t="s">
        <v>120</v>
      </c>
      <c r="BN293" s="46">
        <v>58</v>
      </c>
      <c r="BO293" s="50">
        <v>63.7</v>
      </c>
      <c r="BP293" t="s">
        <v>144</v>
      </c>
      <c r="BQ293" t="s">
        <v>144</v>
      </c>
      <c r="BR293" t="s">
        <v>117</v>
      </c>
      <c r="BS293" t="s">
        <v>117</v>
      </c>
      <c r="BT293" t="s">
        <v>161</v>
      </c>
      <c r="BU293" t="s">
        <v>125</v>
      </c>
      <c r="BV293" t="s">
        <v>162</v>
      </c>
      <c r="BW293">
        <v>1</v>
      </c>
      <c r="BX293">
        <f>BW293-1</f>
        <v>0</v>
      </c>
      <c r="BY293" t="s">
        <v>146</v>
      </c>
      <c r="BZ293" t="s">
        <v>147</v>
      </c>
      <c r="CA293" t="s">
        <v>129</v>
      </c>
      <c r="CB293" t="s">
        <v>212</v>
      </c>
      <c r="CC293" t="s">
        <v>627</v>
      </c>
      <c r="CD293">
        <v>2</v>
      </c>
      <c r="CE293" t="s">
        <v>151</v>
      </c>
      <c r="CF293"/>
      <c r="CG293" s="20" t="s">
        <v>117</v>
      </c>
      <c r="CH293" s="20" t="s">
        <v>117</v>
      </c>
      <c r="CI293" s="20" t="s">
        <v>117</v>
      </c>
      <c r="CJ293" s="20" t="s">
        <v>117</v>
      </c>
      <c r="CK293" s="20" t="s">
        <v>117</v>
      </c>
      <c r="CL293" s="20" t="s">
        <v>117</v>
      </c>
      <c r="CM293" s="20" t="s">
        <v>117</v>
      </c>
      <c r="CN293" s="20" t="s">
        <v>117</v>
      </c>
      <c r="CO293" s="20" t="s">
        <v>117</v>
      </c>
      <c r="CP293" s="20" t="s">
        <v>117</v>
      </c>
      <c r="CQ293" s="20" t="s">
        <v>117</v>
      </c>
      <c r="CR293" s="20" t="s">
        <v>117</v>
      </c>
      <c r="CS293" s="20" t="s">
        <v>117</v>
      </c>
      <c r="CT293" s="20" t="s">
        <v>117</v>
      </c>
      <c r="CU293" s="20" t="s">
        <v>117</v>
      </c>
      <c r="CV293" s="20" t="s">
        <v>117</v>
      </c>
      <c r="CW293" s="20" t="s">
        <v>117</v>
      </c>
      <c r="CX293" s="20" t="s">
        <v>117</v>
      </c>
      <c r="CY293" s="20" t="s">
        <v>117</v>
      </c>
      <c r="CZ293" s="20" t="s">
        <v>117</v>
      </c>
      <c r="DA293" s="20" t="s">
        <v>117</v>
      </c>
      <c r="DB293" s="20" t="s">
        <v>117</v>
      </c>
      <c r="DC293" s="20" t="s">
        <v>117</v>
      </c>
      <c r="DD293" s="20" t="s">
        <v>117</v>
      </c>
      <c r="DE293" s="20" t="s">
        <v>117</v>
      </c>
      <c r="DF293" s="20" t="s">
        <v>117</v>
      </c>
      <c r="DG293" s="20" t="s">
        <v>117</v>
      </c>
      <c r="DH293" s="20" t="s">
        <v>117</v>
      </c>
      <c r="DI293" s="20" t="s">
        <v>117</v>
      </c>
      <c r="DJ293" s="20" t="s">
        <v>117</v>
      </c>
      <c r="DK293">
        <v>0</v>
      </c>
      <c r="DL293">
        <v>0</v>
      </c>
      <c r="DM293">
        <v>0</v>
      </c>
      <c r="DN293">
        <v>0</v>
      </c>
      <c r="DO293">
        <v>0</v>
      </c>
      <c r="DP293">
        <v>0</v>
      </c>
      <c r="DQ293">
        <v>0</v>
      </c>
      <c r="DR293" s="8">
        <v>39</v>
      </c>
    </row>
    <row r="294" spans="1:122" x14ac:dyDescent="0.35">
      <c r="A294" s="8">
        <v>7</v>
      </c>
      <c r="B294" t="str">
        <f>CONCATENATE(C294, " ",D294)</f>
        <v>Ware et al  2012</v>
      </c>
      <c r="C294" s="12" t="s">
        <v>625</v>
      </c>
      <c r="D294" s="12">
        <v>2012</v>
      </c>
      <c r="E294" t="s">
        <v>1559</v>
      </c>
      <c r="F294" t="s">
        <v>628</v>
      </c>
      <c r="G294" t="s">
        <v>112</v>
      </c>
      <c r="H294">
        <v>4</v>
      </c>
      <c r="I294" t="s">
        <v>113</v>
      </c>
      <c r="J294" t="s">
        <v>113</v>
      </c>
      <c r="K294" s="25" t="s">
        <v>613</v>
      </c>
      <c r="L294">
        <v>8.52</v>
      </c>
      <c r="M294">
        <v>3.68</v>
      </c>
      <c r="N294">
        <v>142</v>
      </c>
      <c r="O294" t="s">
        <v>115</v>
      </c>
      <c r="P294">
        <v>9.5299999999999994</v>
      </c>
      <c r="Q294">
        <v>3.08</v>
      </c>
      <c r="R294">
        <v>82</v>
      </c>
      <c r="S294" t="s">
        <v>117</v>
      </c>
      <c r="T294" t="s">
        <v>117</v>
      </c>
      <c r="U294" t="s">
        <v>117</v>
      </c>
      <c r="V294" t="s">
        <v>117</v>
      </c>
      <c r="W294" t="s">
        <v>117</v>
      </c>
      <c r="X294" t="s">
        <v>117</v>
      </c>
      <c r="Y294" t="s">
        <v>117</v>
      </c>
      <c r="Z294" t="s">
        <v>117</v>
      </c>
      <c r="AA294" t="s">
        <v>117</v>
      </c>
      <c r="AB294" t="s">
        <v>117</v>
      </c>
      <c r="AC294" t="s">
        <v>117</v>
      </c>
      <c r="AD294" t="s">
        <v>196</v>
      </c>
      <c r="AE294">
        <v>10.97</v>
      </c>
      <c r="AF294">
        <v>2.38</v>
      </c>
      <c r="AG294">
        <v>133</v>
      </c>
      <c r="AH294" s="55">
        <v>3</v>
      </c>
      <c r="AI294" s="55">
        <v>3</v>
      </c>
      <c r="AM294">
        <v>12.25</v>
      </c>
      <c r="AN294">
        <v>11.59</v>
      </c>
      <c r="AO294" t="s">
        <v>117</v>
      </c>
      <c r="AP294" t="s">
        <v>117</v>
      </c>
      <c r="AQ294" t="s">
        <v>117</v>
      </c>
      <c r="AR294">
        <v>12.25</v>
      </c>
      <c r="AS294" t="s">
        <v>626</v>
      </c>
      <c r="AT294">
        <v>84.25</v>
      </c>
      <c r="AU294">
        <v>93.05</v>
      </c>
      <c r="AV294" t="s">
        <v>117</v>
      </c>
      <c r="AW294" t="s">
        <v>117</v>
      </c>
      <c r="AX294" t="s">
        <v>117</v>
      </c>
      <c r="AY294" t="s">
        <v>117</v>
      </c>
      <c r="AZ294" t="s">
        <v>117</v>
      </c>
      <c r="BA294" t="s">
        <v>117</v>
      </c>
      <c r="BB294" t="s">
        <v>117</v>
      </c>
      <c r="BC294" t="s">
        <v>117</v>
      </c>
      <c r="BD294" t="s">
        <v>117</v>
      </c>
      <c r="BE294" t="s">
        <v>117</v>
      </c>
      <c r="BF294" t="s">
        <v>117</v>
      </c>
      <c r="BG294">
        <v>110.55</v>
      </c>
      <c r="BH294" t="s">
        <v>117</v>
      </c>
      <c r="BI294" t="s">
        <v>117</v>
      </c>
      <c r="BJ294" t="s">
        <v>117</v>
      </c>
      <c r="BK294" t="s">
        <v>118</v>
      </c>
      <c r="BL294" t="s">
        <v>184</v>
      </c>
      <c r="BM294" t="s">
        <v>120</v>
      </c>
      <c r="BN294" s="46">
        <v>58</v>
      </c>
      <c r="BO294" s="50">
        <v>63.7</v>
      </c>
      <c r="BP294" t="s">
        <v>144</v>
      </c>
      <c r="BQ294" t="s">
        <v>144</v>
      </c>
      <c r="BR294" t="s">
        <v>117</v>
      </c>
      <c r="BS294" t="s">
        <v>117</v>
      </c>
      <c r="BT294" t="s">
        <v>161</v>
      </c>
      <c r="BU294" t="s">
        <v>125</v>
      </c>
      <c r="BV294" t="s">
        <v>162</v>
      </c>
      <c r="BW294">
        <v>1</v>
      </c>
      <c r="BX294">
        <f>BW294-1</f>
        <v>0</v>
      </c>
      <c r="BY294" t="s">
        <v>146</v>
      </c>
      <c r="BZ294" t="s">
        <v>147</v>
      </c>
      <c r="CA294" t="s">
        <v>129</v>
      </c>
      <c r="CB294" t="s">
        <v>212</v>
      </c>
      <c r="CC294" t="s">
        <v>627</v>
      </c>
      <c r="CD294">
        <v>2</v>
      </c>
      <c r="CE294" t="s">
        <v>151</v>
      </c>
      <c r="CF294"/>
      <c r="CG294" s="20" t="s">
        <v>117</v>
      </c>
      <c r="CH294" s="20" t="s">
        <v>117</v>
      </c>
      <c r="CI294" s="20" t="s">
        <v>117</v>
      </c>
      <c r="CJ294" s="20" t="s">
        <v>117</v>
      </c>
      <c r="CK294" s="20" t="s">
        <v>117</v>
      </c>
      <c r="CL294" s="20" t="s">
        <v>117</v>
      </c>
      <c r="CM294" s="20" t="s">
        <v>117</v>
      </c>
      <c r="CN294" s="20" t="s">
        <v>117</v>
      </c>
      <c r="CO294" s="20" t="s">
        <v>117</v>
      </c>
      <c r="CP294" s="20" t="s">
        <v>117</v>
      </c>
      <c r="CQ294" s="20" t="s">
        <v>117</v>
      </c>
      <c r="CR294" s="20" t="s">
        <v>117</v>
      </c>
      <c r="CS294" s="20" t="s">
        <v>117</v>
      </c>
      <c r="CT294" s="20" t="s">
        <v>117</v>
      </c>
      <c r="CU294" s="20" t="s">
        <v>117</v>
      </c>
      <c r="CV294" s="20" t="s">
        <v>117</v>
      </c>
      <c r="CW294" s="20" t="s">
        <v>117</v>
      </c>
      <c r="CX294" s="20" t="s">
        <v>117</v>
      </c>
      <c r="CY294" s="20" t="s">
        <v>117</v>
      </c>
      <c r="CZ294" s="20" t="s">
        <v>117</v>
      </c>
      <c r="DA294" s="20" t="s">
        <v>117</v>
      </c>
      <c r="DB294" s="20" t="s">
        <v>117</v>
      </c>
      <c r="DC294" s="20" t="s">
        <v>117</v>
      </c>
      <c r="DD294" s="20" t="s">
        <v>117</v>
      </c>
      <c r="DE294" s="20" t="s">
        <v>117</v>
      </c>
      <c r="DF294" s="20" t="s">
        <v>117</v>
      </c>
      <c r="DG294" s="20" t="s">
        <v>117</v>
      </c>
      <c r="DH294" s="20" t="s">
        <v>117</v>
      </c>
      <c r="DI294" s="20" t="s">
        <v>117</v>
      </c>
      <c r="DJ294" s="20" t="s">
        <v>117</v>
      </c>
      <c r="DK294">
        <v>0</v>
      </c>
      <c r="DL294">
        <v>0</v>
      </c>
      <c r="DM294">
        <v>0</v>
      </c>
      <c r="DN294">
        <v>0</v>
      </c>
      <c r="DO294">
        <v>0</v>
      </c>
      <c r="DP294">
        <v>0</v>
      </c>
      <c r="DQ294">
        <v>0</v>
      </c>
      <c r="DR294" s="8">
        <v>39</v>
      </c>
    </row>
    <row r="295" spans="1:122" ht="16.5" customHeight="1" x14ac:dyDescent="0.35">
      <c r="A295" s="8">
        <v>40</v>
      </c>
      <c r="B295" t="str">
        <f>CONCATENATE(C295, " ",D295)</f>
        <v>Gooch et al  2011</v>
      </c>
      <c r="C295" s="12" t="s">
        <v>629</v>
      </c>
      <c r="D295" s="12">
        <v>2011</v>
      </c>
      <c r="E295" t="s">
        <v>1619</v>
      </c>
      <c r="F295" t="s">
        <v>630</v>
      </c>
      <c r="G295" t="s">
        <v>112</v>
      </c>
      <c r="H295">
        <v>4</v>
      </c>
      <c r="I295" t="s">
        <v>113</v>
      </c>
      <c r="J295" t="s">
        <v>113</v>
      </c>
      <c r="K295" s="3" t="s">
        <v>999</v>
      </c>
      <c r="L295">
        <v>663.72</v>
      </c>
      <c r="M295">
        <v>142.19</v>
      </c>
      <c r="N295">
        <v>17</v>
      </c>
      <c r="O295" t="s">
        <v>115</v>
      </c>
      <c r="P295">
        <v>726.93</v>
      </c>
      <c r="Q295">
        <v>174.3</v>
      </c>
      <c r="R295">
        <v>17</v>
      </c>
      <c r="S295" t="s">
        <v>116</v>
      </c>
      <c r="T295">
        <v>685.42</v>
      </c>
      <c r="U295">
        <v>171.46</v>
      </c>
      <c r="V295">
        <v>24</v>
      </c>
      <c r="W295" t="s">
        <v>117</v>
      </c>
      <c r="X295" t="s">
        <v>117</v>
      </c>
      <c r="Y295" t="s">
        <v>117</v>
      </c>
      <c r="Z295" t="s">
        <v>117</v>
      </c>
      <c r="AA295" t="s">
        <v>117</v>
      </c>
      <c r="AB295" t="s">
        <v>117</v>
      </c>
      <c r="AC295" t="s">
        <v>117</v>
      </c>
      <c r="AD295" t="s">
        <v>196</v>
      </c>
      <c r="AE295">
        <v>653.97</v>
      </c>
      <c r="AF295">
        <v>172.58</v>
      </c>
      <c r="AG295">
        <v>35</v>
      </c>
      <c r="AH295" s="55">
        <v>3</v>
      </c>
      <c r="AI295" s="55">
        <v>3</v>
      </c>
      <c r="AM295">
        <v>10.69</v>
      </c>
      <c r="AN295">
        <v>9.5399999999999991</v>
      </c>
      <c r="AO295">
        <v>10.33</v>
      </c>
      <c r="AP295" t="s">
        <v>117</v>
      </c>
      <c r="AQ295" t="s">
        <v>117</v>
      </c>
      <c r="AR295">
        <v>10.27</v>
      </c>
      <c r="AS295" t="s">
        <v>631</v>
      </c>
      <c r="AT295" t="s">
        <v>117</v>
      </c>
      <c r="AU295" t="s">
        <v>117</v>
      </c>
      <c r="AV295" t="s">
        <v>117</v>
      </c>
      <c r="AW295" t="s">
        <v>117</v>
      </c>
      <c r="AX295" t="s">
        <v>117</v>
      </c>
      <c r="AY295" t="s">
        <v>117</v>
      </c>
      <c r="AZ295" t="s">
        <v>117</v>
      </c>
      <c r="BA295" t="s">
        <v>117</v>
      </c>
      <c r="BB295" t="s">
        <v>117</v>
      </c>
      <c r="BC295">
        <v>46.53</v>
      </c>
      <c r="BD295">
        <v>47.82</v>
      </c>
      <c r="BE295">
        <v>41.24</v>
      </c>
      <c r="BF295" t="s">
        <v>117</v>
      </c>
      <c r="BG295" t="s">
        <v>117</v>
      </c>
      <c r="BH295" t="s">
        <v>117</v>
      </c>
      <c r="BI295" t="s">
        <v>117</v>
      </c>
      <c r="BJ295">
        <v>48.55</v>
      </c>
      <c r="BK295" t="s">
        <v>170</v>
      </c>
      <c r="BL295" t="s">
        <v>184</v>
      </c>
      <c r="BM295" t="s">
        <v>120</v>
      </c>
      <c r="BN295" s="46">
        <v>61</v>
      </c>
      <c r="BO295" s="50">
        <v>71.8</v>
      </c>
      <c r="BP295" t="s">
        <v>122</v>
      </c>
      <c r="BQ295" t="s">
        <v>122</v>
      </c>
      <c r="BR295" t="s">
        <v>117</v>
      </c>
      <c r="BS295" t="s">
        <v>117</v>
      </c>
      <c r="BT295" t="s">
        <v>161</v>
      </c>
      <c r="BU295" t="s">
        <v>125</v>
      </c>
      <c r="BV295" t="s">
        <v>162</v>
      </c>
      <c r="BW295">
        <v>1</v>
      </c>
      <c r="BX295">
        <f>BW295-1</f>
        <v>0</v>
      </c>
      <c r="BY295" t="s">
        <v>393</v>
      </c>
      <c r="BZ295" t="s">
        <v>128</v>
      </c>
      <c r="CA295" t="s">
        <v>184</v>
      </c>
      <c r="CB295" t="s">
        <v>524</v>
      </c>
      <c r="CC295" s="26" t="s">
        <v>632</v>
      </c>
      <c r="CD295" t="s">
        <v>117</v>
      </c>
      <c r="CE295" t="s">
        <v>214</v>
      </c>
      <c r="CF295"/>
      <c r="CG295" s="20" t="s">
        <v>117</v>
      </c>
      <c r="CH295" s="20" t="s">
        <v>117</v>
      </c>
      <c r="CI295" s="20" t="s">
        <v>117</v>
      </c>
      <c r="CJ295" s="20" t="s">
        <v>117</v>
      </c>
      <c r="CK295" s="20" t="s">
        <v>117</v>
      </c>
      <c r="CL295" s="20" t="s">
        <v>117</v>
      </c>
      <c r="CM295" s="20" t="s">
        <v>117</v>
      </c>
      <c r="CN295" s="20" t="s">
        <v>117</v>
      </c>
      <c r="CO295" s="20" t="s">
        <v>117</v>
      </c>
      <c r="CP295" s="20" t="s">
        <v>117</v>
      </c>
      <c r="CQ295" s="20" t="s">
        <v>117</v>
      </c>
      <c r="CR295" s="20" t="s">
        <v>117</v>
      </c>
      <c r="CS295" s="20" t="s">
        <v>117</v>
      </c>
      <c r="CT295" s="20" t="s">
        <v>117</v>
      </c>
      <c r="CU295" s="20" t="s">
        <v>117</v>
      </c>
      <c r="CV295" s="20" t="s">
        <v>117</v>
      </c>
      <c r="CW295" s="20" t="s">
        <v>117</v>
      </c>
      <c r="CX295" s="20" t="s">
        <v>117</v>
      </c>
      <c r="CY295" s="20" t="s">
        <v>117</v>
      </c>
      <c r="CZ295" s="20" t="s">
        <v>117</v>
      </c>
      <c r="DA295" s="20" t="s">
        <v>117</v>
      </c>
      <c r="DB295" s="20" t="s">
        <v>117</v>
      </c>
      <c r="DC295" s="20" t="s">
        <v>117</v>
      </c>
      <c r="DD295" s="20" t="s">
        <v>117</v>
      </c>
      <c r="DE295" s="20" t="s">
        <v>117</v>
      </c>
      <c r="DF295" s="20" t="s">
        <v>117</v>
      </c>
      <c r="DG295" s="20" t="s">
        <v>117</v>
      </c>
      <c r="DH295" s="20" t="s">
        <v>117</v>
      </c>
      <c r="DI295" s="20" t="s">
        <v>117</v>
      </c>
      <c r="DJ295" s="20" t="s">
        <v>117</v>
      </c>
      <c r="DK295">
        <v>2</v>
      </c>
      <c r="DL295">
        <v>0</v>
      </c>
      <c r="DM295">
        <v>0</v>
      </c>
      <c r="DN295">
        <v>0</v>
      </c>
      <c r="DO295">
        <v>0</v>
      </c>
      <c r="DP295">
        <v>0</v>
      </c>
      <c r="DQ295">
        <v>0</v>
      </c>
      <c r="DR295" s="8">
        <v>40</v>
      </c>
    </row>
    <row r="296" spans="1:122" x14ac:dyDescent="0.35">
      <c r="A296" s="8">
        <v>40</v>
      </c>
      <c r="B296" t="str">
        <f>CONCATENATE(C296, " ",D296)</f>
        <v>Gooch et al  2011</v>
      </c>
      <c r="C296" s="12" t="s">
        <v>629</v>
      </c>
      <c r="D296" s="12">
        <v>2011</v>
      </c>
      <c r="E296" t="s">
        <v>1619</v>
      </c>
      <c r="F296" t="s">
        <v>633</v>
      </c>
      <c r="G296" t="s">
        <v>112</v>
      </c>
      <c r="H296">
        <v>4</v>
      </c>
      <c r="I296" t="s">
        <v>113</v>
      </c>
      <c r="J296" t="s">
        <v>113</v>
      </c>
      <c r="K296" s="3" t="s">
        <v>999</v>
      </c>
      <c r="L296">
        <v>200.84</v>
      </c>
      <c r="M296">
        <v>0.48</v>
      </c>
      <c r="N296">
        <v>17</v>
      </c>
      <c r="O296" t="s">
        <v>115</v>
      </c>
      <c r="P296">
        <v>257.95999999999998</v>
      </c>
      <c r="Q296">
        <v>85.86</v>
      </c>
      <c r="R296">
        <v>17</v>
      </c>
      <c r="S296" t="s">
        <v>116</v>
      </c>
      <c r="T296">
        <v>249.1</v>
      </c>
      <c r="U296">
        <v>68.239999999999995</v>
      </c>
      <c r="V296">
        <v>24</v>
      </c>
      <c r="W296" t="s">
        <v>117</v>
      </c>
      <c r="X296" t="s">
        <v>117</v>
      </c>
      <c r="Y296" t="s">
        <v>117</v>
      </c>
      <c r="Z296" t="s">
        <v>117</v>
      </c>
      <c r="AA296" t="s">
        <v>117</v>
      </c>
      <c r="AB296" t="s">
        <v>117</v>
      </c>
      <c r="AC296" t="s">
        <v>117</v>
      </c>
      <c r="AD296" t="s">
        <v>196</v>
      </c>
      <c r="AE296">
        <v>204.65</v>
      </c>
      <c r="AF296">
        <v>83.63</v>
      </c>
      <c r="AG296">
        <v>35</v>
      </c>
      <c r="AH296" s="55">
        <v>3</v>
      </c>
      <c r="AI296" s="55">
        <v>3</v>
      </c>
      <c r="AM296">
        <v>10.69</v>
      </c>
      <c r="AN296">
        <v>9.5399999999999991</v>
      </c>
      <c r="AO296">
        <v>10.33</v>
      </c>
      <c r="AP296" t="s">
        <v>117</v>
      </c>
      <c r="AQ296" t="s">
        <v>117</v>
      </c>
      <c r="AR296">
        <v>10.27</v>
      </c>
      <c r="AS296" t="s">
        <v>631</v>
      </c>
      <c r="AT296" t="s">
        <v>117</v>
      </c>
      <c r="AU296" t="s">
        <v>117</v>
      </c>
      <c r="AV296" t="s">
        <v>117</v>
      </c>
      <c r="AW296" t="s">
        <v>117</v>
      </c>
      <c r="AX296" t="s">
        <v>117</v>
      </c>
      <c r="AY296" t="s">
        <v>117</v>
      </c>
      <c r="AZ296" t="s">
        <v>117</v>
      </c>
      <c r="BA296" t="s">
        <v>117</v>
      </c>
      <c r="BB296" t="s">
        <v>117</v>
      </c>
      <c r="BC296">
        <v>46.53</v>
      </c>
      <c r="BD296">
        <v>47.82</v>
      </c>
      <c r="BE296">
        <v>41.24</v>
      </c>
      <c r="BF296" t="s">
        <v>117</v>
      </c>
      <c r="BG296" t="s">
        <v>117</v>
      </c>
      <c r="BH296" t="s">
        <v>117</v>
      </c>
      <c r="BI296" t="s">
        <v>117</v>
      </c>
      <c r="BJ296">
        <v>48.55</v>
      </c>
      <c r="BK296" t="s">
        <v>170</v>
      </c>
      <c r="BL296" t="s">
        <v>184</v>
      </c>
      <c r="BM296" t="s">
        <v>120</v>
      </c>
      <c r="BN296" s="46">
        <v>61</v>
      </c>
      <c r="BO296" s="50">
        <v>71.8</v>
      </c>
      <c r="BP296" t="s">
        <v>122</v>
      </c>
      <c r="BQ296" t="s">
        <v>122</v>
      </c>
      <c r="BR296" t="s">
        <v>117</v>
      </c>
      <c r="BS296" t="s">
        <v>117</v>
      </c>
      <c r="BT296" t="s">
        <v>161</v>
      </c>
      <c r="BU296" t="s">
        <v>125</v>
      </c>
      <c r="BV296" t="s">
        <v>162</v>
      </c>
      <c r="BW296">
        <v>1</v>
      </c>
      <c r="BX296">
        <f>BW296-1</f>
        <v>0</v>
      </c>
      <c r="BY296" t="s">
        <v>393</v>
      </c>
      <c r="BZ296" t="s">
        <v>128</v>
      </c>
      <c r="CA296" t="s">
        <v>184</v>
      </c>
      <c r="CB296" t="s">
        <v>524</v>
      </c>
      <c r="CC296" t="s">
        <v>634</v>
      </c>
      <c r="CD296" t="s">
        <v>117</v>
      </c>
      <c r="CE296" t="s">
        <v>214</v>
      </c>
      <c r="CF296"/>
      <c r="CG296" s="20" t="s">
        <v>117</v>
      </c>
      <c r="CH296" s="20" t="s">
        <v>117</v>
      </c>
      <c r="CI296" s="20" t="s">
        <v>117</v>
      </c>
      <c r="CJ296" s="20" t="s">
        <v>117</v>
      </c>
      <c r="CK296" s="20" t="s">
        <v>117</v>
      </c>
      <c r="CL296" s="20" t="s">
        <v>117</v>
      </c>
      <c r="CM296" s="20" t="s">
        <v>117</v>
      </c>
      <c r="CN296" s="20" t="s">
        <v>117</v>
      </c>
      <c r="CO296" s="20" t="s">
        <v>117</v>
      </c>
      <c r="CP296" s="20" t="s">
        <v>117</v>
      </c>
      <c r="CQ296" s="20" t="s">
        <v>117</v>
      </c>
      <c r="CR296" s="20" t="s">
        <v>117</v>
      </c>
      <c r="CS296" s="20" t="s">
        <v>117</v>
      </c>
      <c r="CT296" s="20" t="s">
        <v>117</v>
      </c>
      <c r="CU296" s="20" t="s">
        <v>117</v>
      </c>
      <c r="CV296" s="20" t="s">
        <v>117</v>
      </c>
      <c r="CW296" s="20" t="s">
        <v>117</v>
      </c>
      <c r="CX296" s="20" t="s">
        <v>117</v>
      </c>
      <c r="CY296" s="20" t="s">
        <v>117</v>
      </c>
      <c r="CZ296" s="20" t="s">
        <v>117</v>
      </c>
      <c r="DA296" s="20" t="s">
        <v>117</v>
      </c>
      <c r="DB296" s="20" t="s">
        <v>117</v>
      </c>
      <c r="DC296" s="20" t="s">
        <v>117</v>
      </c>
      <c r="DD296" s="20" t="s">
        <v>117</v>
      </c>
      <c r="DE296" s="20" t="s">
        <v>117</v>
      </c>
      <c r="DF296" s="20" t="s">
        <v>117</v>
      </c>
      <c r="DG296" s="20" t="s">
        <v>117</v>
      </c>
      <c r="DH296" s="20" t="s">
        <v>117</v>
      </c>
      <c r="DI296" s="20" t="s">
        <v>117</v>
      </c>
      <c r="DJ296" s="20" t="s">
        <v>117</v>
      </c>
      <c r="DK296">
        <v>2</v>
      </c>
      <c r="DL296">
        <v>0</v>
      </c>
      <c r="DM296">
        <v>0</v>
      </c>
      <c r="DN296">
        <v>0</v>
      </c>
      <c r="DO296">
        <v>0</v>
      </c>
      <c r="DP296">
        <v>0</v>
      </c>
      <c r="DQ296">
        <v>0</v>
      </c>
      <c r="DR296" s="8">
        <v>40</v>
      </c>
    </row>
    <row r="297" spans="1:122" x14ac:dyDescent="0.35">
      <c r="A297" s="8">
        <v>40</v>
      </c>
      <c r="B297" t="str">
        <f>CONCATENATE(C297, " ",D297)</f>
        <v>Gooch et al  2011</v>
      </c>
      <c r="C297" s="12" t="s">
        <v>629</v>
      </c>
      <c r="D297" s="12">
        <v>2011</v>
      </c>
      <c r="E297" t="s">
        <v>1619</v>
      </c>
      <c r="F297" t="s">
        <v>635</v>
      </c>
      <c r="G297" t="s">
        <v>112</v>
      </c>
      <c r="H297">
        <v>4</v>
      </c>
      <c r="I297" t="s">
        <v>113</v>
      </c>
      <c r="J297" t="s">
        <v>113</v>
      </c>
      <c r="K297" s="3" t="s">
        <v>999</v>
      </c>
      <c r="L297">
        <v>336.47</v>
      </c>
      <c r="M297">
        <v>80.099999999999994</v>
      </c>
      <c r="N297">
        <v>17</v>
      </c>
      <c r="O297" t="s">
        <v>115</v>
      </c>
      <c r="P297">
        <v>372.22</v>
      </c>
      <c r="Q297">
        <v>146.61000000000001</v>
      </c>
      <c r="R297">
        <v>17</v>
      </c>
      <c r="S297" t="s">
        <v>116</v>
      </c>
      <c r="T297">
        <v>369.93</v>
      </c>
      <c r="U297">
        <v>126.05</v>
      </c>
      <c r="V297">
        <v>24</v>
      </c>
      <c r="W297" t="s">
        <v>117</v>
      </c>
      <c r="X297" t="s">
        <v>117</v>
      </c>
      <c r="Y297" t="s">
        <v>117</v>
      </c>
      <c r="Z297" t="s">
        <v>117</v>
      </c>
      <c r="AA297" t="s">
        <v>117</v>
      </c>
      <c r="AB297" t="s">
        <v>117</v>
      </c>
      <c r="AC297" t="s">
        <v>117</v>
      </c>
      <c r="AD297" t="s">
        <v>196</v>
      </c>
      <c r="AE297">
        <v>316.64</v>
      </c>
      <c r="AF297">
        <v>103.96</v>
      </c>
      <c r="AG297">
        <v>35</v>
      </c>
      <c r="AH297" s="55">
        <v>3</v>
      </c>
      <c r="AI297" s="55">
        <v>3</v>
      </c>
      <c r="AM297">
        <v>10.69</v>
      </c>
      <c r="AN297">
        <v>9.5399999999999991</v>
      </c>
      <c r="AO297">
        <v>10.33</v>
      </c>
      <c r="AP297" t="s">
        <v>117</v>
      </c>
      <c r="AQ297" t="s">
        <v>117</v>
      </c>
      <c r="AR297">
        <v>10.27</v>
      </c>
      <c r="AS297" t="s">
        <v>631</v>
      </c>
      <c r="AT297" t="s">
        <v>117</v>
      </c>
      <c r="AU297" t="s">
        <v>117</v>
      </c>
      <c r="AV297" t="s">
        <v>117</v>
      </c>
      <c r="AW297" t="s">
        <v>117</v>
      </c>
      <c r="AX297" t="s">
        <v>117</v>
      </c>
      <c r="AY297" t="s">
        <v>117</v>
      </c>
      <c r="AZ297" t="s">
        <v>117</v>
      </c>
      <c r="BA297" t="s">
        <v>117</v>
      </c>
      <c r="BB297" t="s">
        <v>117</v>
      </c>
      <c r="BC297">
        <v>46.53</v>
      </c>
      <c r="BD297">
        <v>47.82</v>
      </c>
      <c r="BE297">
        <v>41.24</v>
      </c>
      <c r="BF297" t="s">
        <v>117</v>
      </c>
      <c r="BG297" t="s">
        <v>117</v>
      </c>
      <c r="BH297" t="s">
        <v>117</v>
      </c>
      <c r="BI297" t="s">
        <v>117</v>
      </c>
      <c r="BJ297">
        <v>48.55</v>
      </c>
      <c r="BK297" t="s">
        <v>170</v>
      </c>
      <c r="BL297" t="s">
        <v>184</v>
      </c>
      <c r="BM297" t="s">
        <v>120</v>
      </c>
      <c r="BN297" s="46">
        <v>61</v>
      </c>
      <c r="BO297" s="50">
        <v>71.8</v>
      </c>
      <c r="BP297" t="s">
        <v>122</v>
      </c>
      <c r="BQ297" t="s">
        <v>122</v>
      </c>
      <c r="BR297" t="s">
        <v>117</v>
      </c>
      <c r="BS297" t="s">
        <v>117</v>
      </c>
      <c r="BT297" t="s">
        <v>161</v>
      </c>
      <c r="BU297" t="s">
        <v>125</v>
      </c>
      <c r="BV297" t="s">
        <v>162</v>
      </c>
      <c r="BW297">
        <v>1</v>
      </c>
      <c r="BX297">
        <f>BW297-1</f>
        <v>0</v>
      </c>
      <c r="BY297" t="s">
        <v>393</v>
      </c>
      <c r="BZ297" t="s">
        <v>128</v>
      </c>
      <c r="CA297" t="s">
        <v>184</v>
      </c>
      <c r="CB297" t="s">
        <v>524</v>
      </c>
      <c r="CC297" t="s">
        <v>634</v>
      </c>
      <c r="CD297" t="s">
        <v>117</v>
      </c>
      <c r="CE297" t="s">
        <v>214</v>
      </c>
      <c r="CF297"/>
      <c r="CG297" s="20" t="s">
        <v>117</v>
      </c>
      <c r="CH297" s="20" t="s">
        <v>117</v>
      </c>
      <c r="CI297" s="20" t="s">
        <v>117</v>
      </c>
      <c r="CJ297" s="20" t="s">
        <v>117</v>
      </c>
      <c r="CK297" s="20" t="s">
        <v>117</v>
      </c>
      <c r="CL297" s="20" t="s">
        <v>117</v>
      </c>
      <c r="CM297" s="20" t="s">
        <v>117</v>
      </c>
      <c r="CN297" s="20" t="s">
        <v>117</v>
      </c>
      <c r="CO297" s="20" t="s">
        <v>117</v>
      </c>
      <c r="CP297" s="20" t="s">
        <v>117</v>
      </c>
      <c r="CQ297" s="20" t="s">
        <v>117</v>
      </c>
      <c r="CR297" s="20" t="s">
        <v>117</v>
      </c>
      <c r="CS297" s="20" t="s">
        <v>117</v>
      </c>
      <c r="CT297" s="20" t="s">
        <v>117</v>
      </c>
      <c r="CU297" s="20" t="s">
        <v>117</v>
      </c>
      <c r="CV297" s="20" t="s">
        <v>117</v>
      </c>
      <c r="CW297" s="20" t="s">
        <v>117</v>
      </c>
      <c r="CX297" s="20" t="s">
        <v>117</v>
      </c>
      <c r="CY297" s="20" t="s">
        <v>117</v>
      </c>
      <c r="CZ297" s="20" t="s">
        <v>117</v>
      </c>
      <c r="DA297" s="20" t="s">
        <v>117</v>
      </c>
      <c r="DB297" s="20" t="s">
        <v>117</v>
      </c>
      <c r="DC297" s="20" t="s">
        <v>117</v>
      </c>
      <c r="DD297" s="20" t="s">
        <v>117</v>
      </c>
      <c r="DE297" s="20" t="s">
        <v>117</v>
      </c>
      <c r="DF297" s="20" t="s">
        <v>117</v>
      </c>
      <c r="DG297" s="20" t="s">
        <v>117</v>
      </c>
      <c r="DH297" s="20" t="s">
        <v>117</v>
      </c>
      <c r="DI297" s="20" t="s">
        <v>117</v>
      </c>
      <c r="DJ297" s="20" t="s">
        <v>117</v>
      </c>
      <c r="DK297">
        <v>2</v>
      </c>
      <c r="DL297">
        <v>0</v>
      </c>
      <c r="DM297">
        <v>0</v>
      </c>
      <c r="DN297">
        <v>0</v>
      </c>
      <c r="DO297">
        <v>0</v>
      </c>
      <c r="DP297">
        <v>0</v>
      </c>
      <c r="DQ297">
        <v>0</v>
      </c>
      <c r="DR297" s="8">
        <v>40</v>
      </c>
    </row>
    <row r="298" spans="1:122" x14ac:dyDescent="0.35">
      <c r="A298" s="8">
        <v>40</v>
      </c>
      <c r="B298" t="str">
        <f>CONCATENATE(C298, " ",D298)</f>
        <v>Gooch et al  2011</v>
      </c>
      <c r="C298" s="12" t="s">
        <v>629</v>
      </c>
      <c r="D298" s="12">
        <v>2011</v>
      </c>
      <c r="E298" t="s">
        <v>1619</v>
      </c>
      <c r="F298" t="s">
        <v>636</v>
      </c>
      <c r="G298" t="s">
        <v>112</v>
      </c>
      <c r="H298">
        <v>4</v>
      </c>
      <c r="I298" t="s">
        <v>113</v>
      </c>
      <c r="J298" t="s">
        <v>113</v>
      </c>
      <c r="K298" s="3" t="s">
        <v>999</v>
      </c>
      <c r="L298">
        <v>361.06</v>
      </c>
      <c r="M298">
        <v>160.57</v>
      </c>
      <c r="N298">
        <v>17</v>
      </c>
      <c r="O298" t="s">
        <v>115</v>
      </c>
      <c r="P298">
        <v>354.71</v>
      </c>
      <c r="Q298">
        <v>173.9</v>
      </c>
      <c r="R298">
        <v>17</v>
      </c>
      <c r="S298" t="s">
        <v>116</v>
      </c>
      <c r="T298">
        <v>315.49</v>
      </c>
      <c r="U298">
        <v>190.15</v>
      </c>
      <c r="V298">
        <v>24</v>
      </c>
      <c r="W298" t="s">
        <v>117</v>
      </c>
      <c r="X298" t="s">
        <v>117</v>
      </c>
      <c r="Y298" t="s">
        <v>117</v>
      </c>
      <c r="Z298" t="s">
        <v>117</v>
      </c>
      <c r="AA298" t="s">
        <v>117</v>
      </c>
      <c r="AB298" t="s">
        <v>117</v>
      </c>
      <c r="AC298" t="s">
        <v>117</v>
      </c>
      <c r="AD298" t="s">
        <v>196</v>
      </c>
      <c r="AE298">
        <v>337.33</v>
      </c>
      <c r="AF298">
        <v>135.05000000000001</v>
      </c>
      <c r="AG298">
        <v>35</v>
      </c>
      <c r="AH298" s="55">
        <v>3</v>
      </c>
      <c r="AI298" s="55">
        <v>3</v>
      </c>
      <c r="AM298">
        <v>10.69</v>
      </c>
      <c r="AN298">
        <v>9.5399999999999991</v>
      </c>
      <c r="AO298">
        <v>10.33</v>
      </c>
      <c r="AP298" t="s">
        <v>117</v>
      </c>
      <c r="AQ298" t="s">
        <v>117</v>
      </c>
      <c r="AR298">
        <v>10.27</v>
      </c>
      <c r="AS298" t="s">
        <v>631</v>
      </c>
      <c r="AT298" t="s">
        <v>117</v>
      </c>
      <c r="AU298" t="s">
        <v>117</v>
      </c>
      <c r="AV298" t="s">
        <v>117</v>
      </c>
      <c r="AW298" t="s">
        <v>117</v>
      </c>
      <c r="AX298" t="s">
        <v>117</v>
      </c>
      <c r="AY298" t="s">
        <v>117</v>
      </c>
      <c r="AZ298" t="s">
        <v>117</v>
      </c>
      <c r="BA298" t="s">
        <v>117</v>
      </c>
      <c r="BB298" t="s">
        <v>117</v>
      </c>
      <c r="BC298">
        <v>46.53</v>
      </c>
      <c r="BD298">
        <v>47.82</v>
      </c>
      <c r="BE298">
        <v>41.24</v>
      </c>
      <c r="BF298" t="s">
        <v>117</v>
      </c>
      <c r="BG298" t="s">
        <v>117</v>
      </c>
      <c r="BH298" t="s">
        <v>117</v>
      </c>
      <c r="BI298" t="s">
        <v>117</v>
      </c>
      <c r="BJ298">
        <v>48.55</v>
      </c>
      <c r="BK298" t="s">
        <v>170</v>
      </c>
      <c r="BL298" t="s">
        <v>184</v>
      </c>
      <c r="BM298" t="s">
        <v>120</v>
      </c>
      <c r="BN298" s="46">
        <v>61</v>
      </c>
      <c r="BO298" s="50">
        <v>71.8</v>
      </c>
      <c r="BP298" t="s">
        <v>122</v>
      </c>
      <c r="BQ298" t="s">
        <v>122</v>
      </c>
      <c r="BR298" t="s">
        <v>117</v>
      </c>
      <c r="BS298" t="s">
        <v>117</v>
      </c>
      <c r="BT298" t="s">
        <v>161</v>
      </c>
      <c r="BU298" t="s">
        <v>125</v>
      </c>
      <c r="BV298" t="s">
        <v>162</v>
      </c>
      <c r="BW298">
        <v>1</v>
      </c>
      <c r="BX298">
        <f>BW298-1</f>
        <v>0</v>
      </c>
      <c r="BY298" t="s">
        <v>393</v>
      </c>
      <c r="BZ298" t="s">
        <v>128</v>
      </c>
      <c r="CA298" t="s">
        <v>184</v>
      </c>
      <c r="CB298" t="s">
        <v>524</v>
      </c>
      <c r="CC298" t="s">
        <v>634</v>
      </c>
      <c r="CD298" t="s">
        <v>117</v>
      </c>
      <c r="CE298" t="s">
        <v>214</v>
      </c>
      <c r="CF298"/>
      <c r="CG298" s="20" t="s">
        <v>117</v>
      </c>
      <c r="CH298" s="20" t="s">
        <v>117</v>
      </c>
      <c r="CI298" s="20" t="s">
        <v>117</v>
      </c>
      <c r="CJ298" s="20" t="s">
        <v>117</v>
      </c>
      <c r="CK298" s="20" t="s">
        <v>117</v>
      </c>
      <c r="CL298" s="20" t="s">
        <v>117</v>
      </c>
      <c r="CM298" s="20" t="s">
        <v>117</v>
      </c>
      <c r="CN298" s="20" t="s">
        <v>117</v>
      </c>
      <c r="CO298" s="20" t="s">
        <v>117</v>
      </c>
      <c r="CP298" s="20" t="s">
        <v>117</v>
      </c>
      <c r="CQ298" s="20" t="s">
        <v>117</v>
      </c>
      <c r="CR298" s="20" t="s">
        <v>117</v>
      </c>
      <c r="CS298" s="20" t="s">
        <v>117</v>
      </c>
      <c r="CT298" s="20" t="s">
        <v>117</v>
      </c>
      <c r="CU298" s="20" t="s">
        <v>117</v>
      </c>
      <c r="CV298" s="20" t="s">
        <v>117</v>
      </c>
      <c r="CW298" s="20" t="s">
        <v>117</v>
      </c>
      <c r="CX298" s="20" t="s">
        <v>117</v>
      </c>
      <c r="CY298" s="20" t="s">
        <v>117</v>
      </c>
      <c r="CZ298" s="20" t="s">
        <v>117</v>
      </c>
      <c r="DA298" s="20" t="s">
        <v>117</v>
      </c>
      <c r="DB298" s="20" t="s">
        <v>117</v>
      </c>
      <c r="DC298" s="20" t="s">
        <v>117</v>
      </c>
      <c r="DD298" s="20" t="s">
        <v>117</v>
      </c>
      <c r="DE298" s="20" t="s">
        <v>117</v>
      </c>
      <c r="DF298" s="20" t="s">
        <v>117</v>
      </c>
      <c r="DG298" s="20" t="s">
        <v>117</v>
      </c>
      <c r="DH298" s="20" t="s">
        <v>117</v>
      </c>
      <c r="DI298" s="20" t="s">
        <v>117</v>
      </c>
      <c r="DJ298" s="20" t="s">
        <v>117</v>
      </c>
      <c r="DK298">
        <v>1</v>
      </c>
      <c r="DL298">
        <v>0</v>
      </c>
      <c r="DM298">
        <v>0</v>
      </c>
      <c r="DN298">
        <v>0</v>
      </c>
      <c r="DO298">
        <v>0</v>
      </c>
      <c r="DP298">
        <v>0</v>
      </c>
      <c r="DQ298">
        <v>0</v>
      </c>
      <c r="DR298" s="8">
        <v>40</v>
      </c>
    </row>
    <row r="299" spans="1:122" x14ac:dyDescent="0.35">
      <c r="A299" s="8">
        <v>40</v>
      </c>
      <c r="B299" t="str">
        <f>CONCATENATE(C299, " ",D299)</f>
        <v>Gooch et al  2011</v>
      </c>
      <c r="C299" s="12" t="s">
        <v>629</v>
      </c>
      <c r="D299" s="12">
        <v>2011</v>
      </c>
      <c r="E299" t="s">
        <v>1619</v>
      </c>
      <c r="F299" t="s">
        <v>637</v>
      </c>
      <c r="G299" t="s">
        <v>112</v>
      </c>
      <c r="H299">
        <v>4</v>
      </c>
      <c r="I299" t="s">
        <v>113</v>
      </c>
      <c r="J299" t="s">
        <v>113</v>
      </c>
      <c r="K299" s="3" t="s">
        <v>999</v>
      </c>
      <c r="L299">
        <v>0.54</v>
      </c>
      <c r="M299">
        <v>0.1</v>
      </c>
      <c r="N299">
        <v>17</v>
      </c>
      <c r="O299" t="s">
        <v>115</v>
      </c>
      <c r="P299">
        <v>0.53</v>
      </c>
      <c r="Q299">
        <v>0.14000000000000001</v>
      </c>
      <c r="R299">
        <v>17</v>
      </c>
      <c r="S299" t="s">
        <v>116</v>
      </c>
      <c r="T299">
        <v>0.51</v>
      </c>
      <c r="U299">
        <v>0.12</v>
      </c>
      <c r="V299">
        <v>24</v>
      </c>
      <c r="W299" t="s">
        <v>117</v>
      </c>
      <c r="X299" t="s">
        <v>117</v>
      </c>
      <c r="Y299" t="s">
        <v>117</v>
      </c>
      <c r="Z299" t="s">
        <v>117</v>
      </c>
      <c r="AA299" t="s">
        <v>117</v>
      </c>
      <c r="AB299" t="s">
        <v>117</v>
      </c>
      <c r="AC299" t="s">
        <v>117</v>
      </c>
      <c r="AD299" t="s">
        <v>196</v>
      </c>
      <c r="AE299">
        <v>0.54</v>
      </c>
      <c r="AF299">
        <v>0.08</v>
      </c>
      <c r="AG299">
        <v>35</v>
      </c>
      <c r="AH299" s="55">
        <v>3</v>
      </c>
      <c r="AI299" s="55">
        <v>3</v>
      </c>
      <c r="AM299">
        <v>10.69</v>
      </c>
      <c r="AN299">
        <v>9.5399999999999991</v>
      </c>
      <c r="AO299">
        <v>10.33</v>
      </c>
      <c r="AP299" t="s">
        <v>117</v>
      </c>
      <c r="AQ299" t="s">
        <v>117</v>
      </c>
      <c r="AR299">
        <v>10.27</v>
      </c>
      <c r="AS299" t="s">
        <v>631</v>
      </c>
      <c r="AT299" t="s">
        <v>117</v>
      </c>
      <c r="AU299" t="s">
        <v>117</v>
      </c>
      <c r="AV299" t="s">
        <v>117</v>
      </c>
      <c r="AW299" t="s">
        <v>117</v>
      </c>
      <c r="AX299" t="s">
        <v>117</v>
      </c>
      <c r="AY299" t="s">
        <v>117</v>
      </c>
      <c r="AZ299" t="s">
        <v>117</v>
      </c>
      <c r="BA299" t="s">
        <v>117</v>
      </c>
      <c r="BB299" t="s">
        <v>117</v>
      </c>
      <c r="BC299">
        <v>46.53</v>
      </c>
      <c r="BD299">
        <v>47.82</v>
      </c>
      <c r="BE299">
        <v>41.24</v>
      </c>
      <c r="BF299" t="s">
        <v>117</v>
      </c>
      <c r="BG299" t="s">
        <v>117</v>
      </c>
      <c r="BH299" t="s">
        <v>117</v>
      </c>
      <c r="BI299" t="s">
        <v>117</v>
      </c>
      <c r="BJ299">
        <v>48.55</v>
      </c>
      <c r="BK299" t="s">
        <v>170</v>
      </c>
      <c r="BL299" t="s">
        <v>184</v>
      </c>
      <c r="BM299" t="s">
        <v>120</v>
      </c>
      <c r="BN299" s="46">
        <v>61</v>
      </c>
      <c r="BO299" s="50">
        <v>71.8</v>
      </c>
      <c r="BP299" t="s">
        <v>122</v>
      </c>
      <c r="BQ299" t="s">
        <v>122</v>
      </c>
      <c r="BR299" t="s">
        <v>117</v>
      </c>
      <c r="BS299" t="s">
        <v>117</v>
      </c>
      <c r="BT299" t="s">
        <v>161</v>
      </c>
      <c r="BU299" t="s">
        <v>125</v>
      </c>
      <c r="BV299" t="s">
        <v>162</v>
      </c>
      <c r="BW299">
        <v>1</v>
      </c>
      <c r="BX299">
        <f>BW299-1</f>
        <v>0</v>
      </c>
      <c r="BY299" t="s">
        <v>393</v>
      </c>
      <c r="BZ299" t="s">
        <v>128</v>
      </c>
      <c r="CA299" t="s">
        <v>184</v>
      </c>
      <c r="CB299" t="s">
        <v>524</v>
      </c>
      <c r="CC299" t="s">
        <v>634</v>
      </c>
      <c r="CD299" t="s">
        <v>117</v>
      </c>
      <c r="CE299" t="s">
        <v>214</v>
      </c>
      <c r="CF299"/>
      <c r="CG299" s="20" t="s">
        <v>117</v>
      </c>
      <c r="CH299" s="20" t="s">
        <v>117</v>
      </c>
      <c r="CI299" s="20" t="s">
        <v>117</v>
      </c>
      <c r="CJ299" s="20" t="s">
        <v>117</v>
      </c>
      <c r="CK299" s="20" t="s">
        <v>117</v>
      </c>
      <c r="CL299" s="20" t="s">
        <v>117</v>
      </c>
      <c r="CM299" s="20" t="s">
        <v>117</v>
      </c>
      <c r="CN299" s="20" t="s">
        <v>117</v>
      </c>
      <c r="CO299" s="20" t="s">
        <v>117</v>
      </c>
      <c r="CP299" s="20" t="s">
        <v>117</v>
      </c>
      <c r="CQ299" s="20" t="s">
        <v>117</v>
      </c>
      <c r="CR299" s="20" t="s">
        <v>117</v>
      </c>
      <c r="CS299" s="20" t="s">
        <v>117</v>
      </c>
      <c r="CT299" s="20" t="s">
        <v>117</v>
      </c>
      <c r="CU299" s="20" t="s">
        <v>117</v>
      </c>
      <c r="CV299" s="20" t="s">
        <v>117</v>
      </c>
      <c r="CW299" s="20" t="s">
        <v>117</v>
      </c>
      <c r="CX299" s="20" t="s">
        <v>117</v>
      </c>
      <c r="CY299" s="20" t="s">
        <v>117</v>
      </c>
      <c r="CZ299" s="20" t="s">
        <v>117</v>
      </c>
      <c r="DA299" s="20" t="s">
        <v>117</v>
      </c>
      <c r="DB299" s="20" t="s">
        <v>117</v>
      </c>
      <c r="DC299" s="20" t="s">
        <v>117</v>
      </c>
      <c r="DD299" s="20" t="s">
        <v>117</v>
      </c>
      <c r="DE299" s="20" t="s">
        <v>117</v>
      </c>
      <c r="DF299" s="20" t="s">
        <v>117</v>
      </c>
      <c r="DG299" s="20" t="s">
        <v>117</v>
      </c>
      <c r="DH299" s="20" t="s">
        <v>117</v>
      </c>
      <c r="DI299" s="20" t="s">
        <v>117</v>
      </c>
      <c r="DJ299" s="20" t="s">
        <v>117</v>
      </c>
      <c r="DK299">
        <v>1</v>
      </c>
      <c r="DL299">
        <v>0</v>
      </c>
      <c r="DM299">
        <v>0</v>
      </c>
      <c r="DN299">
        <v>0</v>
      </c>
      <c r="DO299">
        <v>0</v>
      </c>
      <c r="DP299">
        <v>0</v>
      </c>
      <c r="DQ299">
        <v>0</v>
      </c>
      <c r="DR299" s="8">
        <v>40</v>
      </c>
    </row>
    <row r="300" spans="1:122" x14ac:dyDescent="0.35">
      <c r="A300" s="8">
        <v>40</v>
      </c>
      <c r="B300" t="str">
        <f>CONCATENATE(C300, " ",D300)</f>
        <v>Gooch et al  2011</v>
      </c>
      <c r="C300" s="12" t="s">
        <v>629</v>
      </c>
      <c r="D300" s="12">
        <v>2011</v>
      </c>
      <c r="E300" t="s">
        <v>1619</v>
      </c>
      <c r="F300" t="s">
        <v>638</v>
      </c>
      <c r="G300" t="s">
        <v>157</v>
      </c>
      <c r="H300">
        <v>7</v>
      </c>
      <c r="I300" t="s">
        <v>113</v>
      </c>
      <c r="J300" t="s">
        <v>113</v>
      </c>
      <c r="K300" s="3" t="s">
        <v>999</v>
      </c>
      <c r="L300">
        <v>7.06</v>
      </c>
      <c r="M300">
        <v>2.14</v>
      </c>
      <c r="N300">
        <v>17</v>
      </c>
      <c r="O300" t="s">
        <v>115</v>
      </c>
      <c r="P300">
        <v>5.69</v>
      </c>
      <c r="Q300">
        <v>2.87</v>
      </c>
      <c r="R300">
        <v>17</v>
      </c>
      <c r="S300" t="s">
        <v>116</v>
      </c>
      <c r="T300">
        <v>5.72</v>
      </c>
      <c r="U300">
        <v>2.41</v>
      </c>
      <c r="V300">
        <v>24</v>
      </c>
      <c r="W300" t="s">
        <v>117</v>
      </c>
      <c r="X300" t="s">
        <v>117</v>
      </c>
      <c r="Y300" t="s">
        <v>117</v>
      </c>
      <c r="Z300" t="s">
        <v>117</v>
      </c>
      <c r="AA300" t="s">
        <v>117</v>
      </c>
      <c r="AB300" t="s">
        <v>117</v>
      </c>
      <c r="AC300" t="s">
        <v>117</v>
      </c>
      <c r="AD300" t="s">
        <v>196</v>
      </c>
      <c r="AE300">
        <v>7.43</v>
      </c>
      <c r="AF300">
        <v>2.34</v>
      </c>
      <c r="AG300">
        <v>35</v>
      </c>
      <c r="AH300" s="55">
        <v>3</v>
      </c>
      <c r="AI300" s="55">
        <v>3</v>
      </c>
      <c r="AM300">
        <v>10.69</v>
      </c>
      <c r="AN300">
        <v>9.5399999999999991</v>
      </c>
      <c r="AO300">
        <v>10.33</v>
      </c>
      <c r="AP300" t="s">
        <v>117</v>
      </c>
      <c r="AQ300" t="s">
        <v>117</v>
      </c>
      <c r="AR300">
        <v>10.27</v>
      </c>
      <c r="AS300" t="s">
        <v>631</v>
      </c>
      <c r="AT300" t="s">
        <v>117</v>
      </c>
      <c r="AU300" t="s">
        <v>117</v>
      </c>
      <c r="AV300" t="s">
        <v>117</v>
      </c>
      <c r="AW300" t="s">
        <v>117</v>
      </c>
      <c r="AX300" t="s">
        <v>117</v>
      </c>
      <c r="AY300" t="s">
        <v>117</v>
      </c>
      <c r="AZ300" t="s">
        <v>117</v>
      </c>
      <c r="BA300" t="s">
        <v>117</v>
      </c>
      <c r="BB300" t="s">
        <v>117</v>
      </c>
      <c r="BC300">
        <v>46.53</v>
      </c>
      <c r="BD300">
        <v>47.82</v>
      </c>
      <c r="BE300">
        <v>41.24</v>
      </c>
      <c r="BF300" t="s">
        <v>117</v>
      </c>
      <c r="BG300" t="s">
        <v>117</v>
      </c>
      <c r="BH300" t="s">
        <v>117</v>
      </c>
      <c r="BI300" t="s">
        <v>117</v>
      </c>
      <c r="BJ300">
        <v>48.55</v>
      </c>
      <c r="BK300" t="s">
        <v>170</v>
      </c>
      <c r="BL300" t="s">
        <v>184</v>
      </c>
      <c r="BM300" t="s">
        <v>120</v>
      </c>
      <c r="BN300" s="46">
        <v>61</v>
      </c>
      <c r="BO300" s="50">
        <v>71.8</v>
      </c>
      <c r="BP300" t="s">
        <v>122</v>
      </c>
      <c r="BQ300" t="s">
        <v>122</v>
      </c>
      <c r="BR300" t="s">
        <v>117</v>
      </c>
      <c r="BS300" t="s">
        <v>117</v>
      </c>
      <c r="BT300" t="s">
        <v>161</v>
      </c>
      <c r="BU300" t="s">
        <v>125</v>
      </c>
      <c r="BV300" t="s">
        <v>162</v>
      </c>
      <c r="BW300">
        <v>1</v>
      </c>
      <c r="BX300">
        <f>BW300-1</f>
        <v>0</v>
      </c>
      <c r="BY300" t="s">
        <v>393</v>
      </c>
      <c r="BZ300" t="s">
        <v>128</v>
      </c>
      <c r="CA300" t="s">
        <v>184</v>
      </c>
      <c r="CB300" t="s">
        <v>524</v>
      </c>
      <c r="CC300" t="s">
        <v>634</v>
      </c>
      <c r="CD300" t="s">
        <v>117</v>
      </c>
      <c r="CE300" t="s">
        <v>214</v>
      </c>
      <c r="CF300"/>
      <c r="CG300" s="20" t="s">
        <v>117</v>
      </c>
      <c r="CH300" s="20" t="s">
        <v>117</v>
      </c>
      <c r="CI300" s="20" t="s">
        <v>117</v>
      </c>
      <c r="CJ300" s="20" t="s">
        <v>117</v>
      </c>
      <c r="CK300" s="20" t="s">
        <v>117</v>
      </c>
      <c r="CL300" s="20" t="s">
        <v>117</v>
      </c>
      <c r="CM300" s="20" t="s">
        <v>117</v>
      </c>
      <c r="CN300" s="20" t="s">
        <v>117</v>
      </c>
      <c r="CO300" s="20" t="s">
        <v>117</v>
      </c>
      <c r="CP300" s="20" t="s">
        <v>117</v>
      </c>
      <c r="CQ300" s="20" t="s">
        <v>117</v>
      </c>
      <c r="CR300" s="20" t="s">
        <v>117</v>
      </c>
      <c r="CS300" s="20" t="s">
        <v>117</v>
      </c>
      <c r="CT300" s="20" t="s">
        <v>117</v>
      </c>
      <c r="CU300" s="20" t="s">
        <v>117</v>
      </c>
      <c r="CV300" s="20" t="s">
        <v>117</v>
      </c>
      <c r="CW300" s="20" t="s">
        <v>117</v>
      </c>
      <c r="CX300" s="20" t="s">
        <v>117</v>
      </c>
      <c r="CY300" s="20" t="s">
        <v>117</v>
      </c>
      <c r="CZ300" s="20" t="s">
        <v>117</v>
      </c>
      <c r="DA300" s="20" t="s">
        <v>117</v>
      </c>
      <c r="DB300" s="20" t="s">
        <v>117</v>
      </c>
      <c r="DC300" s="20" t="s">
        <v>117</v>
      </c>
      <c r="DD300" s="20" t="s">
        <v>117</v>
      </c>
      <c r="DE300" s="20" t="s">
        <v>117</v>
      </c>
      <c r="DF300" s="20" t="s">
        <v>117</v>
      </c>
      <c r="DG300" s="20" t="s">
        <v>117</v>
      </c>
      <c r="DH300" s="20" t="s">
        <v>117</v>
      </c>
      <c r="DI300" s="20" t="s">
        <v>117</v>
      </c>
      <c r="DJ300" s="20" t="s">
        <v>117</v>
      </c>
      <c r="DK300">
        <v>1</v>
      </c>
      <c r="DL300">
        <v>0</v>
      </c>
      <c r="DM300">
        <v>0</v>
      </c>
      <c r="DN300">
        <v>0</v>
      </c>
      <c r="DO300">
        <v>0</v>
      </c>
      <c r="DP300">
        <v>0</v>
      </c>
      <c r="DQ300">
        <v>0</v>
      </c>
      <c r="DR300" s="8">
        <v>40</v>
      </c>
    </row>
    <row r="301" spans="1:122" x14ac:dyDescent="0.35">
      <c r="A301" s="8">
        <v>41</v>
      </c>
      <c r="B301" t="str">
        <f>CONCATENATE(C301, " ",D301)</f>
        <v>Tiffin-Richards 2008</v>
      </c>
      <c r="C301" s="12" t="s">
        <v>639</v>
      </c>
      <c r="D301" s="12">
        <v>2008</v>
      </c>
      <c r="E301" t="s">
        <v>1619</v>
      </c>
      <c r="F301" t="s">
        <v>640</v>
      </c>
      <c r="G301" t="s">
        <v>134</v>
      </c>
      <c r="H301">
        <v>6</v>
      </c>
      <c r="I301" t="s">
        <v>113</v>
      </c>
      <c r="J301" t="s">
        <v>113</v>
      </c>
      <c r="K301" s="3" t="s">
        <v>999</v>
      </c>
      <c r="L301">
        <v>-0.17</v>
      </c>
      <c r="M301">
        <v>0.73</v>
      </c>
      <c r="N301">
        <v>20</v>
      </c>
      <c r="O301" t="s">
        <v>115</v>
      </c>
      <c r="P301">
        <v>-0.17</v>
      </c>
      <c r="Q301">
        <v>0.73</v>
      </c>
      <c r="R301">
        <v>20</v>
      </c>
      <c r="S301" t="s">
        <v>116</v>
      </c>
      <c r="T301">
        <v>-0.36</v>
      </c>
      <c r="U301">
        <v>0.6</v>
      </c>
      <c r="V301">
        <v>20</v>
      </c>
      <c r="W301" t="s">
        <v>117</v>
      </c>
      <c r="X301" t="s">
        <v>117</v>
      </c>
      <c r="Y301" t="s">
        <v>117</v>
      </c>
      <c r="Z301" t="s">
        <v>117</v>
      </c>
      <c r="AA301" t="s">
        <v>117</v>
      </c>
      <c r="AB301" t="s">
        <v>117</v>
      </c>
      <c r="AC301" t="s">
        <v>117</v>
      </c>
      <c r="AD301" t="s">
        <v>196</v>
      </c>
      <c r="AE301">
        <v>0.71</v>
      </c>
      <c r="AF301">
        <v>0.83</v>
      </c>
      <c r="AG301">
        <v>19</v>
      </c>
      <c r="AH301" s="55">
        <v>3</v>
      </c>
      <c r="AI301" s="55">
        <v>3</v>
      </c>
      <c r="AM301">
        <v>11.9</v>
      </c>
      <c r="AN301">
        <v>11.6</v>
      </c>
      <c r="AO301">
        <v>11.8</v>
      </c>
      <c r="AP301" t="s">
        <v>117</v>
      </c>
      <c r="AQ301" t="s">
        <v>117</v>
      </c>
      <c r="AR301">
        <v>11.7</v>
      </c>
      <c r="AS301" t="s">
        <v>641</v>
      </c>
      <c r="AT301">
        <v>100.3</v>
      </c>
      <c r="AU301">
        <v>97.4</v>
      </c>
      <c r="AV301">
        <v>96.2</v>
      </c>
      <c r="AW301" t="s">
        <v>117</v>
      </c>
      <c r="AX301" t="s">
        <v>117</v>
      </c>
      <c r="AY301">
        <v>103.1</v>
      </c>
      <c r="AZ301">
        <v>92.8</v>
      </c>
      <c r="BA301">
        <v>96.5</v>
      </c>
      <c r="BB301" t="s">
        <v>117</v>
      </c>
      <c r="BC301">
        <v>97.7</v>
      </c>
      <c r="BD301">
        <v>102.13</v>
      </c>
      <c r="BE301">
        <v>96.7</v>
      </c>
      <c r="BF301" t="s">
        <v>117</v>
      </c>
      <c r="BG301">
        <v>107.9</v>
      </c>
      <c r="BH301" t="s">
        <v>117</v>
      </c>
      <c r="BI301">
        <v>103.8</v>
      </c>
      <c r="BJ301">
        <v>109.9</v>
      </c>
      <c r="BK301" t="s">
        <v>118</v>
      </c>
      <c r="BL301" t="s">
        <v>184</v>
      </c>
      <c r="BM301" t="s">
        <v>120</v>
      </c>
      <c r="BN301" s="46">
        <v>79</v>
      </c>
      <c r="BO301" s="50">
        <v>81.7</v>
      </c>
      <c r="BP301" t="s">
        <v>160</v>
      </c>
      <c r="BQ301" t="s">
        <v>160</v>
      </c>
      <c r="BR301" t="s">
        <v>117</v>
      </c>
      <c r="BS301" t="s">
        <v>117</v>
      </c>
      <c r="BT301" t="s">
        <v>161</v>
      </c>
      <c r="BU301" t="s">
        <v>125</v>
      </c>
      <c r="BV301" t="s">
        <v>162</v>
      </c>
      <c r="BW301">
        <v>1</v>
      </c>
      <c r="BX301">
        <f>BW301-1</f>
        <v>0</v>
      </c>
      <c r="BY301" t="s">
        <v>163</v>
      </c>
      <c r="BZ301" t="s">
        <v>128</v>
      </c>
      <c r="CA301" t="s">
        <v>129</v>
      </c>
      <c r="CB301" t="s">
        <v>212</v>
      </c>
      <c r="CC301" t="s">
        <v>642</v>
      </c>
      <c r="CD301">
        <v>2</v>
      </c>
      <c r="CE301" t="s">
        <v>151</v>
      </c>
      <c r="CF301"/>
      <c r="CG301" s="20" t="s">
        <v>117</v>
      </c>
      <c r="CH301" s="20" t="s">
        <v>117</v>
      </c>
      <c r="CI301" s="20" t="s">
        <v>117</v>
      </c>
      <c r="CJ301" s="20" t="s">
        <v>117</v>
      </c>
      <c r="CK301" s="20" t="s">
        <v>117</v>
      </c>
      <c r="CL301" s="20" t="s">
        <v>117</v>
      </c>
      <c r="CM301" s="20" t="s">
        <v>117</v>
      </c>
      <c r="CN301" s="20" t="s">
        <v>117</v>
      </c>
      <c r="CO301" s="20" t="s">
        <v>117</v>
      </c>
      <c r="CP301" s="20" t="s">
        <v>117</v>
      </c>
      <c r="CQ301" s="20" t="s">
        <v>117</v>
      </c>
      <c r="CR301" s="20" t="s">
        <v>117</v>
      </c>
      <c r="CS301" s="20" t="s">
        <v>117</v>
      </c>
      <c r="CT301" s="20" t="s">
        <v>117</v>
      </c>
      <c r="CU301" s="20" t="s">
        <v>117</v>
      </c>
      <c r="CV301" s="20" t="s">
        <v>117</v>
      </c>
      <c r="CW301" s="20" t="s">
        <v>117</v>
      </c>
      <c r="CX301" s="20" t="s">
        <v>117</v>
      </c>
      <c r="CY301" s="20" t="s">
        <v>117</v>
      </c>
      <c r="CZ301" s="20" t="s">
        <v>117</v>
      </c>
      <c r="DA301" s="20" t="s">
        <v>117</v>
      </c>
      <c r="DB301" s="20" t="s">
        <v>117</v>
      </c>
      <c r="DC301" s="20" t="s">
        <v>117</v>
      </c>
      <c r="DD301" s="20" t="s">
        <v>117</v>
      </c>
      <c r="DE301" s="20" t="s">
        <v>117</v>
      </c>
      <c r="DF301" s="20" t="s">
        <v>117</v>
      </c>
      <c r="DG301" s="20" t="s">
        <v>117</v>
      </c>
      <c r="DH301" s="20" t="s">
        <v>117</v>
      </c>
      <c r="DI301" s="20" t="s">
        <v>117</v>
      </c>
      <c r="DJ301" s="20" t="s">
        <v>117</v>
      </c>
      <c r="DK301">
        <v>3</v>
      </c>
      <c r="DL301">
        <v>0</v>
      </c>
      <c r="DM301">
        <v>0</v>
      </c>
      <c r="DN301">
        <v>0</v>
      </c>
      <c r="DO301">
        <v>0</v>
      </c>
      <c r="DP301">
        <v>0</v>
      </c>
      <c r="DQ301">
        <v>0</v>
      </c>
      <c r="DR301" s="8">
        <v>41</v>
      </c>
    </row>
    <row r="302" spans="1:122" x14ac:dyDescent="0.35">
      <c r="A302" s="8">
        <v>41</v>
      </c>
      <c r="B302" t="str">
        <f>CONCATENATE(C302, " ",D302)</f>
        <v>Tiffin-Richards 2008</v>
      </c>
      <c r="C302" s="12" t="s">
        <v>639</v>
      </c>
      <c r="D302" s="12">
        <v>2008</v>
      </c>
      <c r="E302" t="s">
        <v>1619</v>
      </c>
      <c r="F302" t="s">
        <v>643</v>
      </c>
      <c r="G302" t="s">
        <v>138</v>
      </c>
      <c r="H302">
        <v>1</v>
      </c>
      <c r="I302" t="s">
        <v>113</v>
      </c>
      <c r="J302" t="s">
        <v>113</v>
      </c>
      <c r="K302" s="3" t="s">
        <v>999</v>
      </c>
      <c r="L302">
        <v>0.21</v>
      </c>
      <c r="M302">
        <v>0.82</v>
      </c>
      <c r="N302">
        <v>20</v>
      </c>
      <c r="O302" t="s">
        <v>115</v>
      </c>
      <c r="P302">
        <v>0.21</v>
      </c>
      <c r="Q302">
        <v>0.82</v>
      </c>
      <c r="R302">
        <v>20</v>
      </c>
      <c r="S302" t="s">
        <v>116</v>
      </c>
      <c r="T302">
        <v>-0.09</v>
      </c>
      <c r="U302">
        <v>0.91</v>
      </c>
      <c r="V302">
        <v>20</v>
      </c>
      <c r="W302" t="s">
        <v>117</v>
      </c>
      <c r="X302" t="s">
        <v>117</v>
      </c>
      <c r="Y302" t="s">
        <v>117</v>
      </c>
      <c r="Z302" t="s">
        <v>117</v>
      </c>
      <c r="AA302" t="s">
        <v>117</v>
      </c>
      <c r="AB302" t="s">
        <v>117</v>
      </c>
      <c r="AC302" t="s">
        <v>117</v>
      </c>
      <c r="AD302" t="s">
        <v>196</v>
      </c>
      <c r="AE302">
        <v>0.54</v>
      </c>
      <c r="AF302">
        <v>0.53</v>
      </c>
      <c r="AG302">
        <v>19</v>
      </c>
      <c r="AH302" s="55">
        <v>3</v>
      </c>
      <c r="AI302" s="55">
        <v>3</v>
      </c>
      <c r="AM302">
        <v>11.9</v>
      </c>
      <c r="AN302">
        <v>11.6</v>
      </c>
      <c r="AO302">
        <v>11.8</v>
      </c>
      <c r="AP302" t="s">
        <v>117</v>
      </c>
      <c r="AQ302" t="s">
        <v>117</v>
      </c>
      <c r="AR302">
        <v>11.7</v>
      </c>
      <c r="AS302" t="s">
        <v>641</v>
      </c>
      <c r="AT302">
        <v>100.3</v>
      </c>
      <c r="AU302">
        <v>97.4</v>
      </c>
      <c r="AV302">
        <v>96.2</v>
      </c>
      <c r="AW302" t="s">
        <v>117</v>
      </c>
      <c r="AX302" t="s">
        <v>117</v>
      </c>
      <c r="AY302">
        <v>103.1</v>
      </c>
      <c r="AZ302">
        <v>92.8</v>
      </c>
      <c r="BA302">
        <v>96.5</v>
      </c>
      <c r="BB302" t="s">
        <v>117</v>
      </c>
      <c r="BC302">
        <v>97.7</v>
      </c>
      <c r="BD302">
        <v>102.13</v>
      </c>
      <c r="BE302">
        <v>96.7</v>
      </c>
      <c r="BF302" t="s">
        <v>117</v>
      </c>
      <c r="BG302">
        <v>107.9</v>
      </c>
      <c r="BH302" t="s">
        <v>117</v>
      </c>
      <c r="BI302">
        <v>103.8</v>
      </c>
      <c r="BJ302">
        <v>109.9</v>
      </c>
      <c r="BK302" t="s">
        <v>118</v>
      </c>
      <c r="BL302" t="s">
        <v>184</v>
      </c>
      <c r="BM302" t="s">
        <v>120</v>
      </c>
      <c r="BN302" s="46">
        <v>79</v>
      </c>
      <c r="BO302" s="50">
        <v>81.7</v>
      </c>
      <c r="BP302" t="s">
        <v>160</v>
      </c>
      <c r="BQ302" t="s">
        <v>160</v>
      </c>
      <c r="BR302" t="s">
        <v>117</v>
      </c>
      <c r="BS302" t="s">
        <v>117</v>
      </c>
      <c r="BT302" t="s">
        <v>161</v>
      </c>
      <c r="BU302" t="s">
        <v>125</v>
      </c>
      <c r="BV302" t="s">
        <v>162</v>
      </c>
      <c r="BW302">
        <v>1</v>
      </c>
      <c r="BX302">
        <f>BW302-1</f>
        <v>0</v>
      </c>
      <c r="BY302" t="s">
        <v>163</v>
      </c>
      <c r="BZ302" t="s">
        <v>128</v>
      </c>
      <c r="CA302" t="s">
        <v>129</v>
      </c>
      <c r="CB302" t="s">
        <v>212</v>
      </c>
      <c r="CC302" t="s">
        <v>642</v>
      </c>
      <c r="CD302">
        <v>2</v>
      </c>
      <c r="CE302" t="s">
        <v>151</v>
      </c>
      <c r="CF302"/>
      <c r="CG302" s="20" t="s">
        <v>117</v>
      </c>
      <c r="CH302" s="20" t="s">
        <v>117</v>
      </c>
      <c r="CI302" s="20" t="s">
        <v>117</v>
      </c>
      <c r="CJ302" s="20" t="s">
        <v>117</v>
      </c>
      <c r="CK302" s="20" t="s">
        <v>117</v>
      </c>
      <c r="CL302" s="20" t="s">
        <v>117</v>
      </c>
      <c r="CM302" s="20" t="s">
        <v>117</v>
      </c>
      <c r="CN302" s="20" t="s">
        <v>117</v>
      </c>
      <c r="CO302" s="20" t="s">
        <v>117</v>
      </c>
      <c r="CP302" s="20" t="s">
        <v>117</v>
      </c>
      <c r="CQ302" s="20" t="s">
        <v>117</v>
      </c>
      <c r="CR302" s="20" t="s">
        <v>117</v>
      </c>
      <c r="CS302" s="20" t="s">
        <v>117</v>
      </c>
      <c r="CT302" s="20" t="s">
        <v>117</v>
      </c>
      <c r="CU302" s="20" t="s">
        <v>117</v>
      </c>
      <c r="CV302" s="20" t="s">
        <v>117</v>
      </c>
      <c r="CW302" s="20" t="s">
        <v>117</v>
      </c>
      <c r="CX302" s="20" t="s">
        <v>117</v>
      </c>
      <c r="CY302" s="20" t="s">
        <v>117</v>
      </c>
      <c r="CZ302" s="20" t="s">
        <v>117</v>
      </c>
      <c r="DA302" s="20" t="s">
        <v>117</v>
      </c>
      <c r="DB302" s="20" t="s">
        <v>117</v>
      </c>
      <c r="DC302" s="20" t="s">
        <v>117</v>
      </c>
      <c r="DD302" s="20" t="s">
        <v>117</v>
      </c>
      <c r="DE302" s="20" t="s">
        <v>117</v>
      </c>
      <c r="DF302" s="20" t="s">
        <v>117</v>
      </c>
      <c r="DG302" s="20" t="s">
        <v>117</v>
      </c>
      <c r="DH302" s="20" t="s">
        <v>117</v>
      </c>
      <c r="DI302" s="20" t="s">
        <v>117</v>
      </c>
      <c r="DJ302" s="20" t="s">
        <v>117</v>
      </c>
      <c r="DK302">
        <v>3</v>
      </c>
      <c r="DL302">
        <v>0</v>
      </c>
      <c r="DM302">
        <v>0</v>
      </c>
      <c r="DN302">
        <v>0</v>
      </c>
      <c r="DO302">
        <v>0</v>
      </c>
      <c r="DP302">
        <v>0</v>
      </c>
      <c r="DQ302">
        <v>0</v>
      </c>
      <c r="DR302" s="8">
        <v>41</v>
      </c>
    </row>
    <row r="303" spans="1:122" x14ac:dyDescent="0.35">
      <c r="A303" s="8">
        <v>42</v>
      </c>
      <c r="B303" t="str">
        <f>CONCATENATE(C303, " ",D303)</f>
        <v>Coles et al  1997</v>
      </c>
      <c r="C303" s="12" t="s">
        <v>644</v>
      </c>
      <c r="D303" s="12">
        <v>1997</v>
      </c>
      <c r="E303" t="s">
        <v>1559</v>
      </c>
      <c r="F303" t="s">
        <v>645</v>
      </c>
      <c r="G303" t="s">
        <v>157</v>
      </c>
      <c r="H303">
        <v>7</v>
      </c>
      <c r="I303" t="s">
        <v>113</v>
      </c>
      <c r="J303" t="s">
        <v>113</v>
      </c>
      <c r="K303" s="3" t="s">
        <v>613</v>
      </c>
      <c r="L303">
        <v>149.83000000000001</v>
      </c>
      <c r="M303">
        <v>68.3</v>
      </c>
      <c r="N303">
        <v>15</v>
      </c>
      <c r="O303" t="s">
        <v>115</v>
      </c>
      <c r="P303">
        <v>108</v>
      </c>
      <c r="Q303">
        <v>44.9</v>
      </c>
      <c r="R303">
        <v>17</v>
      </c>
      <c r="S303" t="s">
        <v>117</v>
      </c>
      <c r="T303" t="s">
        <v>117</v>
      </c>
      <c r="U303" t="s">
        <v>117</v>
      </c>
      <c r="V303" t="s">
        <v>117</v>
      </c>
      <c r="W303" t="s">
        <v>117</v>
      </c>
      <c r="X303" t="s">
        <v>117</v>
      </c>
      <c r="Y303" t="s">
        <v>117</v>
      </c>
      <c r="Z303" t="s">
        <v>117</v>
      </c>
      <c r="AA303" t="s">
        <v>117</v>
      </c>
      <c r="AB303" t="s">
        <v>117</v>
      </c>
      <c r="AC303" t="s">
        <v>117</v>
      </c>
      <c r="AD303" t="s">
        <v>196</v>
      </c>
      <c r="AE303">
        <v>143.13999999999999</v>
      </c>
      <c r="AF303">
        <v>64.989999999999995</v>
      </c>
      <c r="AG303">
        <v>26</v>
      </c>
      <c r="AH303" s="55">
        <v>3</v>
      </c>
      <c r="AI303" s="55">
        <v>3</v>
      </c>
      <c r="AM303">
        <v>7.46</v>
      </c>
      <c r="AN303">
        <v>7.68</v>
      </c>
      <c r="AO303" t="s">
        <v>117</v>
      </c>
      <c r="AP303" t="s">
        <v>117</v>
      </c>
      <c r="AQ303" t="s">
        <v>117</v>
      </c>
      <c r="AR303">
        <v>7.73</v>
      </c>
      <c r="AS303" t="s">
        <v>646</v>
      </c>
      <c r="AT303">
        <v>77.75</v>
      </c>
      <c r="AU303">
        <v>84.75</v>
      </c>
      <c r="AV303" t="s">
        <v>117</v>
      </c>
      <c r="AW303" t="s">
        <v>117</v>
      </c>
      <c r="AX303" t="s">
        <v>117</v>
      </c>
      <c r="AY303">
        <v>81.040000000000006</v>
      </c>
      <c r="AZ303">
        <v>85.29</v>
      </c>
      <c r="BA303" t="s">
        <v>117</v>
      </c>
      <c r="BB303" t="s">
        <v>117</v>
      </c>
      <c r="BC303">
        <v>77.42</v>
      </c>
      <c r="BD303">
        <v>86.38</v>
      </c>
      <c r="BE303" t="s">
        <v>117</v>
      </c>
      <c r="BF303" t="s">
        <v>117</v>
      </c>
      <c r="BG303">
        <v>82.94</v>
      </c>
      <c r="BH303" t="s">
        <v>117</v>
      </c>
      <c r="BI303">
        <v>86.68</v>
      </c>
      <c r="BJ303" t="s">
        <v>647</v>
      </c>
      <c r="BK303" t="s">
        <v>118</v>
      </c>
      <c r="BL303" t="s">
        <v>184</v>
      </c>
      <c r="BM303" t="s">
        <v>120</v>
      </c>
      <c r="BN303" s="46" t="s">
        <v>148</v>
      </c>
      <c r="BO303" s="50">
        <v>68.8</v>
      </c>
      <c r="BP303" t="s">
        <v>122</v>
      </c>
      <c r="BQ303" t="s">
        <v>122</v>
      </c>
      <c r="BR303" t="s">
        <v>117</v>
      </c>
      <c r="BS303" t="s">
        <v>117</v>
      </c>
      <c r="BT303" t="s">
        <v>161</v>
      </c>
      <c r="BU303" t="s">
        <v>125</v>
      </c>
      <c r="BV303" t="s">
        <v>162</v>
      </c>
      <c r="BW303">
        <v>1</v>
      </c>
      <c r="BX303">
        <f>BW303-1</f>
        <v>0</v>
      </c>
      <c r="BY303" t="s">
        <v>146</v>
      </c>
      <c r="BZ303" t="s">
        <v>147</v>
      </c>
      <c r="CA303" t="s">
        <v>184</v>
      </c>
      <c r="CB303" t="s">
        <v>524</v>
      </c>
      <c r="CC303" t="s">
        <v>648</v>
      </c>
      <c r="CD303">
        <v>1</v>
      </c>
      <c r="CE303" t="s">
        <v>359</v>
      </c>
      <c r="CF303"/>
      <c r="CG303" s="20" t="s">
        <v>117</v>
      </c>
      <c r="CH303" s="20" t="s">
        <v>117</v>
      </c>
      <c r="CI303" s="20" t="s">
        <v>117</v>
      </c>
      <c r="CJ303" s="20" t="s">
        <v>117</v>
      </c>
      <c r="CK303" s="20" t="s">
        <v>117</v>
      </c>
      <c r="CL303" s="20" t="s">
        <v>117</v>
      </c>
      <c r="CM303" s="20" t="s">
        <v>117</v>
      </c>
      <c r="CN303" s="20" t="s">
        <v>117</v>
      </c>
      <c r="CO303" s="20" t="s">
        <v>117</v>
      </c>
      <c r="CP303" s="20" t="s">
        <v>117</v>
      </c>
      <c r="CQ303" s="20" t="s">
        <v>117</v>
      </c>
      <c r="CR303" s="20" t="s">
        <v>117</v>
      </c>
      <c r="CS303" s="20" t="s">
        <v>117</v>
      </c>
      <c r="CT303" s="20" t="s">
        <v>117</v>
      </c>
      <c r="CU303" s="20" t="s">
        <v>117</v>
      </c>
      <c r="CV303" s="20" t="s">
        <v>117</v>
      </c>
      <c r="CW303" s="20" t="s">
        <v>117</v>
      </c>
      <c r="CX303" s="20" t="s">
        <v>117</v>
      </c>
      <c r="CY303" s="20" t="s">
        <v>117</v>
      </c>
      <c r="CZ303" s="20" t="s">
        <v>117</v>
      </c>
      <c r="DA303" s="20" t="s">
        <v>117</v>
      </c>
      <c r="DB303" s="20" t="s">
        <v>117</v>
      </c>
      <c r="DC303" s="20" t="s">
        <v>117</v>
      </c>
      <c r="DD303" s="20" t="s">
        <v>117</v>
      </c>
      <c r="DE303" s="20" t="s">
        <v>117</v>
      </c>
      <c r="DF303" s="20" t="s">
        <v>117</v>
      </c>
      <c r="DG303" s="20" t="s">
        <v>117</v>
      </c>
      <c r="DH303" s="20" t="s">
        <v>117</v>
      </c>
      <c r="DI303" s="20" t="s">
        <v>117</v>
      </c>
      <c r="DJ303" s="20" t="s">
        <v>117</v>
      </c>
      <c r="DK303">
        <v>0</v>
      </c>
      <c r="DL303">
        <v>0</v>
      </c>
      <c r="DM303">
        <v>0</v>
      </c>
      <c r="DN303">
        <v>0</v>
      </c>
      <c r="DO303">
        <v>0</v>
      </c>
      <c r="DP303">
        <v>0</v>
      </c>
      <c r="DQ303">
        <v>0</v>
      </c>
      <c r="DR303" s="8">
        <v>42</v>
      </c>
    </row>
    <row r="304" spans="1:122" x14ac:dyDescent="0.35">
      <c r="A304" s="8">
        <v>42</v>
      </c>
      <c r="B304" t="str">
        <f>CONCATENATE(C304, " ",D304)</f>
        <v>Coles et al  1997</v>
      </c>
      <c r="C304" s="12" t="s">
        <v>644</v>
      </c>
      <c r="D304" s="12">
        <v>1997</v>
      </c>
      <c r="E304" t="s">
        <v>1559</v>
      </c>
      <c r="F304" t="s">
        <v>649</v>
      </c>
      <c r="G304" t="s">
        <v>157</v>
      </c>
      <c r="H304">
        <v>7</v>
      </c>
      <c r="I304" t="s">
        <v>113</v>
      </c>
      <c r="J304" t="s">
        <v>113</v>
      </c>
      <c r="K304" s="3" t="s">
        <v>613</v>
      </c>
      <c r="L304">
        <v>85.73</v>
      </c>
      <c r="M304">
        <v>83.47</v>
      </c>
      <c r="N304">
        <v>15</v>
      </c>
      <c r="O304" t="s">
        <v>115</v>
      </c>
      <c r="P304">
        <v>126.6</v>
      </c>
      <c r="Q304">
        <v>114.51</v>
      </c>
      <c r="R304">
        <v>17</v>
      </c>
      <c r="S304" t="s">
        <v>117</v>
      </c>
      <c r="T304" t="s">
        <v>117</v>
      </c>
      <c r="U304" t="s">
        <v>117</v>
      </c>
      <c r="V304" t="s">
        <v>117</v>
      </c>
      <c r="W304" t="s">
        <v>117</v>
      </c>
      <c r="X304" t="s">
        <v>117</v>
      </c>
      <c r="Y304" t="s">
        <v>117</v>
      </c>
      <c r="Z304" t="s">
        <v>117</v>
      </c>
      <c r="AA304" t="s">
        <v>117</v>
      </c>
      <c r="AB304" t="s">
        <v>117</v>
      </c>
      <c r="AC304" t="s">
        <v>117</v>
      </c>
      <c r="AD304" t="s">
        <v>196</v>
      </c>
      <c r="AE304">
        <v>82.48</v>
      </c>
      <c r="AF304">
        <v>58.92</v>
      </c>
      <c r="AG304">
        <v>26</v>
      </c>
      <c r="AH304" s="55">
        <v>3</v>
      </c>
      <c r="AI304" s="55">
        <v>3</v>
      </c>
      <c r="AM304">
        <v>7.46</v>
      </c>
      <c r="AN304">
        <v>7.68</v>
      </c>
      <c r="AO304" t="s">
        <v>117</v>
      </c>
      <c r="AP304" t="s">
        <v>117</v>
      </c>
      <c r="AQ304" t="s">
        <v>117</v>
      </c>
      <c r="AR304">
        <v>7.73</v>
      </c>
      <c r="AS304" t="s">
        <v>646</v>
      </c>
      <c r="AT304">
        <v>77.75</v>
      </c>
      <c r="AU304">
        <v>84.75</v>
      </c>
      <c r="AV304" t="s">
        <v>117</v>
      </c>
      <c r="AW304" t="s">
        <v>117</v>
      </c>
      <c r="AX304" t="s">
        <v>117</v>
      </c>
      <c r="AY304">
        <v>81.040000000000006</v>
      </c>
      <c r="AZ304">
        <v>85.29</v>
      </c>
      <c r="BA304" t="s">
        <v>117</v>
      </c>
      <c r="BB304" t="s">
        <v>117</v>
      </c>
      <c r="BC304">
        <v>77.42</v>
      </c>
      <c r="BD304">
        <v>86.38</v>
      </c>
      <c r="BE304" t="s">
        <v>117</v>
      </c>
      <c r="BF304" t="s">
        <v>117</v>
      </c>
      <c r="BG304">
        <v>82.94</v>
      </c>
      <c r="BH304" t="s">
        <v>117</v>
      </c>
      <c r="BI304">
        <v>86.68</v>
      </c>
      <c r="BJ304" t="s">
        <v>650</v>
      </c>
      <c r="BK304" t="s">
        <v>118</v>
      </c>
      <c r="BL304" t="s">
        <v>184</v>
      </c>
      <c r="BM304" t="s">
        <v>120</v>
      </c>
      <c r="BN304" s="46" t="s">
        <v>148</v>
      </c>
      <c r="BO304" s="50">
        <v>68.8</v>
      </c>
      <c r="BP304" t="s">
        <v>122</v>
      </c>
      <c r="BQ304" t="s">
        <v>122</v>
      </c>
      <c r="BR304" t="s">
        <v>117</v>
      </c>
      <c r="BS304" t="s">
        <v>117</v>
      </c>
      <c r="BT304" t="s">
        <v>161</v>
      </c>
      <c r="BU304" t="s">
        <v>125</v>
      </c>
      <c r="BV304" t="s">
        <v>162</v>
      </c>
      <c r="BW304">
        <v>1</v>
      </c>
      <c r="BX304">
        <f>BW304-1</f>
        <v>0</v>
      </c>
      <c r="BY304" t="s">
        <v>146</v>
      </c>
      <c r="BZ304" t="s">
        <v>147</v>
      </c>
      <c r="CA304" t="s">
        <v>184</v>
      </c>
      <c r="CB304" t="s">
        <v>524</v>
      </c>
      <c r="CC304" t="s">
        <v>648</v>
      </c>
      <c r="CD304">
        <v>1</v>
      </c>
      <c r="CE304" t="s">
        <v>359</v>
      </c>
      <c r="CF304"/>
      <c r="CG304" s="20" t="s">
        <v>117</v>
      </c>
      <c r="CH304" s="20" t="s">
        <v>117</v>
      </c>
      <c r="CI304" s="20" t="s">
        <v>117</v>
      </c>
      <c r="CJ304" s="20" t="s">
        <v>117</v>
      </c>
      <c r="CK304" s="20" t="s">
        <v>117</v>
      </c>
      <c r="CL304" s="20" t="s">
        <v>117</v>
      </c>
      <c r="CM304" s="20" t="s">
        <v>117</v>
      </c>
      <c r="CN304" s="20" t="s">
        <v>117</v>
      </c>
      <c r="CO304" s="20" t="s">
        <v>117</v>
      </c>
      <c r="CP304" s="20" t="s">
        <v>117</v>
      </c>
      <c r="CQ304" s="20" t="s">
        <v>117</v>
      </c>
      <c r="CR304" s="20" t="s">
        <v>117</v>
      </c>
      <c r="CS304" s="20" t="s">
        <v>117</v>
      </c>
      <c r="CT304" s="20" t="s">
        <v>117</v>
      </c>
      <c r="CU304" s="20" t="s">
        <v>117</v>
      </c>
      <c r="CV304" s="20" t="s">
        <v>117</v>
      </c>
      <c r="CW304" s="20" t="s">
        <v>117</v>
      </c>
      <c r="CX304" s="20" t="s">
        <v>117</v>
      </c>
      <c r="CY304" s="20" t="s">
        <v>117</v>
      </c>
      <c r="CZ304" s="20" t="s">
        <v>117</v>
      </c>
      <c r="DA304" s="20" t="s">
        <v>117</v>
      </c>
      <c r="DB304" s="20" t="s">
        <v>117</v>
      </c>
      <c r="DC304" s="20" t="s">
        <v>117</v>
      </c>
      <c r="DD304" s="20" t="s">
        <v>117</v>
      </c>
      <c r="DE304" s="20" t="s">
        <v>117</v>
      </c>
      <c r="DF304" s="20" t="s">
        <v>117</v>
      </c>
      <c r="DG304" s="20" t="s">
        <v>117</v>
      </c>
      <c r="DH304" s="20" t="s">
        <v>117</v>
      </c>
      <c r="DI304" s="20" t="s">
        <v>117</v>
      </c>
      <c r="DJ304" s="20" t="s">
        <v>117</v>
      </c>
      <c r="DK304">
        <v>0</v>
      </c>
      <c r="DL304">
        <v>0</v>
      </c>
      <c r="DM304">
        <v>0</v>
      </c>
      <c r="DN304">
        <v>0</v>
      </c>
      <c r="DO304">
        <v>0</v>
      </c>
      <c r="DP304">
        <v>0</v>
      </c>
      <c r="DQ304">
        <v>0</v>
      </c>
      <c r="DR304" s="8">
        <v>42</v>
      </c>
    </row>
    <row r="305" spans="1:122" x14ac:dyDescent="0.35">
      <c r="A305" s="8">
        <v>42</v>
      </c>
      <c r="B305" t="str">
        <f>CONCATENATE(C305, " ",D305)</f>
        <v>Coles et al  1997</v>
      </c>
      <c r="C305" s="12" t="s">
        <v>644</v>
      </c>
      <c r="D305" s="12">
        <v>1997</v>
      </c>
      <c r="E305" t="s">
        <v>1559</v>
      </c>
      <c r="F305" t="s">
        <v>651</v>
      </c>
      <c r="G305" t="s">
        <v>157</v>
      </c>
      <c r="H305">
        <v>7</v>
      </c>
      <c r="I305" t="s">
        <v>113</v>
      </c>
      <c r="J305" t="s">
        <v>113</v>
      </c>
      <c r="K305" s="3" t="s">
        <v>613</v>
      </c>
      <c r="L305">
        <v>628.94000000000005</v>
      </c>
      <c r="M305">
        <v>66.430000000000007</v>
      </c>
      <c r="N305">
        <v>15</v>
      </c>
      <c r="O305" t="s">
        <v>115</v>
      </c>
      <c r="P305">
        <v>649.89</v>
      </c>
      <c r="Q305">
        <v>93.38</v>
      </c>
      <c r="R305">
        <v>17</v>
      </c>
      <c r="S305" t="s">
        <v>117</v>
      </c>
      <c r="T305" t="s">
        <v>117</v>
      </c>
      <c r="U305" t="s">
        <v>117</v>
      </c>
      <c r="V305" t="s">
        <v>117</v>
      </c>
      <c r="W305" t="s">
        <v>117</v>
      </c>
      <c r="X305" t="s">
        <v>117</v>
      </c>
      <c r="Y305" t="s">
        <v>117</v>
      </c>
      <c r="Z305" t="s">
        <v>117</v>
      </c>
      <c r="AA305" t="s">
        <v>117</v>
      </c>
      <c r="AB305" t="s">
        <v>117</v>
      </c>
      <c r="AC305" t="s">
        <v>117</v>
      </c>
      <c r="AD305" t="s">
        <v>196</v>
      </c>
      <c r="AE305">
        <v>673.75</v>
      </c>
      <c r="AF305">
        <v>60.79</v>
      </c>
      <c r="AG305">
        <v>26</v>
      </c>
      <c r="AH305" s="55">
        <v>3</v>
      </c>
      <c r="AI305" s="55">
        <v>3</v>
      </c>
      <c r="AM305">
        <v>7.46</v>
      </c>
      <c r="AN305">
        <v>7.68</v>
      </c>
      <c r="AO305" t="s">
        <v>117</v>
      </c>
      <c r="AP305" t="s">
        <v>117</v>
      </c>
      <c r="AQ305" t="s">
        <v>117</v>
      </c>
      <c r="AR305">
        <v>7.73</v>
      </c>
      <c r="AS305" t="s">
        <v>646</v>
      </c>
      <c r="AT305">
        <v>77.75</v>
      </c>
      <c r="AU305">
        <v>84.75</v>
      </c>
      <c r="AV305" t="s">
        <v>117</v>
      </c>
      <c r="AW305" t="s">
        <v>117</v>
      </c>
      <c r="AX305" t="s">
        <v>117</v>
      </c>
      <c r="AY305">
        <v>81.040000000000006</v>
      </c>
      <c r="AZ305">
        <v>85.29</v>
      </c>
      <c r="BA305" t="s">
        <v>117</v>
      </c>
      <c r="BB305" t="s">
        <v>117</v>
      </c>
      <c r="BC305">
        <v>77.42</v>
      </c>
      <c r="BD305">
        <v>86.38</v>
      </c>
      <c r="BE305" t="s">
        <v>117</v>
      </c>
      <c r="BF305" t="s">
        <v>117</v>
      </c>
      <c r="BG305">
        <v>82.94</v>
      </c>
      <c r="BH305" t="s">
        <v>117</v>
      </c>
      <c r="BI305">
        <v>86.68</v>
      </c>
      <c r="BJ305" t="s">
        <v>652</v>
      </c>
      <c r="BK305" t="s">
        <v>118</v>
      </c>
      <c r="BL305" t="s">
        <v>184</v>
      </c>
      <c r="BM305" t="s">
        <v>120</v>
      </c>
      <c r="BN305" s="46" t="s">
        <v>148</v>
      </c>
      <c r="BO305" s="50">
        <v>68.8</v>
      </c>
      <c r="BP305" t="s">
        <v>122</v>
      </c>
      <c r="BQ305" t="s">
        <v>122</v>
      </c>
      <c r="BR305" t="s">
        <v>117</v>
      </c>
      <c r="BS305" t="s">
        <v>117</v>
      </c>
      <c r="BT305" t="s">
        <v>161</v>
      </c>
      <c r="BU305" t="s">
        <v>125</v>
      </c>
      <c r="BV305" t="s">
        <v>162</v>
      </c>
      <c r="BW305">
        <v>1</v>
      </c>
      <c r="BX305">
        <f>BW305-1</f>
        <v>0</v>
      </c>
      <c r="BY305" t="s">
        <v>146</v>
      </c>
      <c r="BZ305" t="s">
        <v>147</v>
      </c>
      <c r="CA305" t="s">
        <v>184</v>
      </c>
      <c r="CB305" t="s">
        <v>524</v>
      </c>
      <c r="CC305" t="s">
        <v>648</v>
      </c>
      <c r="CD305">
        <v>1</v>
      </c>
      <c r="CE305" t="s">
        <v>359</v>
      </c>
      <c r="CF305"/>
      <c r="CG305" s="20" t="s">
        <v>117</v>
      </c>
      <c r="CH305" s="20" t="s">
        <v>117</v>
      </c>
      <c r="CI305" s="20" t="s">
        <v>117</v>
      </c>
      <c r="CJ305" s="20" t="s">
        <v>117</v>
      </c>
      <c r="CK305" s="20" t="s">
        <v>117</v>
      </c>
      <c r="CL305" s="20" t="s">
        <v>117</v>
      </c>
      <c r="CM305" s="20" t="s">
        <v>117</v>
      </c>
      <c r="CN305" s="20" t="s">
        <v>117</v>
      </c>
      <c r="CO305" s="20" t="s">
        <v>117</v>
      </c>
      <c r="CP305" s="20" t="s">
        <v>117</v>
      </c>
      <c r="CQ305" s="20" t="s">
        <v>117</v>
      </c>
      <c r="CR305" s="20" t="s">
        <v>117</v>
      </c>
      <c r="CS305" s="20" t="s">
        <v>117</v>
      </c>
      <c r="CT305" s="20" t="s">
        <v>117</v>
      </c>
      <c r="CU305" s="20" t="s">
        <v>117</v>
      </c>
      <c r="CV305" s="20" t="s">
        <v>117</v>
      </c>
      <c r="CW305" s="20" t="s">
        <v>117</v>
      </c>
      <c r="CX305" s="20" t="s">
        <v>117</v>
      </c>
      <c r="CY305" s="20" t="s">
        <v>117</v>
      </c>
      <c r="CZ305" s="20" t="s">
        <v>117</v>
      </c>
      <c r="DA305" s="20" t="s">
        <v>117</v>
      </c>
      <c r="DB305" s="20" t="s">
        <v>117</v>
      </c>
      <c r="DC305" s="20" t="s">
        <v>117</v>
      </c>
      <c r="DD305" s="20" t="s">
        <v>117</v>
      </c>
      <c r="DE305" s="20" t="s">
        <v>117</v>
      </c>
      <c r="DF305" s="20" t="s">
        <v>117</v>
      </c>
      <c r="DG305" s="20" t="s">
        <v>117</v>
      </c>
      <c r="DH305" s="20" t="s">
        <v>117</v>
      </c>
      <c r="DI305" s="20" t="s">
        <v>117</v>
      </c>
      <c r="DJ305" s="20" t="s">
        <v>117</v>
      </c>
      <c r="DK305">
        <v>0</v>
      </c>
      <c r="DL305">
        <v>0</v>
      </c>
      <c r="DM305">
        <v>0</v>
      </c>
      <c r="DN305">
        <v>0</v>
      </c>
      <c r="DO305">
        <v>0</v>
      </c>
      <c r="DP305">
        <v>0</v>
      </c>
      <c r="DQ305">
        <v>0</v>
      </c>
      <c r="DR305" s="8">
        <v>42</v>
      </c>
    </row>
    <row r="306" spans="1:122" x14ac:dyDescent="0.35">
      <c r="A306" s="8">
        <v>42</v>
      </c>
      <c r="B306" t="str">
        <f>CONCATENATE(C306, " ",D306)</f>
        <v>Coles et al  1997</v>
      </c>
      <c r="C306" s="12" t="s">
        <v>644</v>
      </c>
      <c r="D306" s="12">
        <v>1997</v>
      </c>
      <c r="E306" t="s">
        <v>1559</v>
      </c>
      <c r="F306" t="s">
        <v>653</v>
      </c>
      <c r="G306" t="s">
        <v>157</v>
      </c>
      <c r="H306">
        <v>7</v>
      </c>
      <c r="I306" t="s">
        <v>113</v>
      </c>
      <c r="J306" t="s">
        <v>113</v>
      </c>
      <c r="K306" s="3" t="s">
        <v>613</v>
      </c>
      <c r="L306">
        <v>518.16999999999996</v>
      </c>
      <c r="M306">
        <v>74.73</v>
      </c>
      <c r="N306">
        <v>15</v>
      </c>
      <c r="O306" t="s">
        <v>115</v>
      </c>
      <c r="P306">
        <v>495.18</v>
      </c>
      <c r="Q306">
        <v>55.12</v>
      </c>
      <c r="R306">
        <v>17</v>
      </c>
      <c r="S306" t="s">
        <v>117</v>
      </c>
      <c r="T306" t="s">
        <v>117</v>
      </c>
      <c r="U306" t="s">
        <v>117</v>
      </c>
      <c r="V306" t="s">
        <v>117</v>
      </c>
      <c r="W306" t="s">
        <v>117</v>
      </c>
      <c r="X306" t="s">
        <v>117</v>
      </c>
      <c r="Y306" t="s">
        <v>117</v>
      </c>
      <c r="Z306" t="s">
        <v>117</v>
      </c>
      <c r="AA306" t="s">
        <v>117</v>
      </c>
      <c r="AB306" t="s">
        <v>117</v>
      </c>
      <c r="AC306" t="s">
        <v>117</v>
      </c>
      <c r="AD306" t="s">
        <v>196</v>
      </c>
      <c r="AE306">
        <v>493.67</v>
      </c>
      <c r="AF306">
        <v>67</v>
      </c>
      <c r="AG306">
        <v>26</v>
      </c>
      <c r="AH306" s="55">
        <v>3</v>
      </c>
      <c r="AI306" s="55">
        <v>3</v>
      </c>
      <c r="AM306">
        <v>7.46</v>
      </c>
      <c r="AN306">
        <v>7.68</v>
      </c>
      <c r="AO306" t="s">
        <v>117</v>
      </c>
      <c r="AP306" t="s">
        <v>117</v>
      </c>
      <c r="AQ306" t="s">
        <v>117</v>
      </c>
      <c r="AR306">
        <v>7.73</v>
      </c>
      <c r="AS306" t="s">
        <v>646</v>
      </c>
      <c r="AT306">
        <v>77.75</v>
      </c>
      <c r="AU306">
        <v>84.75</v>
      </c>
      <c r="AV306" t="s">
        <v>117</v>
      </c>
      <c r="AW306" t="s">
        <v>117</v>
      </c>
      <c r="AX306" t="s">
        <v>117</v>
      </c>
      <c r="AY306">
        <v>81.040000000000006</v>
      </c>
      <c r="AZ306">
        <v>85.29</v>
      </c>
      <c r="BA306" t="s">
        <v>117</v>
      </c>
      <c r="BB306" t="s">
        <v>117</v>
      </c>
      <c r="BC306">
        <v>77.42</v>
      </c>
      <c r="BD306">
        <v>86.38</v>
      </c>
      <c r="BE306" t="s">
        <v>117</v>
      </c>
      <c r="BF306" t="s">
        <v>117</v>
      </c>
      <c r="BG306">
        <v>82.94</v>
      </c>
      <c r="BH306" t="s">
        <v>117</v>
      </c>
      <c r="BI306">
        <v>86.68</v>
      </c>
      <c r="BJ306" t="s">
        <v>654</v>
      </c>
      <c r="BK306" t="s">
        <v>118</v>
      </c>
      <c r="BL306" t="s">
        <v>184</v>
      </c>
      <c r="BM306" t="s">
        <v>120</v>
      </c>
      <c r="BN306" s="46" t="s">
        <v>148</v>
      </c>
      <c r="BO306" s="50">
        <v>68.8</v>
      </c>
      <c r="BP306" t="s">
        <v>122</v>
      </c>
      <c r="BQ306" t="s">
        <v>122</v>
      </c>
      <c r="BR306" t="s">
        <v>117</v>
      </c>
      <c r="BS306" t="s">
        <v>117</v>
      </c>
      <c r="BT306" t="s">
        <v>161</v>
      </c>
      <c r="BU306" t="s">
        <v>125</v>
      </c>
      <c r="BV306" t="s">
        <v>162</v>
      </c>
      <c r="BW306">
        <v>1</v>
      </c>
      <c r="BX306">
        <f>BW306-1</f>
        <v>0</v>
      </c>
      <c r="BY306" t="s">
        <v>146</v>
      </c>
      <c r="BZ306" t="s">
        <v>147</v>
      </c>
      <c r="CA306" t="s">
        <v>184</v>
      </c>
      <c r="CB306" t="s">
        <v>524</v>
      </c>
      <c r="CC306" t="s">
        <v>648</v>
      </c>
      <c r="CD306">
        <v>1</v>
      </c>
      <c r="CE306" t="s">
        <v>359</v>
      </c>
      <c r="CF306"/>
      <c r="CG306" s="20" t="s">
        <v>117</v>
      </c>
      <c r="CH306" s="20" t="s">
        <v>117</v>
      </c>
      <c r="CI306" s="20" t="s">
        <v>117</v>
      </c>
      <c r="CJ306" s="20" t="s">
        <v>117</v>
      </c>
      <c r="CK306" s="20" t="s">
        <v>117</v>
      </c>
      <c r="CL306" s="20" t="s">
        <v>117</v>
      </c>
      <c r="CM306" s="20" t="s">
        <v>117</v>
      </c>
      <c r="CN306" s="20" t="s">
        <v>117</v>
      </c>
      <c r="CO306" s="20" t="s">
        <v>117</v>
      </c>
      <c r="CP306" s="20" t="s">
        <v>117</v>
      </c>
      <c r="CQ306" s="20" t="s">
        <v>117</v>
      </c>
      <c r="CR306" s="20" t="s">
        <v>117</v>
      </c>
      <c r="CS306" s="20" t="s">
        <v>117</v>
      </c>
      <c r="CT306" s="20" t="s">
        <v>117</v>
      </c>
      <c r="CU306" s="20" t="s">
        <v>117</v>
      </c>
      <c r="CV306" s="20" t="s">
        <v>117</v>
      </c>
      <c r="CW306" s="20" t="s">
        <v>117</v>
      </c>
      <c r="CX306" s="20" t="s">
        <v>117</v>
      </c>
      <c r="CY306" s="20" t="s">
        <v>117</v>
      </c>
      <c r="CZ306" s="20" t="s">
        <v>117</v>
      </c>
      <c r="DA306" s="20" t="s">
        <v>117</v>
      </c>
      <c r="DB306" s="20" t="s">
        <v>117</v>
      </c>
      <c r="DC306" s="20" t="s">
        <v>117</v>
      </c>
      <c r="DD306" s="20" t="s">
        <v>117</v>
      </c>
      <c r="DE306" s="20" t="s">
        <v>117</v>
      </c>
      <c r="DF306" s="20" t="s">
        <v>117</v>
      </c>
      <c r="DG306" s="20" t="s">
        <v>117</v>
      </c>
      <c r="DH306" s="20" t="s">
        <v>117</v>
      </c>
      <c r="DI306" s="20" t="s">
        <v>117</v>
      </c>
      <c r="DJ306" s="20" t="s">
        <v>117</v>
      </c>
      <c r="DK306">
        <v>0</v>
      </c>
      <c r="DL306">
        <v>0</v>
      </c>
      <c r="DM306">
        <v>0</v>
      </c>
      <c r="DN306">
        <v>0</v>
      </c>
      <c r="DO306">
        <v>0</v>
      </c>
      <c r="DP306">
        <v>0</v>
      </c>
      <c r="DQ306">
        <v>0</v>
      </c>
      <c r="DR306" s="8">
        <v>42</v>
      </c>
    </row>
    <row r="307" spans="1:122" x14ac:dyDescent="0.35">
      <c r="A307" s="8">
        <v>42</v>
      </c>
      <c r="B307" t="str">
        <f>CONCATENATE(C307, " ",D307)</f>
        <v>Coles et al  1997</v>
      </c>
      <c r="C307" s="12" t="s">
        <v>644</v>
      </c>
      <c r="D307" s="12">
        <v>1997</v>
      </c>
      <c r="E307" t="s">
        <v>1559</v>
      </c>
      <c r="F307" t="s">
        <v>601</v>
      </c>
      <c r="G307" t="s">
        <v>138</v>
      </c>
      <c r="H307">
        <v>1</v>
      </c>
      <c r="I307" t="s">
        <v>113</v>
      </c>
      <c r="J307" t="s">
        <v>173</v>
      </c>
      <c r="K307" s="3" t="s">
        <v>613</v>
      </c>
      <c r="L307">
        <v>1.08</v>
      </c>
      <c r="M307">
        <v>1.1200000000000001</v>
      </c>
      <c r="N307">
        <v>15</v>
      </c>
      <c r="O307" t="s">
        <v>115</v>
      </c>
      <c r="P307">
        <v>2.9</v>
      </c>
      <c r="Q307">
        <v>1.64</v>
      </c>
      <c r="R307">
        <v>17</v>
      </c>
      <c r="S307" t="s">
        <v>117</v>
      </c>
      <c r="T307" t="s">
        <v>117</v>
      </c>
      <c r="U307" t="s">
        <v>117</v>
      </c>
      <c r="V307" t="s">
        <v>117</v>
      </c>
      <c r="W307" t="s">
        <v>117</v>
      </c>
      <c r="X307" t="s">
        <v>117</v>
      </c>
      <c r="Y307" t="s">
        <v>117</v>
      </c>
      <c r="Z307" t="s">
        <v>117</v>
      </c>
      <c r="AA307" t="s">
        <v>117</v>
      </c>
      <c r="AB307" t="s">
        <v>117</v>
      </c>
      <c r="AC307" t="s">
        <v>117</v>
      </c>
      <c r="AD307" t="s">
        <v>196</v>
      </c>
      <c r="AE307">
        <v>2.89</v>
      </c>
      <c r="AF307">
        <v>1.33</v>
      </c>
      <c r="AG307">
        <v>26</v>
      </c>
      <c r="AH307" s="55">
        <v>3</v>
      </c>
      <c r="AI307" s="55">
        <v>3</v>
      </c>
      <c r="AM307">
        <v>7.46</v>
      </c>
      <c r="AN307">
        <v>7.68</v>
      </c>
      <c r="AO307" t="s">
        <v>117</v>
      </c>
      <c r="AP307" t="s">
        <v>117</v>
      </c>
      <c r="AQ307" t="s">
        <v>117</v>
      </c>
      <c r="AR307">
        <v>7.73</v>
      </c>
      <c r="AS307" t="s">
        <v>646</v>
      </c>
      <c r="AT307">
        <v>77.75</v>
      </c>
      <c r="AU307">
        <v>84.75</v>
      </c>
      <c r="AV307" t="s">
        <v>117</v>
      </c>
      <c r="AW307" t="s">
        <v>117</v>
      </c>
      <c r="AX307" t="s">
        <v>117</v>
      </c>
      <c r="AY307">
        <v>81.040000000000006</v>
      </c>
      <c r="AZ307">
        <v>85.29</v>
      </c>
      <c r="BA307" t="s">
        <v>117</v>
      </c>
      <c r="BB307" t="s">
        <v>117</v>
      </c>
      <c r="BC307">
        <v>77.42</v>
      </c>
      <c r="BD307">
        <v>86.38</v>
      </c>
      <c r="BE307" t="s">
        <v>117</v>
      </c>
      <c r="BF307" t="s">
        <v>117</v>
      </c>
      <c r="BG307">
        <v>82.94</v>
      </c>
      <c r="BH307" t="s">
        <v>117</v>
      </c>
      <c r="BI307">
        <v>86.68</v>
      </c>
      <c r="BJ307" t="s">
        <v>655</v>
      </c>
      <c r="BK307" t="s">
        <v>118</v>
      </c>
      <c r="BL307" t="s">
        <v>184</v>
      </c>
      <c r="BM307" t="s">
        <v>120</v>
      </c>
      <c r="BN307" s="46" t="s">
        <v>148</v>
      </c>
      <c r="BO307" s="50">
        <v>68.8</v>
      </c>
      <c r="BP307" t="s">
        <v>122</v>
      </c>
      <c r="BQ307" t="s">
        <v>122</v>
      </c>
      <c r="BR307" t="s">
        <v>117</v>
      </c>
      <c r="BS307" t="s">
        <v>117</v>
      </c>
      <c r="BT307" t="s">
        <v>161</v>
      </c>
      <c r="BU307" t="s">
        <v>125</v>
      </c>
      <c r="BV307" t="s">
        <v>162</v>
      </c>
      <c r="BW307">
        <v>1</v>
      </c>
      <c r="BX307">
        <f>BW307-1</f>
        <v>0</v>
      </c>
      <c r="BY307" t="s">
        <v>146</v>
      </c>
      <c r="BZ307" t="s">
        <v>147</v>
      </c>
      <c r="CA307" t="s">
        <v>184</v>
      </c>
      <c r="CB307" t="s">
        <v>524</v>
      </c>
      <c r="CC307" t="s">
        <v>648</v>
      </c>
      <c r="CD307">
        <v>1</v>
      </c>
      <c r="CE307" t="s">
        <v>359</v>
      </c>
      <c r="CF307"/>
      <c r="CG307" s="20" t="s">
        <v>117</v>
      </c>
      <c r="CH307" s="20" t="s">
        <v>117</v>
      </c>
      <c r="CI307" s="20" t="s">
        <v>117</v>
      </c>
      <c r="CJ307" s="20" t="s">
        <v>117</v>
      </c>
      <c r="CK307" s="20" t="s">
        <v>117</v>
      </c>
      <c r="CL307" s="20" t="s">
        <v>117</v>
      </c>
      <c r="CM307" s="20" t="s">
        <v>117</v>
      </c>
      <c r="CN307" s="20" t="s">
        <v>117</v>
      </c>
      <c r="CO307" s="20" t="s">
        <v>117</v>
      </c>
      <c r="CP307" s="20" t="s">
        <v>117</v>
      </c>
      <c r="CQ307" s="20" t="s">
        <v>117</v>
      </c>
      <c r="CR307" s="20" t="s">
        <v>117</v>
      </c>
      <c r="CS307" s="20" t="s">
        <v>117</v>
      </c>
      <c r="CT307" s="20" t="s">
        <v>117</v>
      </c>
      <c r="CU307" s="20" t="s">
        <v>117</v>
      </c>
      <c r="CV307" s="20" t="s">
        <v>117</v>
      </c>
      <c r="CW307" s="20" t="s">
        <v>117</v>
      </c>
      <c r="CX307" s="20" t="s">
        <v>117</v>
      </c>
      <c r="CY307" s="20" t="s">
        <v>117</v>
      </c>
      <c r="CZ307" s="20" t="s">
        <v>117</v>
      </c>
      <c r="DA307" s="20" t="s">
        <v>117</v>
      </c>
      <c r="DB307" s="20" t="s">
        <v>117</v>
      </c>
      <c r="DC307" s="20" t="s">
        <v>117</v>
      </c>
      <c r="DD307" s="20" t="s">
        <v>117</v>
      </c>
      <c r="DE307" s="20" t="s">
        <v>117</v>
      </c>
      <c r="DF307" s="20" t="s">
        <v>117</v>
      </c>
      <c r="DG307" s="20" t="s">
        <v>117</v>
      </c>
      <c r="DH307" s="20" t="s">
        <v>117</v>
      </c>
      <c r="DI307" s="20" t="s">
        <v>117</v>
      </c>
      <c r="DJ307" s="20" t="s">
        <v>117</v>
      </c>
      <c r="DK307">
        <v>0</v>
      </c>
      <c r="DL307">
        <v>0</v>
      </c>
      <c r="DM307">
        <v>0</v>
      </c>
      <c r="DN307">
        <v>0</v>
      </c>
      <c r="DO307">
        <v>0</v>
      </c>
      <c r="DP307">
        <v>0</v>
      </c>
      <c r="DQ307">
        <v>0</v>
      </c>
      <c r="DR307" s="8">
        <v>42</v>
      </c>
    </row>
    <row r="308" spans="1:122" x14ac:dyDescent="0.35">
      <c r="A308" s="8">
        <v>42</v>
      </c>
      <c r="B308" t="str">
        <f>CONCATENATE(C308, " ",D308)</f>
        <v>Coles et al  1997</v>
      </c>
      <c r="C308" s="12" t="s">
        <v>644</v>
      </c>
      <c r="D308" s="12">
        <v>1997</v>
      </c>
      <c r="E308" t="s">
        <v>1559</v>
      </c>
      <c r="F308" t="s">
        <v>656</v>
      </c>
      <c r="G308" t="s">
        <v>138</v>
      </c>
      <c r="H308">
        <v>1</v>
      </c>
      <c r="I308" t="s">
        <v>113</v>
      </c>
      <c r="J308" t="s">
        <v>173</v>
      </c>
      <c r="K308" s="3" t="s">
        <v>613</v>
      </c>
      <c r="L308">
        <v>48.54</v>
      </c>
      <c r="M308">
        <v>18.29</v>
      </c>
      <c r="N308">
        <v>15</v>
      </c>
      <c r="O308" t="s">
        <v>115</v>
      </c>
      <c r="P308">
        <v>59.85</v>
      </c>
      <c r="Q308">
        <v>15.91</v>
      </c>
      <c r="R308">
        <v>17</v>
      </c>
      <c r="S308" t="s">
        <v>117</v>
      </c>
      <c r="T308" t="s">
        <v>117</v>
      </c>
      <c r="U308" t="s">
        <v>117</v>
      </c>
      <c r="V308" t="s">
        <v>117</v>
      </c>
      <c r="W308" t="s">
        <v>117</v>
      </c>
      <c r="X308" t="s">
        <v>117</v>
      </c>
      <c r="Y308" t="s">
        <v>117</v>
      </c>
      <c r="Z308" t="s">
        <v>117</v>
      </c>
      <c r="AA308" t="s">
        <v>117</v>
      </c>
      <c r="AB308" t="s">
        <v>117</v>
      </c>
      <c r="AC308" t="s">
        <v>117</v>
      </c>
      <c r="AD308" t="s">
        <v>196</v>
      </c>
      <c r="AE308">
        <v>58.14</v>
      </c>
      <c r="AF308">
        <v>15.61</v>
      </c>
      <c r="AG308">
        <v>26</v>
      </c>
      <c r="AH308" s="55">
        <v>3</v>
      </c>
      <c r="AI308" s="55">
        <v>3</v>
      </c>
      <c r="AM308">
        <v>7.46</v>
      </c>
      <c r="AN308">
        <v>7.68</v>
      </c>
      <c r="AO308" t="s">
        <v>117</v>
      </c>
      <c r="AP308" t="s">
        <v>117</v>
      </c>
      <c r="AQ308" t="s">
        <v>117</v>
      </c>
      <c r="AR308">
        <v>7.73</v>
      </c>
      <c r="AS308" t="s">
        <v>646</v>
      </c>
      <c r="AT308">
        <v>77.75</v>
      </c>
      <c r="AU308">
        <v>84.75</v>
      </c>
      <c r="AV308" t="s">
        <v>117</v>
      </c>
      <c r="AW308" t="s">
        <v>117</v>
      </c>
      <c r="AX308" t="s">
        <v>117</v>
      </c>
      <c r="AY308">
        <v>81.040000000000006</v>
      </c>
      <c r="AZ308">
        <v>85.29</v>
      </c>
      <c r="BA308" t="s">
        <v>117</v>
      </c>
      <c r="BB308" t="s">
        <v>117</v>
      </c>
      <c r="BC308">
        <v>77.42</v>
      </c>
      <c r="BD308">
        <v>86.38</v>
      </c>
      <c r="BE308" t="s">
        <v>117</v>
      </c>
      <c r="BF308" t="s">
        <v>117</v>
      </c>
      <c r="BG308">
        <v>82.94</v>
      </c>
      <c r="BH308" t="s">
        <v>117</v>
      </c>
      <c r="BI308">
        <v>86.68</v>
      </c>
      <c r="BJ308" t="s">
        <v>657</v>
      </c>
      <c r="BK308" t="s">
        <v>118</v>
      </c>
      <c r="BL308" t="s">
        <v>184</v>
      </c>
      <c r="BM308" t="s">
        <v>120</v>
      </c>
      <c r="BN308" s="46" t="s">
        <v>148</v>
      </c>
      <c r="BO308" s="50">
        <v>68.8</v>
      </c>
      <c r="BP308" t="s">
        <v>122</v>
      </c>
      <c r="BQ308" t="s">
        <v>122</v>
      </c>
      <c r="BR308" t="s">
        <v>117</v>
      </c>
      <c r="BS308" t="s">
        <v>117</v>
      </c>
      <c r="BT308" t="s">
        <v>161</v>
      </c>
      <c r="BU308" t="s">
        <v>125</v>
      </c>
      <c r="BV308" t="s">
        <v>162</v>
      </c>
      <c r="BW308">
        <v>1</v>
      </c>
      <c r="BX308">
        <f>BW308-1</f>
        <v>0</v>
      </c>
      <c r="BY308" t="s">
        <v>146</v>
      </c>
      <c r="BZ308" t="s">
        <v>147</v>
      </c>
      <c r="CA308" t="s">
        <v>184</v>
      </c>
      <c r="CB308" t="s">
        <v>524</v>
      </c>
      <c r="CC308" t="s">
        <v>648</v>
      </c>
      <c r="CD308">
        <v>1</v>
      </c>
      <c r="CE308" t="s">
        <v>359</v>
      </c>
      <c r="CF308"/>
      <c r="CG308" s="20" t="s">
        <v>117</v>
      </c>
      <c r="CH308" s="20" t="s">
        <v>117</v>
      </c>
      <c r="CI308" s="20" t="s">
        <v>117</v>
      </c>
      <c r="CJ308" s="20" t="s">
        <v>117</v>
      </c>
      <c r="CK308" s="20" t="s">
        <v>117</v>
      </c>
      <c r="CL308" s="20" t="s">
        <v>117</v>
      </c>
      <c r="CM308" s="20" t="s">
        <v>117</v>
      </c>
      <c r="CN308" s="20" t="s">
        <v>117</v>
      </c>
      <c r="CO308" s="20" t="s">
        <v>117</v>
      </c>
      <c r="CP308" s="20" t="s">
        <v>117</v>
      </c>
      <c r="CQ308" s="20" t="s">
        <v>117</v>
      </c>
      <c r="CR308" s="20" t="s">
        <v>117</v>
      </c>
      <c r="CS308" s="20" t="s">
        <v>117</v>
      </c>
      <c r="CT308" s="20" t="s">
        <v>117</v>
      </c>
      <c r="CU308" s="20" t="s">
        <v>117</v>
      </c>
      <c r="CV308" s="20" t="s">
        <v>117</v>
      </c>
      <c r="CW308" s="20" t="s">
        <v>117</v>
      </c>
      <c r="CX308" s="20" t="s">
        <v>117</v>
      </c>
      <c r="CY308" s="20" t="s">
        <v>117</v>
      </c>
      <c r="CZ308" s="20" t="s">
        <v>117</v>
      </c>
      <c r="DA308" s="20" t="s">
        <v>117</v>
      </c>
      <c r="DB308" s="20" t="s">
        <v>117</v>
      </c>
      <c r="DC308" s="20" t="s">
        <v>117</v>
      </c>
      <c r="DD308" s="20" t="s">
        <v>117</v>
      </c>
      <c r="DE308" s="20" t="s">
        <v>117</v>
      </c>
      <c r="DF308" s="20" t="s">
        <v>117</v>
      </c>
      <c r="DG308" s="20" t="s">
        <v>117</v>
      </c>
      <c r="DH308" s="20" t="s">
        <v>117</v>
      </c>
      <c r="DI308" s="20" t="s">
        <v>117</v>
      </c>
      <c r="DJ308" s="20" t="s">
        <v>117</v>
      </c>
      <c r="DK308">
        <v>0</v>
      </c>
      <c r="DL308">
        <v>0</v>
      </c>
      <c r="DM308">
        <v>0</v>
      </c>
      <c r="DN308">
        <v>0</v>
      </c>
      <c r="DO308">
        <v>0</v>
      </c>
      <c r="DP308">
        <v>0</v>
      </c>
      <c r="DQ308">
        <v>0</v>
      </c>
      <c r="DR308" s="8">
        <v>42</v>
      </c>
    </row>
    <row r="309" spans="1:122" x14ac:dyDescent="0.35">
      <c r="A309" s="8">
        <v>42</v>
      </c>
      <c r="B309" t="str">
        <f>CONCATENATE(C309, " ",D309)</f>
        <v>Coles et al  1997</v>
      </c>
      <c r="C309" s="12" t="s">
        <v>644</v>
      </c>
      <c r="D309" s="12">
        <v>1997</v>
      </c>
      <c r="E309" t="s">
        <v>1559</v>
      </c>
      <c r="F309" t="s">
        <v>610</v>
      </c>
      <c r="G309" t="s">
        <v>138</v>
      </c>
      <c r="H309">
        <v>1</v>
      </c>
      <c r="I309" t="s">
        <v>113</v>
      </c>
      <c r="J309" t="s">
        <v>173</v>
      </c>
      <c r="K309" s="3" t="s">
        <v>613</v>
      </c>
      <c r="L309">
        <v>79.459999999999994</v>
      </c>
      <c r="M309">
        <v>18.29</v>
      </c>
      <c r="N309">
        <v>15</v>
      </c>
      <c r="O309" t="s">
        <v>115</v>
      </c>
      <c r="P309">
        <v>67.2</v>
      </c>
      <c r="Q309">
        <v>17.86</v>
      </c>
      <c r="R309">
        <v>17</v>
      </c>
      <c r="S309" t="s">
        <v>117</v>
      </c>
      <c r="T309" t="s">
        <v>117</v>
      </c>
      <c r="U309" t="s">
        <v>117</v>
      </c>
      <c r="V309" t="s">
        <v>117</v>
      </c>
      <c r="W309" t="s">
        <v>117</v>
      </c>
      <c r="X309" t="s">
        <v>117</v>
      </c>
      <c r="Y309" t="s">
        <v>117</v>
      </c>
      <c r="Z309" t="s">
        <v>117</v>
      </c>
      <c r="AA309" t="s">
        <v>117</v>
      </c>
      <c r="AB309" t="s">
        <v>117</v>
      </c>
      <c r="AC309" t="s">
        <v>117</v>
      </c>
      <c r="AD309" t="s">
        <v>196</v>
      </c>
      <c r="AE309">
        <v>69.86</v>
      </c>
      <c r="AF309">
        <v>15.61</v>
      </c>
      <c r="AG309">
        <v>26</v>
      </c>
      <c r="AH309" s="55">
        <v>3</v>
      </c>
      <c r="AI309" s="55">
        <v>3</v>
      </c>
      <c r="AM309">
        <v>7.46</v>
      </c>
      <c r="AN309">
        <v>7.68</v>
      </c>
      <c r="AO309" t="s">
        <v>117</v>
      </c>
      <c r="AP309" t="s">
        <v>117</v>
      </c>
      <c r="AQ309" t="s">
        <v>117</v>
      </c>
      <c r="AR309">
        <v>7.73</v>
      </c>
      <c r="AS309" t="s">
        <v>646</v>
      </c>
      <c r="AT309">
        <v>77.75</v>
      </c>
      <c r="AU309">
        <v>84.75</v>
      </c>
      <c r="AV309" t="s">
        <v>117</v>
      </c>
      <c r="AW309" t="s">
        <v>117</v>
      </c>
      <c r="AX309" t="s">
        <v>117</v>
      </c>
      <c r="AY309">
        <v>81.040000000000006</v>
      </c>
      <c r="AZ309">
        <v>85.29</v>
      </c>
      <c r="BA309" t="s">
        <v>117</v>
      </c>
      <c r="BB309" t="s">
        <v>117</v>
      </c>
      <c r="BC309">
        <v>77.42</v>
      </c>
      <c r="BD309">
        <v>86.38</v>
      </c>
      <c r="BE309" t="s">
        <v>117</v>
      </c>
      <c r="BF309" t="s">
        <v>117</v>
      </c>
      <c r="BG309">
        <v>82.94</v>
      </c>
      <c r="BH309" t="s">
        <v>117</v>
      </c>
      <c r="BI309">
        <v>86.68</v>
      </c>
      <c r="BJ309" t="s">
        <v>658</v>
      </c>
      <c r="BK309" t="s">
        <v>118</v>
      </c>
      <c r="BL309" t="s">
        <v>184</v>
      </c>
      <c r="BM309" t="s">
        <v>120</v>
      </c>
      <c r="BN309" s="46" t="s">
        <v>148</v>
      </c>
      <c r="BO309" s="50">
        <v>68.8</v>
      </c>
      <c r="BP309" t="s">
        <v>122</v>
      </c>
      <c r="BQ309" t="s">
        <v>122</v>
      </c>
      <c r="BR309" t="s">
        <v>117</v>
      </c>
      <c r="BS309" t="s">
        <v>117</v>
      </c>
      <c r="BT309" t="s">
        <v>161</v>
      </c>
      <c r="BU309" t="s">
        <v>125</v>
      </c>
      <c r="BV309" t="s">
        <v>162</v>
      </c>
      <c r="BW309">
        <v>1</v>
      </c>
      <c r="BX309">
        <f>BW309-1</f>
        <v>0</v>
      </c>
      <c r="BY309" t="s">
        <v>146</v>
      </c>
      <c r="BZ309" t="s">
        <v>147</v>
      </c>
      <c r="CA309" t="s">
        <v>184</v>
      </c>
      <c r="CB309" t="s">
        <v>524</v>
      </c>
      <c r="CC309" t="s">
        <v>648</v>
      </c>
      <c r="CD309">
        <v>1</v>
      </c>
      <c r="CE309" t="s">
        <v>359</v>
      </c>
      <c r="CF309"/>
      <c r="CG309" s="20" t="s">
        <v>117</v>
      </c>
      <c r="CH309" s="20" t="s">
        <v>117</v>
      </c>
      <c r="CI309" s="20" t="s">
        <v>117</v>
      </c>
      <c r="CJ309" s="20" t="s">
        <v>117</v>
      </c>
      <c r="CK309" s="20" t="s">
        <v>117</v>
      </c>
      <c r="CL309" s="20" t="s">
        <v>117</v>
      </c>
      <c r="CM309" s="20" t="s">
        <v>117</v>
      </c>
      <c r="CN309" s="20" t="s">
        <v>117</v>
      </c>
      <c r="CO309" s="20" t="s">
        <v>117</v>
      </c>
      <c r="CP309" s="20" t="s">
        <v>117</v>
      </c>
      <c r="CQ309" s="20" t="s">
        <v>117</v>
      </c>
      <c r="CR309" s="20" t="s">
        <v>117</v>
      </c>
      <c r="CS309" s="20" t="s">
        <v>117</v>
      </c>
      <c r="CT309" s="20" t="s">
        <v>117</v>
      </c>
      <c r="CU309" s="20" t="s">
        <v>117</v>
      </c>
      <c r="CV309" s="20" t="s">
        <v>117</v>
      </c>
      <c r="CW309" s="20" t="s">
        <v>117</v>
      </c>
      <c r="CX309" s="20" t="s">
        <v>117</v>
      </c>
      <c r="CY309" s="20" t="s">
        <v>117</v>
      </c>
      <c r="CZ309" s="20" t="s">
        <v>117</v>
      </c>
      <c r="DA309" s="20" t="s">
        <v>117</v>
      </c>
      <c r="DB309" s="20" t="s">
        <v>117</v>
      </c>
      <c r="DC309" s="20" t="s">
        <v>117</v>
      </c>
      <c r="DD309" s="20" t="s">
        <v>117</v>
      </c>
      <c r="DE309" s="20" t="s">
        <v>117</v>
      </c>
      <c r="DF309" s="20" t="s">
        <v>117</v>
      </c>
      <c r="DG309" s="20" t="s">
        <v>117</v>
      </c>
      <c r="DH309" s="20" t="s">
        <v>117</v>
      </c>
      <c r="DI309" s="20" t="s">
        <v>117</v>
      </c>
      <c r="DJ309" s="20" t="s">
        <v>117</v>
      </c>
      <c r="DK309">
        <v>0</v>
      </c>
      <c r="DL309">
        <v>0</v>
      </c>
      <c r="DM309">
        <v>0</v>
      </c>
      <c r="DN309">
        <v>0</v>
      </c>
      <c r="DO309">
        <v>0</v>
      </c>
      <c r="DP309">
        <v>0</v>
      </c>
      <c r="DQ309">
        <v>0</v>
      </c>
      <c r="DR309" s="8">
        <v>42</v>
      </c>
    </row>
    <row r="310" spans="1:122" x14ac:dyDescent="0.35">
      <c r="A310" s="8">
        <v>42</v>
      </c>
      <c r="B310" t="str">
        <f>CONCATENATE(C310, " ",D310)</f>
        <v>Coles et al  1997</v>
      </c>
      <c r="C310" s="12" t="s">
        <v>644</v>
      </c>
      <c r="D310" s="12">
        <v>1997</v>
      </c>
      <c r="E310" t="s">
        <v>1559</v>
      </c>
      <c r="F310" t="s">
        <v>659</v>
      </c>
      <c r="G310" t="s">
        <v>138</v>
      </c>
      <c r="H310">
        <v>1</v>
      </c>
      <c r="I310" t="s">
        <v>113</v>
      </c>
      <c r="J310" t="s">
        <v>173</v>
      </c>
      <c r="K310" s="3" t="s">
        <v>613</v>
      </c>
      <c r="L310">
        <v>73.39</v>
      </c>
      <c r="M310">
        <v>38.94</v>
      </c>
      <c r="N310">
        <v>15</v>
      </c>
      <c r="O310" t="s">
        <v>115</v>
      </c>
      <c r="P310">
        <v>49.2</v>
      </c>
      <c r="Q310">
        <v>25.9</v>
      </c>
      <c r="R310">
        <v>17</v>
      </c>
      <c r="S310" t="s">
        <v>117</v>
      </c>
      <c r="T310" t="s">
        <v>117</v>
      </c>
      <c r="U310" t="s">
        <v>117</v>
      </c>
      <c r="V310" t="s">
        <v>117</v>
      </c>
      <c r="W310" t="s">
        <v>117</v>
      </c>
      <c r="X310" t="s">
        <v>117</v>
      </c>
      <c r="Y310" t="s">
        <v>117</v>
      </c>
      <c r="Z310" t="s">
        <v>117</v>
      </c>
      <c r="AA310" t="s">
        <v>117</v>
      </c>
      <c r="AB310" t="s">
        <v>117</v>
      </c>
      <c r="AC310" t="s">
        <v>117</v>
      </c>
      <c r="AD310" t="s">
        <v>196</v>
      </c>
      <c r="AE310">
        <v>51</v>
      </c>
      <c r="AF310">
        <v>32.97</v>
      </c>
      <c r="AG310">
        <v>26</v>
      </c>
      <c r="AH310" s="55">
        <v>3</v>
      </c>
      <c r="AI310" s="55">
        <v>3</v>
      </c>
      <c r="AM310">
        <v>7.46</v>
      </c>
      <c r="AN310">
        <v>7.68</v>
      </c>
      <c r="AO310" t="s">
        <v>117</v>
      </c>
      <c r="AP310" t="s">
        <v>117</v>
      </c>
      <c r="AQ310" t="s">
        <v>117</v>
      </c>
      <c r="AR310">
        <v>7.73</v>
      </c>
      <c r="AS310" t="s">
        <v>646</v>
      </c>
      <c r="AT310">
        <v>77.75</v>
      </c>
      <c r="AU310">
        <v>84.75</v>
      </c>
      <c r="AV310" t="s">
        <v>117</v>
      </c>
      <c r="AW310" t="s">
        <v>117</v>
      </c>
      <c r="AX310" t="s">
        <v>117</v>
      </c>
      <c r="AY310">
        <v>81.040000000000006</v>
      </c>
      <c r="AZ310">
        <v>85.29</v>
      </c>
      <c r="BA310" t="s">
        <v>117</v>
      </c>
      <c r="BB310" t="s">
        <v>117</v>
      </c>
      <c r="BC310">
        <v>77.42</v>
      </c>
      <c r="BD310">
        <v>86.38</v>
      </c>
      <c r="BE310" t="s">
        <v>117</v>
      </c>
      <c r="BF310" t="s">
        <v>117</v>
      </c>
      <c r="BG310">
        <v>82.94</v>
      </c>
      <c r="BH310" t="s">
        <v>117</v>
      </c>
      <c r="BI310">
        <v>86.68</v>
      </c>
      <c r="BJ310" t="s">
        <v>660</v>
      </c>
      <c r="BK310" t="s">
        <v>118</v>
      </c>
      <c r="BL310" t="s">
        <v>184</v>
      </c>
      <c r="BM310" t="s">
        <v>120</v>
      </c>
      <c r="BN310" s="46" t="s">
        <v>148</v>
      </c>
      <c r="BO310" s="50">
        <v>68.8</v>
      </c>
      <c r="BP310" t="s">
        <v>122</v>
      </c>
      <c r="BQ310" t="s">
        <v>122</v>
      </c>
      <c r="BR310" t="s">
        <v>117</v>
      </c>
      <c r="BS310" t="s">
        <v>117</v>
      </c>
      <c r="BT310" t="s">
        <v>161</v>
      </c>
      <c r="BU310" t="s">
        <v>125</v>
      </c>
      <c r="BV310" t="s">
        <v>162</v>
      </c>
      <c r="BW310">
        <v>1</v>
      </c>
      <c r="BX310">
        <f>BW310-1</f>
        <v>0</v>
      </c>
      <c r="BY310" t="s">
        <v>146</v>
      </c>
      <c r="BZ310" t="s">
        <v>147</v>
      </c>
      <c r="CA310" t="s">
        <v>184</v>
      </c>
      <c r="CB310" t="s">
        <v>524</v>
      </c>
      <c r="CC310" t="s">
        <v>648</v>
      </c>
      <c r="CD310">
        <v>1</v>
      </c>
      <c r="CE310" t="s">
        <v>359</v>
      </c>
      <c r="CF310"/>
      <c r="CG310" s="20" t="s">
        <v>117</v>
      </c>
      <c r="CH310" s="20" t="s">
        <v>117</v>
      </c>
      <c r="CI310" s="20" t="s">
        <v>117</v>
      </c>
      <c r="CJ310" s="20" t="s">
        <v>117</v>
      </c>
      <c r="CK310" s="20" t="s">
        <v>117</v>
      </c>
      <c r="CL310" s="20" t="s">
        <v>117</v>
      </c>
      <c r="CM310" s="20" t="s">
        <v>117</v>
      </c>
      <c r="CN310" s="20" t="s">
        <v>117</v>
      </c>
      <c r="CO310" s="20" t="s">
        <v>117</v>
      </c>
      <c r="CP310" s="20" t="s">
        <v>117</v>
      </c>
      <c r="CQ310" s="20" t="s">
        <v>117</v>
      </c>
      <c r="CR310" s="20" t="s">
        <v>117</v>
      </c>
      <c r="CS310" s="20" t="s">
        <v>117</v>
      </c>
      <c r="CT310" s="20" t="s">
        <v>117</v>
      </c>
      <c r="CU310" s="20" t="s">
        <v>117</v>
      </c>
      <c r="CV310" s="20" t="s">
        <v>117</v>
      </c>
      <c r="CW310" s="20" t="s">
        <v>117</v>
      </c>
      <c r="CX310" s="20" t="s">
        <v>117</v>
      </c>
      <c r="CY310" s="20" t="s">
        <v>117</v>
      </c>
      <c r="CZ310" s="20" t="s">
        <v>117</v>
      </c>
      <c r="DA310" s="20" t="s">
        <v>117</v>
      </c>
      <c r="DB310" s="20" t="s">
        <v>117</v>
      </c>
      <c r="DC310" s="20" t="s">
        <v>117</v>
      </c>
      <c r="DD310" s="20" t="s">
        <v>117</v>
      </c>
      <c r="DE310" s="20" t="s">
        <v>117</v>
      </c>
      <c r="DF310" s="20" t="s">
        <v>117</v>
      </c>
      <c r="DG310" s="20" t="s">
        <v>117</v>
      </c>
      <c r="DH310" s="20" t="s">
        <v>117</v>
      </c>
      <c r="DI310" s="20" t="s">
        <v>117</v>
      </c>
      <c r="DJ310" s="20" t="s">
        <v>117</v>
      </c>
      <c r="DK310">
        <v>0</v>
      </c>
      <c r="DL310">
        <v>0</v>
      </c>
      <c r="DM310">
        <v>0</v>
      </c>
      <c r="DN310">
        <v>0</v>
      </c>
      <c r="DO310">
        <v>0</v>
      </c>
      <c r="DP310">
        <v>0</v>
      </c>
      <c r="DQ310">
        <v>0</v>
      </c>
      <c r="DR310" s="8">
        <v>42</v>
      </c>
    </row>
    <row r="311" spans="1:122" x14ac:dyDescent="0.35">
      <c r="A311" s="8">
        <v>42</v>
      </c>
      <c r="B311" t="str">
        <f>CONCATENATE(C311, " ",D311)</f>
        <v>Coles et al  1997</v>
      </c>
      <c r="C311" s="12" t="s">
        <v>644</v>
      </c>
      <c r="D311" s="12">
        <v>1997</v>
      </c>
      <c r="E311" t="s">
        <v>1559</v>
      </c>
      <c r="F311" t="s">
        <v>435</v>
      </c>
      <c r="G311" t="s">
        <v>138</v>
      </c>
      <c r="H311">
        <v>1</v>
      </c>
      <c r="I311" t="s">
        <v>113</v>
      </c>
      <c r="J311" t="s">
        <v>173</v>
      </c>
      <c r="K311" s="3" t="s">
        <v>613</v>
      </c>
      <c r="L311">
        <v>57.54</v>
      </c>
      <c r="M311">
        <v>27.05</v>
      </c>
      <c r="N311">
        <v>15</v>
      </c>
      <c r="O311" t="s">
        <v>115</v>
      </c>
      <c r="P311">
        <v>40.4</v>
      </c>
      <c r="Q311">
        <v>18.29</v>
      </c>
      <c r="R311">
        <v>17</v>
      </c>
      <c r="S311" t="s">
        <v>117</v>
      </c>
      <c r="T311" t="s">
        <v>117</v>
      </c>
      <c r="U311" t="s">
        <v>117</v>
      </c>
      <c r="V311" t="s">
        <v>117</v>
      </c>
      <c r="W311" t="s">
        <v>117</v>
      </c>
      <c r="X311" t="s">
        <v>117</v>
      </c>
      <c r="Y311" t="s">
        <v>117</v>
      </c>
      <c r="Z311" t="s">
        <v>117</v>
      </c>
      <c r="AA311" t="s">
        <v>117</v>
      </c>
      <c r="AB311" t="s">
        <v>117</v>
      </c>
      <c r="AC311" t="s">
        <v>117</v>
      </c>
      <c r="AD311" t="s">
        <v>196</v>
      </c>
      <c r="AE311">
        <v>42.93</v>
      </c>
      <c r="AF311">
        <v>23.26</v>
      </c>
      <c r="AG311">
        <v>26</v>
      </c>
      <c r="AH311" s="55">
        <v>3</v>
      </c>
      <c r="AI311" s="55">
        <v>3</v>
      </c>
      <c r="AM311">
        <v>7.46</v>
      </c>
      <c r="AN311">
        <v>7.68</v>
      </c>
      <c r="AO311" t="s">
        <v>117</v>
      </c>
      <c r="AP311" t="s">
        <v>117</v>
      </c>
      <c r="AQ311" t="s">
        <v>117</v>
      </c>
      <c r="AR311">
        <v>7.73</v>
      </c>
      <c r="AS311" t="s">
        <v>646</v>
      </c>
      <c r="AT311">
        <v>77.75</v>
      </c>
      <c r="AU311">
        <v>84.75</v>
      </c>
      <c r="AV311" t="s">
        <v>117</v>
      </c>
      <c r="AW311" t="s">
        <v>117</v>
      </c>
      <c r="AX311" t="s">
        <v>117</v>
      </c>
      <c r="AY311">
        <v>81.040000000000006</v>
      </c>
      <c r="AZ311">
        <v>85.29</v>
      </c>
      <c r="BA311" t="s">
        <v>117</v>
      </c>
      <c r="BB311" t="s">
        <v>117</v>
      </c>
      <c r="BC311">
        <v>77.42</v>
      </c>
      <c r="BD311">
        <v>86.38</v>
      </c>
      <c r="BE311" t="s">
        <v>117</v>
      </c>
      <c r="BF311" t="s">
        <v>117</v>
      </c>
      <c r="BG311">
        <v>82.94</v>
      </c>
      <c r="BH311" t="s">
        <v>117</v>
      </c>
      <c r="BI311">
        <v>86.68</v>
      </c>
      <c r="BJ311" t="s">
        <v>661</v>
      </c>
      <c r="BK311" t="s">
        <v>118</v>
      </c>
      <c r="BL311" t="s">
        <v>184</v>
      </c>
      <c r="BM311" t="s">
        <v>120</v>
      </c>
      <c r="BN311" s="46" t="s">
        <v>148</v>
      </c>
      <c r="BO311" s="50">
        <v>68.8</v>
      </c>
      <c r="BP311" t="s">
        <v>122</v>
      </c>
      <c r="BQ311" t="s">
        <v>122</v>
      </c>
      <c r="BR311" t="s">
        <v>117</v>
      </c>
      <c r="BS311" t="s">
        <v>117</v>
      </c>
      <c r="BT311" t="s">
        <v>161</v>
      </c>
      <c r="BU311" t="s">
        <v>125</v>
      </c>
      <c r="BV311" t="s">
        <v>162</v>
      </c>
      <c r="BW311">
        <v>1</v>
      </c>
      <c r="BX311">
        <f>BW311-1</f>
        <v>0</v>
      </c>
      <c r="BY311" t="s">
        <v>146</v>
      </c>
      <c r="BZ311" t="s">
        <v>147</v>
      </c>
      <c r="CA311" t="s">
        <v>184</v>
      </c>
      <c r="CB311" t="s">
        <v>524</v>
      </c>
      <c r="CC311" t="s">
        <v>648</v>
      </c>
      <c r="CD311">
        <v>1</v>
      </c>
      <c r="CE311" t="s">
        <v>359</v>
      </c>
      <c r="CF311"/>
      <c r="CG311" s="20" t="s">
        <v>117</v>
      </c>
      <c r="CH311" s="20" t="s">
        <v>117</v>
      </c>
      <c r="CI311" s="20" t="s">
        <v>117</v>
      </c>
      <c r="CJ311" s="20" t="s">
        <v>117</v>
      </c>
      <c r="CK311" s="20" t="s">
        <v>117</v>
      </c>
      <c r="CL311" s="20" t="s">
        <v>117</v>
      </c>
      <c r="CM311" s="20" t="s">
        <v>117</v>
      </c>
      <c r="CN311" s="20" t="s">
        <v>117</v>
      </c>
      <c r="CO311" s="20" t="s">
        <v>117</v>
      </c>
      <c r="CP311" s="20" t="s">
        <v>117</v>
      </c>
      <c r="CQ311" s="20" t="s">
        <v>117</v>
      </c>
      <c r="CR311" s="20" t="s">
        <v>117</v>
      </c>
      <c r="CS311" s="20" t="s">
        <v>117</v>
      </c>
      <c r="CT311" s="20" t="s">
        <v>117</v>
      </c>
      <c r="CU311" s="20" t="s">
        <v>117</v>
      </c>
      <c r="CV311" s="20" t="s">
        <v>117</v>
      </c>
      <c r="CW311" s="20" t="s">
        <v>117</v>
      </c>
      <c r="CX311" s="20" t="s">
        <v>117</v>
      </c>
      <c r="CY311" s="20" t="s">
        <v>117</v>
      </c>
      <c r="CZ311" s="20" t="s">
        <v>117</v>
      </c>
      <c r="DA311" s="20" t="s">
        <v>117</v>
      </c>
      <c r="DB311" s="20" t="s">
        <v>117</v>
      </c>
      <c r="DC311" s="20" t="s">
        <v>117</v>
      </c>
      <c r="DD311" s="20" t="s">
        <v>117</v>
      </c>
      <c r="DE311" s="20" t="s">
        <v>117</v>
      </c>
      <c r="DF311" s="20" t="s">
        <v>117</v>
      </c>
      <c r="DG311" s="20" t="s">
        <v>117</v>
      </c>
      <c r="DH311" s="20" t="s">
        <v>117</v>
      </c>
      <c r="DI311" s="20" t="s">
        <v>117</v>
      </c>
      <c r="DJ311" s="20" t="s">
        <v>117</v>
      </c>
      <c r="DK311">
        <v>0</v>
      </c>
      <c r="DL311">
        <v>0</v>
      </c>
      <c r="DM311">
        <v>0</v>
      </c>
      <c r="DN311">
        <v>0</v>
      </c>
      <c r="DO311">
        <v>0</v>
      </c>
      <c r="DP311">
        <v>0</v>
      </c>
      <c r="DQ311">
        <v>0</v>
      </c>
      <c r="DR311" s="8">
        <v>42</v>
      </c>
    </row>
    <row r="312" spans="1:122" x14ac:dyDescent="0.35">
      <c r="A312" s="8">
        <v>42</v>
      </c>
      <c r="B312" t="str">
        <f>CONCATENATE(C312, " ",D312)</f>
        <v>Coles et al  1997</v>
      </c>
      <c r="C312" s="12" t="s">
        <v>644</v>
      </c>
      <c r="D312" s="12">
        <v>1997</v>
      </c>
      <c r="E312" t="s">
        <v>1559</v>
      </c>
      <c r="F312" t="s">
        <v>662</v>
      </c>
      <c r="G312" t="s">
        <v>138</v>
      </c>
      <c r="H312">
        <v>1</v>
      </c>
      <c r="I312" t="s">
        <v>113</v>
      </c>
      <c r="J312" t="s">
        <v>173</v>
      </c>
      <c r="K312" s="3" t="s">
        <v>613</v>
      </c>
      <c r="L312">
        <v>21.92</v>
      </c>
      <c r="M312">
        <v>19.72</v>
      </c>
      <c r="N312">
        <v>15</v>
      </c>
      <c r="O312" t="s">
        <v>115</v>
      </c>
      <c r="P312">
        <v>26.8</v>
      </c>
      <c r="Q312">
        <v>12.26</v>
      </c>
      <c r="R312">
        <v>17</v>
      </c>
      <c r="S312" t="s">
        <v>117</v>
      </c>
      <c r="T312" t="s">
        <v>117</v>
      </c>
      <c r="U312" t="s">
        <v>117</v>
      </c>
      <c r="V312" t="s">
        <v>117</v>
      </c>
      <c r="W312" t="s">
        <v>117</v>
      </c>
      <c r="X312" t="s">
        <v>117</v>
      </c>
      <c r="Y312" t="s">
        <v>117</v>
      </c>
      <c r="Z312" t="s">
        <v>117</v>
      </c>
      <c r="AA312" t="s">
        <v>117</v>
      </c>
      <c r="AB312" t="s">
        <v>117</v>
      </c>
      <c r="AC312" t="s">
        <v>117</v>
      </c>
      <c r="AD312" t="s">
        <v>196</v>
      </c>
      <c r="AE312">
        <v>26.93</v>
      </c>
      <c r="AF312">
        <v>16.53</v>
      </c>
      <c r="AG312">
        <v>26</v>
      </c>
      <c r="AH312" s="55">
        <v>3</v>
      </c>
      <c r="AI312" s="55">
        <v>3</v>
      </c>
      <c r="AM312">
        <v>7.46</v>
      </c>
      <c r="AN312">
        <v>7.68</v>
      </c>
      <c r="AO312" t="s">
        <v>117</v>
      </c>
      <c r="AP312" t="s">
        <v>117</v>
      </c>
      <c r="AQ312" t="s">
        <v>117</v>
      </c>
      <c r="AR312">
        <v>7.73</v>
      </c>
      <c r="AS312" t="s">
        <v>646</v>
      </c>
      <c r="AT312">
        <v>77.75</v>
      </c>
      <c r="AU312">
        <v>84.75</v>
      </c>
      <c r="AV312" t="s">
        <v>117</v>
      </c>
      <c r="AW312" t="s">
        <v>117</v>
      </c>
      <c r="AX312" t="s">
        <v>117</v>
      </c>
      <c r="AY312">
        <v>81.040000000000006</v>
      </c>
      <c r="AZ312">
        <v>85.29</v>
      </c>
      <c r="BA312" t="s">
        <v>117</v>
      </c>
      <c r="BB312" t="s">
        <v>117</v>
      </c>
      <c r="BC312">
        <v>77.42</v>
      </c>
      <c r="BD312">
        <v>86.38</v>
      </c>
      <c r="BE312" t="s">
        <v>117</v>
      </c>
      <c r="BF312" t="s">
        <v>117</v>
      </c>
      <c r="BG312">
        <v>82.94</v>
      </c>
      <c r="BH312" t="s">
        <v>117</v>
      </c>
      <c r="BI312">
        <v>86.68</v>
      </c>
      <c r="BJ312" t="s">
        <v>663</v>
      </c>
      <c r="BK312" t="s">
        <v>118</v>
      </c>
      <c r="BL312" t="s">
        <v>184</v>
      </c>
      <c r="BM312" t="s">
        <v>120</v>
      </c>
      <c r="BN312" s="46" t="s">
        <v>148</v>
      </c>
      <c r="BO312" s="50">
        <v>68.8</v>
      </c>
      <c r="BP312" t="s">
        <v>122</v>
      </c>
      <c r="BQ312" t="s">
        <v>122</v>
      </c>
      <c r="BR312" t="s">
        <v>117</v>
      </c>
      <c r="BS312" t="s">
        <v>117</v>
      </c>
      <c r="BT312" t="s">
        <v>161</v>
      </c>
      <c r="BU312" t="s">
        <v>125</v>
      </c>
      <c r="BV312" t="s">
        <v>162</v>
      </c>
      <c r="BW312">
        <v>1</v>
      </c>
      <c r="BX312">
        <f>BW312-1</f>
        <v>0</v>
      </c>
      <c r="BY312" t="s">
        <v>146</v>
      </c>
      <c r="BZ312" t="s">
        <v>147</v>
      </c>
      <c r="CA312" t="s">
        <v>184</v>
      </c>
      <c r="CB312" t="s">
        <v>524</v>
      </c>
      <c r="CC312" t="s">
        <v>648</v>
      </c>
      <c r="CD312">
        <v>1</v>
      </c>
      <c r="CE312" t="s">
        <v>359</v>
      </c>
      <c r="CF312"/>
      <c r="CG312" s="20" t="s">
        <v>117</v>
      </c>
      <c r="CH312" s="20" t="s">
        <v>117</v>
      </c>
      <c r="CI312" s="20" t="s">
        <v>117</v>
      </c>
      <c r="CJ312" s="20" t="s">
        <v>117</v>
      </c>
      <c r="CK312" s="20" t="s">
        <v>117</v>
      </c>
      <c r="CL312" s="20" t="s">
        <v>117</v>
      </c>
      <c r="CM312" s="20" t="s">
        <v>117</v>
      </c>
      <c r="CN312" s="20" t="s">
        <v>117</v>
      </c>
      <c r="CO312" s="20" t="s">
        <v>117</v>
      </c>
      <c r="CP312" s="20" t="s">
        <v>117</v>
      </c>
      <c r="CQ312" s="20" t="s">
        <v>117</v>
      </c>
      <c r="CR312" s="20" t="s">
        <v>117</v>
      </c>
      <c r="CS312" s="20" t="s">
        <v>117</v>
      </c>
      <c r="CT312" s="20" t="s">
        <v>117</v>
      </c>
      <c r="CU312" s="20" t="s">
        <v>117</v>
      </c>
      <c r="CV312" s="20" t="s">
        <v>117</v>
      </c>
      <c r="CW312" s="20" t="s">
        <v>117</v>
      </c>
      <c r="CX312" s="20" t="s">
        <v>117</v>
      </c>
      <c r="CY312" s="20" t="s">
        <v>117</v>
      </c>
      <c r="CZ312" s="20" t="s">
        <v>117</v>
      </c>
      <c r="DA312" s="20" t="s">
        <v>117</v>
      </c>
      <c r="DB312" s="20" t="s">
        <v>117</v>
      </c>
      <c r="DC312" s="20" t="s">
        <v>117</v>
      </c>
      <c r="DD312" s="20" t="s">
        <v>117</v>
      </c>
      <c r="DE312" s="20" t="s">
        <v>117</v>
      </c>
      <c r="DF312" s="20" t="s">
        <v>117</v>
      </c>
      <c r="DG312" s="20" t="s">
        <v>117</v>
      </c>
      <c r="DH312" s="20" t="s">
        <v>117</v>
      </c>
      <c r="DI312" s="20" t="s">
        <v>117</v>
      </c>
      <c r="DJ312" s="20" t="s">
        <v>117</v>
      </c>
      <c r="DK312">
        <v>0</v>
      </c>
      <c r="DL312">
        <v>0</v>
      </c>
      <c r="DM312">
        <v>0</v>
      </c>
      <c r="DN312">
        <v>0</v>
      </c>
      <c r="DO312">
        <v>0</v>
      </c>
      <c r="DP312">
        <v>0</v>
      </c>
      <c r="DQ312">
        <v>0</v>
      </c>
      <c r="DR312" s="8">
        <v>42</v>
      </c>
    </row>
    <row r="313" spans="1:122" x14ac:dyDescent="0.35">
      <c r="A313" s="8">
        <v>2</v>
      </c>
      <c r="B313" t="str">
        <f>CONCATENATE(C313, " ",D313)</f>
        <v>Van De Voorde et al  2010</v>
      </c>
      <c r="C313" s="12" t="s">
        <v>664</v>
      </c>
      <c r="D313" s="12">
        <v>2010</v>
      </c>
      <c r="E313" t="s">
        <v>1627</v>
      </c>
      <c r="F313" t="s">
        <v>665</v>
      </c>
      <c r="G313" t="s">
        <v>112</v>
      </c>
      <c r="H313">
        <v>4</v>
      </c>
      <c r="I313" t="s">
        <v>113</v>
      </c>
      <c r="J313" t="s">
        <v>113</v>
      </c>
      <c r="K313" s="3" t="s">
        <v>115</v>
      </c>
      <c r="L313">
        <v>14.9</v>
      </c>
      <c r="M313">
        <v>8.9</v>
      </c>
      <c r="N313">
        <v>19</v>
      </c>
      <c r="O313" t="s">
        <v>999</v>
      </c>
      <c r="P313">
        <v>11.6</v>
      </c>
      <c r="Q313">
        <v>6.2</v>
      </c>
      <c r="R313">
        <v>17</v>
      </c>
      <c r="S313" t="s">
        <v>334</v>
      </c>
      <c r="T313">
        <v>24.8</v>
      </c>
      <c r="U313">
        <v>15.5</v>
      </c>
      <c r="V313">
        <v>21</v>
      </c>
      <c r="W313" t="s">
        <v>117</v>
      </c>
      <c r="X313" t="s">
        <v>117</v>
      </c>
      <c r="Y313" t="s">
        <v>117</v>
      </c>
      <c r="Z313" t="s">
        <v>117</v>
      </c>
      <c r="AA313" t="s">
        <v>117</v>
      </c>
      <c r="AB313" t="s">
        <v>117</v>
      </c>
      <c r="AC313" t="s">
        <v>117</v>
      </c>
      <c r="AD313" t="s">
        <v>196</v>
      </c>
      <c r="AE313">
        <v>7.6</v>
      </c>
      <c r="AF313">
        <v>6.3</v>
      </c>
      <c r="AG313">
        <v>19</v>
      </c>
      <c r="AH313" s="55">
        <v>3</v>
      </c>
      <c r="AI313" s="55">
        <v>3</v>
      </c>
      <c r="AM313">
        <v>10.6</v>
      </c>
      <c r="AN313">
        <v>10.6</v>
      </c>
      <c r="AO313">
        <v>10.199999999999999</v>
      </c>
      <c r="AP313" t="s">
        <v>117</v>
      </c>
      <c r="AQ313" t="s">
        <v>117</v>
      </c>
      <c r="AR313">
        <v>10.050000000000001</v>
      </c>
      <c r="AS313" t="s">
        <v>414</v>
      </c>
      <c r="AT313">
        <v>106.8</v>
      </c>
      <c r="AU313">
        <v>107.9</v>
      </c>
      <c r="AV313">
        <v>105.3</v>
      </c>
      <c r="AW313" t="s">
        <v>117</v>
      </c>
      <c r="AX313" t="s">
        <v>117</v>
      </c>
      <c r="AY313" t="s">
        <v>117</v>
      </c>
      <c r="AZ313" t="s">
        <v>117</v>
      </c>
      <c r="BA313" t="s">
        <v>117</v>
      </c>
      <c r="BB313" t="s">
        <v>117</v>
      </c>
      <c r="BC313" t="s">
        <v>117</v>
      </c>
      <c r="BD313" t="s">
        <v>117</v>
      </c>
      <c r="BE313" t="s">
        <v>117</v>
      </c>
      <c r="BF313" t="s">
        <v>117</v>
      </c>
      <c r="BG313">
        <v>108.7</v>
      </c>
      <c r="BH313" t="s">
        <v>117</v>
      </c>
      <c r="BI313" t="s">
        <v>117</v>
      </c>
      <c r="BJ313" t="s">
        <v>117</v>
      </c>
      <c r="BK313" t="s">
        <v>118</v>
      </c>
      <c r="BL313" t="s">
        <v>184</v>
      </c>
      <c r="BM313" t="s">
        <v>120</v>
      </c>
      <c r="BN313" s="46">
        <v>69.7</v>
      </c>
      <c r="BO313" s="50">
        <v>72.7</v>
      </c>
      <c r="BP313" t="s">
        <v>666</v>
      </c>
      <c r="BQ313" t="s">
        <v>666</v>
      </c>
      <c r="BR313" t="s">
        <v>666</v>
      </c>
      <c r="BS313" t="s">
        <v>117</v>
      </c>
      <c r="BT313" t="s">
        <v>161</v>
      </c>
      <c r="BU313" t="s">
        <v>125</v>
      </c>
      <c r="BV313" t="s">
        <v>162</v>
      </c>
      <c r="BW313">
        <v>1</v>
      </c>
      <c r="BX313">
        <f>BW313-1</f>
        <v>0</v>
      </c>
      <c r="BY313" t="s">
        <v>667</v>
      </c>
      <c r="BZ313" t="s">
        <v>128</v>
      </c>
      <c r="CA313" t="s">
        <v>129</v>
      </c>
      <c r="CB313" t="s">
        <v>212</v>
      </c>
      <c r="CC313" t="s">
        <v>668</v>
      </c>
      <c r="CD313">
        <v>2</v>
      </c>
      <c r="CE313" t="s">
        <v>151</v>
      </c>
      <c r="CF313"/>
      <c r="CG313" s="20" t="s">
        <v>117</v>
      </c>
      <c r="CH313" s="20" t="s">
        <v>117</v>
      </c>
      <c r="CI313" s="20" t="s">
        <v>117</v>
      </c>
      <c r="CJ313" s="20" t="s">
        <v>117</v>
      </c>
      <c r="CK313" s="20" t="s">
        <v>117</v>
      </c>
      <c r="CL313" s="20" t="s">
        <v>117</v>
      </c>
      <c r="CM313" s="20" t="s">
        <v>117</v>
      </c>
      <c r="CN313" s="20" t="s">
        <v>117</v>
      </c>
      <c r="CO313" s="20" t="s">
        <v>117</v>
      </c>
      <c r="CP313" s="20" t="s">
        <v>117</v>
      </c>
      <c r="CQ313" s="20" t="s">
        <v>117</v>
      </c>
      <c r="CR313" s="20" t="s">
        <v>117</v>
      </c>
      <c r="CS313" s="20" t="s">
        <v>117</v>
      </c>
      <c r="CT313" s="20" t="s">
        <v>117</v>
      </c>
      <c r="CU313" s="20" t="s">
        <v>117</v>
      </c>
      <c r="CV313" s="20" t="s">
        <v>117</v>
      </c>
      <c r="CW313" s="20" t="s">
        <v>117</v>
      </c>
      <c r="CX313" s="20" t="s">
        <v>117</v>
      </c>
      <c r="CY313" s="20" t="s">
        <v>117</v>
      </c>
      <c r="CZ313" s="20" t="s">
        <v>117</v>
      </c>
      <c r="DA313" s="20" t="s">
        <v>117</v>
      </c>
      <c r="DB313" s="20" t="s">
        <v>117</v>
      </c>
      <c r="DC313" s="20" t="s">
        <v>117</v>
      </c>
      <c r="DD313" s="20" t="s">
        <v>117</v>
      </c>
      <c r="DE313" s="20" t="s">
        <v>117</v>
      </c>
      <c r="DF313" s="20" t="s">
        <v>117</v>
      </c>
      <c r="DG313" s="20" t="s">
        <v>117</v>
      </c>
      <c r="DH313" s="20" t="s">
        <v>117</v>
      </c>
      <c r="DI313" s="20" t="s">
        <v>117</v>
      </c>
      <c r="DJ313" s="20" t="s">
        <v>117</v>
      </c>
      <c r="DK313">
        <v>2</v>
      </c>
      <c r="DL313">
        <v>0</v>
      </c>
      <c r="DM313">
        <v>0</v>
      </c>
      <c r="DN313">
        <v>0</v>
      </c>
      <c r="DO313">
        <v>0</v>
      </c>
      <c r="DP313">
        <v>0</v>
      </c>
      <c r="DQ313">
        <v>0</v>
      </c>
      <c r="DR313" s="8">
        <v>43</v>
      </c>
    </row>
    <row r="314" spans="1:122" x14ac:dyDescent="0.35">
      <c r="A314" s="8">
        <v>2</v>
      </c>
      <c r="B314" t="str">
        <f>CONCATENATE(C314, " ",D314)</f>
        <v>Van De Voorde et al  2010</v>
      </c>
      <c r="C314" s="12" t="s">
        <v>664</v>
      </c>
      <c r="D314" s="12">
        <v>2010</v>
      </c>
      <c r="E314" t="s">
        <v>1627</v>
      </c>
      <c r="F314" t="s">
        <v>669</v>
      </c>
      <c r="G314" t="s">
        <v>112</v>
      </c>
      <c r="H314">
        <v>4</v>
      </c>
      <c r="I314" t="s">
        <v>113</v>
      </c>
      <c r="J314" t="s">
        <v>113</v>
      </c>
      <c r="K314" s="3" t="s">
        <v>115</v>
      </c>
      <c r="L314">
        <v>562.70000000000005</v>
      </c>
      <c r="M314">
        <v>90.3</v>
      </c>
      <c r="N314">
        <v>19</v>
      </c>
      <c r="O314" t="s">
        <v>999</v>
      </c>
      <c r="P314">
        <v>541.4</v>
      </c>
      <c r="Q314">
        <v>79.7</v>
      </c>
      <c r="R314">
        <v>17</v>
      </c>
      <c r="S314" t="s">
        <v>334</v>
      </c>
      <c r="T314">
        <v>518</v>
      </c>
      <c r="U314">
        <v>85.7</v>
      </c>
      <c r="V314">
        <v>21</v>
      </c>
      <c r="W314" t="s">
        <v>117</v>
      </c>
      <c r="X314" t="s">
        <v>117</v>
      </c>
      <c r="Y314" t="s">
        <v>117</v>
      </c>
      <c r="Z314" t="s">
        <v>117</v>
      </c>
      <c r="AA314" t="s">
        <v>117</v>
      </c>
      <c r="AB314" t="s">
        <v>117</v>
      </c>
      <c r="AC314" t="s">
        <v>117</v>
      </c>
      <c r="AD314" t="s">
        <v>196</v>
      </c>
      <c r="AE314">
        <v>521.79999999999995</v>
      </c>
      <c r="AF314">
        <v>86.6</v>
      </c>
      <c r="AG314">
        <v>19</v>
      </c>
      <c r="AH314" s="55">
        <v>3</v>
      </c>
      <c r="AI314" s="55">
        <v>3</v>
      </c>
      <c r="AM314">
        <v>10.6</v>
      </c>
      <c r="AN314">
        <v>10.6</v>
      </c>
      <c r="AO314">
        <v>10.199999999999999</v>
      </c>
      <c r="AP314" t="s">
        <v>117</v>
      </c>
      <c r="AQ314" t="s">
        <v>117</v>
      </c>
      <c r="AR314">
        <v>10.050000000000001</v>
      </c>
      <c r="AS314" t="s">
        <v>414</v>
      </c>
      <c r="AT314">
        <v>106.8</v>
      </c>
      <c r="AU314">
        <v>107.9</v>
      </c>
      <c r="AV314">
        <v>105.3</v>
      </c>
      <c r="AW314" t="s">
        <v>117</v>
      </c>
      <c r="AX314" t="s">
        <v>117</v>
      </c>
      <c r="AY314" t="s">
        <v>117</v>
      </c>
      <c r="AZ314" t="s">
        <v>117</v>
      </c>
      <c r="BA314" t="s">
        <v>117</v>
      </c>
      <c r="BB314" t="s">
        <v>117</v>
      </c>
      <c r="BC314" t="s">
        <v>117</v>
      </c>
      <c r="BD314" t="s">
        <v>117</v>
      </c>
      <c r="BE314" t="s">
        <v>117</v>
      </c>
      <c r="BF314" t="s">
        <v>117</v>
      </c>
      <c r="BG314">
        <v>108.7</v>
      </c>
      <c r="BH314" t="s">
        <v>117</v>
      </c>
      <c r="BI314" t="s">
        <v>117</v>
      </c>
      <c r="BJ314" t="s">
        <v>117</v>
      </c>
      <c r="BK314" t="s">
        <v>118</v>
      </c>
      <c r="BL314" t="s">
        <v>184</v>
      </c>
      <c r="BM314" t="s">
        <v>120</v>
      </c>
      <c r="BN314" s="46">
        <v>69.7</v>
      </c>
      <c r="BO314" s="50">
        <v>72.7</v>
      </c>
      <c r="BP314" t="s">
        <v>666</v>
      </c>
      <c r="BQ314" t="s">
        <v>666</v>
      </c>
      <c r="BR314" t="s">
        <v>666</v>
      </c>
      <c r="BS314" t="s">
        <v>117</v>
      </c>
      <c r="BT314" t="s">
        <v>161</v>
      </c>
      <c r="BU314" t="s">
        <v>125</v>
      </c>
      <c r="BV314" t="s">
        <v>162</v>
      </c>
      <c r="BW314">
        <v>1</v>
      </c>
      <c r="BX314">
        <f>BW314-1</f>
        <v>0</v>
      </c>
      <c r="BY314" t="s">
        <v>667</v>
      </c>
      <c r="BZ314" t="s">
        <v>128</v>
      </c>
      <c r="CA314" t="s">
        <v>129</v>
      </c>
      <c r="CB314" t="s">
        <v>212</v>
      </c>
      <c r="CC314" t="s">
        <v>668</v>
      </c>
      <c r="CD314">
        <v>2</v>
      </c>
      <c r="CE314" t="s">
        <v>151</v>
      </c>
      <c r="CF314"/>
      <c r="CG314" s="20" t="s">
        <v>117</v>
      </c>
      <c r="CH314" s="20" t="s">
        <v>117</v>
      </c>
      <c r="CI314" s="20" t="s">
        <v>117</v>
      </c>
      <c r="CJ314" s="20" t="s">
        <v>117</v>
      </c>
      <c r="CK314" s="20" t="s">
        <v>117</v>
      </c>
      <c r="CL314" s="20" t="s">
        <v>117</v>
      </c>
      <c r="CM314" s="20" t="s">
        <v>117</v>
      </c>
      <c r="CN314" s="20" t="s">
        <v>117</v>
      </c>
      <c r="CO314" s="20" t="s">
        <v>117</v>
      </c>
      <c r="CP314" s="20" t="s">
        <v>117</v>
      </c>
      <c r="CQ314" s="20" t="s">
        <v>117</v>
      </c>
      <c r="CR314" s="20" t="s">
        <v>117</v>
      </c>
      <c r="CS314" s="20" t="s">
        <v>117</v>
      </c>
      <c r="CT314" s="20" t="s">
        <v>117</v>
      </c>
      <c r="CU314" s="20" t="s">
        <v>117</v>
      </c>
      <c r="CV314" s="20" t="s">
        <v>117</v>
      </c>
      <c r="CW314" s="20" t="s">
        <v>117</v>
      </c>
      <c r="CX314" s="20" t="s">
        <v>117</v>
      </c>
      <c r="CY314" s="20" t="s">
        <v>117</v>
      </c>
      <c r="CZ314" s="20" t="s">
        <v>117</v>
      </c>
      <c r="DA314" s="20" t="s">
        <v>117</v>
      </c>
      <c r="DB314" s="20" t="s">
        <v>117</v>
      </c>
      <c r="DC314" s="20" t="s">
        <v>117</v>
      </c>
      <c r="DD314" s="20" t="s">
        <v>117</v>
      </c>
      <c r="DE314" s="20" t="s">
        <v>117</v>
      </c>
      <c r="DF314" s="20" t="s">
        <v>117</v>
      </c>
      <c r="DG314" s="20" t="s">
        <v>117</v>
      </c>
      <c r="DH314" s="20" t="s">
        <v>117</v>
      </c>
      <c r="DI314" s="20" t="s">
        <v>117</v>
      </c>
      <c r="DJ314" s="20" t="s">
        <v>117</v>
      </c>
      <c r="DK314">
        <v>2</v>
      </c>
      <c r="DL314">
        <v>0</v>
      </c>
      <c r="DM314">
        <v>0</v>
      </c>
      <c r="DN314">
        <v>0</v>
      </c>
      <c r="DO314">
        <v>0</v>
      </c>
      <c r="DP314">
        <v>0</v>
      </c>
      <c r="DQ314">
        <v>0</v>
      </c>
      <c r="DR314" s="8">
        <v>43</v>
      </c>
    </row>
    <row r="315" spans="1:122" x14ac:dyDescent="0.35">
      <c r="A315" s="8">
        <v>2</v>
      </c>
      <c r="B315" t="str">
        <f>CONCATENATE(C315, " ",D315)</f>
        <v>Van De Voorde et al  2010</v>
      </c>
      <c r="C315" s="12" t="s">
        <v>664</v>
      </c>
      <c r="D315" s="12">
        <v>2010</v>
      </c>
      <c r="E315" t="s">
        <v>1627</v>
      </c>
      <c r="F315" t="s">
        <v>670</v>
      </c>
      <c r="G315" t="s">
        <v>112</v>
      </c>
      <c r="H315">
        <v>4</v>
      </c>
      <c r="I315" t="s">
        <v>113</v>
      </c>
      <c r="J315" t="s">
        <v>113</v>
      </c>
      <c r="K315" s="3" t="s">
        <v>115</v>
      </c>
      <c r="L315">
        <v>183.3</v>
      </c>
      <c r="M315">
        <v>42.9</v>
      </c>
      <c r="N315">
        <v>19</v>
      </c>
      <c r="O315" t="s">
        <v>999</v>
      </c>
      <c r="P315">
        <v>166.9</v>
      </c>
      <c r="Q315">
        <v>41.4</v>
      </c>
      <c r="R315">
        <v>17</v>
      </c>
      <c r="S315" t="s">
        <v>334</v>
      </c>
      <c r="T315">
        <v>174.2</v>
      </c>
      <c r="U315">
        <v>40.1</v>
      </c>
      <c r="V315">
        <v>21</v>
      </c>
      <c r="W315" t="s">
        <v>117</v>
      </c>
      <c r="X315" t="s">
        <v>117</v>
      </c>
      <c r="Y315" t="s">
        <v>117</v>
      </c>
      <c r="Z315" t="s">
        <v>117</v>
      </c>
      <c r="AA315" t="s">
        <v>117</v>
      </c>
      <c r="AB315" t="s">
        <v>117</v>
      </c>
      <c r="AC315" t="s">
        <v>117</v>
      </c>
      <c r="AD315" t="s">
        <v>196</v>
      </c>
      <c r="AE315">
        <v>147.4</v>
      </c>
      <c r="AF315">
        <v>44.4</v>
      </c>
      <c r="AG315">
        <v>19</v>
      </c>
      <c r="AH315" s="55">
        <v>3</v>
      </c>
      <c r="AI315" s="55">
        <v>3</v>
      </c>
      <c r="AM315">
        <v>10.6</v>
      </c>
      <c r="AN315">
        <v>10.6</v>
      </c>
      <c r="AO315">
        <v>10.199999999999999</v>
      </c>
      <c r="AP315" t="s">
        <v>117</v>
      </c>
      <c r="AQ315" t="s">
        <v>117</v>
      </c>
      <c r="AR315">
        <v>10.050000000000001</v>
      </c>
      <c r="AS315" t="s">
        <v>414</v>
      </c>
      <c r="AT315">
        <v>106.8</v>
      </c>
      <c r="AU315">
        <v>107.9</v>
      </c>
      <c r="AV315">
        <v>105.3</v>
      </c>
      <c r="AW315" t="s">
        <v>117</v>
      </c>
      <c r="AX315" t="s">
        <v>117</v>
      </c>
      <c r="AY315" t="s">
        <v>117</v>
      </c>
      <c r="AZ315" t="s">
        <v>117</v>
      </c>
      <c r="BA315" t="s">
        <v>117</v>
      </c>
      <c r="BB315" t="s">
        <v>117</v>
      </c>
      <c r="BC315" t="s">
        <v>117</v>
      </c>
      <c r="BD315" t="s">
        <v>117</v>
      </c>
      <c r="BE315" t="s">
        <v>117</v>
      </c>
      <c r="BF315" t="s">
        <v>117</v>
      </c>
      <c r="BG315">
        <v>108.7</v>
      </c>
      <c r="BH315" t="s">
        <v>117</v>
      </c>
      <c r="BI315" t="s">
        <v>117</v>
      </c>
      <c r="BJ315" t="s">
        <v>117</v>
      </c>
      <c r="BK315" t="s">
        <v>118</v>
      </c>
      <c r="BL315" t="s">
        <v>184</v>
      </c>
      <c r="BM315" t="s">
        <v>120</v>
      </c>
      <c r="BN315" s="46">
        <v>69.7</v>
      </c>
      <c r="BO315" s="50">
        <v>72.7</v>
      </c>
      <c r="BP315" t="s">
        <v>666</v>
      </c>
      <c r="BQ315" t="s">
        <v>666</v>
      </c>
      <c r="BR315" t="s">
        <v>666</v>
      </c>
      <c r="BS315" t="s">
        <v>117</v>
      </c>
      <c r="BT315" t="s">
        <v>161</v>
      </c>
      <c r="BU315" t="s">
        <v>125</v>
      </c>
      <c r="BV315" t="s">
        <v>162</v>
      </c>
      <c r="BW315">
        <v>1</v>
      </c>
      <c r="BX315">
        <f>BW315-1</f>
        <v>0</v>
      </c>
      <c r="BY315" t="s">
        <v>667</v>
      </c>
      <c r="BZ315" t="s">
        <v>128</v>
      </c>
      <c r="CA315" t="s">
        <v>129</v>
      </c>
      <c r="CB315" t="s">
        <v>212</v>
      </c>
      <c r="CC315" t="s">
        <v>668</v>
      </c>
      <c r="CD315">
        <v>2</v>
      </c>
      <c r="CE315" t="s">
        <v>151</v>
      </c>
      <c r="CF315"/>
      <c r="CG315" s="20" t="s">
        <v>117</v>
      </c>
      <c r="CH315" s="20" t="s">
        <v>117</v>
      </c>
      <c r="CI315" s="20" t="s">
        <v>117</v>
      </c>
      <c r="CJ315" s="20" t="s">
        <v>117</v>
      </c>
      <c r="CK315" s="20" t="s">
        <v>117</v>
      </c>
      <c r="CL315" s="20" t="s">
        <v>117</v>
      </c>
      <c r="CM315" s="20" t="s">
        <v>117</v>
      </c>
      <c r="CN315" s="20" t="s">
        <v>117</v>
      </c>
      <c r="CO315" s="20" t="s">
        <v>117</v>
      </c>
      <c r="CP315" s="20" t="s">
        <v>117</v>
      </c>
      <c r="CQ315" s="20" t="s">
        <v>117</v>
      </c>
      <c r="CR315" s="20" t="s">
        <v>117</v>
      </c>
      <c r="CS315" s="20" t="s">
        <v>117</v>
      </c>
      <c r="CT315" s="20" t="s">
        <v>117</v>
      </c>
      <c r="CU315" s="20" t="s">
        <v>117</v>
      </c>
      <c r="CV315" s="20" t="s">
        <v>117</v>
      </c>
      <c r="CW315" s="20" t="s">
        <v>117</v>
      </c>
      <c r="CX315" s="20" t="s">
        <v>117</v>
      </c>
      <c r="CY315" s="20" t="s">
        <v>117</v>
      </c>
      <c r="CZ315" s="20" t="s">
        <v>117</v>
      </c>
      <c r="DA315" s="20" t="s">
        <v>117</v>
      </c>
      <c r="DB315" s="20" t="s">
        <v>117</v>
      </c>
      <c r="DC315" s="20" t="s">
        <v>117</v>
      </c>
      <c r="DD315" s="20" t="s">
        <v>117</v>
      </c>
      <c r="DE315" s="20" t="s">
        <v>117</v>
      </c>
      <c r="DF315" s="20" t="s">
        <v>117</v>
      </c>
      <c r="DG315" s="20" t="s">
        <v>117</v>
      </c>
      <c r="DH315" s="20" t="s">
        <v>117</v>
      </c>
      <c r="DI315" s="20" t="s">
        <v>117</v>
      </c>
      <c r="DJ315" s="20" t="s">
        <v>117</v>
      </c>
      <c r="DK315">
        <v>2</v>
      </c>
      <c r="DL315">
        <v>0</v>
      </c>
      <c r="DM315">
        <v>0</v>
      </c>
      <c r="DN315">
        <v>0</v>
      </c>
      <c r="DO315">
        <v>0</v>
      </c>
      <c r="DP315">
        <v>0</v>
      </c>
      <c r="DQ315">
        <v>0</v>
      </c>
      <c r="DR315" s="8">
        <v>43</v>
      </c>
    </row>
    <row r="316" spans="1:122" x14ac:dyDescent="0.35">
      <c r="A316" s="8">
        <v>2</v>
      </c>
      <c r="B316" t="str">
        <f>CONCATENATE(C316, " ",D316)</f>
        <v>Van De Voorde et al  2010</v>
      </c>
      <c r="C316" s="12" t="s">
        <v>664</v>
      </c>
      <c r="D316" s="12">
        <v>2010</v>
      </c>
      <c r="E316" t="s">
        <v>1627</v>
      </c>
      <c r="F316" t="s">
        <v>671</v>
      </c>
      <c r="G316" t="s">
        <v>112</v>
      </c>
      <c r="H316">
        <v>4</v>
      </c>
      <c r="I316" t="s">
        <v>113</v>
      </c>
      <c r="J316" t="s">
        <v>113</v>
      </c>
      <c r="K316" s="3" t="s">
        <v>115</v>
      </c>
      <c r="L316">
        <v>30.9</v>
      </c>
      <c r="M316">
        <v>15.6</v>
      </c>
      <c r="N316">
        <v>19</v>
      </c>
      <c r="O316" t="s">
        <v>999</v>
      </c>
      <c r="P316">
        <v>26.6</v>
      </c>
      <c r="Q316">
        <v>8.9</v>
      </c>
      <c r="R316">
        <v>17</v>
      </c>
      <c r="S316" t="s">
        <v>334</v>
      </c>
      <c r="T316">
        <v>45.9</v>
      </c>
      <c r="U316">
        <v>17.8</v>
      </c>
      <c r="V316">
        <v>21</v>
      </c>
      <c r="W316" t="s">
        <v>117</v>
      </c>
      <c r="X316" t="s">
        <v>117</v>
      </c>
      <c r="Y316" t="s">
        <v>117</v>
      </c>
      <c r="Z316" t="s">
        <v>117</v>
      </c>
      <c r="AA316" t="s">
        <v>117</v>
      </c>
      <c r="AB316" t="s">
        <v>117</v>
      </c>
      <c r="AC316" t="s">
        <v>117</v>
      </c>
      <c r="AD316" t="s">
        <v>196</v>
      </c>
      <c r="AE316">
        <v>17.899999999999999</v>
      </c>
      <c r="AF316">
        <v>10.9</v>
      </c>
      <c r="AG316">
        <v>19</v>
      </c>
      <c r="AH316" s="55">
        <v>3</v>
      </c>
      <c r="AI316" s="55">
        <v>3</v>
      </c>
      <c r="AM316">
        <v>10.6</v>
      </c>
      <c r="AN316">
        <v>10.6</v>
      </c>
      <c r="AO316">
        <v>10.199999999999999</v>
      </c>
      <c r="AP316" t="s">
        <v>117</v>
      </c>
      <c r="AQ316" t="s">
        <v>117</v>
      </c>
      <c r="AR316">
        <v>10.050000000000001</v>
      </c>
      <c r="AS316" t="s">
        <v>414</v>
      </c>
      <c r="AT316">
        <v>106.8</v>
      </c>
      <c r="AU316">
        <v>107.9</v>
      </c>
      <c r="AV316">
        <v>105.3</v>
      </c>
      <c r="AW316" t="s">
        <v>117</v>
      </c>
      <c r="AX316" t="s">
        <v>117</v>
      </c>
      <c r="AY316" t="s">
        <v>117</v>
      </c>
      <c r="AZ316" t="s">
        <v>117</v>
      </c>
      <c r="BA316" t="s">
        <v>117</v>
      </c>
      <c r="BB316" t="s">
        <v>117</v>
      </c>
      <c r="BC316" t="s">
        <v>117</v>
      </c>
      <c r="BD316" t="s">
        <v>117</v>
      </c>
      <c r="BE316" t="s">
        <v>117</v>
      </c>
      <c r="BF316" t="s">
        <v>117</v>
      </c>
      <c r="BG316">
        <v>108.7</v>
      </c>
      <c r="BH316" t="s">
        <v>117</v>
      </c>
      <c r="BI316" t="s">
        <v>117</v>
      </c>
      <c r="BJ316" t="s">
        <v>117</v>
      </c>
      <c r="BK316" t="s">
        <v>118</v>
      </c>
      <c r="BL316" t="s">
        <v>184</v>
      </c>
      <c r="BM316" t="s">
        <v>120</v>
      </c>
      <c r="BN316" s="46">
        <v>69.7</v>
      </c>
      <c r="BO316" s="50">
        <v>72.7</v>
      </c>
      <c r="BP316" t="s">
        <v>666</v>
      </c>
      <c r="BQ316" t="s">
        <v>666</v>
      </c>
      <c r="BR316" t="s">
        <v>666</v>
      </c>
      <c r="BS316" t="s">
        <v>117</v>
      </c>
      <c r="BT316" t="s">
        <v>161</v>
      </c>
      <c r="BU316" t="s">
        <v>125</v>
      </c>
      <c r="BV316" t="s">
        <v>162</v>
      </c>
      <c r="BW316">
        <v>1</v>
      </c>
      <c r="BX316">
        <f>BW316-1</f>
        <v>0</v>
      </c>
      <c r="BY316" t="s">
        <v>667</v>
      </c>
      <c r="BZ316" t="s">
        <v>128</v>
      </c>
      <c r="CA316" t="s">
        <v>129</v>
      </c>
      <c r="CB316" t="s">
        <v>212</v>
      </c>
      <c r="CC316" t="s">
        <v>668</v>
      </c>
      <c r="CD316">
        <v>2</v>
      </c>
      <c r="CE316" t="s">
        <v>151</v>
      </c>
      <c r="CF316"/>
      <c r="CG316" s="20" t="s">
        <v>117</v>
      </c>
      <c r="CH316" s="20" t="s">
        <v>117</v>
      </c>
      <c r="CI316" s="20" t="s">
        <v>117</v>
      </c>
      <c r="CJ316" s="20" t="s">
        <v>117</v>
      </c>
      <c r="CK316" s="20" t="s">
        <v>117</v>
      </c>
      <c r="CL316" s="20" t="s">
        <v>117</v>
      </c>
      <c r="CM316" s="20" t="s">
        <v>117</v>
      </c>
      <c r="CN316" s="20" t="s">
        <v>117</v>
      </c>
      <c r="CO316" s="20" t="s">
        <v>117</v>
      </c>
      <c r="CP316" s="20" t="s">
        <v>117</v>
      </c>
      <c r="CQ316" s="20" t="s">
        <v>117</v>
      </c>
      <c r="CR316" s="20" t="s">
        <v>117</v>
      </c>
      <c r="CS316" s="20" t="s">
        <v>117</v>
      </c>
      <c r="CT316" s="20" t="s">
        <v>117</v>
      </c>
      <c r="CU316" s="20" t="s">
        <v>117</v>
      </c>
      <c r="CV316" s="20" t="s">
        <v>117</v>
      </c>
      <c r="CW316" s="20" t="s">
        <v>117</v>
      </c>
      <c r="CX316" s="20" t="s">
        <v>117</v>
      </c>
      <c r="CY316" s="20" t="s">
        <v>117</v>
      </c>
      <c r="CZ316" s="20" t="s">
        <v>117</v>
      </c>
      <c r="DA316" s="20" t="s">
        <v>117</v>
      </c>
      <c r="DB316" s="20" t="s">
        <v>117</v>
      </c>
      <c r="DC316" s="20" t="s">
        <v>117</v>
      </c>
      <c r="DD316" s="20" t="s">
        <v>117</v>
      </c>
      <c r="DE316" s="20" t="s">
        <v>117</v>
      </c>
      <c r="DF316" s="20" t="s">
        <v>117</v>
      </c>
      <c r="DG316" s="20" t="s">
        <v>117</v>
      </c>
      <c r="DH316" s="20" t="s">
        <v>117</v>
      </c>
      <c r="DI316" s="20" t="s">
        <v>117</v>
      </c>
      <c r="DJ316" s="20" t="s">
        <v>117</v>
      </c>
      <c r="DK316">
        <v>2</v>
      </c>
      <c r="DL316">
        <v>0</v>
      </c>
      <c r="DM316">
        <v>0</v>
      </c>
      <c r="DN316">
        <v>0</v>
      </c>
      <c r="DO316">
        <v>0</v>
      </c>
      <c r="DP316">
        <v>0</v>
      </c>
      <c r="DQ316">
        <v>0</v>
      </c>
      <c r="DR316" s="8">
        <v>43</v>
      </c>
    </row>
    <row r="317" spans="1:122" x14ac:dyDescent="0.35">
      <c r="A317" s="8">
        <v>2</v>
      </c>
      <c r="B317" t="str">
        <f>CONCATENATE(C317, " ",D317)</f>
        <v>Van De Voorde et al  2010</v>
      </c>
      <c r="C317" s="12" t="s">
        <v>664</v>
      </c>
      <c r="D317" s="12">
        <v>2010</v>
      </c>
      <c r="E317" t="s">
        <v>1627</v>
      </c>
      <c r="F317" t="s">
        <v>672</v>
      </c>
      <c r="G317" t="s">
        <v>112</v>
      </c>
      <c r="H317">
        <v>4</v>
      </c>
      <c r="I317" t="s">
        <v>113</v>
      </c>
      <c r="J317" t="s">
        <v>113</v>
      </c>
      <c r="K317" s="3" t="s">
        <v>115</v>
      </c>
      <c r="L317">
        <v>521.9</v>
      </c>
      <c r="M317">
        <v>101.8</v>
      </c>
      <c r="N317">
        <v>19</v>
      </c>
      <c r="O317" t="s">
        <v>999</v>
      </c>
      <c r="P317">
        <v>504</v>
      </c>
      <c r="Q317">
        <v>85.7</v>
      </c>
      <c r="R317">
        <v>17</v>
      </c>
      <c r="S317" t="s">
        <v>334</v>
      </c>
      <c r="T317">
        <v>475.9</v>
      </c>
      <c r="U317">
        <v>79.400000000000006</v>
      </c>
      <c r="V317">
        <v>21</v>
      </c>
      <c r="W317" t="s">
        <v>117</v>
      </c>
      <c r="X317" t="s">
        <v>117</v>
      </c>
      <c r="Y317" t="s">
        <v>117</v>
      </c>
      <c r="Z317" t="s">
        <v>117</v>
      </c>
      <c r="AA317" t="s">
        <v>117</v>
      </c>
      <c r="AB317" t="s">
        <v>117</v>
      </c>
      <c r="AC317" t="s">
        <v>117</v>
      </c>
      <c r="AD317" t="s">
        <v>196</v>
      </c>
      <c r="AE317">
        <v>518.70000000000005</v>
      </c>
      <c r="AF317">
        <v>98.9</v>
      </c>
      <c r="AG317">
        <v>19</v>
      </c>
      <c r="AH317" s="55">
        <v>3</v>
      </c>
      <c r="AI317" s="55">
        <v>3</v>
      </c>
      <c r="AM317">
        <v>10.6</v>
      </c>
      <c r="AN317">
        <v>10.6</v>
      </c>
      <c r="AO317">
        <v>10.199999999999999</v>
      </c>
      <c r="AP317" t="s">
        <v>117</v>
      </c>
      <c r="AQ317" t="s">
        <v>117</v>
      </c>
      <c r="AR317">
        <v>10.050000000000001</v>
      </c>
      <c r="AS317" t="s">
        <v>414</v>
      </c>
      <c r="AT317">
        <v>106.8</v>
      </c>
      <c r="AU317">
        <v>107.9</v>
      </c>
      <c r="AV317">
        <v>105.3</v>
      </c>
      <c r="AW317" t="s">
        <v>117</v>
      </c>
      <c r="AX317" t="s">
        <v>117</v>
      </c>
      <c r="AY317" t="s">
        <v>117</v>
      </c>
      <c r="AZ317" t="s">
        <v>117</v>
      </c>
      <c r="BA317" t="s">
        <v>117</v>
      </c>
      <c r="BB317" t="s">
        <v>117</v>
      </c>
      <c r="BC317" t="s">
        <v>117</v>
      </c>
      <c r="BD317" t="s">
        <v>117</v>
      </c>
      <c r="BE317" t="s">
        <v>117</v>
      </c>
      <c r="BF317" t="s">
        <v>117</v>
      </c>
      <c r="BG317">
        <v>108.7</v>
      </c>
      <c r="BH317" t="s">
        <v>117</v>
      </c>
      <c r="BI317" t="s">
        <v>117</v>
      </c>
      <c r="BJ317" t="s">
        <v>117</v>
      </c>
      <c r="BK317" t="s">
        <v>118</v>
      </c>
      <c r="BL317" t="s">
        <v>184</v>
      </c>
      <c r="BM317" t="s">
        <v>120</v>
      </c>
      <c r="BN317" s="46">
        <v>69.7</v>
      </c>
      <c r="BO317" s="50">
        <v>72.7</v>
      </c>
      <c r="BP317" t="s">
        <v>666</v>
      </c>
      <c r="BQ317" t="s">
        <v>666</v>
      </c>
      <c r="BR317" t="s">
        <v>666</v>
      </c>
      <c r="BS317" t="s">
        <v>117</v>
      </c>
      <c r="BT317" t="s">
        <v>161</v>
      </c>
      <c r="BU317" t="s">
        <v>125</v>
      </c>
      <c r="BV317" t="s">
        <v>162</v>
      </c>
      <c r="BW317">
        <v>1</v>
      </c>
      <c r="BX317">
        <f>BW317-1</f>
        <v>0</v>
      </c>
      <c r="BY317" t="s">
        <v>667</v>
      </c>
      <c r="BZ317" t="s">
        <v>128</v>
      </c>
      <c r="CA317" t="s">
        <v>129</v>
      </c>
      <c r="CB317" t="s">
        <v>212</v>
      </c>
      <c r="CC317" t="s">
        <v>668</v>
      </c>
      <c r="CD317">
        <v>2</v>
      </c>
      <c r="CE317" t="s">
        <v>151</v>
      </c>
      <c r="CF317"/>
      <c r="CG317" s="20" t="s">
        <v>117</v>
      </c>
      <c r="CH317" s="20" t="s">
        <v>117</v>
      </c>
      <c r="CI317" s="20" t="s">
        <v>117</v>
      </c>
      <c r="CJ317" s="20" t="s">
        <v>117</v>
      </c>
      <c r="CK317" s="20" t="s">
        <v>117</v>
      </c>
      <c r="CL317" s="20" t="s">
        <v>117</v>
      </c>
      <c r="CM317" s="20" t="s">
        <v>117</v>
      </c>
      <c r="CN317" s="20" t="s">
        <v>117</v>
      </c>
      <c r="CO317" s="20" t="s">
        <v>117</v>
      </c>
      <c r="CP317" s="20" t="s">
        <v>117</v>
      </c>
      <c r="CQ317" s="20" t="s">
        <v>117</v>
      </c>
      <c r="CR317" s="20" t="s">
        <v>117</v>
      </c>
      <c r="CS317" s="20" t="s">
        <v>117</v>
      </c>
      <c r="CT317" s="20" t="s">
        <v>117</v>
      </c>
      <c r="CU317" s="20" t="s">
        <v>117</v>
      </c>
      <c r="CV317" s="20" t="s">
        <v>117</v>
      </c>
      <c r="CW317" s="20" t="s">
        <v>117</v>
      </c>
      <c r="CX317" s="20" t="s">
        <v>117</v>
      </c>
      <c r="CY317" s="20" t="s">
        <v>117</v>
      </c>
      <c r="CZ317" s="20" t="s">
        <v>117</v>
      </c>
      <c r="DA317" s="20" t="s">
        <v>117</v>
      </c>
      <c r="DB317" s="20" t="s">
        <v>117</v>
      </c>
      <c r="DC317" s="20" t="s">
        <v>117</v>
      </c>
      <c r="DD317" s="20" t="s">
        <v>117</v>
      </c>
      <c r="DE317" s="20" t="s">
        <v>117</v>
      </c>
      <c r="DF317" s="20" t="s">
        <v>117</v>
      </c>
      <c r="DG317" s="20" t="s">
        <v>117</v>
      </c>
      <c r="DH317" s="20" t="s">
        <v>117</v>
      </c>
      <c r="DI317" s="20" t="s">
        <v>117</v>
      </c>
      <c r="DJ317" s="20" t="s">
        <v>117</v>
      </c>
      <c r="DK317">
        <v>2</v>
      </c>
      <c r="DL317">
        <v>0</v>
      </c>
      <c r="DM317">
        <v>0</v>
      </c>
      <c r="DN317">
        <v>0</v>
      </c>
      <c r="DO317">
        <v>0</v>
      </c>
      <c r="DP317">
        <v>0</v>
      </c>
      <c r="DQ317">
        <v>0</v>
      </c>
      <c r="DR317" s="8">
        <v>43</v>
      </c>
    </row>
    <row r="318" spans="1:122" x14ac:dyDescent="0.35">
      <c r="A318" s="8">
        <v>2</v>
      </c>
      <c r="B318" t="str">
        <f>CONCATENATE(C318, " ",D318)</f>
        <v>Van De Voorde et al  2010</v>
      </c>
      <c r="C318" s="12" t="s">
        <v>664</v>
      </c>
      <c r="D318" s="12">
        <v>2010</v>
      </c>
      <c r="E318" t="s">
        <v>1627</v>
      </c>
      <c r="F318" t="s">
        <v>673</v>
      </c>
      <c r="G318" t="s">
        <v>112</v>
      </c>
      <c r="H318">
        <v>4</v>
      </c>
      <c r="I318" t="s">
        <v>113</v>
      </c>
      <c r="J318" t="s">
        <v>113</v>
      </c>
      <c r="K318" s="3" t="s">
        <v>115</v>
      </c>
      <c r="L318">
        <v>182.6</v>
      </c>
      <c r="M318">
        <v>57.3</v>
      </c>
      <c r="N318">
        <v>20</v>
      </c>
      <c r="O318" t="s">
        <v>999</v>
      </c>
      <c r="P318">
        <v>174.2</v>
      </c>
      <c r="Q318">
        <v>55.4</v>
      </c>
      <c r="R318">
        <v>17</v>
      </c>
      <c r="S318" t="s">
        <v>334</v>
      </c>
      <c r="T318">
        <v>167.5</v>
      </c>
      <c r="U318">
        <v>44</v>
      </c>
      <c r="V318">
        <v>21</v>
      </c>
      <c r="W318" t="s">
        <v>117</v>
      </c>
      <c r="X318" t="s">
        <v>117</v>
      </c>
      <c r="Y318" t="s">
        <v>117</v>
      </c>
      <c r="Z318" t="s">
        <v>117</v>
      </c>
      <c r="AA318" t="s">
        <v>117</v>
      </c>
      <c r="AB318" t="s">
        <v>117</v>
      </c>
      <c r="AC318" t="s">
        <v>117</v>
      </c>
      <c r="AD318" t="s">
        <v>196</v>
      </c>
      <c r="AE318">
        <v>151.30000000000001</v>
      </c>
      <c r="AF318">
        <v>51.2</v>
      </c>
      <c r="AG318">
        <v>19</v>
      </c>
      <c r="AH318" s="55">
        <v>3</v>
      </c>
      <c r="AI318" s="55">
        <v>3</v>
      </c>
      <c r="AM318">
        <v>10.6</v>
      </c>
      <c r="AN318">
        <v>10.6</v>
      </c>
      <c r="AO318">
        <v>10.199999999999999</v>
      </c>
      <c r="AP318" t="s">
        <v>117</v>
      </c>
      <c r="AQ318" t="s">
        <v>117</v>
      </c>
      <c r="AR318">
        <v>10.050000000000001</v>
      </c>
      <c r="AS318" t="s">
        <v>414</v>
      </c>
      <c r="AT318">
        <v>106.8</v>
      </c>
      <c r="AU318">
        <v>107.9</v>
      </c>
      <c r="AV318">
        <v>105.3</v>
      </c>
      <c r="AW318" t="s">
        <v>117</v>
      </c>
      <c r="AX318" t="s">
        <v>117</v>
      </c>
      <c r="AY318" t="s">
        <v>117</v>
      </c>
      <c r="AZ318" t="s">
        <v>117</v>
      </c>
      <c r="BA318" t="s">
        <v>117</v>
      </c>
      <c r="BB318" t="s">
        <v>117</v>
      </c>
      <c r="BC318" t="s">
        <v>117</v>
      </c>
      <c r="BD318" t="s">
        <v>117</v>
      </c>
      <c r="BE318" t="s">
        <v>117</v>
      </c>
      <c r="BF318" t="s">
        <v>117</v>
      </c>
      <c r="BG318">
        <v>108.7</v>
      </c>
      <c r="BH318" t="s">
        <v>117</v>
      </c>
      <c r="BI318" t="s">
        <v>117</v>
      </c>
      <c r="BJ318" t="s">
        <v>117</v>
      </c>
      <c r="BK318" t="s">
        <v>118</v>
      </c>
      <c r="BL318" t="s">
        <v>184</v>
      </c>
      <c r="BM318" t="s">
        <v>120</v>
      </c>
      <c r="BN318" s="46">
        <v>69.7</v>
      </c>
      <c r="BO318" s="50">
        <v>72.7</v>
      </c>
      <c r="BP318" t="s">
        <v>666</v>
      </c>
      <c r="BQ318" t="s">
        <v>666</v>
      </c>
      <c r="BR318" t="s">
        <v>666</v>
      </c>
      <c r="BS318" t="s">
        <v>117</v>
      </c>
      <c r="BT318" t="s">
        <v>161</v>
      </c>
      <c r="BU318" t="s">
        <v>125</v>
      </c>
      <c r="BV318" t="s">
        <v>162</v>
      </c>
      <c r="BW318">
        <v>1</v>
      </c>
      <c r="BX318">
        <f>BW318-1</f>
        <v>0</v>
      </c>
      <c r="BY318" t="s">
        <v>667</v>
      </c>
      <c r="BZ318" t="s">
        <v>128</v>
      </c>
      <c r="CA318" t="s">
        <v>129</v>
      </c>
      <c r="CB318" t="s">
        <v>212</v>
      </c>
      <c r="CC318" t="s">
        <v>668</v>
      </c>
      <c r="CD318">
        <v>2</v>
      </c>
      <c r="CE318" t="s">
        <v>151</v>
      </c>
      <c r="CF318"/>
      <c r="CG318" s="20" t="s">
        <v>117</v>
      </c>
      <c r="CH318" s="20" t="s">
        <v>117</v>
      </c>
      <c r="CI318" s="20" t="s">
        <v>117</v>
      </c>
      <c r="CJ318" s="20" t="s">
        <v>117</v>
      </c>
      <c r="CK318" s="20" t="s">
        <v>117</v>
      </c>
      <c r="CL318" s="20" t="s">
        <v>117</v>
      </c>
      <c r="CM318" s="20" t="s">
        <v>117</v>
      </c>
      <c r="CN318" s="20" t="s">
        <v>117</v>
      </c>
      <c r="CO318" s="20" t="s">
        <v>117</v>
      </c>
      <c r="CP318" s="20" t="s">
        <v>117</v>
      </c>
      <c r="CQ318" s="20" t="s">
        <v>117</v>
      </c>
      <c r="CR318" s="20" t="s">
        <v>117</v>
      </c>
      <c r="CS318" s="20" t="s">
        <v>117</v>
      </c>
      <c r="CT318" s="20" t="s">
        <v>117</v>
      </c>
      <c r="CU318" s="20" t="s">
        <v>117</v>
      </c>
      <c r="CV318" s="20" t="s">
        <v>117</v>
      </c>
      <c r="CW318" s="20" t="s">
        <v>117</v>
      </c>
      <c r="CX318" s="20" t="s">
        <v>117</v>
      </c>
      <c r="CY318" s="20" t="s">
        <v>117</v>
      </c>
      <c r="CZ318" s="20" t="s">
        <v>117</v>
      </c>
      <c r="DA318" s="20" t="s">
        <v>117</v>
      </c>
      <c r="DB318" s="20" t="s">
        <v>117</v>
      </c>
      <c r="DC318" s="20" t="s">
        <v>117</v>
      </c>
      <c r="DD318" s="20" t="s">
        <v>117</v>
      </c>
      <c r="DE318" s="20" t="s">
        <v>117</v>
      </c>
      <c r="DF318" s="20" t="s">
        <v>117</v>
      </c>
      <c r="DG318" s="20" t="s">
        <v>117</v>
      </c>
      <c r="DH318" s="20" t="s">
        <v>117</v>
      </c>
      <c r="DI318" s="20" t="s">
        <v>117</v>
      </c>
      <c r="DJ318" s="20" t="s">
        <v>117</v>
      </c>
      <c r="DK318">
        <v>2</v>
      </c>
      <c r="DL318">
        <v>0</v>
      </c>
      <c r="DM318">
        <v>0</v>
      </c>
      <c r="DN318">
        <v>0</v>
      </c>
      <c r="DO318">
        <v>0</v>
      </c>
      <c r="DP318">
        <v>0</v>
      </c>
      <c r="DQ318">
        <v>0</v>
      </c>
      <c r="DR318" s="8">
        <v>43</v>
      </c>
    </row>
    <row r="319" spans="1:122" x14ac:dyDescent="0.35">
      <c r="A319" s="8">
        <v>2</v>
      </c>
      <c r="B319" t="str">
        <f>CONCATENATE(C319, " ",D319)</f>
        <v>Van De Voorde et al  2010</v>
      </c>
      <c r="C319" s="12" t="s">
        <v>664</v>
      </c>
      <c r="D319" s="12">
        <v>2010</v>
      </c>
      <c r="E319" t="s">
        <v>1627</v>
      </c>
      <c r="F319" t="s">
        <v>674</v>
      </c>
      <c r="G319" t="s">
        <v>112</v>
      </c>
      <c r="H319">
        <v>4</v>
      </c>
      <c r="I319" t="s">
        <v>113</v>
      </c>
      <c r="J319" t="s">
        <v>113</v>
      </c>
      <c r="K319" s="3" t="s">
        <v>115</v>
      </c>
      <c r="L319">
        <v>16</v>
      </c>
      <c r="M319">
        <v>9.8000000000000007</v>
      </c>
      <c r="N319">
        <v>21</v>
      </c>
      <c r="O319" t="s">
        <v>999</v>
      </c>
      <c r="P319">
        <v>15</v>
      </c>
      <c r="Q319">
        <v>6.7</v>
      </c>
      <c r="R319">
        <v>18</v>
      </c>
      <c r="S319" t="s">
        <v>334</v>
      </c>
      <c r="T319">
        <v>20.5</v>
      </c>
      <c r="U319">
        <v>8.3000000000000007</v>
      </c>
      <c r="V319">
        <v>21</v>
      </c>
      <c r="W319" t="s">
        <v>117</v>
      </c>
      <c r="X319" t="s">
        <v>117</v>
      </c>
      <c r="Y319" t="s">
        <v>117</v>
      </c>
      <c r="Z319" t="s">
        <v>117</v>
      </c>
      <c r="AA319" t="s">
        <v>117</v>
      </c>
      <c r="AB319" t="s">
        <v>117</v>
      </c>
      <c r="AC319" t="s">
        <v>117</v>
      </c>
      <c r="AD319" t="s">
        <v>196</v>
      </c>
      <c r="AE319">
        <v>10.3</v>
      </c>
      <c r="AF319">
        <v>7.3</v>
      </c>
      <c r="AG319">
        <v>19</v>
      </c>
      <c r="AH319" s="55">
        <v>3</v>
      </c>
      <c r="AI319" s="55">
        <v>3</v>
      </c>
      <c r="AM319">
        <v>10.6</v>
      </c>
      <c r="AN319">
        <v>10.6</v>
      </c>
      <c r="AO319">
        <v>10.199999999999999</v>
      </c>
      <c r="AP319" t="s">
        <v>117</v>
      </c>
      <c r="AQ319" t="s">
        <v>117</v>
      </c>
      <c r="AR319">
        <v>10.050000000000001</v>
      </c>
      <c r="AS319" t="s">
        <v>414</v>
      </c>
      <c r="AT319">
        <v>106.8</v>
      </c>
      <c r="AU319">
        <v>107.9</v>
      </c>
      <c r="AV319">
        <v>105.3</v>
      </c>
      <c r="AW319" t="s">
        <v>117</v>
      </c>
      <c r="AX319" t="s">
        <v>117</v>
      </c>
      <c r="AY319" t="s">
        <v>117</v>
      </c>
      <c r="AZ319" t="s">
        <v>117</v>
      </c>
      <c r="BA319" t="s">
        <v>117</v>
      </c>
      <c r="BB319" t="s">
        <v>117</v>
      </c>
      <c r="BC319" t="s">
        <v>117</v>
      </c>
      <c r="BD319" t="s">
        <v>117</v>
      </c>
      <c r="BE319" t="s">
        <v>117</v>
      </c>
      <c r="BF319" t="s">
        <v>117</v>
      </c>
      <c r="BG319">
        <v>108.7</v>
      </c>
      <c r="BH319" t="s">
        <v>117</v>
      </c>
      <c r="BI319" t="s">
        <v>117</v>
      </c>
      <c r="BJ319" t="s">
        <v>117</v>
      </c>
      <c r="BK319" t="s">
        <v>118</v>
      </c>
      <c r="BL319" t="s">
        <v>184</v>
      </c>
      <c r="BM319" t="s">
        <v>120</v>
      </c>
      <c r="BN319" s="46">
        <v>69.7</v>
      </c>
      <c r="BO319" s="50">
        <v>72.7</v>
      </c>
      <c r="BP319" t="s">
        <v>666</v>
      </c>
      <c r="BQ319" t="s">
        <v>666</v>
      </c>
      <c r="BR319" t="s">
        <v>666</v>
      </c>
      <c r="BS319" t="s">
        <v>117</v>
      </c>
      <c r="BT319" t="s">
        <v>161</v>
      </c>
      <c r="BU319" t="s">
        <v>125</v>
      </c>
      <c r="BV319" t="s">
        <v>162</v>
      </c>
      <c r="BW319">
        <v>1</v>
      </c>
      <c r="BX319">
        <f>BW319-1</f>
        <v>0</v>
      </c>
      <c r="BY319" t="s">
        <v>667</v>
      </c>
      <c r="BZ319" t="s">
        <v>128</v>
      </c>
      <c r="CA319" t="s">
        <v>129</v>
      </c>
      <c r="CB319" t="s">
        <v>212</v>
      </c>
      <c r="CC319" t="s">
        <v>668</v>
      </c>
      <c r="CD319">
        <v>2</v>
      </c>
      <c r="CE319" t="s">
        <v>151</v>
      </c>
      <c r="CF319"/>
      <c r="CG319" s="20" t="s">
        <v>117</v>
      </c>
      <c r="CH319" s="20" t="s">
        <v>117</v>
      </c>
      <c r="CI319" s="20" t="s">
        <v>117</v>
      </c>
      <c r="CJ319" s="20" t="s">
        <v>117</v>
      </c>
      <c r="CK319" s="20" t="s">
        <v>117</v>
      </c>
      <c r="CL319" s="20" t="s">
        <v>117</v>
      </c>
      <c r="CM319" s="20" t="s">
        <v>117</v>
      </c>
      <c r="CN319" s="20" t="s">
        <v>117</v>
      </c>
      <c r="CO319" s="20" t="s">
        <v>117</v>
      </c>
      <c r="CP319" s="20" t="s">
        <v>117</v>
      </c>
      <c r="CQ319" s="20" t="s">
        <v>117</v>
      </c>
      <c r="CR319" s="20" t="s">
        <v>117</v>
      </c>
      <c r="CS319" s="20" t="s">
        <v>117</v>
      </c>
      <c r="CT319" s="20" t="s">
        <v>117</v>
      </c>
      <c r="CU319" s="20" t="s">
        <v>117</v>
      </c>
      <c r="CV319" s="20" t="s">
        <v>117</v>
      </c>
      <c r="CW319" s="20" t="s">
        <v>117</v>
      </c>
      <c r="CX319" s="20" t="s">
        <v>117</v>
      </c>
      <c r="CY319" s="20" t="s">
        <v>117</v>
      </c>
      <c r="CZ319" s="20" t="s">
        <v>117</v>
      </c>
      <c r="DA319" s="20" t="s">
        <v>117</v>
      </c>
      <c r="DB319" s="20" t="s">
        <v>117</v>
      </c>
      <c r="DC319" s="20" t="s">
        <v>117</v>
      </c>
      <c r="DD319" s="20" t="s">
        <v>117</v>
      </c>
      <c r="DE319" s="20" t="s">
        <v>117</v>
      </c>
      <c r="DF319" s="20" t="s">
        <v>117</v>
      </c>
      <c r="DG319" s="20" t="s">
        <v>117</v>
      </c>
      <c r="DH319" s="20" t="s">
        <v>117</v>
      </c>
      <c r="DI319" s="20" t="s">
        <v>117</v>
      </c>
      <c r="DJ319" s="20" t="s">
        <v>117</v>
      </c>
      <c r="DK319">
        <v>2</v>
      </c>
      <c r="DL319">
        <v>0</v>
      </c>
      <c r="DM319">
        <v>0</v>
      </c>
      <c r="DN319">
        <v>0</v>
      </c>
      <c r="DO319">
        <v>0</v>
      </c>
      <c r="DP319">
        <v>0</v>
      </c>
      <c r="DQ319">
        <v>0</v>
      </c>
      <c r="DR319" s="8">
        <v>43</v>
      </c>
    </row>
    <row r="320" spans="1:122" x14ac:dyDescent="0.35">
      <c r="A320" s="8">
        <v>2</v>
      </c>
      <c r="B320" t="str">
        <f>CONCATENATE(C320, " ",D320)</f>
        <v>Van De Voorde et al  2010</v>
      </c>
      <c r="C320" s="12" t="s">
        <v>664</v>
      </c>
      <c r="D320" s="12">
        <v>2010</v>
      </c>
      <c r="E320" t="s">
        <v>1627</v>
      </c>
      <c r="F320" t="s">
        <v>675</v>
      </c>
      <c r="G320" t="s">
        <v>134</v>
      </c>
      <c r="H320">
        <v>6</v>
      </c>
      <c r="I320" t="s">
        <v>113</v>
      </c>
      <c r="J320" t="s">
        <v>113</v>
      </c>
      <c r="K320" s="3" t="s">
        <v>115</v>
      </c>
      <c r="L320">
        <v>7.1</v>
      </c>
      <c r="M320">
        <v>5.0999999999999996</v>
      </c>
      <c r="N320">
        <v>19</v>
      </c>
      <c r="O320" t="s">
        <v>999</v>
      </c>
      <c r="P320">
        <v>4.4000000000000004</v>
      </c>
      <c r="Q320">
        <v>3.5</v>
      </c>
      <c r="R320">
        <v>17</v>
      </c>
      <c r="S320" t="s">
        <v>334</v>
      </c>
      <c r="T320">
        <v>9</v>
      </c>
      <c r="U320">
        <v>4.8</v>
      </c>
      <c r="V320">
        <v>21</v>
      </c>
      <c r="W320" t="s">
        <v>117</v>
      </c>
      <c r="X320" t="s">
        <v>117</v>
      </c>
      <c r="Y320" t="s">
        <v>117</v>
      </c>
      <c r="Z320" t="s">
        <v>117</v>
      </c>
      <c r="AA320" t="s">
        <v>117</v>
      </c>
      <c r="AB320" t="s">
        <v>117</v>
      </c>
      <c r="AC320" t="s">
        <v>117</v>
      </c>
      <c r="AD320" t="s">
        <v>196</v>
      </c>
      <c r="AE320">
        <v>3.6</v>
      </c>
      <c r="AF320">
        <v>2.1</v>
      </c>
      <c r="AG320">
        <v>19</v>
      </c>
      <c r="AH320" s="55">
        <v>3</v>
      </c>
      <c r="AI320" s="55">
        <v>3</v>
      </c>
      <c r="AM320">
        <v>10.6</v>
      </c>
      <c r="AN320">
        <v>10.6</v>
      </c>
      <c r="AO320">
        <v>10.199999999999999</v>
      </c>
      <c r="AP320" t="s">
        <v>117</v>
      </c>
      <c r="AQ320" t="s">
        <v>117</v>
      </c>
      <c r="AR320">
        <v>10.050000000000001</v>
      </c>
      <c r="AS320" t="s">
        <v>414</v>
      </c>
      <c r="AT320">
        <v>106.8</v>
      </c>
      <c r="AU320">
        <v>107.9</v>
      </c>
      <c r="AV320">
        <v>105.3</v>
      </c>
      <c r="AW320" t="s">
        <v>117</v>
      </c>
      <c r="AX320" t="s">
        <v>117</v>
      </c>
      <c r="AY320" t="s">
        <v>117</v>
      </c>
      <c r="AZ320" t="s">
        <v>117</v>
      </c>
      <c r="BA320" t="s">
        <v>117</v>
      </c>
      <c r="BB320" t="s">
        <v>117</v>
      </c>
      <c r="BC320" t="s">
        <v>117</v>
      </c>
      <c r="BD320" t="s">
        <v>117</v>
      </c>
      <c r="BE320" t="s">
        <v>117</v>
      </c>
      <c r="BF320" t="s">
        <v>117</v>
      </c>
      <c r="BG320">
        <v>108.7</v>
      </c>
      <c r="BH320" t="s">
        <v>117</v>
      </c>
      <c r="BI320" t="s">
        <v>117</v>
      </c>
      <c r="BJ320" t="s">
        <v>117</v>
      </c>
      <c r="BK320" t="s">
        <v>118</v>
      </c>
      <c r="BL320" t="s">
        <v>184</v>
      </c>
      <c r="BM320" t="s">
        <v>120</v>
      </c>
      <c r="BN320" s="46">
        <v>69.7</v>
      </c>
      <c r="BO320" s="50">
        <v>72.7</v>
      </c>
      <c r="BP320" t="s">
        <v>666</v>
      </c>
      <c r="BQ320" t="s">
        <v>666</v>
      </c>
      <c r="BR320" t="s">
        <v>666</v>
      </c>
      <c r="BS320" t="s">
        <v>117</v>
      </c>
      <c r="BT320" t="s">
        <v>161</v>
      </c>
      <c r="BU320" t="s">
        <v>125</v>
      </c>
      <c r="BV320" t="s">
        <v>162</v>
      </c>
      <c r="BW320">
        <v>1</v>
      </c>
      <c r="BX320">
        <f>BW320-1</f>
        <v>0</v>
      </c>
      <c r="BY320" t="s">
        <v>667</v>
      </c>
      <c r="BZ320" t="s">
        <v>128</v>
      </c>
      <c r="CA320" t="s">
        <v>129</v>
      </c>
      <c r="CB320" t="s">
        <v>212</v>
      </c>
      <c r="CC320" t="s">
        <v>668</v>
      </c>
      <c r="CD320">
        <v>2</v>
      </c>
      <c r="CE320" t="s">
        <v>151</v>
      </c>
      <c r="CF320"/>
      <c r="CG320" s="20" t="s">
        <v>117</v>
      </c>
      <c r="CH320" s="20" t="s">
        <v>117</v>
      </c>
      <c r="CI320" s="20" t="s">
        <v>117</v>
      </c>
      <c r="CJ320" s="20" t="s">
        <v>117</v>
      </c>
      <c r="CK320" s="20" t="s">
        <v>117</v>
      </c>
      <c r="CL320" s="20" t="s">
        <v>117</v>
      </c>
      <c r="CM320" s="20" t="s">
        <v>117</v>
      </c>
      <c r="CN320" s="20" t="s">
        <v>117</v>
      </c>
      <c r="CO320" s="20" t="s">
        <v>117</v>
      </c>
      <c r="CP320" s="20" t="s">
        <v>117</v>
      </c>
      <c r="CQ320" s="20" t="s">
        <v>117</v>
      </c>
      <c r="CR320" s="20" t="s">
        <v>117</v>
      </c>
      <c r="CS320" s="20" t="s">
        <v>117</v>
      </c>
      <c r="CT320" s="20" t="s">
        <v>117</v>
      </c>
      <c r="CU320" s="20" t="s">
        <v>117</v>
      </c>
      <c r="CV320" s="20" t="s">
        <v>117</v>
      </c>
      <c r="CW320" s="20" t="s">
        <v>117</v>
      </c>
      <c r="CX320" s="20" t="s">
        <v>117</v>
      </c>
      <c r="CY320" s="20" t="s">
        <v>117</v>
      </c>
      <c r="CZ320" s="20" t="s">
        <v>117</v>
      </c>
      <c r="DA320" s="20" t="s">
        <v>117</v>
      </c>
      <c r="DB320" s="20" t="s">
        <v>117</v>
      </c>
      <c r="DC320" s="20" t="s">
        <v>117</v>
      </c>
      <c r="DD320" s="20" t="s">
        <v>117</v>
      </c>
      <c r="DE320" s="20" t="s">
        <v>117</v>
      </c>
      <c r="DF320" s="20" t="s">
        <v>117</v>
      </c>
      <c r="DG320" s="20" t="s">
        <v>117</v>
      </c>
      <c r="DH320" s="20" t="s">
        <v>117</v>
      </c>
      <c r="DI320" s="20" t="s">
        <v>117</v>
      </c>
      <c r="DJ320" s="20" t="s">
        <v>117</v>
      </c>
      <c r="DK320">
        <v>2</v>
      </c>
      <c r="DL320">
        <v>0</v>
      </c>
      <c r="DM320">
        <v>0</v>
      </c>
      <c r="DN320">
        <v>0</v>
      </c>
      <c r="DO320">
        <v>0</v>
      </c>
      <c r="DP320">
        <v>0</v>
      </c>
      <c r="DQ320">
        <v>0</v>
      </c>
      <c r="DR320" s="8">
        <v>43</v>
      </c>
    </row>
    <row r="321" spans="1:122" x14ac:dyDescent="0.35">
      <c r="A321" s="8">
        <v>2</v>
      </c>
      <c r="B321" t="str">
        <f>CONCATENATE(C321, " ",D321)</f>
        <v>Van De Voorde et al  2010</v>
      </c>
      <c r="C321" s="12" t="s">
        <v>664</v>
      </c>
      <c r="D321" s="12">
        <v>2010</v>
      </c>
      <c r="E321" t="s">
        <v>1627</v>
      </c>
      <c r="F321" t="s">
        <v>676</v>
      </c>
      <c r="G321" t="s">
        <v>134</v>
      </c>
      <c r="H321">
        <v>6</v>
      </c>
      <c r="I321" t="s">
        <v>113</v>
      </c>
      <c r="J321" t="s">
        <v>113</v>
      </c>
      <c r="K321" s="3" t="s">
        <v>115</v>
      </c>
      <c r="L321">
        <v>11.6</v>
      </c>
      <c r="M321">
        <v>1.4</v>
      </c>
      <c r="N321">
        <v>19</v>
      </c>
      <c r="O321" t="s">
        <v>999</v>
      </c>
      <c r="P321">
        <v>10</v>
      </c>
      <c r="Q321">
        <v>1.5</v>
      </c>
      <c r="R321">
        <v>17</v>
      </c>
      <c r="S321" t="s">
        <v>334</v>
      </c>
      <c r="T321">
        <v>14.1</v>
      </c>
      <c r="U321">
        <v>1.4</v>
      </c>
      <c r="V321">
        <v>21</v>
      </c>
      <c r="W321" t="s">
        <v>117</v>
      </c>
      <c r="X321" t="s">
        <v>117</v>
      </c>
      <c r="Y321" t="s">
        <v>117</v>
      </c>
      <c r="Z321" t="s">
        <v>117</v>
      </c>
      <c r="AA321" t="s">
        <v>117</v>
      </c>
      <c r="AB321" t="s">
        <v>117</v>
      </c>
      <c r="AC321" t="s">
        <v>117</v>
      </c>
      <c r="AD321" t="s">
        <v>196</v>
      </c>
      <c r="AE321">
        <v>4.5</v>
      </c>
      <c r="AF321">
        <v>1.5</v>
      </c>
      <c r="AG321">
        <v>19</v>
      </c>
      <c r="AH321" s="55">
        <v>3</v>
      </c>
      <c r="AI321" s="55">
        <v>3</v>
      </c>
      <c r="AM321">
        <v>10.6</v>
      </c>
      <c r="AN321">
        <v>10.6</v>
      </c>
      <c r="AO321">
        <v>10.199999999999999</v>
      </c>
      <c r="AP321" t="s">
        <v>117</v>
      </c>
      <c r="AQ321" t="s">
        <v>117</v>
      </c>
      <c r="AR321">
        <v>10.050000000000001</v>
      </c>
      <c r="AS321" t="s">
        <v>414</v>
      </c>
      <c r="AT321">
        <v>106.8</v>
      </c>
      <c r="AU321">
        <v>107.9</v>
      </c>
      <c r="AV321">
        <v>105.3</v>
      </c>
      <c r="AW321" t="s">
        <v>117</v>
      </c>
      <c r="AX321" t="s">
        <v>117</v>
      </c>
      <c r="AY321" t="s">
        <v>117</v>
      </c>
      <c r="AZ321" t="s">
        <v>117</v>
      </c>
      <c r="BA321" t="s">
        <v>117</v>
      </c>
      <c r="BB321" t="s">
        <v>117</v>
      </c>
      <c r="BC321" t="s">
        <v>117</v>
      </c>
      <c r="BD321" t="s">
        <v>117</v>
      </c>
      <c r="BE321" t="s">
        <v>117</v>
      </c>
      <c r="BF321" t="s">
        <v>117</v>
      </c>
      <c r="BG321">
        <v>108.7</v>
      </c>
      <c r="BH321" t="s">
        <v>117</v>
      </c>
      <c r="BI321" t="s">
        <v>117</v>
      </c>
      <c r="BJ321" t="s">
        <v>117</v>
      </c>
      <c r="BK321" t="s">
        <v>118</v>
      </c>
      <c r="BL321" t="s">
        <v>184</v>
      </c>
      <c r="BM321" t="s">
        <v>120</v>
      </c>
      <c r="BN321" s="46">
        <v>69.7</v>
      </c>
      <c r="BO321" s="50">
        <v>72.7</v>
      </c>
      <c r="BP321" t="s">
        <v>666</v>
      </c>
      <c r="BQ321" t="s">
        <v>666</v>
      </c>
      <c r="BR321" t="s">
        <v>666</v>
      </c>
      <c r="BS321" t="s">
        <v>117</v>
      </c>
      <c r="BT321" t="s">
        <v>161</v>
      </c>
      <c r="BU321" t="s">
        <v>125</v>
      </c>
      <c r="BV321" t="s">
        <v>162</v>
      </c>
      <c r="BW321">
        <v>1</v>
      </c>
      <c r="BX321">
        <f>BW321-1</f>
        <v>0</v>
      </c>
      <c r="BY321" t="s">
        <v>667</v>
      </c>
      <c r="BZ321" t="s">
        <v>128</v>
      </c>
      <c r="CA321" t="s">
        <v>129</v>
      </c>
      <c r="CB321" t="s">
        <v>212</v>
      </c>
      <c r="CC321" t="s">
        <v>668</v>
      </c>
      <c r="CD321">
        <v>2</v>
      </c>
      <c r="CE321" t="s">
        <v>151</v>
      </c>
      <c r="CF321"/>
      <c r="CG321" s="20" t="s">
        <v>117</v>
      </c>
      <c r="CH321" s="20" t="s">
        <v>117</v>
      </c>
      <c r="CI321" s="20" t="s">
        <v>117</v>
      </c>
      <c r="CJ321" s="20" t="s">
        <v>117</v>
      </c>
      <c r="CK321" s="20" t="s">
        <v>117</v>
      </c>
      <c r="CL321" s="20" t="s">
        <v>117</v>
      </c>
      <c r="CM321" s="20" t="s">
        <v>117</v>
      </c>
      <c r="CN321" s="20" t="s">
        <v>117</v>
      </c>
      <c r="CO321" s="20" t="s">
        <v>117</v>
      </c>
      <c r="CP321" s="20" t="s">
        <v>117</v>
      </c>
      <c r="CQ321" s="20" t="s">
        <v>117</v>
      </c>
      <c r="CR321" s="20" t="s">
        <v>117</v>
      </c>
      <c r="CS321" s="20" t="s">
        <v>117</v>
      </c>
      <c r="CT321" s="20" t="s">
        <v>117</v>
      </c>
      <c r="CU321" s="20" t="s">
        <v>117</v>
      </c>
      <c r="CV321" s="20" t="s">
        <v>117</v>
      </c>
      <c r="CW321" s="20" t="s">
        <v>117</v>
      </c>
      <c r="CX321" s="20" t="s">
        <v>117</v>
      </c>
      <c r="CY321" s="20" t="s">
        <v>117</v>
      </c>
      <c r="CZ321" s="20" t="s">
        <v>117</v>
      </c>
      <c r="DA321" s="20" t="s">
        <v>117</v>
      </c>
      <c r="DB321" s="20" t="s">
        <v>117</v>
      </c>
      <c r="DC321" s="20" t="s">
        <v>117</v>
      </c>
      <c r="DD321" s="20" t="s">
        <v>117</v>
      </c>
      <c r="DE321" s="20" t="s">
        <v>117</v>
      </c>
      <c r="DF321" s="20" t="s">
        <v>117</v>
      </c>
      <c r="DG321" s="20" t="s">
        <v>117</v>
      </c>
      <c r="DH321" s="20" t="s">
        <v>117</v>
      </c>
      <c r="DI321" s="20" t="s">
        <v>117</v>
      </c>
      <c r="DJ321" s="20" t="s">
        <v>117</v>
      </c>
      <c r="DK321">
        <v>2</v>
      </c>
      <c r="DL321">
        <v>0</v>
      </c>
      <c r="DM321">
        <v>0</v>
      </c>
      <c r="DN321">
        <v>0</v>
      </c>
      <c r="DO321">
        <v>0</v>
      </c>
      <c r="DP321">
        <v>0</v>
      </c>
      <c r="DQ321">
        <v>0</v>
      </c>
      <c r="DR321" s="8">
        <v>43</v>
      </c>
    </row>
    <row r="322" spans="1:122" x14ac:dyDescent="0.35">
      <c r="A322" s="8">
        <v>2</v>
      </c>
      <c r="B322" t="str">
        <f>CONCATENATE(C322, " ",D322)</f>
        <v>Van De Voorde et al  2010</v>
      </c>
      <c r="C322" s="12" t="s">
        <v>664</v>
      </c>
      <c r="D322" s="12">
        <v>2010</v>
      </c>
      <c r="E322" t="s">
        <v>1627</v>
      </c>
      <c r="F322" t="s">
        <v>677</v>
      </c>
      <c r="G322" t="s">
        <v>134</v>
      </c>
      <c r="H322">
        <v>6</v>
      </c>
      <c r="I322" t="s">
        <v>113</v>
      </c>
      <c r="J322" t="s">
        <v>113</v>
      </c>
      <c r="K322" s="3" t="s">
        <v>115</v>
      </c>
      <c r="L322">
        <v>4.5</v>
      </c>
      <c r="M322">
        <v>6.6</v>
      </c>
      <c r="N322">
        <v>19</v>
      </c>
      <c r="O322" t="s">
        <v>999</v>
      </c>
      <c r="P322">
        <v>5.6</v>
      </c>
      <c r="Q322">
        <v>4.4000000000000004</v>
      </c>
      <c r="R322">
        <v>17</v>
      </c>
      <c r="S322" t="s">
        <v>334</v>
      </c>
      <c r="T322">
        <v>5.0999999999999996</v>
      </c>
      <c r="U322">
        <v>7.3</v>
      </c>
      <c r="V322">
        <v>21</v>
      </c>
      <c r="W322" t="s">
        <v>117</v>
      </c>
      <c r="X322" t="s">
        <v>117</v>
      </c>
      <c r="Y322" t="s">
        <v>117</v>
      </c>
      <c r="Z322" t="s">
        <v>117</v>
      </c>
      <c r="AA322" t="s">
        <v>117</v>
      </c>
      <c r="AB322" t="s">
        <v>117</v>
      </c>
      <c r="AC322" t="s">
        <v>117</v>
      </c>
      <c r="AD322" t="s">
        <v>196</v>
      </c>
      <c r="AE322">
        <v>0.9</v>
      </c>
      <c r="AF322">
        <v>1.8</v>
      </c>
      <c r="AG322">
        <v>19</v>
      </c>
      <c r="AH322" s="55">
        <v>3</v>
      </c>
      <c r="AI322" s="55">
        <v>3</v>
      </c>
      <c r="AM322">
        <v>10.6</v>
      </c>
      <c r="AN322">
        <v>10.6</v>
      </c>
      <c r="AO322">
        <v>10.199999999999999</v>
      </c>
      <c r="AP322" t="s">
        <v>117</v>
      </c>
      <c r="AQ322" t="s">
        <v>117</v>
      </c>
      <c r="AR322">
        <v>10.050000000000001</v>
      </c>
      <c r="AS322" t="s">
        <v>414</v>
      </c>
      <c r="AT322">
        <v>106.8</v>
      </c>
      <c r="AU322">
        <v>107.9</v>
      </c>
      <c r="AV322">
        <v>105.3</v>
      </c>
      <c r="AW322" t="s">
        <v>117</v>
      </c>
      <c r="AX322" t="s">
        <v>117</v>
      </c>
      <c r="AY322" t="s">
        <v>117</v>
      </c>
      <c r="AZ322" t="s">
        <v>117</v>
      </c>
      <c r="BA322" t="s">
        <v>117</v>
      </c>
      <c r="BB322" t="s">
        <v>117</v>
      </c>
      <c r="BC322" t="s">
        <v>117</v>
      </c>
      <c r="BD322" t="s">
        <v>117</v>
      </c>
      <c r="BE322" t="s">
        <v>117</v>
      </c>
      <c r="BF322" t="s">
        <v>117</v>
      </c>
      <c r="BG322">
        <v>108.7</v>
      </c>
      <c r="BH322" t="s">
        <v>117</v>
      </c>
      <c r="BI322" t="s">
        <v>117</v>
      </c>
      <c r="BJ322" t="s">
        <v>117</v>
      </c>
      <c r="BK322" t="s">
        <v>118</v>
      </c>
      <c r="BL322" t="s">
        <v>184</v>
      </c>
      <c r="BM322" t="s">
        <v>120</v>
      </c>
      <c r="BN322" s="46">
        <v>69.7</v>
      </c>
      <c r="BO322" s="50">
        <v>72.7</v>
      </c>
      <c r="BP322" t="s">
        <v>666</v>
      </c>
      <c r="BQ322" t="s">
        <v>666</v>
      </c>
      <c r="BR322" t="s">
        <v>666</v>
      </c>
      <c r="BS322" t="s">
        <v>117</v>
      </c>
      <c r="BT322" t="s">
        <v>161</v>
      </c>
      <c r="BU322" t="s">
        <v>125</v>
      </c>
      <c r="BV322" t="s">
        <v>162</v>
      </c>
      <c r="BW322">
        <v>1</v>
      </c>
      <c r="BX322">
        <f>BW322-1</f>
        <v>0</v>
      </c>
      <c r="BY322" t="s">
        <v>667</v>
      </c>
      <c r="BZ322" t="s">
        <v>128</v>
      </c>
      <c r="CA322" t="s">
        <v>129</v>
      </c>
      <c r="CB322" t="s">
        <v>212</v>
      </c>
      <c r="CC322" t="s">
        <v>668</v>
      </c>
      <c r="CD322">
        <v>2</v>
      </c>
      <c r="CE322" t="s">
        <v>151</v>
      </c>
      <c r="CF322"/>
      <c r="CG322" s="20" t="s">
        <v>117</v>
      </c>
      <c r="CH322" s="20" t="s">
        <v>117</v>
      </c>
      <c r="CI322" s="20" t="s">
        <v>117</v>
      </c>
      <c r="CJ322" s="20" t="s">
        <v>117</v>
      </c>
      <c r="CK322" s="20" t="s">
        <v>117</v>
      </c>
      <c r="CL322" s="20" t="s">
        <v>117</v>
      </c>
      <c r="CM322" s="20" t="s">
        <v>117</v>
      </c>
      <c r="CN322" s="20" t="s">
        <v>117</v>
      </c>
      <c r="CO322" s="20" t="s">
        <v>117</v>
      </c>
      <c r="CP322" s="20" t="s">
        <v>117</v>
      </c>
      <c r="CQ322" s="20" t="s">
        <v>117</v>
      </c>
      <c r="CR322" s="20" t="s">
        <v>117</v>
      </c>
      <c r="CS322" s="20" t="s">
        <v>117</v>
      </c>
      <c r="CT322" s="20" t="s">
        <v>117</v>
      </c>
      <c r="CU322" s="20" t="s">
        <v>117</v>
      </c>
      <c r="CV322" s="20" t="s">
        <v>117</v>
      </c>
      <c r="CW322" s="20" t="s">
        <v>117</v>
      </c>
      <c r="CX322" s="20" t="s">
        <v>117</v>
      </c>
      <c r="CY322" s="20" t="s">
        <v>117</v>
      </c>
      <c r="CZ322" s="20" t="s">
        <v>117</v>
      </c>
      <c r="DA322" s="20" t="s">
        <v>117</v>
      </c>
      <c r="DB322" s="20" t="s">
        <v>117</v>
      </c>
      <c r="DC322" s="20" t="s">
        <v>117</v>
      </c>
      <c r="DD322" s="20" t="s">
        <v>117</v>
      </c>
      <c r="DE322" s="20" t="s">
        <v>117</v>
      </c>
      <c r="DF322" s="20" t="s">
        <v>117</v>
      </c>
      <c r="DG322" s="20" t="s">
        <v>117</v>
      </c>
      <c r="DH322" s="20" t="s">
        <v>117</v>
      </c>
      <c r="DI322" s="20" t="s">
        <v>117</v>
      </c>
      <c r="DJ322" s="20" t="s">
        <v>117</v>
      </c>
      <c r="DK322">
        <v>1</v>
      </c>
      <c r="DL322">
        <v>0</v>
      </c>
      <c r="DM322">
        <v>0</v>
      </c>
      <c r="DN322">
        <v>0</v>
      </c>
      <c r="DO322">
        <v>0</v>
      </c>
      <c r="DP322">
        <v>0</v>
      </c>
      <c r="DQ322">
        <v>0</v>
      </c>
      <c r="DR322" s="8">
        <v>43</v>
      </c>
    </row>
    <row r="323" spans="1:122" x14ac:dyDescent="0.35">
      <c r="A323" s="8">
        <v>2</v>
      </c>
      <c r="B323" t="str">
        <f>CONCATENATE(C323, " ",D323)</f>
        <v>Van De Voorde et al  2010</v>
      </c>
      <c r="C323" s="12" t="s">
        <v>664</v>
      </c>
      <c r="D323" s="12">
        <v>2010</v>
      </c>
      <c r="E323" t="s">
        <v>1627</v>
      </c>
      <c r="F323" t="s">
        <v>678</v>
      </c>
      <c r="G323" t="s">
        <v>134</v>
      </c>
      <c r="H323">
        <v>6</v>
      </c>
      <c r="I323" t="s">
        <v>113</v>
      </c>
      <c r="J323" t="s">
        <v>113</v>
      </c>
      <c r="K323" s="3" t="s">
        <v>115</v>
      </c>
      <c r="L323">
        <v>863.7</v>
      </c>
      <c r="M323">
        <v>159.19999999999999</v>
      </c>
      <c r="N323">
        <v>19</v>
      </c>
      <c r="O323" t="s">
        <v>999</v>
      </c>
      <c r="P323">
        <v>875</v>
      </c>
      <c r="Q323">
        <v>127.2</v>
      </c>
      <c r="R323">
        <v>17</v>
      </c>
      <c r="S323" t="s">
        <v>334</v>
      </c>
      <c r="T323">
        <v>881.3</v>
      </c>
      <c r="U323">
        <v>126.4</v>
      </c>
      <c r="V323">
        <v>21</v>
      </c>
      <c r="W323" t="s">
        <v>117</v>
      </c>
      <c r="X323" t="s">
        <v>117</v>
      </c>
      <c r="Y323" t="s">
        <v>117</v>
      </c>
      <c r="Z323" t="s">
        <v>117</v>
      </c>
      <c r="AA323" t="s">
        <v>117</v>
      </c>
      <c r="AB323" t="s">
        <v>117</v>
      </c>
      <c r="AC323" t="s">
        <v>117</v>
      </c>
      <c r="AD323" t="s">
        <v>196</v>
      </c>
      <c r="AE323">
        <v>850.7</v>
      </c>
      <c r="AF323">
        <v>127.2</v>
      </c>
      <c r="AG323">
        <v>19</v>
      </c>
      <c r="AH323" s="55">
        <v>3</v>
      </c>
      <c r="AI323" s="55">
        <v>3</v>
      </c>
      <c r="AM323">
        <v>10.6</v>
      </c>
      <c r="AN323">
        <v>10.6</v>
      </c>
      <c r="AO323">
        <v>10.199999999999999</v>
      </c>
      <c r="AP323" t="s">
        <v>117</v>
      </c>
      <c r="AQ323" t="s">
        <v>117</v>
      </c>
      <c r="AR323">
        <v>10.050000000000001</v>
      </c>
      <c r="AS323" t="s">
        <v>414</v>
      </c>
      <c r="AT323">
        <v>106.8</v>
      </c>
      <c r="AU323">
        <v>107.9</v>
      </c>
      <c r="AV323">
        <v>105.3</v>
      </c>
      <c r="AW323" t="s">
        <v>117</v>
      </c>
      <c r="AX323" t="s">
        <v>117</v>
      </c>
      <c r="AY323" t="s">
        <v>117</v>
      </c>
      <c r="AZ323" t="s">
        <v>117</v>
      </c>
      <c r="BA323" t="s">
        <v>117</v>
      </c>
      <c r="BB323" t="s">
        <v>117</v>
      </c>
      <c r="BC323" t="s">
        <v>117</v>
      </c>
      <c r="BD323" t="s">
        <v>117</v>
      </c>
      <c r="BE323" t="s">
        <v>117</v>
      </c>
      <c r="BF323" t="s">
        <v>117</v>
      </c>
      <c r="BG323">
        <v>108.7</v>
      </c>
      <c r="BH323" t="s">
        <v>117</v>
      </c>
      <c r="BI323" t="s">
        <v>117</v>
      </c>
      <c r="BJ323" t="s">
        <v>117</v>
      </c>
      <c r="BK323" t="s">
        <v>118</v>
      </c>
      <c r="BL323" t="s">
        <v>184</v>
      </c>
      <c r="BM323" t="s">
        <v>120</v>
      </c>
      <c r="BN323" s="46">
        <v>69.7</v>
      </c>
      <c r="BO323" s="50">
        <v>72.7</v>
      </c>
      <c r="BP323" t="s">
        <v>666</v>
      </c>
      <c r="BQ323" t="s">
        <v>666</v>
      </c>
      <c r="BR323" t="s">
        <v>666</v>
      </c>
      <c r="BS323" t="s">
        <v>117</v>
      </c>
      <c r="BT323" t="s">
        <v>161</v>
      </c>
      <c r="BU323" t="s">
        <v>125</v>
      </c>
      <c r="BV323" t="s">
        <v>162</v>
      </c>
      <c r="BW323">
        <v>1</v>
      </c>
      <c r="BX323">
        <f>BW323-1</f>
        <v>0</v>
      </c>
      <c r="BY323" t="s">
        <v>667</v>
      </c>
      <c r="BZ323" t="s">
        <v>128</v>
      </c>
      <c r="CA323" t="s">
        <v>129</v>
      </c>
      <c r="CB323" t="s">
        <v>212</v>
      </c>
      <c r="CC323" t="s">
        <v>668</v>
      </c>
      <c r="CD323">
        <v>2</v>
      </c>
      <c r="CE323" t="s">
        <v>151</v>
      </c>
      <c r="CF323"/>
      <c r="CG323" s="20" t="s">
        <v>117</v>
      </c>
      <c r="CH323" s="20" t="s">
        <v>117</v>
      </c>
      <c r="CI323" s="20" t="s">
        <v>117</v>
      </c>
      <c r="CJ323" s="20" t="s">
        <v>117</v>
      </c>
      <c r="CK323" s="20" t="s">
        <v>117</v>
      </c>
      <c r="CL323" s="20" t="s">
        <v>117</v>
      </c>
      <c r="CM323" s="20" t="s">
        <v>117</v>
      </c>
      <c r="CN323" s="20" t="s">
        <v>117</v>
      </c>
      <c r="CO323" s="20" t="s">
        <v>117</v>
      </c>
      <c r="CP323" s="20" t="s">
        <v>117</v>
      </c>
      <c r="CQ323" s="20" t="s">
        <v>117</v>
      </c>
      <c r="CR323" s="20" t="s">
        <v>117</v>
      </c>
      <c r="CS323" s="20" t="s">
        <v>117</v>
      </c>
      <c r="CT323" s="20" t="s">
        <v>117</v>
      </c>
      <c r="CU323" s="20" t="s">
        <v>117</v>
      </c>
      <c r="CV323" s="20" t="s">
        <v>117</v>
      </c>
      <c r="CW323" s="20" t="s">
        <v>117</v>
      </c>
      <c r="CX323" s="20" t="s">
        <v>117</v>
      </c>
      <c r="CY323" s="20" t="s">
        <v>117</v>
      </c>
      <c r="CZ323" s="20" t="s">
        <v>117</v>
      </c>
      <c r="DA323" s="20" t="s">
        <v>117</v>
      </c>
      <c r="DB323" s="20" t="s">
        <v>117</v>
      </c>
      <c r="DC323" s="20" t="s">
        <v>117</v>
      </c>
      <c r="DD323" s="20" t="s">
        <v>117</v>
      </c>
      <c r="DE323" s="20" t="s">
        <v>117</v>
      </c>
      <c r="DF323" s="20" t="s">
        <v>117</v>
      </c>
      <c r="DG323" s="20" t="s">
        <v>117</v>
      </c>
      <c r="DH323" s="20" t="s">
        <v>117</v>
      </c>
      <c r="DI323" s="20" t="s">
        <v>117</v>
      </c>
      <c r="DJ323" s="20" t="s">
        <v>117</v>
      </c>
      <c r="DK323">
        <v>1</v>
      </c>
      <c r="DL323">
        <v>0</v>
      </c>
      <c r="DM323">
        <v>0</v>
      </c>
      <c r="DN323">
        <v>0</v>
      </c>
      <c r="DO323">
        <v>0</v>
      </c>
      <c r="DP323">
        <v>0</v>
      </c>
      <c r="DQ323">
        <v>0</v>
      </c>
      <c r="DR323" s="8">
        <v>43</v>
      </c>
    </row>
    <row r="324" spans="1:122" x14ac:dyDescent="0.35">
      <c r="A324" s="8">
        <v>2</v>
      </c>
      <c r="B324" t="str">
        <f>CONCATENATE(C324, " ",D324)</f>
        <v>Van De Voorde et al  2010</v>
      </c>
      <c r="C324" s="12" t="s">
        <v>664</v>
      </c>
      <c r="D324" s="12">
        <v>2010</v>
      </c>
      <c r="E324" t="s">
        <v>1627</v>
      </c>
      <c r="F324" t="s">
        <v>679</v>
      </c>
      <c r="G324" t="s">
        <v>134</v>
      </c>
      <c r="H324">
        <v>6</v>
      </c>
      <c r="I324" t="s">
        <v>113</v>
      </c>
      <c r="J324" t="s">
        <v>113</v>
      </c>
      <c r="K324" s="3" t="s">
        <v>115</v>
      </c>
      <c r="L324">
        <v>270.7</v>
      </c>
      <c r="M324">
        <v>48.4</v>
      </c>
      <c r="N324">
        <v>19</v>
      </c>
      <c r="O324" t="s">
        <v>999</v>
      </c>
      <c r="P324">
        <v>266.39999999999998</v>
      </c>
      <c r="Q324">
        <v>62.2</v>
      </c>
      <c r="R324">
        <v>17</v>
      </c>
      <c r="S324" t="s">
        <v>334</v>
      </c>
      <c r="T324">
        <v>292.89999999999998</v>
      </c>
      <c r="U324">
        <v>27.2</v>
      </c>
      <c r="V324">
        <v>21</v>
      </c>
      <c r="W324" t="s">
        <v>117</v>
      </c>
      <c r="X324" t="s">
        <v>117</v>
      </c>
      <c r="Y324" t="s">
        <v>117</v>
      </c>
      <c r="Z324" t="s">
        <v>117</v>
      </c>
      <c r="AA324" t="s">
        <v>117</v>
      </c>
      <c r="AB324" t="s">
        <v>117</v>
      </c>
      <c r="AC324" t="s">
        <v>117</v>
      </c>
      <c r="AD324" t="s">
        <v>196</v>
      </c>
      <c r="AE324">
        <v>240.2</v>
      </c>
      <c r="AF324">
        <v>53.2</v>
      </c>
      <c r="AG324">
        <v>19</v>
      </c>
      <c r="AH324" s="55">
        <v>3</v>
      </c>
      <c r="AI324" s="55">
        <v>3</v>
      </c>
      <c r="AM324">
        <v>10.6</v>
      </c>
      <c r="AN324">
        <v>10.6</v>
      </c>
      <c r="AO324">
        <v>10.199999999999999</v>
      </c>
      <c r="AP324" t="s">
        <v>117</v>
      </c>
      <c r="AQ324" t="s">
        <v>117</v>
      </c>
      <c r="AR324">
        <v>10.050000000000001</v>
      </c>
      <c r="AS324" t="s">
        <v>414</v>
      </c>
      <c r="AT324">
        <v>106.8</v>
      </c>
      <c r="AU324">
        <v>107.9</v>
      </c>
      <c r="AV324">
        <v>105.3</v>
      </c>
      <c r="AW324" t="s">
        <v>117</v>
      </c>
      <c r="AX324" t="s">
        <v>117</v>
      </c>
      <c r="AY324" t="s">
        <v>117</v>
      </c>
      <c r="AZ324" t="s">
        <v>117</v>
      </c>
      <c r="BA324" t="s">
        <v>117</v>
      </c>
      <c r="BB324" t="s">
        <v>117</v>
      </c>
      <c r="BC324" t="s">
        <v>117</v>
      </c>
      <c r="BD324" t="s">
        <v>117</v>
      </c>
      <c r="BE324" t="s">
        <v>117</v>
      </c>
      <c r="BF324" t="s">
        <v>117</v>
      </c>
      <c r="BG324">
        <v>108.7</v>
      </c>
      <c r="BH324" t="s">
        <v>117</v>
      </c>
      <c r="BI324" t="s">
        <v>117</v>
      </c>
      <c r="BJ324" t="s">
        <v>117</v>
      </c>
      <c r="BK324" t="s">
        <v>118</v>
      </c>
      <c r="BL324" t="s">
        <v>184</v>
      </c>
      <c r="BM324" t="s">
        <v>120</v>
      </c>
      <c r="BN324" s="46">
        <v>69.7</v>
      </c>
      <c r="BO324" s="50">
        <v>72.7</v>
      </c>
      <c r="BP324" t="s">
        <v>666</v>
      </c>
      <c r="BQ324" t="s">
        <v>666</v>
      </c>
      <c r="BR324" t="s">
        <v>666</v>
      </c>
      <c r="BS324" t="s">
        <v>117</v>
      </c>
      <c r="BT324" t="s">
        <v>161</v>
      </c>
      <c r="BU324" t="s">
        <v>125</v>
      </c>
      <c r="BV324" t="s">
        <v>162</v>
      </c>
      <c r="BW324">
        <v>1</v>
      </c>
      <c r="BX324">
        <f>BW324-1</f>
        <v>0</v>
      </c>
      <c r="BY324" t="s">
        <v>667</v>
      </c>
      <c r="BZ324" t="s">
        <v>128</v>
      </c>
      <c r="CA324" t="s">
        <v>129</v>
      </c>
      <c r="CB324" t="s">
        <v>212</v>
      </c>
      <c r="CC324" t="s">
        <v>668</v>
      </c>
      <c r="CD324">
        <v>2</v>
      </c>
      <c r="CE324" t="s">
        <v>151</v>
      </c>
      <c r="CF324"/>
      <c r="CG324" s="20" t="s">
        <v>117</v>
      </c>
      <c r="CH324" s="20" t="s">
        <v>117</v>
      </c>
      <c r="CI324" s="20" t="s">
        <v>117</v>
      </c>
      <c r="CJ324" s="20" t="s">
        <v>117</v>
      </c>
      <c r="CK324" s="20" t="s">
        <v>117</v>
      </c>
      <c r="CL324" s="20" t="s">
        <v>117</v>
      </c>
      <c r="CM324" s="20" t="s">
        <v>117</v>
      </c>
      <c r="CN324" s="20" t="s">
        <v>117</v>
      </c>
      <c r="CO324" s="20" t="s">
        <v>117</v>
      </c>
      <c r="CP324" s="20" t="s">
        <v>117</v>
      </c>
      <c r="CQ324" s="20" t="s">
        <v>117</v>
      </c>
      <c r="CR324" s="20" t="s">
        <v>117</v>
      </c>
      <c r="CS324" s="20" t="s">
        <v>117</v>
      </c>
      <c r="CT324" s="20" t="s">
        <v>117</v>
      </c>
      <c r="CU324" s="20" t="s">
        <v>117</v>
      </c>
      <c r="CV324" s="20" t="s">
        <v>117</v>
      </c>
      <c r="CW324" s="20" t="s">
        <v>117</v>
      </c>
      <c r="CX324" s="20" t="s">
        <v>117</v>
      </c>
      <c r="CY324" s="20" t="s">
        <v>117</v>
      </c>
      <c r="CZ324" s="20" t="s">
        <v>117</v>
      </c>
      <c r="DA324" s="20" t="s">
        <v>117</v>
      </c>
      <c r="DB324" s="20" t="s">
        <v>117</v>
      </c>
      <c r="DC324" s="20" t="s">
        <v>117</v>
      </c>
      <c r="DD324" s="20" t="s">
        <v>117</v>
      </c>
      <c r="DE324" s="20" t="s">
        <v>117</v>
      </c>
      <c r="DF324" s="20" t="s">
        <v>117</v>
      </c>
      <c r="DG324" s="20" t="s">
        <v>117</v>
      </c>
      <c r="DH324" s="20" t="s">
        <v>117</v>
      </c>
      <c r="DI324" s="20" t="s">
        <v>117</v>
      </c>
      <c r="DJ324" s="20" t="s">
        <v>117</v>
      </c>
      <c r="DK324">
        <v>2</v>
      </c>
      <c r="DL324">
        <v>0</v>
      </c>
      <c r="DM324">
        <v>0</v>
      </c>
      <c r="DN324">
        <v>0</v>
      </c>
      <c r="DO324">
        <v>0</v>
      </c>
      <c r="DP324">
        <v>0</v>
      </c>
      <c r="DQ324">
        <v>0</v>
      </c>
      <c r="DR324" s="8">
        <v>43</v>
      </c>
    </row>
    <row r="325" spans="1:122" x14ac:dyDescent="0.35">
      <c r="A325" s="8">
        <v>2</v>
      </c>
      <c r="B325" t="str">
        <f>CONCATENATE(C325, " ",D325)</f>
        <v>Van De Voorde et al  2011</v>
      </c>
      <c r="C325" s="12" t="s">
        <v>664</v>
      </c>
      <c r="D325" s="12">
        <v>2011</v>
      </c>
      <c r="E325" t="s">
        <v>1627</v>
      </c>
      <c r="F325" t="s">
        <v>680</v>
      </c>
      <c r="G325" t="s">
        <v>112</v>
      </c>
      <c r="H325">
        <v>4</v>
      </c>
      <c r="I325" t="s">
        <v>113</v>
      </c>
      <c r="J325" t="s">
        <v>173</v>
      </c>
      <c r="K325" s="3" t="s">
        <v>115</v>
      </c>
      <c r="L325">
        <v>16.2</v>
      </c>
      <c r="M325">
        <v>11.6</v>
      </c>
      <c r="N325">
        <v>19</v>
      </c>
      <c r="O325" t="s">
        <v>999</v>
      </c>
      <c r="P325">
        <v>14.6</v>
      </c>
      <c r="Q325">
        <v>10.8</v>
      </c>
      <c r="R325">
        <v>17</v>
      </c>
      <c r="S325" t="s">
        <v>334</v>
      </c>
      <c r="T325">
        <v>29.5</v>
      </c>
      <c r="U325">
        <v>17.2</v>
      </c>
      <c r="V325">
        <v>21</v>
      </c>
      <c r="W325" t="s">
        <v>117</v>
      </c>
      <c r="X325" t="s">
        <v>117</v>
      </c>
      <c r="Y325" t="s">
        <v>117</v>
      </c>
      <c r="Z325" t="s">
        <v>117</v>
      </c>
      <c r="AA325" t="s">
        <v>117</v>
      </c>
      <c r="AB325" t="s">
        <v>117</v>
      </c>
      <c r="AC325" t="s">
        <v>117</v>
      </c>
      <c r="AD325" t="s">
        <v>196</v>
      </c>
      <c r="AE325">
        <v>7.7</v>
      </c>
      <c r="AF325">
        <v>6.8</v>
      </c>
      <c r="AG325">
        <v>19</v>
      </c>
      <c r="AH325" s="55">
        <v>3</v>
      </c>
      <c r="AI325" s="55">
        <v>3</v>
      </c>
      <c r="AM325">
        <v>10.6</v>
      </c>
      <c r="AN325">
        <v>10.6</v>
      </c>
      <c r="AO325">
        <v>10.199999999999999</v>
      </c>
      <c r="AP325" t="s">
        <v>117</v>
      </c>
      <c r="AQ325" t="s">
        <v>117</v>
      </c>
      <c r="AR325">
        <v>10.050000000000001</v>
      </c>
      <c r="AS325" t="s">
        <v>414</v>
      </c>
      <c r="AT325">
        <v>106.8</v>
      </c>
      <c r="AU325">
        <v>107.9</v>
      </c>
      <c r="AV325">
        <v>105.3</v>
      </c>
      <c r="AW325" t="s">
        <v>117</v>
      </c>
      <c r="AX325" t="s">
        <v>117</v>
      </c>
      <c r="AY325" t="s">
        <v>117</v>
      </c>
      <c r="AZ325" t="s">
        <v>117</v>
      </c>
      <c r="BA325" t="s">
        <v>117</v>
      </c>
      <c r="BB325" t="s">
        <v>117</v>
      </c>
      <c r="BC325" t="s">
        <v>117</v>
      </c>
      <c r="BD325" t="s">
        <v>117</v>
      </c>
      <c r="BE325" t="s">
        <v>117</v>
      </c>
      <c r="BF325" t="s">
        <v>117</v>
      </c>
      <c r="BG325">
        <v>108.7</v>
      </c>
      <c r="BH325" t="s">
        <v>117</v>
      </c>
      <c r="BI325" t="s">
        <v>117</v>
      </c>
      <c r="BJ325" t="s">
        <v>117</v>
      </c>
      <c r="BK325" t="s">
        <v>118</v>
      </c>
      <c r="BL325" t="s">
        <v>184</v>
      </c>
      <c r="BM325" t="s">
        <v>120</v>
      </c>
      <c r="BN325" s="46">
        <v>69.7</v>
      </c>
      <c r="BO325" s="50">
        <v>72.7</v>
      </c>
      <c r="BP325" t="s">
        <v>666</v>
      </c>
      <c r="BQ325" t="s">
        <v>666</v>
      </c>
      <c r="BR325" t="s">
        <v>666</v>
      </c>
      <c r="BS325" t="s">
        <v>117</v>
      </c>
      <c r="BT325" t="s">
        <v>161</v>
      </c>
      <c r="BU325" t="s">
        <v>125</v>
      </c>
      <c r="BV325" t="s">
        <v>162</v>
      </c>
      <c r="BW325">
        <v>1</v>
      </c>
      <c r="BX325">
        <f>BW325-1</f>
        <v>0</v>
      </c>
      <c r="BY325" t="s">
        <v>667</v>
      </c>
      <c r="BZ325" t="s">
        <v>128</v>
      </c>
      <c r="CA325" t="s">
        <v>129</v>
      </c>
      <c r="CB325" t="s">
        <v>212</v>
      </c>
      <c r="CC325" t="s">
        <v>681</v>
      </c>
      <c r="CD325">
        <v>2</v>
      </c>
      <c r="CE325" t="s">
        <v>151</v>
      </c>
      <c r="CF325"/>
      <c r="CG325" s="20" t="s">
        <v>117</v>
      </c>
      <c r="CH325" s="20" t="s">
        <v>117</v>
      </c>
      <c r="CI325" s="20" t="s">
        <v>117</v>
      </c>
      <c r="CJ325" s="20" t="s">
        <v>117</v>
      </c>
      <c r="CK325" s="20" t="s">
        <v>117</v>
      </c>
      <c r="CL325" s="20" t="s">
        <v>117</v>
      </c>
      <c r="CM325" s="20" t="s">
        <v>117</v>
      </c>
      <c r="CN325" s="20" t="s">
        <v>117</v>
      </c>
      <c r="CO325" s="20" t="s">
        <v>117</v>
      </c>
      <c r="CP325" s="20" t="s">
        <v>117</v>
      </c>
      <c r="CQ325" s="20" t="s">
        <v>117</v>
      </c>
      <c r="CR325" s="20" t="s">
        <v>117</v>
      </c>
      <c r="CS325" s="20" t="s">
        <v>117</v>
      </c>
      <c r="CT325" s="20" t="s">
        <v>117</v>
      </c>
      <c r="CU325" s="20" t="s">
        <v>117</v>
      </c>
      <c r="CV325" s="20" t="s">
        <v>117</v>
      </c>
      <c r="CW325" s="20" t="s">
        <v>117</v>
      </c>
      <c r="CX325" s="20" t="s">
        <v>117</v>
      </c>
      <c r="CY325" s="20" t="s">
        <v>117</v>
      </c>
      <c r="CZ325" s="20" t="s">
        <v>117</v>
      </c>
      <c r="DA325" s="20" t="s">
        <v>117</v>
      </c>
      <c r="DB325" s="20" t="s">
        <v>117</v>
      </c>
      <c r="DC325" s="20" t="s">
        <v>117</v>
      </c>
      <c r="DD325" s="20" t="s">
        <v>117</v>
      </c>
      <c r="DE325" s="20" t="s">
        <v>117</v>
      </c>
      <c r="DF325" s="20" t="s">
        <v>117</v>
      </c>
      <c r="DG325" s="20" t="s">
        <v>117</v>
      </c>
      <c r="DH325" s="20" t="s">
        <v>117</v>
      </c>
      <c r="DI325" s="20" t="s">
        <v>117</v>
      </c>
      <c r="DJ325" s="20" t="s">
        <v>117</v>
      </c>
      <c r="DK325">
        <v>2</v>
      </c>
      <c r="DL325">
        <v>0</v>
      </c>
      <c r="DM325">
        <v>0</v>
      </c>
      <c r="DN325">
        <v>0</v>
      </c>
      <c r="DO325">
        <v>0</v>
      </c>
      <c r="DP325">
        <v>0</v>
      </c>
      <c r="DQ325">
        <v>0</v>
      </c>
      <c r="DR325" s="8">
        <v>44</v>
      </c>
    </row>
    <row r="326" spans="1:122" x14ac:dyDescent="0.35">
      <c r="A326" s="8">
        <v>2</v>
      </c>
      <c r="B326" t="str">
        <f>CONCATENATE(C326, " ",D326)</f>
        <v>Van De Voorde et al  2011</v>
      </c>
      <c r="C326" s="12" t="s">
        <v>664</v>
      </c>
      <c r="D326" s="12">
        <v>2011</v>
      </c>
      <c r="E326" t="s">
        <v>1627</v>
      </c>
      <c r="F326" t="s">
        <v>682</v>
      </c>
      <c r="G326" t="s">
        <v>112</v>
      </c>
      <c r="H326">
        <v>4</v>
      </c>
      <c r="I326" t="s">
        <v>113</v>
      </c>
      <c r="J326" t="s">
        <v>173</v>
      </c>
      <c r="K326" s="3" t="s">
        <v>115</v>
      </c>
      <c r="L326">
        <v>32.4</v>
      </c>
      <c r="M326">
        <v>16.3</v>
      </c>
      <c r="N326">
        <v>19</v>
      </c>
      <c r="O326" t="s">
        <v>999</v>
      </c>
      <c r="P326">
        <v>25.3</v>
      </c>
      <c r="Q326">
        <v>11.9</v>
      </c>
      <c r="R326">
        <v>17</v>
      </c>
      <c r="S326" t="s">
        <v>334</v>
      </c>
      <c r="T326">
        <v>50</v>
      </c>
      <c r="U326">
        <v>19.399999999999999</v>
      </c>
      <c r="V326">
        <v>21</v>
      </c>
      <c r="W326" t="s">
        <v>117</v>
      </c>
      <c r="X326" t="s">
        <v>117</v>
      </c>
      <c r="Y326" t="s">
        <v>117</v>
      </c>
      <c r="Z326" t="s">
        <v>117</v>
      </c>
      <c r="AA326" t="s">
        <v>117</v>
      </c>
      <c r="AB326" t="s">
        <v>117</v>
      </c>
      <c r="AC326" t="s">
        <v>117</v>
      </c>
      <c r="AD326" t="s">
        <v>196</v>
      </c>
      <c r="AE326">
        <v>17.100000000000001</v>
      </c>
      <c r="AF326">
        <v>13.4</v>
      </c>
      <c r="AG326">
        <v>19</v>
      </c>
      <c r="AH326" s="55">
        <v>3</v>
      </c>
      <c r="AI326" s="55">
        <v>3</v>
      </c>
      <c r="AM326">
        <v>10.6</v>
      </c>
      <c r="AN326">
        <v>10.6</v>
      </c>
      <c r="AO326">
        <v>10.199999999999999</v>
      </c>
      <c r="AP326" t="s">
        <v>117</v>
      </c>
      <c r="AQ326" t="s">
        <v>117</v>
      </c>
      <c r="AR326">
        <v>10.050000000000001</v>
      </c>
      <c r="AS326" t="s">
        <v>414</v>
      </c>
      <c r="AT326">
        <v>106.8</v>
      </c>
      <c r="AU326">
        <v>107.9</v>
      </c>
      <c r="AV326">
        <v>105.3</v>
      </c>
      <c r="AW326" t="s">
        <v>117</v>
      </c>
      <c r="AX326" t="s">
        <v>117</v>
      </c>
      <c r="AY326" t="s">
        <v>117</v>
      </c>
      <c r="AZ326" t="s">
        <v>117</v>
      </c>
      <c r="BA326" t="s">
        <v>117</v>
      </c>
      <c r="BB326" t="s">
        <v>117</v>
      </c>
      <c r="BC326" t="s">
        <v>117</v>
      </c>
      <c r="BD326" t="s">
        <v>117</v>
      </c>
      <c r="BE326" t="s">
        <v>117</v>
      </c>
      <c r="BF326" t="s">
        <v>117</v>
      </c>
      <c r="BG326">
        <v>108.7</v>
      </c>
      <c r="BH326" t="s">
        <v>117</v>
      </c>
      <c r="BI326" t="s">
        <v>117</v>
      </c>
      <c r="BJ326" t="s">
        <v>117</v>
      </c>
      <c r="BK326" t="s">
        <v>118</v>
      </c>
      <c r="BL326" t="s">
        <v>184</v>
      </c>
      <c r="BM326" t="s">
        <v>120</v>
      </c>
      <c r="BN326" s="46">
        <v>69.7</v>
      </c>
      <c r="BO326" s="50">
        <v>72.7</v>
      </c>
      <c r="BP326" t="s">
        <v>666</v>
      </c>
      <c r="BQ326" t="s">
        <v>666</v>
      </c>
      <c r="BR326" t="s">
        <v>666</v>
      </c>
      <c r="BS326" t="s">
        <v>117</v>
      </c>
      <c r="BT326" t="s">
        <v>161</v>
      </c>
      <c r="BU326" t="s">
        <v>125</v>
      </c>
      <c r="BV326" t="s">
        <v>162</v>
      </c>
      <c r="BW326">
        <v>1</v>
      </c>
      <c r="BX326">
        <f>BW326-1</f>
        <v>0</v>
      </c>
      <c r="BY326" t="s">
        <v>667</v>
      </c>
      <c r="BZ326" t="s">
        <v>128</v>
      </c>
      <c r="CA326" t="s">
        <v>129</v>
      </c>
      <c r="CB326" t="s">
        <v>212</v>
      </c>
      <c r="CC326" t="s">
        <v>681</v>
      </c>
      <c r="CD326">
        <v>2</v>
      </c>
      <c r="CE326" t="s">
        <v>151</v>
      </c>
      <c r="CF326"/>
      <c r="CG326" s="20" t="s">
        <v>117</v>
      </c>
      <c r="CH326" s="20" t="s">
        <v>117</v>
      </c>
      <c r="CI326" s="20" t="s">
        <v>117</v>
      </c>
      <c r="CJ326" s="20" t="s">
        <v>117</v>
      </c>
      <c r="CK326" s="20" t="s">
        <v>117</v>
      </c>
      <c r="CL326" s="20" t="s">
        <v>117</v>
      </c>
      <c r="CM326" s="20" t="s">
        <v>117</v>
      </c>
      <c r="CN326" s="20" t="s">
        <v>117</v>
      </c>
      <c r="CO326" s="20" t="s">
        <v>117</v>
      </c>
      <c r="CP326" s="20" t="s">
        <v>117</v>
      </c>
      <c r="CQ326" s="20" t="s">
        <v>117</v>
      </c>
      <c r="CR326" s="20" t="s">
        <v>117</v>
      </c>
      <c r="CS326" s="20" t="s">
        <v>117</v>
      </c>
      <c r="CT326" s="20" t="s">
        <v>117</v>
      </c>
      <c r="CU326" s="20" t="s">
        <v>117</v>
      </c>
      <c r="CV326" s="20" t="s">
        <v>117</v>
      </c>
      <c r="CW326" s="20" t="s">
        <v>117</v>
      </c>
      <c r="CX326" s="20" t="s">
        <v>117</v>
      </c>
      <c r="CY326" s="20" t="s">
        <v>117</v>
      </c>
      <c r="CZ326" s="20" t="s">
        <v>117</v>
      </c>
      <c r="DA326" s="20" t="s">
        <v>117</v>
      </c>
      <c r="DB326" s="20" t="s">
        <v>117</v>
      </c>
      <c r="DC326" s="20" t="s">
        <v>117</v>
      </c>
      <c r="DD326" s="20" t="s">
        <v>117</v>
      </c>
      <c r="DE326" s="20" t="s">
        <v>117</v>
      </c>
      <c r="DF326" s="20" t="s">
        <v>117</v>
      </c>
      <c r="DG326" s="20" t="s">
        <v>117</v>
      </c>
      <c r="DH326" s="20" t="s">
        <v>117</v>
      </c>
      <c r="DI326" s="20" t="s">
        <v>117</v>
      </c>
      <c r="DJ326" s="20" t="s">
        <v>117</v>
      </c>
      <c r="DK326">
        <v>2</v>
      </c>
      <c r="DL326">
        <v>0</v>
      </c>
      <c r="DM326">
        <v>0</v>
      </c>
      <c r="DN326">
        <v>0</v>
      </c>
      <c r="DO326">
        <v>0</v>
      </c>
      <c r="DP326">
        <v>0</v>
      </c>
      <c r="DQ326">
        <v>0</v>
      </c>
      <c r="DR326" s="8">
        <v>44</v>
      </c>
    </row>
    <row r="327" spans="1:122" x14ac:dyDescent="0.35">
      <c r="A327" s="8">
        <v>2</v>
      </c>
      <c r="B327" t="str">
        <f>CONCATENATE(C327, " ",D327)</f>
        <v>Van De Voorde et al  2011</v>
      </c>
      <c r="C327" s="12" t="s">
        <v>664</v>
      </c>
      <c r="D327" s="12">
        <v>2011</v>
      </c>
      <c r="E327" t="s">
        <v>1627</v>
      </c>
      <c r="F327" t="s">
        <v>683</v>
      </c>
      <c r="G327" t="s">
        <v>112</v>
      </c>
      <c r="H327">
        <v>4</v>
      </c>
      <c r="I327" t="s">
        <v>113</v>
      </c>
      <c r="J327" t="s">
        <v>173</v>
      </c>
      <c r="K327" s="3" t="s">
        <v>115</v>
      </c>
      <c r="L327">
        <v>21.8</v>
      </c>
      <c r="M327">
        <v>17.899999999999999</v>
      </c>
      <c r="N327">
        <v>19</v>
      </c>
      <c r="O327" t="s">
        <v>999</v>
      </c>
      <c r="P327">
        <v>20.8</v>
      </c>
      <c r="Q327">
        <v>13.7</v>
      </c>
      <c r="R327">
        <v>17</v>
      </c>
      <c r="S327" t="s">
        <v>334</v>
      </c>
      <c r="T327">
        <v>37.6</v>
      </c>
      <c r="U327">
        <v>19.899999999999999</v>
      </c>
      <c r="V327">
        <v>21</v>
      </c>
      <c r="W327" t="s">
        <v>117</v>
      </c>
      <c r="X327" t="s">
        <v>117</v>
      </c>
      <c r="Y327" t="s">
        <v>117</v>
      </c>
      <c r="Z327" t="s">
        <v>117</v>
      </c>
      <c r="AA327" t="s">
        <v>117</v>
      </c>
      <c r="AB327" t="s">
        <v>117</v>
      </c>
      <c r="AC327" t="s">
        <v>117</v>
      </c>
      <c r="AD327" t="s">
        <v>196</v>
      </c>
      <c r="AE327">
        <v>11.2</v>
      </c>
      <c r="AF327">
        <v>11.3</v>
      </c>
      <c r="AG327">
        <v>19</v>
      </c>
      <c r="AH327" s="55">
        <v>3</v>
      </c>
      <c r="AI327" s="55">
        <v>3</v>
      </c>
      <c r="AM327">
        <v>10.6</v>
      </c>
      <c r="AN327">
        <v>10.6</v>
      </c>
      <c r="AO327">
        <v>10.199999999999999</v>
      </c>
      <c r="AP327" t="s">
        <v>117</v>
      </c>
      <c r="AQ327" t="s">
        <v>117</v>
      </c>
      <c r="AR327">
        <v>10.050000000000001</v>
      </c>
      <c r="AS327" t="s">
        <v>414</v>
      </c>
      <c r="AT327">
        <v>106.8</v>
      </c>
      <c r="AU327">
        <v>107.9</v>
      </c>
      <c r="AV327">
        <v>105.3</v>
      </c>
      <c r="AW327" t="s">
        <v>117</v>
      </c>
      <c r="AX327" t="s">
        <v>117</v>
      </c>
      <c r="AY327" t="s">
        <v>117</v>
      </c>
      <c r="AZ327" t="s">
        <v>117</v>
      </c>
      <c r="BA327" t="s">
        <v>117</v>
      </c>
      <c r="BB327" t="s">
        <v>117</v>
      </c>
      <c r="BC327" t="s">
        <v>117</v>
      </c>
      <c r="BD327" t="s">
        <v>117</v>
      </c>
      <c r="BE327" t="s">
        <v>117</v>
      </c>
      <c r="BF327" t="s">
        <v>117</v>
      </c>
      <c r="BG327">
        <v>108.7</v>
      </c>
      <c r="BH327" t="s">
        <v>117</v>
      </c>
      <c r="BI327" t="s">
        <v>117</v>
      </c>
      <c r="BJ327" t="s">
        <v>117</v>
      </c>
      <c r="BK327" t="s">
        <v>118</v>
      </c>
      <c r="BL327" t="s">
        <v>184</v>
      </c>
      <c r="BM327" t="s">
        <v>120</v>
      </c>
      <c r="BN327" s="46">
        <v>69.7</v>
      </c>
      <c r="BO327" s="50">
        <v>72.7</v>
      </c>
      <c r="BP327" t="s">
        <v>666</v>
      </c>
      <c r="BQ327" t="s">
        <v>666</v>
      </c>
      <c r="BR327" t="s">
        <v>666</v>
      </c>
      <c r="BS327" t="s">
        <v>117</v>
      </c>
      <c r="BT327" t="s">
        <v>161</v>
      </c>
      <c r="BU327" t="s">
        <v>125</v>
      </c>
      <c r="BV327" t="s">
        <v>162</v>
      </c>
      <c r="BW327">
        <v>1</v>
      </c>
      <c r="BX327">
        <f>BW327-1</f>
        <v>0</v>
      </c>
      <c r="BY327" t="s">
        <v>667</v>
      </c>
      <c r="BZ327" t="s">
        <v>128</v>
      </c>
      <c r="CA327" t="s">
        <v>129</v>
      </c>
      <c r="CB327" t="s">
        <v>212</v>
      </c>
      <c r="CC327" t="s">
        <v>681</v>
      </c>
      <c r="CD327">
        <v>2</v>
      </c>
      <c r="CE327" t="s">
        <v>151</v>
      </c>
      <c r="CF327"/>
      <c r="CG327" s="20" t="s">
        <v>117</v>
      </c>
      <c r="CH327" s="20" t="s">
        <v>117</v>
      </c>
      <c r="CI327" s="20" t="s">
        <v>117</v>
      </c>
      <c r="CJ327" s="20" t="s">
        <v>117</v>
      </c>
      <c r="CK327" s="20" t="s">
        <v>117</v>
      </c>
      <c r="CL327" s="20" t="s">
        <v>117</v>
      </c>
      <c r="CM327" s="20" t="s">
        <v>117</v>
      </c>
      <c r="CN327" s="20" t="s">
        <v>117</v>
      </c>
      <c r="CO327" s="20" t="s">
        <v>117</v>
      </c>
      <c r="CP327" s="20" t="s">
        <v>117</v>
      </c>
      <c r="CQ327" s="20" t="s">
        <v>117</v>
      </c>
      <c r="CR327" s="20" t="s">
        <v>117</v>
      </c>
      <c r="CS327" s="20" t="s">
        <v>117</v>
      </c>
      <c r="CT327" s="20" t="s">
        <v>117</v>
      </c>
      <c r="CU327" s="20" t="s">
        <v>117</v>
      </c>
      <c r="CV327" s="20" t="s">
        <v>117</v>
      </c>
      <c r="CW327" s="20" t="s">
        <v>117</v>
      </c>
      <c r="CX327" s="20" t="s">
        <v>117</v>
      </c>
      <c r="CY327" s="20" t="s">
        <v>117</v>
      </c>
      <c r="CZ327" s="20" t="s">
        <v>117</v>
      </c>
      <c r="DA327" s="20" t="s">
        <v>117</v>
      </c>
      <c r="DB327" s="20" t="s">
        <v>117</v>
      </c>
      <c r="DC327" s="20" t="s">
        <v>117</v>
      </c>
      <c r="DD327" s="20" t="s">
        <v>117</v>
      </c>
      <c r="DE327" s="20" t="s">
        <v>117</v>
      </c>
      <c r="DF327" s="20" t="s">
        <v>117</v>
      </c>
      <c r="DG327" s="20" t="s">
        <v>117</v>
      </c>
      <c r="DH327" s="20" t="s">
        <v>117</v>
      </c>
      <c r="DI327" s="20" t="s">
        <v>117</v>
      </c>
      <c r="DJ327" s="20" t="s">
        <v>117</v>
      </c>
      <c r="DK327">
        <v>2</v>
      </c>
      <c r="DL327">
        <v>0</v>
      </c>
      <c r="DM327">
        <v>0</v>
      </c>
      <c r="DN327">
        <v>0</v>
      </c>
      <c r="DO327">
        <v>0</v>
      </c>
      <c r="DP327">
        <v>0</v>
      </c>
      <c r="DQ327">
        <v>0</v>
      </c>
      <c r="DR327" s="8">
        <v>44</v>
      </c>
    </row>
    <row r="328" spans="1:122" x14ac:dyDescent="0.35">
      <c r="A328" s="8">
        <v>2</v>
      </c>
      <c r="B328" t="str">
        <f>CONCATENATE(C328, " ",D328)</f>
        <v>Van De Voorde et al  2011</v>
      </c>
      <c r="C328" s="12" t="s">
        <v>664</v>
      </c>
      <c r="D328" s="12">
        <v>2011</v>
      </c>
      <c r="E328" t="s">
        <v>1627</v>
      </c>
      <c r="F328" t="s">
        <v>684</v>
      </c>
      <c r="G328" t="s">
        <v>112</v>
      </c>
      <c r="H328">
        <v>4</v>
      </c>
      <c r="I328" t="s">
        <v>113</v>
      </c>
      <c r="J328" t="s">
        <v>173</v>
      </c>
      <c r="K328" s="3" t="s">
        <v>115</v>
      </c>
      <c r="L328">
        <v>38.4</v>
      </c>
      <c r="M328">
        <v>21.8</v>
      </c>
      <c r="N328">
        <v>19</v>
      </c>
      <c r="O328" t="s">
        <v>999</v>
      </c>
      <c r="P328">
        <v>32.9</v>
      </c>
      <c r="Q328">
        <v>20.2</v>
      </c>
      <c r="R328">
        <v>17</v>
      </c>
      <c r="S328" t="s">
        <v>334</v>
      </c>
      <c r="T328">
        <v>57.6</v>
      </c>
      <c r="U328">
        <v>19.600000000000001</v>
      </c>
      <c r="V328">
        <v>21</v>
      </c>
      <c r="W328" t="s">
        <v>117</v>
      </c>
      <c r="X328" t="s">
        <v>117</v>
      </c>
      <c r="Y328" t="s">
        <v>117</v>
      </c>
      <c r="Z328" t="s">
        <v>117</v>
      </c>
      <c r="AA328" t="s">
        <v>117</v>
      </c>
      <c r="AB328" t="s">
        <v>117</v>
      </c>
      <c r="AC328" t="s">
        <v>117</v>
      </c>
      <c r="AD328" t="s">
        <v>196</v>
      </c>
      <c r="AE328">
        <v>20</v>
      </c>
      <c r="AF328">
        <v>15.9</v>
      </c>
      <c r="AG328">
        <v>19</v>
      </c>
      <c r="AH328" s="55">
        <v>3</v>
      </c>
      <c r="AI328" s="55">
        <v>3</v>
      </c>
      <c r="AM328">
        <v>10.6</v>
      </c>
      <c r="AN328">
        <v>10.6</v>
      </c>
      <c r="AO328">
        <v>10.199999999999999</v>
      </c>
      <c r="AP328" t="s">
        <v>117</v>
      </c>
      <c r="AQ328" t="s">
        <v>117</v>
      </c>
      <c r="AR328">
        <v>10.050000000000001</v>
      </c>
      <c r="AS328" t="s">
        <v>414</v>
      </c>
      <c r="AT328">
        <v>106.8</v>
      </c>
      <c r="AU328">
        <v>107.9</v>
      </c>
      <c r="AV328">
        <v>105.3</v>
      </c>
      <c r="AW328" t="s">
        <v>117</v>
      </c>
      <c r="AX328" t="s">
        <v>117</v>
      </c>
      <c r="AY328" t="s">
        <v>117</v>
      </c>
      <c r="AZ328" t="s">
        <v>117</v>
      </c>
      <c r="BA328" t="s">
        <v>117</v>
      </c>
      <c r="BB328" t="s">
        <v>117</v>
      </c>
      <c r="BC328" t="s">
        <v>117</v>
      </c>
      <c r="BD328" t="s">
        <v>117</v>
      </c>
      <c r="BE328" t="s">
        <v>117</v>
      </c>
      <c r="BF328" t="s">
        <v>117</v>
      </c>
      <c r="BG328">
        <v>108.7</v>
      </c>
      <c r="BH328" t="s">
        <v>117</v>
      </c>
      <c r="BI328" t="s">
        <v>117</v>
      </c>
      <c r="BJ328" t="s">
        <v>117</v>
      </c>
      <c r="BK328" t="s">
        <v>118</v>
      </c>
      <c r="BL328" t="s">
        <v>184</v>
      </c>
      <c r="BM328" t="s">
        <v>120</v>
      </c>
      <c r="BN328" s="46">
        <v>69.7</v>
      </c>
      <c r="BO328" s="50">
        <v>72.7</v>
      </c>
      <c r="BP328" t="s">
        <v>666</v>
      </c>
      <c r="BQ328" t="s">
        <v>666</v>
      </c>
      <c r="BR328" t="s">
        <v>666</v>
      </c>
      <c r="BS328" t="s">
        <v>117</v>
      </c>
      <c r="BT328" t="s">
        <v>161</v>
      </c>
      <c r="BU328" t="s">
        <v>125</v>
      </c>
      <c r="BV328" t="s">
        <v>162</v>
      </c>
      <c r="BW328">
        <v>1</v>
      </c>
      <c r="BX328">
        <f>BW328-1</f>
        <v>0</v>
      </c>
      <c r="BY328" t="s">
        <v>667</v>
      </c>
      <c r="BZ328" t="s">
        <v>128</v>
      </c>
      <c r="CA328" t="s">
        <v>129</v>
      </c>
      <c r="CB328" t="s">
        <v>212</v>
      </c>
      <c r="CC328" t="s">
        <v>681</v>
      </c>
      <c r="CD328">
        <v>2</v>
      </c>
      <c r="CE328" t="s">
        <v>151</v>
      </c>
      <c r="CF328"/>
      <c r="CG328" s="20" t="s">
        <v>117</v>
      </c>
      <c r="CH328" s="20" t="s">
        <v>117</v>
      </c>
      <c r="CI328" s="20" t="s">
        <v>117</v>
      </c>
      <c r="CJ328" s="20" t="s">
        <v>117</v>
      </c>
      <c r="CK328" s="20" t="s">
        <v>117</v>
      </c>
      <c r="CL328" s="20" t="s">
        <v>117</v>
      </c>
      <c r="CM328" s="20" t="s">
        <v>117</v>
      </c>
      <c r="CN328" s="20" t="s">
        <v>117</v>
      </c>
      <c r="CO328" s="20" t="s">
        <v>117</v>
      </c>
      <c r="CP328" s="20" t="s">
        <v>117</v>
      </c>
      <c r="CQ328" s="20" t="s">
        <v>117</v>
      </c>
      <c r="CR328" s="20" t="s">
        <v>117</v>
      </c>
      <c r="CS328" s="20" t="s">
        <v>117</v>
      </c>
      <c r="CT328" s="20" t="s">
        <v>117</v>
      </c>
      <c r="CU328" s="20" t="s">
        <v>117</v>
      </c>
      <c r="CV328" s="20" t="s">
        <v>117</v>
      </c>
      <c r="CW328" s="20" t="s">
        <v>117</v>
      </c>
      <c r="CX328" s="20" t="s">
        <v>117</v>
      </c>
      <c r="CY328" s="20" t="s">
        <v>117</v>
      </c>
      <c r="CZ328" s="20" t="s">
        <v>117</v>
      </c>
      <c r="DA328" s="20" t="s">
        <v>117</v>
      </c>
      <c r="DB328" s="20" t="s">
        <v>117</v>
      </c>
      <c r="DC328" s="20" t="s">
        <v>117</v>
      </c>
      <c r="DD328" s="20" t="s">
        <v>117</v>
      </c>
      <c r="DE328" s="20" t="s">
        <v>117</v>
      </c>
      <c r="DF328" s="20" t="s">
        <v>117</v>
      </c>
      <c r="DG328" s="20" t="s">
        <v>117</v>
      </c>
      <c r="DH328" s="20" t="s">
        <v>117</v>
      </c>
      <c r="DI328" s="20" t="s">
        <v>117</v>
      </c>
      <c r="DJ328" s="20" t="s">
        <v>117</v>
      </c>
      <c r="DK328">
        <v>2</v>
      </c>
      <c r="DL328">
        <v>0</v>
      </c>
      <c r="DM328">
        <v>0</v>
      </c>
      <c r="DN328">
        <v>0</v>
      </c>
      <c r="DO328">
        <v>0</v>
      </c>
      <c r="DP328">
        <v>0</v>
      </c>
      <c r="DQ328">
        <v>0</v>
      </c>
      <c r="DR328" s="8">
        <v>44</v>
      </c>
    </row>
    <row r="329" spans="1:122" x14ac:dyDescent="0.35">
      <c r="A329" s="8">
        <v>2</v>
      </c>
      <c r="B329" t="str">
        <f>CONCATENATE(C329, " ",D329)</f>
        <v>Van De Voorde et al  2011</v>
      </c>
      <c r="C329" s="12" t="s">
        <v>664</v>
      </c>
      <c r="D329" s="12">
        <v>2011</v>
      </c>
      <c r="E329" t="s">
        <v>1627</v>
      </c>
      <c r="F329" t="s">
        <v>685</v>
      </c>
      <c r="G329" t="s">
        <v>112</v>
      </c>
      <c r="H329">
        <v>4</v>
      </c>
      <c r="I329" t="s">
        <v>113</v>
      </c>
      <c r="J329" t="s">
        <v>173</v>
      </c>
      <c r="K329" s="3" t="s">
        <v>115</v>
      </c>
      <c r="L329">
        <v>12.4</v>
      </c>
      <c r="M329">
        <v>8.5</v>
      </c>
      <c r="N329">
        <v>19</v>
      </c>
      <c r="O329" t="s">
        <v>999</v>
      </c>
      <c r="P329">
        <v>10.1</v>
      </c>
      <c r="Q329">
        <v>5.5</v>
      </c>
      <c r="R329">
        <v>17</v>
      </c>
      <c r="S329" t="s">
        <v>334</v>
      </c>
      <c r="T329">
        <v>20.5</v>
      </c>
      <c r="U329">
        <v>13.9</v>
      </c>
      <c r="V329">
        <v>21</v>
      </c>
      <c r="W329" t="s">
        <v>117</v>
      </c>
      <c r="X329" t="s">
        <v>117</v>
      </c>
      <c r="Y329" t="s">
        <v>117</v>
      </c>
      <c r="Z329" t="s">
        <v>117</v>
      </c>
      <c r="AA329" t="s">
        <v>117</v>
      </c>
      <c r="AB329" t="s">
        <v>117</v>
      </c>
      <c r="AC329" t="s">
        <v>117</v>
      </c>
      <c r="AD329" t="s">
        <v>196</v>
      </c>
      <c r="AE329">
        <v>7.3</v>
      </c>
      <c r="AF329">
        <v>7.3</v>
      </c>
      <c r="AG329">
        <v>19</v>
      </c>
      <c r="AH329" s="55">
        <v>3</v>
      </c>
      <c r="AI329" s="55">
        <v>3</v>
      </c>
      <c r="AM329">
        <v>10.6</v>
      </c>
      <c r="AN329">
        <v>10.6</v>
      </c>
      <c r="AO329">
        <v>10.199999999999999</v>
      </c>
      <c r="AP329" t="s">
        <v>117</v>
      </c>
      <c r="AQ329" t="s">
        <v>117</v>
      </c>
      <c r="AR329">
        <v>10.050000000000001</v>
      </c>
      <c r="AS329" t="s">
        <v>414</v>
      </c>
      <c r="AT329">
        <v>106.8</v>
      </c>
      <c r="AU329">
        <v>107.9</v>
      </c>
      <c r="AV329">
        <v>105.3</v>
      </c>
      <c r="AW329" t="s">
        <v>117</v>
      </c>
      <c r="AX329" t="s">
        <v>117</v>
      </c>
      <c r="AY329" t="s">
        <v>117</v>
      </c>
      <c r="AZ329" t="s">
        <v>117</v>
      </c>
      <c r="BA329" t="s">
        <v>117</v>
      </c>
      <c r="BB329" t="s">
        <v>117</v>
      </c>
      <c r="BC329" t="s">
        <v>117</v>
      </c>
      <c r="BD329" t="s">
        <v>117</v>
      </c>
      <c r="BE329" t="s">
        <v>117</v>
      </c>
      <c r="BF329" t="s">
        <v>117</v>
      </c>
      <c r="BG329">
        <v>108.7</v>
      </c>
      <c r="BH329" t="s">
        <v>117</v>
      </c>
      <c r="BI329" t="s">
        <v>117</v>
      </c>
      <c r="BJ329" t="s">
        <v>117</v>
      </c>
      <c r="BK329" t="s">
        <v>118</v>
      </c>
      <c r="BL329" t="s">
        <v>184</v>
      </c>
      <c r="BM329" t="s">
        <v>120</v>
      </c>
      <c r="BN329" s="46">
        <v>69.7</v>
      </c>
      <c r="BO329" s="50">
        <v>72.7</v>
      </c>
      <c r="BP329" t="s">
        <v>666</v>
      </c>
      <c r="BQ329" t="s">
        <v>666</v>
      </c>
      <c r="BR329" t="s">
        <v>666</v>
      </c>
      <c r="BS329" t="s">
        <v>117</v>
      </c>
      <c r="BT329" t="s">
        <v>161</v>
      </c>
      <c r="BU329" t="s">
        <v>125</v>
      </c>
      <c r="BV329" t="s">
        <v>162</v>
      </c>
      <c r="BW329">
        <v>1</v>
      </c>
      <c r="BX329">
        <f>BW329-1</f>
        <v>0</v>
      </c>
      <c r="BY329" t="s">
        <v>667</v>
      </c>
      <c r="BZ329" t="s">
        <v>128</v>
      </c>
      <c r="CA329" t="s">
        <v>129</v>
      </c>
      <c r="CB329" t="s">
        <v>212</v>
      </c>
      <c r="CC329" t="s">
        <v>681</v>
      </c>
      <c r="CD329">
        <v>2</v>
      </c>
      <c r="CE329" t="s">
        <v>151</v>
      </c>
      <c r="CF329"/>
      <c r="CG329" s="20" t="s">
        <v>117</v>
      </c>
      <c r="CH329" s="20" t="s">
        <v>117</v>
      </c>
      <c r="CI329" s="20" t="s">
        <v>117</v>
      </c>
      <c r="CJ329" s="20" t="s">
        <v>117</v>
      </c>
      <c r="CK329" s="20" t="s">
        <v>117</v>
      </c>
      <c r="CL329" s="20" t="s">
        <v>117</v>
      </c>
      <c r="CM329" s="20" t="s">
        <v>117</v>
      </c>
      <c r="CN329" s="20" t="s">
        <v>117</v>
      </c>
      <c r="CO329" s="20" t="s">
        <v>117</v>
      </c>
      <c r="CP329" s="20" t="s">
        <v>117</v>
      </c>
      <c r="CQ329" s="20" t="s">
        <v>117</v>
      </c>
      <c r="CR329" s="20" t="s">
        <v>117</v>
      </c>
      <c r="CS329" s="20" t="s">
        <v>117</v>
      </c>
      <c r="CT329" s="20" t="s">
        <v>117</v>
      </c>
      <c r="CU329" s="20" t="s">
        <v>117</v>
      </c>
      <c r="CV329" s="20" t="s">
        <v>117</v>
      </c>
      <c r="CW329" s="20" t="s">
        <v>117</v>
      </c>
      <c r="CX329" s="20" t="s">
        <v>117</v>
      </c>
      <c r="CY329" s="20" t="s">
        <v>117</v>
      </c>
      <c r="CZ329" s="20" t="s">
        <v>117</v>
      </c>
      <c r="DA329" s="20" t="s">
        <v>117</v>
      </c>
      <c r="DB329" s="20" t="s">
        <v>117</v>
      </c>
      <c r="DC329" s="20" t="s">
        <v>117</v>
      </c>
      <c r="DD329" s="20" t="s">
        <v>117</v>
      </c>
      <c r="DE329" s="20" t="s">
        <v>117</v>
      </c>
      <c r="DF329" s="20" t="s">
        <v>117</v>
      </c>
      <c r="DG329" s="20" t="s">
        <v>117</v>
      </c>
      <c r="DH329" s="20" t="s">
        <v>117</v>
      </c>
      <c r="DI329" s="20" t="s">
        <v>117</v>
      </c>
      <c r="DJ329" s="20" t="s">
        <v>117</v>
      </c>
      <c r="DK329">
        <v>2</v>
      </c>
      <c r="DL329">
        <v>0</v>
      </c>
      <c r="DM329">
        <v>0</v>
      </c>
      <c r="DN329">
        <v>0</v>
      </c>
      <c r="DO329">
        <v>0</v>
      </c>
      <c r="DP329">
        <v>0</v>
      </c>
      <c r="DQ329">
        <v>0</v>
      </c>
      <c r="DR329" s="8">
        <v>44</v>
      </c>
    </row>
    <row r="330" spans="1:122" x14ac:dyDescent="0.35">
      <c r="A330" s="8">
        <v>2</v>
      </c>
      <c r="B330" t="str">
        <f>CONCATENATE(C330, " ",D330)</f>
        <v>Van De Voorde et al  2011</v>
      </c>
      <c r="C330" s="12" t="s">
        <v>664</v>
      </c>
      <c r="D330" s="12">
        <v>2011</v>
      </c>
      <c r="E330" t="s">
        <v>1627</v>
      </c>
      <c r="F330" t="s">
        <v>686</v>
      </c>
      <c r="G330" t="s">
        <v>112</v>
      </c>
      <c r="H330">
        <v>4</v>
      </c>
      <c r="I330" t="s">
        <v>113</v>
      </c>
      <c r="J330" t="s">
        <v>173</v>
      </c>
      <c r="K330" s="3" t="s">
        <v>115</v>
      </c>
      <c r="L330">
        <v>26.8</v>
      </c>
      <c r="M330">
        <v>14.5</v>
      </c>
      <c r="N330">
        <v>19</v>
      </c>
      <c r="O330" t="s">
        <v>999</v>
      </c>
      <c r="P330">
        <v>28.2</v>
      </c>
      <c r="Q330">
        <v>10</v>
      </c>
      <c r="R330">
        <v>17</v>
      </c>
      <c r="S330" t="s">
        <v>334</v>
      </c>
      <c r="T330">
        <v>41.7</v>
      </c>
      <c r="U330">
        <v>16.399999999999999</v>
      </c>
      <c r="V330">
        <v>21</v>
      </c>
      <c r="W330" t="s">
        <v>117</v>
      </c>
      <c r="X330" t="s">
        <v>117</v>
      </c>
      <c r="Y330" t="s">
        <v>117</v>
      </c>
      <c r="Z330" t="s">
        <v>117</v>
      </c>
      <c r="AA330" t="s">
        <v>117</v>
      </c>
      <c r="AB330" t="s">
        <v>117</v>
      </c>
      <c r="AC330" t="s">
        <v>117</v>
      </c>
      <c r="AD330" t="s">
        <v>196</v>
      </c>
      <c r="AE330">
        <v>18.2</v>
      </c>
      <c r="AF330">
        <v>10.199999999999999</v>
      </c>
      <c r="AG330">
        <v>19</v>
      </c>
      <c r="AH330" s="55">
        <v>3</v>
      </c>
      <c r="AI330" s="55">
        <v>3</v>
      </c>
      <c r="AM330">
        <v>10.6</v>
      </c>
      <c r="AN330">
        <v>10.6</v>
      </c>
      <c r="AO330">
        <v>10.199999999999999</v>
      </c>
      <c r="AP330" t="s">
        <v>117</v>
      </c>
      <c r="AQ330" t="s">
        <v>117</v>
      </c>
      <c r="AR330">
        <v>10.050000000000001</v>
      </c>
      <c r="AS330" t="s">
        <v>414</v>
      </c>
      <c r="AT330">
        <v>106.8</v>
      </c>
      <c r="AU330">
        <v>107.9</v>
      </c>
      <c r="AV330">
        <v>105.3</v>
      </c>
      <c r="AW330" t="s">
        <v>117</v>
      </c>
      <c r="AX330" t="s">
        <v>117</v>
      </c>
      <c r="AY330" t="s">
        <v>117</v>
      </c>
      <c r="AZ330" t="s">
        <v>117</v>
      </c>
      <c r="BA330" t="s">
        <v>117</v>
      </c>
      <c r="BB330" t="s">
        <v>117</v>
      </c>
      <c r="BC330" t="s">
        <v>117</v>
      </c>
      <c r="BD330" t="s">
        <v>117</v>
      </c>
      <c r="BE330" t="s">
        <v>117</v>
      </c>
      <c r="BF330" t="s">
        <v>117</v>
      </c>
      <c r="BG330">
        <v>108.7</v>
      </c>
      <c r="BH330" t="s">
        <v>117</v>
      </c>
      <c r="BI330" t="s">
        <v>117</v>
      </c>
      <c r="BJ330" t="s">
        <v>117</v>
      </c>
      <c r="BK330" t="s">
        <v>118</v>
      </c>
      <c r="BL330" t="s">
        <v>184</v>
      </c>
      <c r="BM330" t="s">
        <v>120</v>
      </c>
      <c r="BN330" s="46">
        <v>69.7</v>
      </c>
      <c r="BO330" s="50">
        <v>72.7</v>
      </c>
      <c r="BP330" t="s">
        <v>666</v>
      </c>
      <c r="BQ330" t="s">
        <v>666</v>
      </c>
      <c r="BR330" t="s">
        <v>666</v>
      </c>
      <c r="BS330" t="s">
        <v>117</v>
      </c>
      <c r="BT330" t="s">
        <v>161</v>
      </c>
      <c r="BU330" t="s">
        <v>125</v>
      </c>
      <c r="BV330" t="s">
        <v>162</v>
      </c>
      <c r="BW330">
        <v>1</v>
      </c>
      <c r="BX330">
        <f>BW330-1</f>
        <v>0</v>
      </c>
      <c r="BY330" t="s">
        <v>667</v>
      </c>
      <c r="BZ330" t="s">
        <v>128</v>
      </c>
      <c r="CA330" t="s">
        <v>129</v>
      </c>
      <c r="CB330" t="s">
        <v>212</v>
      </c>
      <c r="CC330" t="s">
        <v>681</v>
      </c>
      <c r="CD330">
        <v>2</v>
      </c>
      <c r="CE330" t="s">
        <v>151</v>
      </c>
      <c r="CF330"/>
      <c r="CG330" s="20" t="s">
        <v>117</v>
      </c>
      <c r="CH330" s="20" t="s">
        <v>117</v>
      </c>
      <c r="CI330" s="20" t="s">
        <v>117</v>
      </c>
      <c r="CJ330" s="20" t="s">
        <v>117</v>
      </c>
      <c r="CK330" s="20" t="s">
        <v>117</v>
      </c>
      <c r="CL330" s="20" t="s">
        <v>117</v>
      </c>
      <c r="CM330" s="20" t="s">
        <v>117</v>
      </c>
      <c r="CN330" s="20" t="s">
        <v>117</v>
      </c>
      <c r="CO330" s="20" t="s">
        <v>117</v>
      </c>
      <c r="CP330" s="20" t="s">
        <v>117</v>
      </c>
      <c r="CQ330" s="20" t="s">
        <v>117</v>
      </c>
      <c r="CR330" s="20" t="s">
        <v>117</v>
      </c>
      <c r="CS330" s="20" t="s">
        <v>117</v>
      </c>
      <c r="CT330" s="20" t="s">
        <v>117</v>
      </c>
      <c r="CU330" s="20" t="s">
        <v>117</v>
      </c>
      <c r="CV330" s="20" t="s">
        <v>117</v>
      </c>
      <c r="CW330" s="20" t="s">
        <v>117</v>
      </c>
      <c r="CX330" s="20" t="s">
        <v>117</v>
      </c>
      <c r="CY330" s="20" t="s">
        <v>117</v>
      </c>
      <c r="CZ330" s="20" t="s">
        <v>117</v>
      </c>
      <c r="DA330" s="20" t="s">
        <v>117</v>
      </c>
      <c r="DB330" s="20" t="s">
        <v>117</v>
      </c>
      <c r="DC330" s="20" t="s">
        <v>117</v>
      </c>
      <c r="DD330" s="20" t="s">
        <v>117</v>
      </c>
      <c r="DE330" s="20" t="s">
        <v>117</v>
      </c>
      <c r="DF330" s="20" t="s">
        <v>117</v>
      </c>
      <c r="DG330" s="20" t="s">
        <v>117</v>
      </c>
      <c r="DH330" s="20" t="s">
        <v>117</v>
      </c>
      <c r="DI330" s="20" t="s">
        <v>117</v>
      </c>
      <c r="DJ330" s="20" t="s">
        <v>117</v>
      </c>
      <c r="DK330">
        <v>1</v>
      </c>
      <c r="DL330">
        <v>0</v>
      </c>
      <c r="DM330">
        <v>0</v>
      </c>
      <c r="DN330">
        <v>0</v>
      </c>
      <c r="DO330">
        <v>0</v>
      </c>
      <c r="DP330">
        <v>0</v>
      </c>
      <c r="DQ330">
        <v>0</v>
      </c>
      <c r="DR330" s="8">
        <v>44</v>
      </c>
    </row>
    <row r="331" spans="1:122" x14ac:dyDescent="0.35">
      <c r="A331" s="8">
        <v>2</v>
      </c>
      <c r="B331" t="str">
        <f>CONCATENATE(C331, " ",D331)</f>
        <v>Van De Voorde et al  2011</v>
      </c>
      <c r="C331" s="12" t="s">
        <v>664</v>
      </c>
      <c r="D331" s="12">
        <v>2011</v>
      </c>
      <c r="E331" t="s">
        <v>1627</v>
      </c>
      <c r="F331" t="s">
        <v>687</v>
      </c>
      <c r="G331" t="s">
        <v>112</v>
      </c>
      <c r="H331">
        <v>4</v>
      </c>
      <c r="I331" t="s">
        <v>113</v>
      </c>
      <c r="J331" t="s">
        <v>173</v>
      </c>
      <c r="K331" s="3" t="s">
        <v>115</v>
      </c>
      <c r="L331">
        <v>21.9</v>
      </c>
      <c r="M331">
        <v>16.100000000000001</v>
      </c>
      <c r="N331">
        <v>19</v>
      </c>
      <c r="O331" t="s">
        <v>999</v>
      </c>
      <c r="P331">
        <v>19.5</v>
      </c>
      <c r="Q331">
        <v>10.4</v>
      </c>
      <c r="R331">
        <v>17</v>
      </c>
      <c r="S331" t="s">
        <v>334</v>
      </c>
      <c r="T331">
        <v>33</v>
      </c>
      <c r="U331">
        <v>16.7</v>
      </c>
      <c r="V331">
        <v>21</v>
      </c>
      <c r="W331" t="s">
        <v>117</v>
      </c>
      <c r="X331" t="s">
        <v>117</v>
      </c>
      <c r="Y331" t="s">
        <v>117</v>
      </c>
      <c r="Z331" t="s">
        <v>117</v>
      </c>
      <c r="AA331" t="s">
        <v>117</v>
      </c>
      <c r="AB331" t="s">
        <v>117</v>
      </c>
      <c r="AC331" t="s">
        <v>117</v>
      </c>
      <c r="AD331" t="s">
        <v>196</v>
      </c>
      <c r="AE331">
        <v>11.1</v>
      </c>
      <c r="AF331">
        <v>8.3000000000000007</v>
      </c>
      <c r="AG331">
        <v>19</v>
      </c>
      <c r="AH331" s="55">
        <v>3</v>
      </c>
      <c r="AI331" s="55">
        <v>3</v>
      </c>
      <c r="AM331">
        <v>10.6</v>
      </c>
      <c r="AN331">
        <v>10.6</v>
      </c>
      <c r="AO331">
        <v>10.199999999999999</v>
      </c>
      <c r="AP331" t="s">
        <v>117</v>
      </c>
      <c r="AQ331" t="s">
        <v>117</v>
      </c>
      <c r="AR331">
        <v>10.050000000000001</v>
      </c>
      <c r="AS331" t="s">
        <v>414</v>
      </c>
      <c r="AT331">
        <v>106.8</v>
      </c>
      <c r="AU331">
        <v>107.9</v>
      </c>
      <c r="AV331">
        <v>105.3</v>
      </c>
      <c r="AW331" t="s">
        <v>117</v>
      </c>
      <c r="AX331" t="s">
        <v>117</v>
      </c>
      <c r="AY331" t="s">
        <v>117</v>
      </c>
      <c r="AZ331" t="s">
        <v>117</v>
      </c>
      <c r="BA331" t="s">
        <v>117</v>
      </c>
      <c r="BB331" t="s">
        <v>117</v>
      </c>
      <c r="BC331" t="s">
        <v>117</v>
      </c>
      <c r="BD331" t="s">
        <v>117</v>
      </c>
      <c r="BE331" t="s">
        <v>117</v>
      </c>
      <c r="BF331" t="s">
        <v>117</v>
      </c>
      <c r="BG331">
        <v>108.7</v>
      </c>
      <c r="BH331" t="s">
        <v>117</v>
      </c>
      <c r="BI331" t="s">
        <v>117</v>
      </c>
      <c r="BJ331" t="s">
        <v>117</v>
      </c>
      <c r="BK331" t="s">
        <v>118</v>
      </c>
      <c r="BL331" t="s">
        <v>184</v>
      </c>
      <c r="BM331" t="s">
        <v>120</v>
      </c>
      <c r="BN331" s="46">
        <v>69.7</v>
      </c>
      <c r="BO331" s="50">
        <v>72.7</v>
      </c>
      <c r="BP331" t="s">
        <v>666</v>
      </c>
      <c r="BQ331" t="s">
        <v>666</v>
      </c>
      <c r="BR331" t="s">
        <v>666</v>
      </c>
      <c r="BS331" t="s">
        <v>117</v>
      </c>
      <c r="BT331" t="s">
        <v>161</v>
      </c>
      <c r="BU331" t="s">
        <v>125</v>
      </c>
      <c r="BV331" t="s">
        <v>162</v>
      </c>
      <c r="BW331">
        <v>1</v>
      </c>
      <c r="BX331">
        <f>BW331-1</f>
        <v>0</v>
      </c>
      <c r="BY331" t="s">
        <v>667</v>
      </c>
      <c r="BZ331" t="s">
        <v>128</v>
      </c>
      <c r="CA331" t="s">
        <v>129</v>
      </c>
      <c r="CB331" t="s">
        <v>212</v>
      </c>
      <c r="CC331" t="s">
        <v>681</v>
      </c>
      <c r="CD331">
        <v>2</v>
      </c>
      <c r="CE331" t="s">
        <v>151</v>
      </c>
      <c r="CF331"/>
      <c r="CG331" s="20" t="s">
        <v>117</v>
      </c>
      <c r="CH331" s="20" t="s">
        <v>117</v>
      </c>
      <c r="CI331" s="20" t="s">
        <v>117</v>
      </c>
      <c r="CJ331" s="20" t="s">
        <v>117</v>
      </c>
      <c r="CK331" s="20" t="s">
        <v>117</v>
      </c>
      <c r="CL331" s="20" t="s">
        <v>117</v>
      </c>
      <c r="CM331" s="20" t="s">
        <v>117</v>
      </c>
      <c r="CN331" s="20" t="s">
        <v>117</v>
      </c>
      <c r="CO331" s="20" t="s">
        <v>117</v>
      </c>
      <c r="CP331" s="20" t="s">
        <v>117</v>
      </c>
      <c r="CQ331" s="20" t="s">
        <v>117</v>
      </c>
      <c r="CR331" s="20" t="s">
        <v>117</v>
      </c>
      <c r="CS331" s="20" t="s">
        <v>117</v>
      </c>
      <c r="CT331" s="20" t="s">
        <v>117</v>
      </c>
      <c r="CU331" s="20" t="s">
        <v>117</v>
      </c>
      <c r="CV331" s="20" t="s">
        <v>117</v>
      </c>
      <c r="CW331" s="20" t="s">
        <v>117</v>
      </c>
      <c r="CX331" s="20" t="s">
        <v>117</v>
      </c>
      <c r="CY331" s="20" t="s">
        <v>117</v>
      </c>
      <c r="CZ331" s="20" t="s">
        <v>117</v>
      </c>
      <c r="DA331" s="20" t="s">
        <v>117</v>
      </c>
      <c r="DB331" s="20" t="s">
        <v>117</v>
      </c>
      <c r="DC331" s="20" t="s">
        <v>117</v>
      </c>
      <c r="DD331" s="20" t="s">
        <v>117</v>
      </c>
      <c r="DE331" s="20" t="s">
        <v>117</v>
      </c>
      <c r="DF331" s="20" t="s">
        <v>117</v>
      </c>
      <c r="DG331" s="20" t="s">
        <v>117</v>
      </c>
      <c r="DH331" s="20" t="s">
        <v>117</v>
      </c>
      <c r="DI331" s="20" t="s">
        <v>117</v>
      </c>
      <c r="DJ331" s="20" t="s">
        <v>117</v>
      </c>
      <c r="DK331">
        <v>2</v>
      </c>
      <c r="DL331">
        <v>0</v>
      </c>
      <c r="DM331">
        <v>0</v>
      </c>
      <c r="DN331">
        <v>0</v>
      </c>
      <c r="DO331">
        <v>0</v>
      </c>
      <c r="DP331">
        <v>0</v>
      </c>
      <c r="DQ331">
        <v>0</v>
      </c>
      <c r="DR331" s="8">
        <v>44</v>
      </c>
    </row>
    <row r="332" spans="1:122" x14ac:dyDescent="0.35">
      <c r="A332" s="8">
        <v>2</v>
      </c>
      <c r="B332" t="str">
        <f>CONCATENATE(C332, " ",D332)</f>
        <v>Van De Voorde et al  2011</v>
      </c>
      <c r="C332" s="12" t="s">
        <v>664</v>
      </c>
      <c r="D332" s="12">
        <v>2011</v>
      </c>
      <c r="E332" t="s">
        <v>1627</v>
      </c>
      <c r="F332" t="s">
        <v>688</v>
      </c>
      <c r="G332" t="s">
        <v>112</v>
      </c>
      <c r="H332">
        <v>4</v>
      </c>
      <c r="I332" t="s">
        <v>113</v>
      </c>
      <c r="J332" t="s">
        <v>173</v>
      </c>
      <c r="K332" s="3" t="s">
        <v>115</v>
      </c>
      <c r="L332">
        <v>37.6</v>
      </c>
      <c r="M332">
        <v>24.2</v>
      </c>
      <c r="N332">
        <v>19</v>
      </c>
      <c r="O332" t="s">
        <v>999</v>
      </c>
      <c r="P332">
        <v>37.6</v>
      </c>
      <c r="Q332">
        <v>15.8</v>
      </c>
      <c r="R332">
        <v>17</v>
      </c>
      <c r="S332" t="s">
        <v>334</v>
      </c>
      <c r="T332">
        <v>58.1</v>
      </c>
      <c r="U332">
        <v>17.3</v>
      </c>
      <c r="V332">
        <v>21</v>
      </c>
      <c r="W332" t="s">
        <v>117</v>
      </c>
      <c r="X332" t="s">
        <v>117</v>
      </c>
      <c r="Y332" t="s">
        <v>117</v>
      </c>
      <c r="Z332" t="s">
        <v>117</v>
      </c>
      <c r="AA332" t="s">
        <v>117</v>
      </c>
      <c r="AB332" t="s">
        <v>117</v>
      </c>
      <c r="AC332" t="s">
        <v>117</v>
      </c>
      <c r="AD332" t="s">
        <v>196</v>
      </c>
      <c r="AE332">
        <v>23.7</v>
      </c>
      <c r="AF332">
        <v>15.5</v>
      </c>
      <c r="AG332">
        <v>19</v>
      </c>
      <c r="AH332" s="55">
        <v>3</v>
      </c>
      <c r="AI332" s="55">
        <v>3</v>
      </c>
      <c r="AM332">
        <v>10.6</v>
      </c>
      <c r="AN332">
        <v>10.6</v>
      </c>
      <c r="AO332">
        <v>10.199999999999999</v>
      </c>
      <c r="AP332" t="s">
        <v>117</v>
      </c>
      <c r="AQ332" t="s">
        <v>117</v>
      </c>
      <c r="AR332">
        <v>10.050000000000001</v>
      </c>
      <c r="AS332" t="s">
        <v>414</v>
      </c>
      <c r="AT332">
        <v>106.8</v>
      </c>
      <c r="AU332">
        <v>107.9</v>
      </c>
      <c r="AV332">
        <v>105.3</v>
      </c>
      <c r="AW332" t="s">
        <v>117</v>
      </c>
      <c r="AX332" t="s">
        <v>117</v>
      </c>
      <c r="AY332" t="s">
        <v>117</v>
      </c>
      <c r="AZ332" t="s">
        <v>117</v>
      </c>
      <c r="BA332" t="s">
        <v>117</v>
      </c>
      <c r="BB332" t="s">
        <v>117</v>
      </c>
      <c r="BC332" t="s">
        <v>117</v>
      </c>
      <c r="BD332" t="s">
        <v>117</v>
      </c>
      <c r="BE332" t="s">
        <v>117</v>
      </c>
      <c r="BF332" t="s">
        <v>117</v>
      </c>
      <c r="BG332">
        <v>108.7</v>
      </c>
      <c r="BH332" t="s">
        <v>117</v>
      </c>
      <c r="BI332" t="s">
        <v>117</v>
      </c>
      <c r="BJ332" t="s">
        <v>117</v>
      </c>
      <c r="BK332" t="s">
        <v>118</v>
      </c>
      <c r="BL332" t="s">
        <v>184</v>
      </c>
      <c r="BM332" t="s">
        <v>120</v>
      </c>
      <c r="BN332" s="46">
        <v>69.7</v>
      </c>
      <c r="BO332" s="50">
        <v>72.7</v>
      </c>
      <c r="BP332" t="s">
        <v>666</v>
      </c>
      <c r="BQ332" t="s">
        <v>666</v>
      </c>
      <c r="BR332" t="s">
        <v>666</v>
      </c>
      <c r="BS332" t="s">
        <v>117</v>
      </c>
      <c r="BT332" t="s">
        <v>161</v>
      </c>
      <c r="BU332" t="s">
        <v>125</v>
      </c>
      <c r="BV332" t="s">
        <v>162</v>
      </c>
      <c r="BW332">
        <v>1</v>
      </c>
      <c r="BX332">
        <f>BW332-1</f>
        <v>0</v>
      </c>
      <c r="BY332" t="s">
        <v>667</v>
      </c>
      <c r="BZ332" t="s">
        <v>128</v>
      </c>
      <c r="CA332" t="s">
        <v>129</v>
      </c>
      <c r="CB332" t="s">
        <v>212</v>
      </c>
      <c r="CC332" t="s">
        <v>681</v>
      </c>
      <c r="CD332">
        <v>2</v>
      </c>
      <c r="CE332" t="s">
        <v>151</v>
      </c>
      <c r="CF332"/>
      <c r="CG332" s="20" t="s">
        <v>117</v>
      </c>
      <c r="CH332" s="20" t="s">
        <v>117</v>
      </c>
      <c r="CI332" s="20" t="s">
        <v>117</v>
      </c>
      <c r="CJ332" s="20" t="s">
        <v>117</v>
      </c>
      <c r="CK332" s="20" t="s">
        <v>117</v>
      </c>
      <c r="CL332" s="20" t="s">
        <v>117</v>
      </c>
      <c r="CM332" s="20" t="s">
        <v>117</v>
      </c>
      <c r="CN332" s="20" t="s">
        <v>117</v>
      </c>
      <c r="CO332" s="20" t="s">
        <v>117</v>
      </c>
      <c r="CP332" s="20" t="s">
        <v>117</v>
      </c>
      <c r="CQ332" s="20" t="s">
        <v>117</v>
      </c>
      <c r="CR332" s="20" t="s">
        <v>117</v>
      </c>
      <c r="CS332" s="20" t="s">
        <v>117</v>
      </c>
      <c r="CT332" s="20" t="s">
        <v>117</v>
      </c>
      <c r="CU332" s="20" t="s">
        <v>117</v>
      </c>
      <c r="CV332" s="20" t="s">
        <v>117</v>
      </c>
      <c r="CW332" s="20" t="s">
        <v>117</v>
      </c>
      <c r="CX332" s="20" t="s">
        <v>117</v>
      </c>
      <c r="CY332" s="20" t="s">
        <v>117</v>
      </c>
      <c r="CZ332" s="20" t="s">
        <v>117</v>
      </c>
      <c r="DA332" s="20" t="s">
        <v>117</v>
      </c>
      <c r="DB332" s="20" t="s">
        <v>117</v>
      </c>
      <c r="DC332" s="20" t="s">
        <v>117</v>
      </c>
      <c r="DD332" s="20" t="s">
        <v>117</v>
      </c>
      <c r="DE332" s="20" t="s">
        <v>117</v>
      </c>
      <c r="DF332" s="20" t="s">
        <v>117</v>
      </c>
      <c r="DG332" s="20" t="s">
        <v>117</v>
      </c>
      <c r="DH332" s="20" t="s">
        <v>117</v>
      </c>
      <c r="DI332" s="20" t="s">
        <v>117</v>
      </c>
      <c r="DJ332" s="20" t="s">
        <v>117</v>
      </c>
      <c r="DK332">
        <v>0</v>
      </c>
      <c r="DL332">
        <v>0</v>
      </c>
      <c r="DM332">
        <v>0</v>
      </c>
      <c r="DN332">
        <v>0</v>
      </c>
      <c r="DO332">
        <v>0</v>
      </c>
      <c r="DP332">
        <v>0</v>
      </c>
      <c r="DQ332">
        <v>0</v>
      </c>
      <c r="DR332" s="8">
        <v>44</v>
      </c>
    </row>
    <row r="333" spans="1:122" x14ac:dyDescent="0.35">
      <c r="A333" s="8">
        <v>2</v>
      </c>
      <c r="B333" t="str">
        <f>CONCATENATE(C333, " ",D333)</f>
        <v>Van De Voorde et al  2011</v>
      </c>
      <c r="C333" s="12" t="s">
        <v>664</v>
      </c>
      <c r="D333" s="12">
        <v>2011</v>
      </c>
      <c r="E333" t="s">
        <v>1627</v>
      </c>
      <c r="F333" t="s">
        <v>689</v>
      </c>
      <c r="G333" t="s">
        <v>112</v>
      </c>
      <c r="H333">
        <v>4</v>
      </c>
      <c r="I333" t="s">
        <v>113</v>
      </c>
      <c r="J333" t="s">
        <v>173</v>
      </c>
      <c r="K333" s="3" t="s">
        <v>115</v>
      </c>
      <c r="L333">
        <v>14.5</v>
      </c>
      <c r="M333">
        <v>10.3</v>
      </c>
      <c r="N333">
        <v>19</v>
      </c>
      <c r="O333" t="s">
        <v>999</v>
      </c>
      <c r="P333">
        <v>9.1999999999999993</v>
      </c>
      <c r="Q333">
        <v>5.0999999999999996</v>
      </c>
      <c r="R333">
        <v>17</v>
      </c>
      <c r="S333" t="s">
        <v>334</v>
      </c>
      <c r="T333">
        <v>26</v>
      </c>
      <c r="U333">
        <v>17.7</v>
      </c>
      <c r="V333">
        <v>21</v>
      </c>
      <c r="W333" t="s">
        <v>117</v>
      </c>
      <c r="X333" t="s">
        <v>117</v>
      </c>
      <c r="Y333" t="s">
        <v>117</v>
      </c>
      <c r="Z333" t="s">
        <v>117</v>
      </c>
      <c r="AA333" t="s">
        <v>117</v>
      </c>
      <c r="AB333" t="s">
        <v>117</v>
      </c>
      <c r="AC333" t="s">
        <v>117</v>
      </c>
      <c r="AD333" t="s">
        <v>196</v>
      </c>
      <c r="AE333">
        <v>6.7</v>
      </c>
      <c r="AF333">
        <v>5.7</v>
      </c>
      <c r="AG333">
        <v>19</v>
      </c>
      <c r="AH333" s="55">
        <v>3</v>
      </c>
      <c r="AI333" s="55">
        <v>3</v>
      </c>
      <c r="AM333">
        <v>10.6</v>
      </c>
      <c r="AN333">
        <v>10.6</v>
      </c>
      <c r="AO333">
        <v>10.199999999999999</v>
      </c>
      <c r="AP333" t="s">
        <v>117</v>
      </c>
      <c r="AQ333" t="s">
        <v>117</v>
      </c>
      <c r="AR333">
        <v>10.050000000000001</v>
      </c>
      <c r="AS333" t="s">
        <v>414</v>
      </c>
      <c r="AT333">
        <v>106.8</v>
      </c>
      <c r="AU333">
        <v>107.9</v>
      </c>
      <c r="AV333">
        <v>105.3</v>
      </c>
      <c r="AW333" t="s">
        <v>117</v>
      </c>
      <c r="AX333" t="s">
        <v>117</v>
      </c>
      <c r="AY333" t="s">
        <v>117</v>
      </c>
      <c r="AZ333" t="s">
        <v>117</v>
      </c>
      <c r="BA333" t="s">
        <v>117</v>
      </c>
      <c r="BB333" t="s">
        <v>117</v>
      </c>
      <c r="BC333" t="s">
        <v>117</v>
      </c>
      <c r="BD333" t="s">
        <v>117</v>
      </c>
      <c r="BE333" t="s">
        <v>117</v>
      </c>
      <c r="BF333" t="s">
        <v>117</v>
      </c>
      <c r="BG333">
        <v>108.7</v>
      </c>
      <c r="BH333" t="s">
        <v>117</v>
      </c>
      <c r="BI333" t="s">
        <v>117</v>
      </c>
      <c r="BJ333" t="s">
        <v>117</v>
      </c>
      <c r="BK333" t="s">
        <v>118</v>
      </c>
      <c r="BL333" t="s">
        <v>184</v>
      </c>
      <c r="BM333" t="s">
        <v>120</v>
      </c>
      <c r="BN333" s="46">
        <v>69.7</v>
      </c>
      <c r="BO333" s="50">
        <v>72.7</v>
      </c>
      <c r="BP333" t="s">
        <v>666</v>
      </c>
      <c r="BQ333" t="s">
        <v>666</v>
      </c>
      <c r="BR333" t="s">
        <v>666</v>
      </c>
      <c r="BS333" t="s">
        <v>117</v>
      </c>
      <c r="BT333" t="s">
        <v>161</v>
      </c>
      <c r="BU333" t="s">
        <v>125</v>
      </c>
      <c r="BV333" t="s">
        <v>162</v>
      </c>
      <c r="BW333">
        <v>1</v>
      </c>
      <c r="BX333">
        <f>BW333-1</f>
        <v>0</v>
      </c>
      <c r="BY333" t="s">
        <v>667</v>
      </c>
      <c r="BZ333" t="s">
        <v>128</v>
      </c>
      <c r="CA333" t="s">
        <v>129</v>
      </c>
      <c r="CB333" t="s">
        <v>212</v>
      </c>
      <c r="CC333" t="s">
        <v>681</v>
      </c>
      <c r="CD333">
        <v>2</v>
      </c>
      <c r="CE333" t="s">
        <v>151</v>
      </c>
      <c r="CF333"/>
      <c r="CG333" s="20" t="s">
        <v>117</v>
      </c>
      <c r="CH333" s="20" t="s">
        <v>117</v>
      </c>
      <c r="CI333" s="20" t="s">
        <v>117</v>
      </c>
      <c r="CJ333" s="20" t="s">
        <v>117</v>
      </c>
      <c r="CK333" s="20" t="s">
        <v>117</v>
      </c>
      <c r="CL333" s="20" t="s">
        <v>117</v>
      </c>
      <c r="CM333" s="20" t="s">
        <v>117</v>
      </c>
      <c r="CN333" s="20" t="s">
        <v>117</v>
      </c>
      <c r="CO333" s="20" t="s">
        <v>117</v>
      </c>
      <c r="CP333" s="20" t="s">
        <v>117</v>
      </c>
      <c r="CQ333" s="20" t="s">
        <v>117</v>
      </c>
      <c r="CR333" s="20" t="s">
        <v>117</v>
      </c>
      <c r="CS333" s="20" t="s">
        <v>117</v>
      </c>
      <c r="CT333" s="20" t="s">
        <v>117</v>
      </c>
      <c r="CU333" s="20" t="s">
        <v>117</v>
      </c>
      <c r="CV333" s="20" t="s">
        <v>117</v>
      </c>
      <c r="CW333" s="20" t="s">
        <v>117</v>
      </c>
      <c r="CX333" s="20" t="s">
        <v>117</v>
      </c>
      <c r="CY333" s="20" t="s">
        <v>117</v>
      </c>
      <c r="CZ333" s="20" t="s">
        <v>117</v>
      </c>
      <c r="DA333" s="20" t="s">
        <v>117</v>
      </c>
      <c r="DB333" s="20" t="s">
        <v>117</v>
      </c>
      <c r="DC333" s="20" t="s">
        <v>117</v>
      </c>
      <c r="DD333" s="20" t="s">
        <v>117</v>
      </c>
      <c r="DE333" s="20" t="s">
        <v>117</v>
      </c>
      <c r="DF333" s="20" t="s">
        <v>117</v>
      </c>
      <c r="DG333" s="20" t="s">
        <v>117</v>
      </c>
      <c r="DH333" s="20" t="s">
        <v>117</v>
      </c>
      <c r="DI333" s="20" t="s">
        <v>117</v>
      </c>
      <c r="DJ333" s="20" t="s">
        <v>117</v>
      </c>
      <c r="DK333">
        <v>2</v>
      </c>
      <c r="DL333">
        <v>0</v>
      </c>
      <c r="DM333">
        <v>0</v>
      </c>
      <c r="DN333">
        <v>0</v>
      </c>
      <c r="DO333">
        <v>0</v>
      </c>
      <c r="DP333">
        <v>0</v>
      </c>
      <c r="DQ333">
        <v>0</v>
      </c>
      <c r="DR333" s="8">
        <v>44</v>
      </c>
    </row>
    <row r="334" spans="1:122" x14ac:dyDescent="0.35">
      <c r="A334" s="8">
        <v>2</v>
      </c>
      <c r="B334" t="str">
        <f>CONCATENATE(C334, " ",D334)</f>
        <v>Van De Voorde et al  2011</v>
      </c>
      <c r="C334" s="12" t="s">
        <v>664</v>
      </c>
      <c r="D334" s="12">
        <v>2011</v>
      </c>
      <c r="E334" t="s">
        <v>1627</v>
      </c>
      <c r="F334" t="s">
        <v>690</v>
      </c>
      <c r="G334" t="s">
        <v>112</v>
      </c>
      <c r="H334">
        <v>4</v>
      </c>
      <c r="I334" t="s">
        <v>113</v>
      </c>
      <c r="J334" t="s">
        <v>173</v>
      </c>
      <c r="K334" s="3" t="s">
        <v>115</v>
      </c>
      <c r="L334">
        <v>31.3</v>
      </c>
      <c r="M334">
        <v>19.100000000000001</v>
      </c>
      <c r="N334">
        <v>19</v>
      </c>
      <c r="O334" t="s">
        <v>999</v>
      </c>
      <c r="P334">
        <v>26.2</v>
      </c>
      <c r="Q334">
        <v>12.1</v>
      </c>
      <c r="R334">
        <v>17</v>
      </c>
      <c r="S334" t="s">
        <v>334</v>
      </c>
      <c r="T334">
        <v>46.7</v>
      </c>
      <c r="U334">
        <v>23.3</v>
      </c>
      <c r="V334">
        <v>21</v>
      </c>
      <c r="W334" t="s">
        <v>117</v>
      </c>
      <c r="X334" t="s">
        <v>117</v>
      </c>
      <c r="Y334" t="s">
        <v>117</v>
      </c>
      <c r="Z334" t="s">
        <v>117</v>
      </c>
      <c r="AA334" t="s">
        <v>117</v>
      </c>
      <c r="AB334" t="s">
        <v>117</v>
      </c>
      <c r="AC334" t="s">
        <v>117</v>
      </c>
      <c r="AD334" t="s">
        <v>196</v>
      </c>
      <c r="AE334">
        <v>16.8</v>
      </c>
      <c r="AF334">
        <v>14.2</v>
      </c>
      <c r="AG334">
        <v>19</v>
      </c>
      <c r="AH334" s="55">
        <v>3</v>
      </c>
      <c r="AI334" s="55">
        <v>3</v>
      </c>
      <c r="AM334">
        <v>10.6</v>
      </c>
      <c r="AN334">
        <v>10.6</v>
      </c>
      <c r="AO334">
        <v>10.199999999999999</v>
      </c>
      <c r="AP334" t="s">
        <v>117</v>
      </c>
      <c r="AQ334" t="s">
        <v>117</v>
      </c>
      <c r="AR334">
        <v>10.050000000000001</v>
      </c>
      <c r="AS334" t="s">
        <v>414</v>
      </c>
      <c r="AT334">
        <v>106.8</v>
      </c>
      <c r="AU334">
        <v>107.9</v>
      </c>
      <c r="AV334">
        <v>105.3</v>
      </c>
      <c r="AW334" t="s">
        <v>117</v>
      </c>
      <c r="AX334" t="s">
        <v>117</v>
      </c>
      <c r="AY334" t="s">
        <v>117</v>
      </c>
      <c r="AZ334" t="s">
        <v>117</v>
      </c>
      <c r="BA334" t="s">
        <v>117</v>
      </c>
      <c r="BB334" t="s">
        <v>117</v>
      </c>
      <c r="BC334" t="s">
        <v>117</v>
      </c>
      <c r="BD334" t="s">
        <v>117</v>
      </c>
      <c r="BE334" t="s">
        <v>117</v>
      </c>
      <c r="BF334" t="s">
        <v>117</v>
      </c>
      <c r="BG334">
        <v>108.7</v>
      </c>
      <c r="BH334" t="s">
        <v>117</v>
      </c>
      <c r="BI334" t="s">
        <v>117</v>
      </c>
      <c r="BJ334" t="s">
        <v>117</v>
      </c>
      <c r="BK334" t="s">
        <v>118</v>
      </c>
      <c r="BL334" t="s">
        <v>184</v>
      </c>
      <c r="BM334" t="s">
        <v>120</v>
      </c>
      <c r="BN334" s="46">
        <v>69.7</v>
      </c>
      <c r="BO334" s="50">
        <v>72.7</v>
      </c>
      <c r="BP334" t="s">
        <v>666</v>
      </c>
      <c r="BQ334" t="s">
        <v>666</v>
      </c>
      <c r="BR334" t="s">
        <v>666</v>
      </c>
      <c r="BS334" t="s">
        <v>117</v>
      </c>
      <c r="BT334" t="s">
        <v>161</v>
      </c>
      <c r="BU334" t="s">
        <v>125</v>
      </c>
      <c r="BV334" t="s">
        <v>162</v>
      </c>
      <c r="BW334">
        <v>1</v>
      </c>
      <c r="BX334">
        <f>BW334-1</f>
        <v>0</v>
      </c>
      <c r="BY334" t="s">
        <v>667</v>
      </c>
      <c r="BZ334" t="s">
        <v>128</v>
      </c>
      <c r="CA334" t="s">
        <v>129</v>
      </c>
      <c r="CB334" t="s">
        <v>212</v>
      </c>
      <c r="CC334" t="s">
        <v>681</v>
      </c>
      <c r="CD334">
        <v>2</v>
      </c>
      <c r="CE334" t="s">
        <v>151</v>
      </c>
      <c r="CF334"/>
      <c r="CG334" s="20" t="s">
        <v>117</v>
      </c>
      <c r="CH334" s="20" t="s">
        <v>117</v>
      </c>
      <c r="CI334" s="20" t="s">
        <v>117</v>
      </c>
      <c r="CJ334" s="20" t="s">
        <v>117</v>
      </c>
      <c r="CK334" s="20" t="s">
        <v>117</v>
      </c>
      <c r="CL334" s="20" t="s">
        <v>117</v>
      </c>
      <c r="CM334" s="20" t="s">
        <v>117</v>
      </c>
      <c r="CN334" s="20" t="s">
        <v>117</v>
      </c>
      <c r="CO334" s="20" t="s">
        <v>117</v>
      </c>
      <c r="CP334" s="20" t="s">
        <v>117</v>
      </c>
      <c r="CQ334" s="20" t="s">
        <v>117</v>
      </c>
      <c r="CR334" s="20" t="s">
        <v>117</v>
      </c>
      <c r="CS334" s="20" t="s">
        <v>117</v>
      </c>
      <c r="CT334" s="20" t="s">
        <v>117</v>
      </c>
      <c r="CU334" s="20" t="s">
        <v>117</v>
      </c>
      <c r="CV334" s="20" t="s">
        <v>117</v>
      </c>
      <c r="CW334" s="20" t="s">
        <v>117</v>
      </c>
      <c r="CX334" s="20" t="s">
        <v>117</v>
      </c>
      <c r="CY334" s="20" t="s">
        <v>117</v>
      </c>
      <c r="CZ334" s="20" t="s">
        <v>117</v>
      </c>
      <c r="DA334" s="20" t="s">
        <v>117</v>
      </c>
      <c r="DB334" s="20" t="s">
        <v>117</v>
      </c>
      <c r="DC334" s="20" t="s">
        <v>117</v>
      </c>
      <c r="DD334" s="20" t="s">
        <v>117</v>
      </c>
      <c r="DE334" s="20" t="s">
        <v>117</v>
      </c>
      <c r="DF334" s="20" t="s">
        <v>117</v>
      </c>
      <c r="DG334" s="20" t="s">
        <v>117</v>
      </c>
      <c r="DH334" s="20" t="s">
        <v>117</v>
      </c>
      <c r="DI334" s="20" t="s">
        <v>117</v>
      </c>
      <c r="DJ334" s="20" t="s">
        <v>117</v>
      </c>
      <c r="DK334">
        <v>2</v>
      </c>
      <c r="DL334">
        <v>0</v>
      </c>
      <c r="DM334">
        <v>0</v>
      </c>
      <c r="DN334">
        <v>0</v>
      </c>
      <c r="DO334">
        <v>0</v>
      </c>
      <c r="DP334">
        <v>0</v>
      </c>
      <c r="DQ334">
        <v>0</v>
      </c>
      <c r="DR334" s="8">
        <v>44</v>
      </c>
    </row>
    <row r="335" spans="1:122" x14ac:dyDescent="0.35">
      <c r="A335" s="8">
        <v>2</v>
      </c>
      <c r="B335" t="str">
        <f>CONCATENATE(C335, " ",D335)</f>
        <v>Van De Voorde et al  2011</v>
      </c>
      <c r="C335" s="12" t="s">
        <v>664</v>
      </c>
      <c r="D335" s="12">
        <v>2011</v>
      </c>
      <c r="E335" t="s">
        <v>1627</v>
      </c>
      <c r="F335" t="s">
        <v>691</v>
      </c>
      <c r="G335" t="s">
        <v>112</v>
      </c>
      <c r="H335">
        <v>4</v>
      </c>
      <c r="I335" t="s">
        <v>113</v>
      </c>
      <c r="J335" t="s">
        <v>173</v>
      </c>
      <c r="K335" s="3" t="s">
        <v>115</v>
      </c>
      <c r="L335">
        <v>25.1</v>
      </c>
      <c r="M335">
        <v>17.600000000000001</v>
      </c>
      <c r="N335">
        <v>19</v>
      </c>
      <c r="O335" t="s">
        <v>999</v>
      </c>
      <c r="P335">
        <v>16.7</v>
      </c>
      <c r="Q335">
        <v>10.5</v>
      </c>
      <c r="R335">
        <v>17</v>
      </c>
      <c r="S335" t="s">
        <v>334</v>
      </c>
      <c r="T335">
        <v>38.200000000000003</v>
      </c>
      <c r="U335">
        <v>21.8</v>
      </c>
      <c r="V335">
        <v>21</v>
      </c>
      <c r="W335" t="s">
        <v>117</v>
      </c>
      <c r="X335" t="s">
        <v>117</v>
      </c>
      <c r="Y335" t="s">
        <v>117</v>
      </c>
      <c r="Z335" t="s">
        <v>117</v>
      </c>
      <c r="AA335" t="s">
        <v>117</v>
      </c>
      <c r="AB335" t="s">
        <v>117</v>
      </c>
      <c r="AC335" t="s">
        <v>117</v>
      </c>
      <c r="AD335" t="s">
        <v>196</v>
      </c>
      <c r="AE335">
        <v>9.1999999999999993</v>
      </c>
      <c r="AF335">
        <v>8.3000000000000007</v>
      </c>
      <c r="AG335">
        <v>19</v>
      </c>
      <c r="AH335" s="55">
        <v>3</v>
      </c>
      <c r="AI335" s="55">
        <v>3</v>
      </c>
      <c r="AM335">
        <v>10.6</v>
      </c>
      <c r="AN335">
        <v>10.6</v>
      </c>
      <c r="AO335">
        <v>10.199999999999999</v>
      </c>
      <c r="AP335" t="s">
        <v>117</v>
      </c>
      <c r="AQ335" t="s">
        <v>117</v>
      </c>
      <c r="AR335">
        <v>10.050000000000001</v>
      </c>
      <c r="AS335" t="s">
        <v>414</v>
      </c>
      <c r="AT335">
        <v>106.8</v>
      </c>
      <c r="AU335">
        <v>107.9</v>
      </c>
      <c r="AV335">
        <v>105.3</v>
      </c>
      <c r="AW335" t="s">
        <v>117</v>
      </c>
      <c r="AX335" t="s">
        <v>117</v>
      </c>
      <c r="AY335" t="s">
        <v>117</v>
      </c>
      <c r="AZ335" t="s">
        <v>117</v>
      </c>
      <c r="BA335" t="s">
        <v>117</v>
      </c>
      <c r="BB335" t="s">
        <v>117</v>
      </c>
      <c r="BC335" t="s">
        <v>117</v>
      </c>
      <c r="BD335" t="s">
        <v>117</v>
      </c>
      <c r="BE335" t="s">
        <v>117</v>
      </c>
      <c r="BF335" t="s">
        <v>117</v>
      </c>
      <c r="BG335">
        <v>108.7</v>
      </c>
      <c r="BH335" t="s">
        <v>117</v>
      </c>
      <c r="BI335" t="s">
        <v>117</v>
      </c>
      <c r="BJ335" t="s">
        <v>117</v>
      </c>
      <c r="BK335" t="s">
        <v>118</v>
      </c>
      <c r="BL335" t="s">
        <v>184</v>
      </c>
      <c r="BM335" t="s">
        <v>120</v>
      </c>
      <c r="BN335" s="46">
        <v>69.7</v>
      </c>
      <c r="BO335" s="50">
        <v>72.7</v>
      </c>
      <c r="BP335" t="s">
        <v>666</v>
      </c>
      <c r="BQ335" t="s">
        <v>666</v>
      </c>
      <c r="BR335" t="s">
        <v>666</v>
      </c>
      <c r="BS335" t="s">
        <v>117</v>
      </c>
      <c r="BT335" t="s">
        <v>161</v>
      </c>
      <c r="BU335" t="s">
        <v>125</v>
      </c>
      <c r="BV335" t="s">
        <v>162</v>
      </c>
      <c r="BW335">
        <v>1</v>
      </c>
      <c r="BX335">
        <f>BW335-1</f>
        <v>0</v>
      </c>
      <c r="BY335" t="s">
        <v>667</v>
      </c>
      <c r="BZ335" t="s">
        <v>128</v>
      </c>
      <c r="CA335" t="s">
        <v>129</v>
      </c>
      <c r="CB335" t="s">
        <v>212</v>
      </c>
      <c r="CC335" t="s">
        <v>681</v>
      </c>
      <c r="CD335">
        <v>2</v>
      </c>
      <c r="CE335" t="s">
        <v>151</v>
      </c>
      <c r="CF335"/>
      <c r="CG335" s="20" t="s">
        <v>117</v>
      </c>
      <c r="CH335" s="20" t="s">
        <v>117</v>
      </c>
      <c r="CI335" s="20" t="s">
        <v>117</v>
      </c>
      <c r="CJ335" s="20" t="s">
        <v>117</v>
      </c>
      <c r="CK335" s="20" t="s">
        <v>117</v>
      </c>
      <c r="CL335" s="20" t="s">
        <v>117</v>
      </c>
      <c r="CM335" s="20" t="s">
        <v>117</v>
      </c>
      <c r="CN335" s="20" t="s">
        <v>117</v>
      </c>
      <c r="CO335" s="20" t="s">
        <v>117</v>
      </c>
      <c r="CP335" s="20" t="s">
        <v>117</v>
      </c>
      <c r="CQ335" s="20" t="s">
        <v>117</v>
      </c>
      <c r="CR335" s="20" t="s">
        <v>117</v>
      </c>
      <c r="CS335" s="20" t="s">
        <v>117</v>
      </c>
      <c r="CT335" s="20" t="s">
        <v>117</v>
      </c>
      <c r="CU335" s="20" t="s">
        <v>117</v>
      </c>
      <c r="CV335" s="20" t="s">
        <v>117</v>
      </c>
      <c r="CW335" s="20" t="s">
        <v>117</v>
      </c>
      <c r="CX335" s="20" t="s">
        <v>117</v>
      </c>
      <c r="CY335" s="20" t="s">
        <v>117</v>
      </c>
      <c r="CZ335" s="20" t="s">
        <v>117</v>
      </c>
      <c r="DA335" s="20" t="s">
        <v>117</v>
      </c>
      <c r="DB335" s="20" t="s">
        <v>117</v>
      </c>
      <c r="DC335" s="20" t="s">
        <v>117</v>
      </c>
      <c r="DD335" s="20" t="s">
        <v>117</v>
      </c>
      <c r="DE335" s="20" t="s">
        <v>117</v>
      </c>
      <c r="DF335" s="20" t="s">
        <v>117</v>
      </c>
      <c r="DG335" s="20" t="s">
        <v>117</v>
      </c>
      <c r="DH335" s="20" t="s">
        <v>117</v>
      </c>
      <c r="DI335" s="20" t="s">
        <v>117</v>
      </c>
      <c r="DJ335" s="20" t="s">
        <v>117</v>
      </c>
      <c r="DK335">
        <v>2</v>
      </c>
      <c r="DL335">
        <v>0</v>
      </c>
      <c r="DM335">
        <v>0</v>
      </c>
      <c r="DN335">
        <v>0</v>
      </c>
      <c r="DO335">
        <v>0</v>
      </c>
      <c r="DP335">
        <v>0</v>
      </c>
      <c r="DQ335">
        <v>0</v>
      </c>
      <c r="DR335" s="8">
        <v>44</v>
      </c>
    </row>
    <row r="336" spans="1:122" x14ac:dyDescent="0.35">
      <c r="A336" s="8">
        <v>2</v>
      </c>
      <c r="B336" t="str">
        <f>CONCATENATE(C336, " ",D336)</f>
        <v>Van De Voorde et al  2011</v>
      </c>
      <c r="C336" s="12" t="s">
        <v>664</v>
      </c>
      <c r="D336" s="12">
        <v>2011</v>
      </c>
      <c r="E336" t="s">
        <v>1627</v>
      </c>
      <c r="F336" t="s">
        <v>692</v>
      </c>
      <c r="G336" t="s">
        <v>112</v>
      </c>
      <c r="H336">
        <v>4</v>
      </c>
      <c r="I336" t="s">
        <v>113</v>
      </c>
      <c r="J336" t="s">
        <v>173</v>
      </c>
      <c r="K336" s="3" t="s">
        <v>115</v>
      </c>
      <c r="L336">
        <v>46.6</v>
      </c>
      <c r="M336">
        <v>22.4</v>
      </c>
      <c r="N336">
        <v>19</v>
      </c>
      <c r="O336" t="s">
        <v>999</v>
      </c>
      <c r="P336">
        <v>35.9</v>
      </c>
      <c r="Q336">
        <v>19.7</v>
      </c>
      <c r="R336">
        <v>17</v>
      </c>
      <c r="S336" t="s">
        <v>334</v>
      </c>
      <c r="T336">
        <v>52.1</v>
      </c>
      <c r="U336">
        <v>22.1</v>
      </c>
      <c r="V336">
        <v>21</v>
      </c>
      <c r="W336" t="s">
        <v>117</v>
      </c>
      <c r="X336" t="s">
        <v>117</v>
      </c>
      <c r="Y336" t="s">
        <v>117</v>
      </c>
      <c r="Z336" t="s">
        <v>117</v>
      </c>
      <c r="AA336" t="s">
        <v>117</v>
      </c>
      <c r="AB336" t="s">
        <v>117</v>
      </c>
      <c r="AC336" t="s">
        <v>117</v>
      </c>
      <c r="AD336" t="s">
        <v>196</v>
      </c>
      <c r="AE336">
        <v>22.9</v>
      </c>
      <c r="AF336">
        <v>16.3</v>
      </c>
      <c r="AG336">
        <v>19</v>
      </c>
      <c r="AH336" s="55">
        <v>3</v>
      </c>
      <c r="AI336" s="55">
        <v>3</v>
      </c>
      <c r="AM336">
        <v>10.6</v>
      </c>
      <c r="AN336">
        <v>10.6</v>
      </c>
      <c r="AO336">
        <v>10.199999999999999</v>
      </c>
      <c r="AP336" t="s">
        <v>117</v>
      </c>
      <c r="AQ336" t="s">
        <v>117</v>
      </c>
      <c r="AR336">
        <v>10.050000000000001</v>
      </c>
      <c r="AS336" t="s">
        <v>414</v>
      </c>
      <c r="AT336">
        <v>106.8</v>
      </c>
      <c r="AU336">
        <v>107.9</v>
      </c>
      <c r="AV336">
        <v>105.3</v>
      </c>
      <c r="AW336" t="s">
        <v>117</v>
      </c>
      <c r="AX336" t="s">
        <v>117</v>
      </c>
      <c r="AY336" t="s">
        <v>117</v>
      </c>
      <c r="AZ336" t="s">
        <v>117</v>
      </c>
      <c r="BA336" t="s">
        <v>117</v>
      </c>
      <c r="BB336" t="s">
        <v>117</v>
      </c>
      <c r="BC336" t="s">
        <v>117</v>
      </c>
      <c r="BD336" t="s">
        <v>117</v>
      </c>
      <c r="BE336" t="s">
        <v>117</v>
      </c>
      <c r="BF336" t="s">
        <v>117</v>
      </c>
      <c r="BG336">
        <v>108.7</v>
      </c>
      <c r="BH336" t="s">
        <v>117</v>
      </c>
      <c r="BI336" t="s">
        <v>117</v>
      </c>
      <c r="BJ336" t="s">
        <v>117</v>
      </c>
      <c r="BK336" t="s">
        <v>118</v>
      </c>
      <c r="BL336" t="s">
        <v>184</v>
      </c>
      <c r="BM336" t="s">
        <v>120</v>
      </c>
      <c r="BN336" s="46">
        <v>69.7</v>
      </c>
      <c r="BO336" s="50">
        <v>72.7</v>
      </c>
      <c r="BP336" t="s">
        <v>666</v>
      </c>
      <c r="BQ336" t="s">
        <v>666</v>
      </c>
      <c r="BR336" t="s">
        <v>666</v>
      </c>
      <c r="BS336" t="s">
        <v>117</v>
      </c>
      <c r="BT336" t="s">
        <v>161</v>
      </c>
      <c r="BU336" t="s">
        <v>125</v>
      </c>
      <c r="BV336" t="s">
        <v>162</v>
      </c>
      <c r="BW336">
        <v>1</v>
      </c>
      <c r="BX336">
        <f>BW336-1</f>
        <v>0</v>
      </c>
      <c r="BY336" t="s">
        <v>667</v>
      </c>
      <c r="BZ336" t="s">
        <v>128</v>
      </c>
      <c r="CA336" t="s">
        <v>129</v>
      </c>
      <c r="CB336" t="s">
        <v>212</v>
      </c>
      <c r="CC336" t="s">
        <v>681</v>
      </c>
      <c r="CD336">
        <v>2</v>
      </c>
      <c r="CE336" t="s">
        <v>151</v>
      </c>
      <c r="CF336"/>
      <c r="CG336" s="20" t="s">
        <v>117</v>
      </c>
      <c r="CH336" s="20" t="s">
        <v>117</v>
      </c>
      <c r="CI336" s="20" t="s">
        <v>117</v>
      </c>
      <c r="CJ336" s="20" t="s">
        <v>117</v>
      </c>
      <c r="CK336" s="20" t="s">
        <v>117</v>
      </c>
      <c r="CL336" s="20" t="s">
        <v>117</v>
      </c>
      <c r="CM336" s="20" t="s">
        <v>117</v>
      </c>
      <c r="CN336" s="20" t="s">
        <v>117</v>
      </c>
      <c r="CO336" s="20" t="s">
        <v>117</v>
      </c>
      <c r="CP336" s="20" t="s">
        <v>117</v>
      </c>
      <c r="CQ336" s="20" t="s">
        <v>117</v>
      </c>
      <c r="CR336" s="20" t="s">
        <v>117</v>
      </c>
      <c r="CS336" s="20" t="s">
        <v>117</v>
      </c>
      <c r="CT336" s="20" t="s">
        <v>117</v>
      </c>
      <c r="CU336" s="20" t="s">
        <v>117</v>
      </c>
      <c r="CV336" s="20" t="s">
        <v>117</v>
      </c>
      <c r="CW336" s="20" t="s">
        <v>117</v>
      </c>
      <c r="CX336" s="20" t="s">
        <v>117</v>
      </c>
      <c r="CY336" s="20" t="s">
        <v>117</v>
      </c>
      <c r="CZ336" s="20" t="s">
        <v>117</v>
      </c>
      <c r="DA336" s="20" t="s">
        <v>117</v>
      </c>
      <c r="DB336" s="20" t="s">
        <v>117</v>
      </c>
      <c r="DC336" s="20" t="s">
        <v>117</v>
      </c>
      <c r="DD336" s="20" t="s">
        <v>117</v>
      </c>
      <c r="DE336" s="20" t="s">
        <v>117</v>
      </c>
      <c r="DF336" s="20" t="s">
        <v>117</v>
      </c>
      <c r="DG336" s="20" t="s">
        <v>117</v>
      </c>
      <c r="DH336" s="20" t="s">
        <v>117</v>
      </c>
      <c r="DI336" s="20" t="s">
        <v>117</v>
      </c>
      <c r="DJ336" s="20" t="s">
        <v>117</v>
      </c>
      <c r="DK336">
        <v>2</v>
      </c>
      <c r="DL336">
        <v>0</v>
      </c>
      <c r="DM336">
        <v>0</v>
      </c>
      <c r="DN336">
        <v>0</v>
      </c>
      <c r="DO336">
        <v>0</v>
      </c>
      <c r="DP336">
        <v>0</v>
      </c>
      <c r="DQ336">
        <v>0</v>
      </c>
      <c r="DR336" s="8">
        <v>44</v>
      </c>
    </row>
    <row r="337" spans="1:122" x14ac:dyDescent="0.35">
      <c r="A337" s="8">
        <v>2</v>
      </c>
      <c r="B337" t="str">
        <f>CONCATENATE(C337, " ",D337)</f>
        <v>Van De Voorde et al  2011</v>
      </c>
      <c r="C337" s="12" t="s">
        <v>664</v>
      </c>
      <c r="D337" s="12">
        <v>2011</v>
      </c>
      <c r="E337" t="s">
        <v>1627</v>
      </c>
      <c r="F337" t="s">
        <v>693</v>
      </c>
      <c r="G337" t="s">
        <v>112</v>
      </c>
      <c r="H337">
        <v>4</v>
      </c>
      <c r="I337" t="s">
        <v>113</v>
      </c>
      <c r="J337" t="s">
        <v>173</v>
      </c>
      <c r="K337" s="3" t="s">
        <v>115</v>
      </c>
      <c r="L337">
        <v>3.1</v>
      </c>
      <c r="M337">
        <v>4.4000000000000004</v>
      </c>
      <c r="N337">
        <v>19</v>
      </c>
      <c r="O337" t="s">
        <v>999</v>
      </c>
      <c r="P337">
        <v>5.8</v>
      </c>
      <c r="Q337">
        <v>8.8000000000000007</v>
      </c>
      <c r="R337">
        <v>17</v>
      </c>
      <c r="S337" t="s">
        <v>334</v>
      </c>
      <c r="T337">
        <v>8.3000000000000007</v>
      </c>
      <c r="U337">
        <v>8.1999999999999993</v>
      </c>
      <c r="V337">
        <v>21</v>
      </c>
      <c r="W337" t="s">
        <v>117</v>
      </c>
      <c r="X337" t="s">
        <v>117</v>
      </c>
      <c r="Y337" t="s">
        <v>117</v>
      </c>
      <c r="Z337" t="s">
        <v>117</v>
      </c>
      <c r="AA337" t="s">
        <v>117</v>
      </c>
      <c r="AB337" t="s">
        <v>117</v>
      </c>
      <c r="AC337" t="s">
        <v>117</v>
      </c>
      <c r="AD337" t="s">
        <v>196</v>
      </c>
      <c r="AE337">
        <v>1.8</v>
      </c>
      <c r="AF337">
        <v>2.6</v>
      </c>
      <c r="AG337">
        <v>19</v>
      </c>
      <c r="AH337" s="55">
        <v>3</v>
      </c>
      <c r="AI337" s="55">
        <v>3</v>
      </c>
      <c r="AM337">
        <v>10.6</v>
      </c>
      <c r="AN337">
        <v>10.6</v>
      </c>
      <c r="AO337">
        <v>10.199999999999999</v>
      </c>
      <c r="AP337" t="s">
        <v>117</v>
      </c>
      <c r="AQ337" t="s">
        <v>117</v>
      </c>
      <c r="AR337">
        <v>10.050000000000001</v>
      </c>
      <c r="AS337" t="s">
        <v>414</v>
      </c>
      <c r="AT337">
        <v>106.8</v>
      </c>
      <c r="AU337">
        <v>107.9</v>
      </c>
      <c r="AV337">
        <v>105.3</v>
      </c>
      <c r="AW337" t="s">
        <v>117</v>
      </c>
      <c r="AX337" t="s">
        <v>117</v>
      </c>
      <c r="AY337" t="s">
        <v>117</v>
      </c>
      <c r="AZ337" t="s">
        <v>117</v>
      </c>
      <c r="BA337" t="s">
        <v>117</v>
      </c>
      <c r="BB337" t="s">
        <v>117</v>
      </c>
      <c r="BC337" t="s">
        <v>117</v>
      </c>
      <c r="BD337" t="s">
        <v>117</v>
      </c>
      <c r="BE337" t="s">
        <v>117</v>
      </c>
      <c r="BF337" t="s">
        <v>117</v>
      </c>
      <c r="BG337">
        <v>108.7</v>
      </c>
      <c r="BH337" t="s">
        <v>117</v>
      </c>
      <c r="BI337" t="s">
        <v>117</v>
      </c>
      <c r="BJ337" t="s">
        <v>117</v>
      </c>
      <c r="BK337" t="s">
        <v>118</v>
      </c>
      <c r="BL337" t="s">
        <v>184</v>
      </c>
      <c r="BM337" t="s">
        <v>120</v>
      </c>
      <c r="BN337" s="46">
        <v>69.7</v>
      </c>
      <c r="BO337" s="50">
        <v>72.7</v>
      </c>
      <c r="BP337" t="s">
        <v>666</v>
      </c>
      <c r="BQ337" t="s">
        <v>666</v>
      </c>
      <c r="BR337" t="s">
        <v>666</v>
      </c>
      <c r="BS337" t="s">
        <v>117</v>
      </c>
      <c r="BT337" t="s">
        <v>161</v>
      </c>
      <c r="BU337" t="s">
        <v>125</v>
      </c>
      <c r="BV337" t="s">
        <v>162</v>
      </c>
      <c r="BW337">
        <v>1</v>
      </c>
      <c r="BX337">
        <f>BW337-1</f>
        <v>0</v>
      </c>
      <c r="BY337" t="s">
        <v>667</v>
      </c>
      <c r="BZ337" t="s">
        <v>128</v>
      </c>
      <c r="CA337" t="s">
        <v>129</v>
      </c>
      <c r="CB337" t="s">
        <v>212</v>
      </c>
      <c r="CC337" t="s">
        <v>681</v>
      </c>
      <c r="CD337">
        <v>2</v>
      </c>
      <c r="CE337" t="s">
        <v>151</v>
      </c>
      <c r="CF337"/>
      <c r="CG337" s="20" t="s">
        <v>117</v>
      </c>
      <c r="CH337" s="20" t="s">
        <v>117</v>
      </c>
      <c r="CI337" s="20" t="s">
        <v>117</v>
      </c>
      <c r="CJ337" s="20" t="s">
        <v>117</v>
      </c>
      <c r="CK337" s="20" t="s">
        <v>117</v>
      </c>
      <c r="CL337" s="20" t="s">
        <v>117</v>
      </c>
      <c r="CM337" s="20" t="s">
        <v>117</v>
      </c>
      <c r="CN337" s="20" t="s">
        <v>117</v>
      </c>
      <c r="CO337" s="20" t="s">
        <v>117</v>
      </c>
      <c r="CP337" s="20" t="s">
        <v>117</v>
      </c>
      <c r="CQ337" s="20" t="s">
        <v>117</v>
      </c>
      <c r="CR337" s="20" t="s">
        <v>117</v>
      </c>
      <c r="CS337" s="20" t="s">
        <v>117</v>
      </c>
      <c r="CT337" s="20" t="s">
        <v>117</v>
      </c>
      <c r="CU337" s="20" t="s">
        <v>117</v>
      </c>
      <c r="CV337" s="20" t="s">
        <v>117</v>
      </c>
      <c r="CW337" s="20" t="s">
        <v>117</v>
      </c>
      <c r="CX337" s="20" t="s">
        <v>117</v>
      </c>
      <c r="CY337" s="20" t="s">
        <v>117</v>
      </c>
      <c r="CZ337" s="20" t="s">
        <v>117</v>
      </c>
      <c r="DA337" s="20" t="s">
        <v>117</v>
      </c>
      <c r="DB337" s="20" t="s">
        <v>117</v>
      </c>
      <c r="DC337" s="20" t="s">
        <v>117</v>
      </c>
      <c r="DD337" s="20" t="s">
        <v>117</v>
      </c>
      <c r="DE337" s="20" t="s">
        <v>117</v>
      </c>
      <c r="DF337" s="20" t="s">
        <v>117</v>
      </c>
      <c r="DG337" s="20" t="s">
        <v>117</v>
      </c>
      <c r="DH337" s="20" t="s">
        <v>117</v>
      </c>
      <c r="DI337" s="20" t="s">
        <v>117</v>
      </c>
      <c r="DJ337" s="20" t="s">
        <v>117</v>
      </c>
      <c r="DK337">
        <v>2</v>
      </c>
      <c r="DL337">
        <v>0</v>
      </c>
      <c r="DM337">
        <v>0</v>
      </c>
      <c r="DN337">
        <v>0</v>
      </c>
      <c r="DO337">
        <v>0</v>
      </c>
      <c r="DP337">
        <v>0</v>
      </c>
      <c r="DQ337">
        <v>0</v>
      </c>
      <c r="DR337" s="8">
        <v>44</v>
      </c>
    </row>
    <row r="338" spans="1:122" x14ac:dyDescent="0.35">
      <c r="A338" s="8">
        <v>2</v>
      </c>
      <c r="B338" t="str">
        <f>CONCATENATE(C338, " ",D338)</f>
        <v>Van De Voorde et al  2011</v>
      </c>
      <c r="C338" s="12" t="s">
        <v>664</v>
      </c>
      <c r="D338" s="12">
        <v>2011</v>
      </c>
      <c r="E338" t="s">
        <v>1627</v>
      </c>
      <c r="F338" t="s">
        <v>694</v>
      </c>
      <c r="G338" t="s">
        <v>112</v>
      </c>
      <c r="H338">
        <v>4</v>
      </c>
      <c r="I338" t="s">
        <v>113</v>
      </c>
      <c r="J338" t="s">
        <v>173</v>
      </c>
      <c r="K338" s="3" t="s">
        <v>115</v>
      </c>
      <c r="L338">
        <v>3.8</v>
      </c>
      <c r="M338">
        <v>4.7</v>
      </c>
      <c r="N338">
        <v>19</v>
      </c>
      <c r="O338" t="s">
        <v>999</v>
      </c>
      <c r="P338">
        <v>5.9</v>
      </c>
      <c r="Q338">
        <v>6.8</v>
      </c>
      <c r="R338">
        <v>17</v>
      </c>
      <c r="S338" t="s">
        <v>334</v>
      </c>
      <c r="T338">
        <v>6.3</v>
      </c>
      <c r="U338">
        <v>5.6</v>
      </c>
      <c r="V338">
        <v>21</v>
      </c>
      <c r="W338" t="s">
        <v>117</v>
      </c>
      <c r="X338" t="s">
        <v>117</v>
      </c>
      <c r="Y338" t="s">
        <v>117</v>
      </c>
      <c r="Z338" t="s">
        <v>117</v>
      </c>
      <c r="AA338" t="s">
        <v>117</v>
      </c>
      <c r="AB338" t="s">
        <v>117</v>
      </c>
      <c r="AC338" t="s">
        <v>117</v>
      </c>
      <c r="AD338" t="s">
        <v>196</v>
      </c>
      <c r="AE338">
        <v>2</v>
      </c>
      <c r="AF338">
        <v>1.9</v>
      </c>
      <c r="AG338">
        <v>19</v>
      </c>
      <c r="AH338" s="55">
        <v>3</v>
      </c>
      <c r="AI338" s="55">
        <v>3</v>
      </c>
      <c r="AM338">
        <v>10.6</v>
      </c>
      <c r="AN338">
        <v>10.6</v>
      </c>
      <c r="AO338">
        <v>10.199999999999999</v>
      </c>
      <c r="AP338" t="s">
        <v>117</v>
      </c>
      <c r="AQ338" t="s">
        <v>117</v>
      </c>
      <c r="AR338">
        <v>10.050000000000001</v>
      </c>
      <c r="AS338" t="s">
        <v>414</v>
      </c>
      <c r="AT338">
        <v>106.8</v>
      </c>
      <c r="AU338">
        <v>107.9</v>
      </c>
      <c r="AV338">
        <v>105.3</v>
      </c>
      <c r="AW338" t="s">
        <v>117</v>
      </c>
      <c r="AX338" t="s">
        <v>117</v>
      </c>
      <c r="AY338" t="s">
        <v>117</v>
      </c>
      <c r="AZ338" t="s">
        <v>117</v>
      </c>
      <c r="BA338" t="s">
        <v>117</v>
      </c>
      <c r="BB338" t="s">
        <v>117</v>
      </c>
      <c r="BC338" t="s">
        <v>117</v>
      </c>
      <c r="BD338" t="s">
        <v>117</v>
      </c>
      <c r="BE338" t="s">
        <v>117</v>
      </c>
      <c r="BF338" t="s">
        <v>117</v>
      </c>
      <c r="BG338">
        <v>108.7</v>
      </c>
      <c r="BH338" t="s">
        <v>117</v>
      </c>
      <c r="BI338" t="s">
        <v>117</v>
      </c>
      <c r="BJ338" t="s">
        <v>117</v>
      </c>
      <c r="BK338" t="s">
        <v>118</v>
      </c>
      <c r="BL338" t="s">
        <v>184</v>
      </c>
      <c r="BM338" t="s">
        <v>120</v>
      </c>
      <c r="BN338" s="46">
        <v>69.7</v>
      </c>
      <c r="BO338" s="50">
        <v>72.7</v>
      </c>
      <c r="BP338" t="s">
        <v>666</v>
      </c>
      <c r="BQ338" t="s">
        <v>666</v>
      </c>
      <c r="BR338" t="s">
        <v>666</v>
      </c>
      <c r="BS338" t="s">
        <v>117</v>
      </c>
      <c r="BT338" t="s">
        <v>161</v>
      </c>
      <c r="BU338" t="s">
        <v>125</v>
      </c>
      <c r="BV338" t="s">
        <v>162</v>
      </c>
      <c r="BW338">
        <v>1</v>
      </c>
      <c r="BX338">
        <f>BW338-1</f>
        <v>0</v>
      </c>
      <c r="BY338" t="s">
        <v>667</v>
      </c>
      <c r="BZ338" t="s">
        <v>128</v>
      </c>
      <c r="CA338" t="s">
        <v>129</v>
      </c>
      <c r="CB338" t="s">
        <v>212</v>
      </c>
      <c r="CC338" t="s">
        <v>681</v>
      </c>
      <c r="CD338">
        <v>2</v>
      </c>
      <c r="CE338" t="s">
        <v>151</v>
      </c>
      <c r="CF338"/>
      <c r="CG338" s="20" t="s">
        <v>117</v>
      </c>
      <c r="CH338" s="20" t="s">
        <v>117</v>
      </c>
      <c r="CI338" s="20" t="s">
        <v>117</v>
      </c>
      <c r="CJ338" s="20" t="s">
        <v>117</v>
      </c>
      <c r="CK338" s="20" t="s">
        <v>117</v>
      </c>
      <c r="CL338" s="20" t="s">
        <v>117</v>
      </c>
      <c r="CM338" s="20" t="s">
        <v>117</v>
      </c>
      <c r="CN338" s="20" t="s">
        <v>117</v>
      </c>
      <c r="CO338" s="20" t="s">
        <v>117</v>
      </c>
      <c r="CP338" s="20" t="s">
        <v>117</v>
      </c>
      <c r="CQ338" s="20" t="s">
        <v>117</v>
      </c>
      <c r="CR338" s="20" t="s">
        <v>117</v>
      </c>
      <c r="CS338" s="20" t="s">
        <v>117</v>
      </c>
      <c r="CT338" s="20" t="s">
        <v>117</v>
      </c>
      <c r="CU338" s="20" t="s">
        <v>117</v>
      </c>
      <c r="CV338" s="20" t="s">
        <v>117</v>
      </c>
      <c r="CW338" s="20" t="s">
        <v>117</v>
      </c>
      <c r="CX338" s="20" t="s">
        <v>117</v>
      </c>
      <c r="CY338" s="20" t="s">
        <v>117</v>
      </c>
      <c r="CZ338" s="20" t="s">
        <v>117</v>
      </c>
      <c r="DA338" s="20" t="s">
        <v>117</v>
      </c>
      <c r="DB338" s="20" t="s">
        <v>117</v>
      </c>
      <c r="DC338" s="20" t="s">
        <v>117</v>
      </c>
      <c r="DD338" s="20" t="s">
        <v>117</v>
      </c>
      <c r="DE338" s="20" t="s">
        <v>117</v>
      </c>
      <c r="DF338" s="20" t="s">
        <v>117</v>
      </c>
      <c r="DG338" s="20" t="s">
        <v>117</v>
      </c>
      <c r="DH338" s="20" t="s">
        <v>117</v>
      </c>
      <c r="DI338" s="20" t="s">
        <v>117</v>
      </c>
      <c r="DJ338" s="20" t="s">
        <v>117</v>
      </c>
      <c r="DK338">
        <v>1</v>
      </c>
      <c r="DL338">
        <v>0</v>
      </c>
      <c r="DM338">
        <v>0</v>
      </c>
      <c r="DN338">
        <v>0</v>
      </c>
      <c r="DO338">
        <v>0</v>
      </c>
      <c r="DP338">
        <v>0</v>
      </c>
      <c r="DQ338">
        <v>0</v>
      </c>
      <c r="DR338" s="8">
        <v>44</v>
      </c>
    </row>
    <row r="339" spans="1:122" x14ac:dyDescent="0.35">
      <c r="A339" s="8">
        <v>2</v>
      </c>
      <c r="B339" t="str">
        <f>CONCATENATE(C339, " ",D339)</f>
        <v>Van De Voorde et al  2011</v>
      </c>
      <c r="C339" s="12" t="s">
        <v>664</v>
      </c>
      <c r="D339" s="12">
        <v>2011</v>
      </c>
      <c r="E339" t="s">
        <v>1627</v>
      </c>
      <c r="F339" t="s">
        <v>695</v>
      </c>
      <c r="G339" t="s">
        <v>112</v>
      </c>
      <c r="H339">
        <v>4</v>
      </c>
      <c r="I339" t="s">
        <v>113</v>
      </c>
      <c r="J339" t="s">
        <v>173</v>
      </c>
      <c r="K339" s="3" t="s">
        <v>115</v>
      </c>
      <c r="L339">
        <v>4.9000000000000004</v>
      </c>
      <c r="M339">
        <v>6.1</v>
      </c>
      <c r="N339">
        <v>19</v>
      </c>
      <c r="O339" t="s">
        <v>999</v>
      </c>
      <c r="P339">
        <v>10.7</v>
      </c>
      <c r="Q339">
        <v>12.1</v>
      </c>
      <c r="R339">
        <v>17</v>
      </c>
      <c r="S339" t="s">
        <v>334</v>
      </c>
      <c r="T339">
        <v>12.8</v>
      </c>
      <c r="U339">
        <v>10.9</v>
      </c>
      <c r="V339">
        <v>21</v>
      </c>
      <c r="W339" t="s">
        <v>117</v>
      </c>
      <c r="X339" t="s">
        <v>117</v>
      </c>
      <c r="Y339" t="s">
        <v>117</v>
      </c>
      <c r="Z339" t="s">
        <v>117</v>
      </c>
      <c r="AA339" t="s">
        <v>117</v>
      </c>
      <c r="AB339" t="s">
        <v>117</v>
      </c>
      <c r="AC339" t="s">
        <v>117</v>
      </c>
      <c r="AD339" t="s">
        <v>196</v>
      </c>
      <c r="AE339">
        <v>2.9</v>
      </c>
      <c r="AF339">
        <v>3.6</v>
      </c>
      <c r="AG339">
        <v>19</v>
      </c>
      <c r="AH339" s="55">
        <v>3</v>
      </c>
      <c r="AI339" s="55">
        <v>3</v>
      </c>
      <c r="AM339">
        <v>10.6</v>
      </c>
      <c r="AN339">
        <v>10.6</v>
      </c>
      <c r="AO339">
        <v>10.199999999999999</v>
      </c>
      <c r="AP339" t="s">
        <v>117</v>
      </c>
      <c r="AQ339" t="s">
        <v>117</v>
      </c>
      <c r="AR339">
        <v>10.050000000000001</v>
      </c>
      <c r="AS339" t="s">
        <v>414</v>
      </c>
      <c r="AT339">
        <v>106.8</v>
      </c>
      <c r="AU339">
        <v>107.9</v>
      </c>
      <c r="AV339">
        <v>105.3</v>
      </c>
      <c r="AW339" t="s">
        <v>117</v>
      </c>
      <c r="AX339" t="s">
        <v>117</v>
      </c>
      <c r="AY339" t="s">
        <v>117</v>
      </c>
      <c r="AZ339" t="s">
        <v>117</v>
      </c>
      <c r="BA339" t="s">
        <v>117</v>
      </c>
      <c r="BB339" t="s">
        <v>117</v>
      </c>
      <c r="BC339" t="s">
        <v>117</v>
      </c>
      <c r="BD339" t="s">
        <v>117</v>
      </c>
      <c r="BE339" t="s">
        <v>117</v>
      </c>
      <c r="BF339" t="s">
        <v>117</v>
      </c>
      <c r="BG339">
        <v>108.7</v>
      </c>
      <c r="BH339" t="s">
        <v>117</v>
      </c>
      <c r="BI339" t="s">
        <v>117</v>
      </c>
      <c r="BJ339" t="s">
        <v>117</v>
      </c>
      <c r="BK339" t="s">
        <v>118</v>
      </c>
      <c r="BL339" t="s">
        <v>184</v>
      </c>
      <c r="BM339" t="s">
        <v>120</v>
      </c>
      <c r="BN339" s="46">
        <v>69.7</v>
      </c>
      <c r="BO339" s="50">
        <v>72.7</v>
      </c>
      <c r="BP339" t="s">
        <v>666</v>
      </c>
      <c r="BQ339" t="s">
        <v>666</v>
      </c>
      <c r="BR339" t="s">
        <v>666</v>
      </c>
      <c r="BS339" t="s">
        <v>117</v>
      </c>
      <c r="BT339" t="s">
        <v>161</v>
      </c>
      <c r="BU339" t="s">
        <v>125</v>
      </c>
      <c r="BV339" t="s">
        <v>162</v>
      </c>
      <c r="BW339">
        <v>1</v>
      </c>
      <c r="BX339">
        <f>BW339-1</f>
        <v>0</v>
      </c>
      <c r="BY339" t="s">
        <v>667</v>
      </c>
      <c r="BZ339" t="s">
        <v>128</v>
      </c>
      <c r="CA339" t="s">
        <v>129</v>
      </c>
      <c r="CB339" t="s">
        <v>212</v>
      </c>
      <c r="CC339" t="s">
        <v>681</v>
      </c>
      <c r="CD339">
        <v>2</v>
      </c>
      <c r="CE339" t="s">
        <v>151</v>
      </c>
      <c r="CF339"/>
      <c r="CG339" s="20" t="s">
        <v>117</v>
      </c>
      <c r="CH339" s="20" t="s">
        <v>117</v>
      </c>
      <c r="CI339" s="20" t="s">
        <v>117</v>
      </c>
      <c r="CJ339" s="20" t="s">
        <v>117</v>
      </c>
      <c r="CK339" s="20" t="s">
        <v>117</v>
      </c>
      <c r="CL339" s="20" t="s">
        <v>117</v>
      </c>
      <c r="CM339" s="20" t="s">
        <v>117</v>
      </c>
      <c r="CN339" s="20" t="s">
        <v>117</v>
      </c>
      <c r="CO339" s="20" t="s">
        <v>117</v>
      </c>
      <c r="CP339" s="20" t="s">
        <v>117</v>
      </c>
      <c r="CQ339" s="20" t="s">
        <v>117</v>
      </c>
      <c r="CR339" s="20" t="s">
        <v>117</v>
      </c>
      <c r="CS339" s="20" t="s">
        <v>117</v>
      </c>
      <c r="CT339" s="20" t="s">
        <v>117</v>
      </c>
      <c r="CU339" s="20" t="s">
        <v>117</v>
      </c>
      <c r="CV339" s="20" t="s">
        <v>117</v>
      </c>
      <c r="CW339" s="20" t="s">
        <v>117</v>
      </c>
      <c r="CX339" s="20" t="s">
        <v>117</v>
      </c>
      <c r="CY339" s="20" t="s">
        <v>117</v>
      </c>
      <c r="CZ339" s="20" t="s">
        <v>117</v>
      </c>
      <c r="DA339" s="20" t="s">
        <v>117</v>
      </c>
      <c r="DB339" s="20" t="s">
        <v>117</v>
      </c>
      <c r="DC339" s="20" t="s">
        <v>117</v>
      </c>
      <c r="DD339" s="20" t="s">
        <v>117</v>
      </c>
      <c r="DE339" s="20" t="s">
        <v>117</v>
      </c>
      <c r="DF339" s="20" t="s">
        <v>117</v>
      </c>
      <c r="DG339" s="20" t="s">
        <v>117</v>
      </c>
      <c r="DH339" s="20" t="s">
        <v>117</v>
      </c>
      <c r="DI339" s="20" t="s">
        <v>117</v>
      </c>
      <c r="DJ339" s="20" t="s">
        <v>117</v>
      </c>
      <c r="DK339">
        <v>1</v>
      </c>
      <c r="DL339">
        <v>0</v>
      </c>
      <c r="DM339">
        <v>0</v>
      </c>
      <c r="DN339">
        <v>0</v>
      </c>
      <c r="DO339">
        <v>0</v>
      </c>
      <c r="DP339">
        <v>0</v>
      </c>
      <c r="DQ339">
        <v>0</v>
      </c>
      <c r="DR339" s="8">
        <v>44</v>
      </c>
    </row>
    <row r="340" spans="1:122" x14ac:dyDescent="0.35">
      <c r="A340" s="8">
        <v>2</v>
      </c>
      <c r="B340" t="str">
        <f>CONCATENATE(C340, " ",D340)</f>
        <v>Van De Voorde et al  2011</v>
      </c>
      <c r="C340" s="12" t="s">
        <v>664</v>
      </c>
      <c r="D340" s="12">
        <v>2011</v>
      </c>
      <c r="E340" t="s">
        <v>1627</v>
      </c>
      <c r="F340" t="s">
        <v>696</v>
      </c>
      <c r="G340" t="s">
        <v>112</v>
      </c>
      <c r="H340">
        <v>4</v>
      </c>
      <c r="I340" t="s">
        <v>113</v>
      </c>
      <c r="J340" t="s">
        <v>173</v>
      </c>
      <c r="K340" s="3" t="s">
        <v>115</v>
      </c>
      <c r="L340">
        <v>6.2</v>
      </c>
      <c r="M340">
        <v>7.4</v>
      </c>
      <c r="N340">
        <v>19</v>
      </c>
      <c r="O340" t="s">
        <v>999</v>
      </c>
      <c r="P340">
        <v>4.9000000000000004</v>
      </c>
      <c r="Q340">
        <v>6</v>
      </c>
      <c r="R340">
        <v>17</v>
      </c>
      <c r="S340" t="s">
        <v>334</v>
      </c>
      <c r="T340">
        <v>7.4</v>
      </c>
      <c r="U340">
        <v>5.7</v>
      </c>
      <c r="V340">
        <v>21</v>
      </c>
      <c r="W340" t="s">
        <v>117</v>
      </c>
      <c r="X340" t="s">
        <v>117</v>
      </c>
      <c r="Y340" t="s">
        <v>117</v>
      </c>
      <c r="Z340" t="s">
        <v>117</v>
      </c>
      <c r="AA340" t="s">
        <v>117</v>
      </c>
      <c r="AB340" t="s">
        <v>117</v>
      </c>
      <c r="AC340" t="s">
        <v>117</v>
      </c>
      <c r="AD340" t="s">
        <v>196</v>
      </c>
      <c r="AE340">
        <v>2.9</v>
      </c>
      <c r="AF340">
        <v>4.5999999999999996</v>
      </c>
      <c r="AG340">
        <v>19</v>
      </c>
      <c r="AH340" s="55">
        <v>3</v>
      </c>
      <c r="AI340" s="55">
        <v>3</v>
      </c>
      <c r="AM340">
        <v>10.6</v>
      </c>
      <c r="AN340">
        <v>10.6</v>
      </c>
      <c r="AO340">
        <v>10.199999999999999</v>
      </c>
      <c r="AP340" t="s">
        <v>117</v>
      </c>
      <c r="AQ340" t="s">
        <v>117</v>
      </c>
      <c r="AR340">
        <v>10.050000000000001</v>
      </c>
      <c r="AS340" t="s">
        <v>414</v>
      </c>
      <c r="AT340">
        <v>106.8</v>
      </c>
      <c r="AU340">
        <v>107.9</v>
      </c>
      <c r="AV340">
        <v>105.3</v>
      </c>
      <c r="AW340" t="s">
        <v>117</v>
      </c>
      <c r="AX340" t="s">
        <v>117</v>
      </c>
      <c r="AY340" t="s">
        <v>117</v>
      </c>
      <c r="AZ340" t="s">
        <v>117</v>
      </c>
      <c r="BA340" t="s">
        <v>117</v>
      </c>
      <c r="BB340" t="s">
        <v>117</v>
      </c>
      <c r="BC340" t="s">
        <v>117</v>
      </c>
      <c r="BD340" t="s">
        <v>117</v>
      </c>
      <c r="BE340" t="s">
        <v>117</v>
      </c>
      <c r="BF340" t="s">
        <v>117</v>
      </c>
      <c r="BG340">
        <v>108.7</v>
      </c>
      <c r="BH340" t="s">
        <v>117</v>
      </c>
      <c r="BI340" t="s">
        <v>117</v>
      </c>
      <c r="BJ340" t="s">
        <v>117</v>
      </c>
      <c r="BK340" t="s">
        <v>118</v>
      </c>
      <c r="BL340" t="s">
        <v>184</v>
      </c>
      <c r="BM340" t="s">
        <v>120</v>
      </c>
      <c r="BN340" s="46">
        <v>69.7</v>
      </c>
      <c r="BO340" s="50">
        <v>72.7</v>
      </c>
      <c r="BP340" t="s">
        <v>666</v>
      </c>
      <c r="BQ340" t="s">
        <v>666</v>
      </c>
      <c r="BR340" t="s">
        <v>666</v>
      </c>
      <c r="BS340" t="s">
        <v>117</v>
      </c>
      <c r="BT340" t="s">
        <v>161</v>
      </c>
      <c r="BU340" t="s">
        <v>125</v>
      </c>
      <c r="BV340" t="s">
        <v>162</v>
      </c>
      <c r="BW340">
        <v>1</v>
      </c>
      <c r="BX340">
        <f>BW340-1</f>
        <v>0</v>
      </c>
      <c r="BY340" t="s">
        <v>667</v>
      </c>
      <c r="BZ340" t="s">
        <v>128</v>
      </c>
      <c r="CA340" t="s">
        <v>129</v>
      </c>
      <c r="CB340" t="s">
        <v>212</v>
      </c>
      <c r="CC340" t="s">
        <v>681</v>
      </c>
      <c r="CD340">
        <v>2</v>
      </c>
      <c r="CE340" t="s">
        <v>151</v>
      </c>
      <c r="CF340"/>
      <c r="CG340" s="20" t="s">
        <v>117</v>
      </c>
      <c r="CH340" s="20" t="s">
        <v>117</v>
      </c>
      <c r="CI340" s="20" t="s">
        <v>117</v>
      </c>
      <c r="CJ340" s="20" t="s">
        <v>117</v>
      </c>
      <c r="CK340" s="20" t="s">
        <v>117</v>
      </c>
      <c r="CL340" s="20" t="s">
        <v>117</v>
      </c>
      <c r="CM340" s="20" t="s">
        <v>117</v>
      </c>
      <c r="CN340" s="20" t="s">
        <v>117</v>
      </c>
      <c r="CO340" s="20" t="s">
        <v>117</v>
      </c>
      <c r="CP340" s="20" t="s">
        <v>117</v>
      </c>
      <c r="CQ340" s="20" t="s">
        <v>117</v>
      </c>
      <c r="CR340" s="20" t="s">
        <v>117</v>
      </c>
      <c r="CS340" s="20" t="s">
        <v>117</v>
      </c>
      <c r="CT340" s="20" t="s">
        <v>117</v>
      </c>
      <c r="CU340" s="20" t="s">
        <v>117</v>
      </c>
      <c r="CV340" s="20" t="s">
        <v>117</v>
      </c>
      <c r="CW340" s="20" t="s">
        <v>117</v>
      </c>
      <c r="CX340" s="20" t="s">
        <v>117</v>
      </c>
      <c r="CY340" s="20" t="s">
        <v>117</v>
      </c>
      <c r="CZ340" s="20" t="s">
        <v>117</v>
      </c>
      <c r="DA340" s="20" t="s">
        <v>117</v>
      </c>
      <c r="DB340" s="20" t="s">
        <v>117</v>
      </c>
      <c r="DC340" s="20" t="s">
        <v>117</v>
      </c>
      <c r="DD340" s="20" t="s">
        <v>117</v>
      </c>
      <c r="DE340" s="20" t="s">
        <v>117</v>
      </c>
      <c r="DF340" s="20" t="s">
        <v>117</v>
      </c>
      <c r="DG340" s="20" t="s">
        <v>117</v>
      </c>
      <c r="DH340" s="20" t="s">
        <v>117</v>
      </c>
      <c r="DI340" s="20" t="s">
        <v>117</v>
      </c>
      <c r="DJ340" s="20" t="s">
        <v>117</v>
      </c>
      <c r="DK340">
        <v>2</v>
      </c>
      <c r="DL340">
        <v>0</v>
      </c>
      <c r="DM340">
        <v>0</v>
      </c>
      <c r="DN340">
        <v>0</v>
      </c>
      <c r="DO340">
        <v>0</v>
      </c>
      <c r="DP340">
        <v>0</v>
      </c>
      <c r="DQ340">
        <v>0</v>
      </c>
      <c r="DR340" s="8">
        <v>44</v>
      </c>
    </row>
    <row r="341" spans="1:122" x14ac:dyDescent="0.35">
      <c r="A341" s="8">
        <v>2</v>
      </c>
      <c r="B341" t="str">
        <f>CONCATENATE(C341, " ",D341)</f>
        <v>Van De Voorde et al  2011</v>
      </c>
      <c r="C341" s="12" t="s">
        <v>664</v>
      </c>
      <c r="D341" s="12">
        <v>2011</v>
      </c>
      <c r="E341" t="s">
        <v>1627</v>
      </c>
      <c r="F341" t="s">
        <v>697</v>
      </c>
      <c r="G341" t="s">
        <v>112</v>
      </c>
      <c r="H341">
        <v>4</v>
      </c>
      <c r="I341" t="s">
        <v>113</v>
      </c>
      <c r="J341" t="s">
        <v>173</v>
      </c>
      <c r="K341" s="3" t="s">
        <v>115</v>
      </c>
      <c r="L341">
        <v>2</v>
      </c>
      <c r="M341">
        <v>2.8</v>
      </c>
      <c r="N341">
        <v>19</v>
      </c>
      <c r="O341" t="s">
        <v>999</v>
      </c>
      <c r="P341">
        <v>1.6</v>
      </c>
      <c r="Q341">
        <v>2.4</v>
      </c>
      <c r="R341">
        <v>17</v>
      </c>
      <c r="S341" t="s">
        <v>334</v>
      </c>
      <c r="T341">
        <v>3</v>
      </c>
      <c r="U341">
        <v>3.6</v>
      </c>
      <c r="V341">
        <v>21</v>
      </c>
      <c r="W341" t="s">
        <v>117</v>
      </c>
      <c r="X341" t="s">
        <v>117</v>
      </c>
      <c r="Y341" t="s">
        <v>117</v>
      </c>
      <c r="Z341" t="s">
        <v>117</v>
      </c>
      <c r="AA341" t="s">
        <v>117</v>
      </c>
      <c r="AB341" t="s">
        <v>117</v>
      </c>
      <c r="AC341" t="s">
        <v>117</v>
      </c>
      <c r="AD341" t="s">
        <v>196</v>
      </c>
      <c r="AE341">
        <v>1.7</v>
      </c>
      <c r="AF341">
        <v>2.8</v>
      </c>
      <c r="AG341">
        <v>19</v>
      </c>
      <c r="AH341" s="55">
        <v>3</v>
      </c>
      <c r="AI341" s="55">
        <v>3</v>
      </c>
      <c r="AM341">
        <v>10.6</v>
      </c>
      <c r="AN341">
        <v>10.6</v>
      </c>
      <c r="AO341">
        <v>10.199999999999999</v>
      </c>
      <c r="AP341" t="s">
        <v>117</v>
      </c>
      <c r="AQ341" t="s">
        <v>117</v>
      </c>
      <c r="AR341">
        <v>10.050000000000001</v>
      </c>
      <c r="AS341" t="s">
        <v>414</v>
      </c>
      <c r="AT341">
        <v>106.8</v>
      </c>
      <c r="AU341">
        <v>107.9</v>
      </c>
      <c r="AV341">
        <v>105.3</v>
      </c>
      <c r="AW341" t="s">
        <v>117</v>
      </c>
      <c r="AX341" t="s">
        <v>117</v>
      </c>
      <c r="AY341" t="s">
        <v>117</v>
      </c>
      <c r="AZ341" t="s">
        <v>117</v>
      </c>
      <c r="BA341" t="s">
        <v>117</v>
      </c>
      <c r="BB341" t="s">
        <v>117</v>
      </c>
      <c r="BC341" t="s">
        <v>117</v>
      </c>
      <c r="BD341" t="s">
        <v>117</v>
      </c>
      <c r="BE341" t="s">
        <v>117</v>
      </c>
      <c r="BF341" t="s">
        <v>117</v>
      </c>
      <c r="BG341">
        <v>108.7</v>
      </c>
      <c r="BH341" t="s">
        <v>117</v>
      </c>
      <c r="BI341" t="s">
        <v>117</v>
      </c>
      <c r="BJ341" t="s">
        <v>117</v>
      </c>
      <c r="BK341" t="s">
        <v>118</v>
      </c>
      <c r="BL341" t="s">
        <v>184</v>
      </c>
      <c r="BM341" t="s">
        <v>120</v>
      </c>
      <c r="BN341" s="46">
        <v>69.7</v>
      </c>
      <c r="BO341" s="50">
        <v>72.7</v>
      </c>
      <c r="BP341" t="s">
        <v>666</v>
      </c>
      <c r="BQ341" t="s">
        <v>666</v>
      </c>
      <c r="BR341" t="s">
        <v>666</v>
      </c>
      <c r="BS341" t="s">
        <v>117</v>
      </c>
      <c r="BT341" t="s">
        <v>161</v>
      </c>
      <c r="BU341" t="s">
        <v>125</v>
      </c>
      <c r="BV341" t="s">
        <v>162</v>
      </c>
      <c r="BW341">
        <v>1</v>
      </c>
      <c r="BX341">
        <f>BW341-1</f>
        <v>0</v>
      </c>
      <c r="BY341" t="s">
        <v>667</v>
      </c>
      <c r="BZ341" t="s">
        <v>128</v>
      </c>
      <c r="CA341" t="s">
        <v>129</v>
      </c>
      <c r="CB341" t="s">
        <v>212</v>
      </c>
      <c r="CC341" t="s">
        <v>681</v>
      </c>
      <c r="CD341">
        <v>2</v>
      </c>
      <c r="CE341" t="s">
        <v>151</v>
      </c>
      <c r="CF341"/>
      <c r="CG341" s="20" t="s">
        <v>117</v>
      </c>
      <c r="CH341" s="20" t="s">
        <v>117</v>
      </c>
      <c r="CI341" s="20" t="s">
        <v>117</v>
      </c>
      <c r="CJ341" s="20" t="s">
        <v>117</v>
      </c>
      <c r="CK341" s="20" t="s">
        <v>117</v>
      </c>
      <c r="CL341" s="20" t="s">
        <v>117</v>
      </c>
      <c r="CM341" s="20" t="s">
        <v>117</v>
      </c>
      <c r="CN341" s="20" t="s">
        <v>117</v>
      </c>
      <c r="CO341" s="20" t="s">
        <v>117</v>
      </c>
      <c r="CP341" s="20" t="s">
        <v>117</v>
      </c>
      <c r="CQ341" s="20" t="s">
        <v>117</v>
      </c>
      <c r="CR341" s="20" t="s">
        <v>117</v>
      </c>
      <c r="CS341" s="20" t="s">
        <v>117</v>
      </c>
      <c r="CT341" s="20" t="s">
        <v>117</v>
      </c>
      <c r="CU341" s="20" t="s">
        <v>117</v>
      </c>
      <c r="CV341" s="20" t="s">
        <v>117</v>
      </c>
      <c r="CW341" s="20" t="s">
        <v>117</v>
      </c>
      <c r="CX341" s="20" t="s">
        <v>117</v>
      </c>
      <c r="CY341" s="20" t="s">
        <v>117</v>
      </c>
      <c r="CZ341" s="20" t="s">
        <v>117</v>
      </c>
      <c r="DA341" s="20" t="s">
        <v>117</v>
      </c>
      <c r="DB341" s="20" t="s">
        <v>117</v>
      </c>
      <c r="DC341" s="20" t="s">
        <v>117</v>
      </c>
      <c r="DD341" s="20" t="s">
        <v>117</v>
      </c>
      <c r="DE341" s="20" t="s">
        <v>117</v>
      </c>
      <c r="DF341" s="20" t="s">
        <v>117</v>
      </c>
      <c r="DG341" s="20" t="s">
        <v>117</v>
      </c>
      <c r="DH341" s="20" t="s">
        <v>117</v>
      </c>
      <c r="DI341" s="20" t="s">
        <v>117</v>
      </c>
      <c r="DJ341" s="20" t="s">
        <v>117</v>
      </c>
      <c r="DK341">
        <v>2</v>
      </c>
      <c r="DL341">
        <v>0</v>
      </c>
      <c r="DM341">
        <v>0</v>
      </c>
      <c r="DN341">
        <v>0</v>
      </c>
      <c r="DO341">
        <v>0</v>
      </c>
      <c r="DP341">
        <v>0</v>
      </c>
      <c r="DQ341">
        <v>0</v>
      </c>
      <c r="DR341" s="8">
        <v>44</v>
      </c>
    </row>
    <row r="342" spans="1:122" x14ac:dyDescent="0.35">
      <c r="A342" s="8">
        <v>2</v>
      </c>
      <c r="B342" t="str">
        <f>CONCATENATE(C342, " ",D342)</f>
        <v>Van De Voorde et al  2011</v>
      </c>
      <c r="C342" s="12" t="s">
        <v>664</v>
      </c>
      <c r="D342" s="12">
        <v>2011</v>
      </c>
      <c r="E342" t="s">
        <v>1627</v>
      </c>
      <c r="F342" t="s">
        <v>698</v>
      </c>
      <c r="G342" t="s">
        <v>112</v>
      </c>
      <c r="H342">
        <v>4</v>
      </c>
      <c r="I342" t="s">
        <v>113</v>
      </c>
      <c r="J342" t="s">
        <v>173</v>
      </c>
      <c r="K342" s="3" t="s">
        <v>115</v>
      </c>
      <c r="L342">
        <v>7.9</v>
      </c>
      <c r="M342">
        <v>10.1</v>
      </c>
      <c r="N342">
        <v>19</v>
      </c>
      <c r="O342" t="s">
        <v>999</v>
      </c>
      <c r="P342">
        <v>6</v>
      </c>
      <c r="Q342">
        <v>7.8</v>
      </c>
      <c r="R342">
        <v>17</v>
      </c>
      <c r="S342" t="s">
        <v>334</v>
      </c>
      <c r="T342">
        <v>9.1</v>
      </c>
      <c r="U342">
        <v>7.5</v>
      </c>
      <c r="V342">
        <v>21</v>
      </c>
      <c r="W342" t="s">
        <v>117</v>
      </c>
      <c r="X342" t="s">
        <v>117</v>
      </c>
      <c r="Y342" t="s">
        <v>117</v>
      </c>
      <c r="Z342" t="s">
        <v>117</v>
      </c>
      <c r="AA342" t="s">
        <v>117</v>
      </c>
      <c r="AB342" t="s">
        <v>117</v>
      </c>
      <c r="AC342" t="s">
        <v>117</v>
      </c>
      <c r="AD342" t="s">
        <v>196</v>
      </c>
      <c r="AE342">
        <v>2.4</v>
      </c>
      <c r="AF342">
        <v>4.2</v>
      </c>
      <c r="AG342">
        <v>19</v>
      </c>
      <c r="AH342" s="55">
        <v>3</v>
      </c>
      <c r="AI342" s="55">
        <v>3</v>
      </c>
      <c r="AM342">
        <v>10.6</v>
      </c>
      <c r="AN342">
        <v>10.6</v>
      </c>
      <c r="AO342">
        <v>10.199999999999999</v>
      </c>
      <c r="AP342" t="s">
        <v>117</v>
      </c>
      <c r="AQ342" t="s">
        <v>117</v>
      </c>
      <c r="AR342">
        <v>10.050000000000001</v>
      </c>
      <c r="AS342" t="s">
        <v>414</v>
      </c>
      <c r="AT342">
        <v>106.8</v>
      </c>
      <c r="AU342">
        <v>107.9</v>
      </c>
      <c r="AV342">
        <v>105.3</v>
      </c>
      <c r="AW342" t="s">
        <v>117</v>
      </c>
      <c r="AX342" t="s">
        <v>117</v>
      </c>
      <c r="AY342" t="s">
        <v>117</v>
      </c>
      <c r="AZ342" t="s">
        <v>117</v>
      </c>
      <c r="BA342" t="s">
        <v>117</v>
      </c>
      <c r="BB342" t="s">
        <v>117</v>
      </c>
      <c r="BC342" t="s">
        <v>117</v>
      </c>
      <c r="BD342" t="s">
        <v>117</v>
      </c>
      <c r="BE342" t="s">
        <v>117</v>
      </c>
      <c r="BF342" t="s">
        <v>117</v>
      </c>
      <c r="BG342">
        <v>108.7</v>
      </c>
      <c r="BH342" t="s">
        <v>117</v>
      </c>
      <c r="BI342" t="s">
        <v>117</v>
      </c>
      <c r="BJ342" t="s">
        <v>117</v>
      </c>
      <c r="BK342" t="s">
        <v>118</v>
      </c>
      <c r="BL342" t="s">
        <v>184</v>
      </c>
      <c r="BM342" t="s">
        <v>120</v>
      </c>
      <c r="BN342" s="46">
        <v>69.7</v>
      </c>
      <c r="BO342" s="50">
        <v>72.7</v>
      </c>
      <c r="BP342" t="s">
        <v>666</v>
      </c>
      <c r="BQ342" t="s">
        <v>666</v>
      </c>
      <c r="BR342" t="s">
        <v>666</v>
      </c>
      <c r="BS342" t="s">
        <v>117</v>
      </c>
      <c r="BT342" t="s">
        <v>161</v>
      </c>
      <c r="BU342" t="s">
        <v>125</v>
      </c>
      <c r="BV342" t="s">
        <v>162</v>
      </c>
      <c r="BW342">
        <v>1</v>
      </c>
      <c r="BX342">
        <f>BW342-1</f>
        <v>0</v>
      </c>
      <c r="BY342" t="s">
        <v>667</v>
      </c>
      <c r="BZ342" t="s">
        <v>128</v>
      </c>
      <c r="CA342" t="s">
        <v>129</v>
      </c>
      <c r="CB342" t="s">
        <v>212</v>
      </c>
      <c r="CC342" t="s">
        <v>681</v>
      </c>
      <c r="CD342">
        <v>2</v>
      </c>
      <c r="CE342" t="s">
        <v>151</v>
      </c>
      <c r="CF342"/>
      <c r="CG342" s="20" t="s">
        <v>117</v>
      </c>
      <c r="CH342" s="20" t="s">
        <v>117</v>
      </c>
      <c r="CI342" s="20" t="s">
        <v>117</v>
      </c>
      <c r="CJ342" s="20" t="s">
        <v>117</v>
      </c>
      <c r="CK342" s="20" t="s">
        <v>117</v>
      </c>
      <c r="CL342" s="20" t="s">
        <v>117</v>
      </c>
      <c r="CM342" s="20" t="s">
        <v>117</v>
      </c>
      <c r="CN342" s="20" t="s">
        <v>117</v>
      </c>
      <c r="CO342" s="20" t="s">
        <v>117</v>
      </c>
      <c r="CP342" s="20" t="s">
        <v>117</v>
      </c>
      <c r="CQ342" s="20" t="s">
        <v>117</v>
      </c>
      <c r="CR342" s="20" t="s">
        <v>117</v>
      </c>
      <c r="CS342" s="20" t="s">
        <v>117</v>
      </c>
      <c r="CT342" s="20" t="s">
        <v>117</v>
      </c>
      <c r="CU342" s="20" t="s">
        <v>117</v>
      </c>
      <c r="CV342" s="20" t="s">
        <v>117</v>
      </c>
      <c r="CW342" s="20" t="s">
        <v>117</v>
      </c>
      <c r="CX342" s="20" t="s">
        <v>117</v>
      </c>
      <c r="CY342" s="20" t="s">
        <v>117</v>
      </c>
      <c r="CZ342" s="20" t="s">
        <v>117</v>
      </c>
      <c r="DA342" s="20" t="s">
        <v>117</v>
      </c>
      <c r="DB342" s="20" t="s">
        <v>117</v>
      </c>
      <c r="DC342" s="20" t="s">
        <v>117</v>
      </c>
      <c r="DD342" s="20" t="s">
        <v>117</v>
      </c>
      <c r="DE342" s="20" t="s">
        <v>117</v>
      </c>
      <c r="DF342" s="20" t="s">
        <v>117</v>
      </c>
      <c r="DG342" s="20" t="s">
        <v>117</v>
      </c>
      <c r="DH342" s="20" t="s">
        <v>117</v>
      </c>
      <c r="DI342" s="20" t="s">
        <v>117</v>
      </c>
      <c r="DJ342" s="20" t="s">
        <v>117</v>
      </c>
      <c r="DK342">
        <v>2</v>
      </c>
      <c r="DL342">
        <v>0</v>
      </c>
      <c r="DM342">
        <v>0</v>
      </c>
      <c r="DN342">
        <v>0</v>
      </c>
      <c r="DO342">
        <v>0</v>
      </c>
      <c r="DP342">
        <v>0</v>
      </c>
      <c r="DQ342">
        <v>0</v>
      </c>
      <c r="DR342" s="8">
        <v>44</v>
      </c>
    </row>
    <row r="343" spans="1:122" x14ac:dyDescent="0.35">
      <c r="A343" s="8">
        <v>2</v>
      </c>
      <c r="B343" t="str">
        <f>CONCATENATE(C343, " ",D343)</f>
        <v>Van De Voorde et al  2011</v>
      </c>
      <c r="C343" s="12" t="s">
        <v>664</v>
      </c>
      <c r="D343" s="12">
        <v>2011</v>
      </c>
      <c r="E343" t="s">
        <v>1627</v>
      </c>
      <c r="F343" t="s">
        <v>699</v>
      </c>
      <c r="G343" t="s">
        <v>112</v>
      </c>
      <c r="H343">
        <v>4</v>
      </c>
      <c r="I343" t="s">
        <v>113</v>
      </c>
      <c r="J343" t="s">
        <v>173</v>
      </c>
      <c r="K343" s="3" t="s">
        <v>115</v>
      </c>
      <c r="L343">
        <v>3.2</v>
      </c>
      <c r="M343">
        <v>4.5</v>
      </c>
      <c r="N343">
        <v>19</v>
      </c>
      <c r="O343" t="s">
        <v>999</v>
      </c>
      <c r="P343">
        <v>2.9</v>
      </c>
      <c r="Q343">
        <v>3.9</v>
      </c>
      <c r="R343">
        <v>17</v>
      </c>
      <c r="S343" t="s">
        <v>334</v>
      </c>
      <c r="T343">
        <v>5.2</v>
      </c>
      <c r="U343">
        <v>4.9000000000000004</v>
      </c>
      <c r="V343">
        <v>21</v>
      </c>
      <c r="W343" t="s">
        <v>117</v>
      </c>
      <c r="X343" t="s">
        <v>117</v>
      </c>
      <c r="Y343" t="s">
        <v>117</v>
      </c>
      <c r="Z343" t="s">
        <v>117</v>
      </c>
      <c r="AA343" t="s">
        <v>117</v>
      </c>
      <c r="AB343" t="s">
        <v>117</v>
      </c>
      <c r="AC343" t="s">
        <v>117</v>
      </c>
      <c r="AD343" t="s">
        <v>196</v>
      </c>
      <c r="AE343">
        <v>1.1000000000000001</v>
      </c>
      <c r="AF343">
        <v>1.8</v>
      </c>
      <c r="AG343">
        <v>19</v>
      </c>
      <c r="AH343" s="55">
        <v>3</v>
      </c>
      <c r="AI343" s="55">
        <v>3</v>
      </c>
      <c r="AM343">
        <v>10.6</v>
      </c>
      <c r="AN343">
        <v>10.6</v>
      </c>
      <c r="AO343">
        <v>10.199999999999999</v>
      </c>
      <c r="AP343" t="s">
        <v>117</v>
      </c>
      <c r="AQ343" t="s">
        <v>117</v>
      </c>
      <c r="AR343">
        <v>10.050000000000001</v>
      </c>
      <c r="AS343" t="s">
        <v>414</v>
      </c>
      <c r="AT343">
        <v>106.8</v>
      </c>
      <c r="AU343">
        <v>107.9</v>
      </c>
      <c r="AV343">
        <v>105.3</v>
      </c>
      <c r="AW343" t="s">
        <v>117</v>
      </c>
      <c r="AX343" t="s">
        <v>117</v>
      </c>
      <c r="AY343" t="s">
        <v>117</v>
      </c>
      <c r="AZ343" t="s">
        <v>117</v>
      </c>
      <c r="BA343" t="s">
        <v>117</v>
      </c>
      <c r="BB343" t="s">
        <v>117</v>
      </c>
      <c r="BC343" t="s">
        <v>117</v>
      </c>
      <c r="BD343" t="s">
        <v>117</v>
      </c>
      <c r="BE343" t="s">
        <v>117</v>
      </c>
      <c r="BF343" t="s">
        <v>117</v>
      </c>
      <c r="BG343">
        <v>108.7</v>
      </c>
      <c r="BH343" t="s">
        <v>117</v>
      </c>
      <c r="BI343" t="s">
        <v>117</v>
      </c>
      <c r="BJ343" t="s">
        <v>117</v>
      </c>
      <c r="BK343" t="s">
        <v>118</v>
      </c>
      <c r="BL343" t="s">
        <v>184</v>
      </c>
      <c r="BM343" t="s">
        <v>120</v>
      </c>
      <c r="BN343" s="46">
        <v>69.7</v>
      </c>
      <c r="BO343" s="50">
        <v>72.7</v>
      </c>
      <c r="BP343" t="s">
        <v>666</v>
      </c>
      <c r="BQ343" t="s">
        <v>666</v>
      </c>
      <c r="BR343" t="s">
        <v>666</v>
      </c>
      <c r="BS343" t="s">
        <v>117</v>
      </c>
      <c r="BT343" t="s">
        <v>161</v>
      </c>
      <c r="BU343" t="s">
        <v>125</v>
      </c>
      <c r="BV343" t="s">
        <v>162</v>
      </c>
      <c r="BW343">
        <v>1</v>
      </c>
      <c r="BX343">
        <f>BW343-1</f>
        <v>0</v>
      </c>
      <c r="BY343" t="s">
        <v>667</v>
      </c>
      <c r="BZ343" t="s">
        <v>128</v>
      </c>
      <c r="CA343" t="s">
        <v>129</v>
      </c>
      <c r="CB343" t="s">
        <v>212</v>
      </c>
      <c r="CC343" t="s">
        <v>681</v>
      </c>
      <c r="CD343">
        <v>2</v>
      </c>
      <c r="CE343" t="s">
        <v>151</v>
      </c>
      <c r="CF343"/>
      <c r="CG343" s="20" t="s">
        <v>117</v>
      </c>
      <c r="CH343" s="20" t="s">
        <v>117</v>
      </c>
      <c r="CI343" s="20" t="s">
        <v>117</v>
      </c>
      <c r="CJ343" s="20" t="s">
        <v>117</v>
      </c>
      <c r="CK343" s="20" t="s">
        <v>117</v>
      </c>
      <c r="CL343" s="20" t="s">
        <v>117</v>
      </c>
      <c r="CM343" s="20" t="s">
        <v>117</v>
      </c>
      <c r="CN343" s="20" t="s">
        <v>117</v>
      </c>
      <c r="CO343" s="20" t="s">
        <v>117</v>
      </c>
      <c r="CP343" s="20" t="s">
        <v>117</v>
      </c>
      <c r="CQ343" s="20" t="s">
        <v>117</v>
      </c>
      <c r="CR343" s="20" t="s">
        <v>117</v>
      </c>
      <c r="CS343" s="20" t="s">
        <v>117</v>
      </c>
      <c r="CT343" s="20" t="s">
        <v>117</v>
      </c>
      <c r="CU343" s="20" t="s">
        <v>117</v>
      </c>
      <c r="CV343" s="20" t="s">
        <v>117</v>
      </c>
      <c r="CW343" s="20" t="s">
        <v>117</v>
      </c>
      <c r="CX343" s="20" t="s">
        <v>117</v>
      </c>
      <c r="CY343" s="20" t="s">
        <v>117</v>
      </c>
      <c r="CZ343" s="20" t="s">
        <v>117</v>
      </c>
      <c r="DA343" s="20" t="s">
        <v>117</v>
      </c>
      <c r="DB343" s="20" t="s">
        <v>117</v>
      </c>
      <c r="DC343" s="20" t="s">
        <v>117</v>
      </c>
      <c r="DD343" s="20" t="s">
        <v>117</v>
      </c>
      <c r="DE343" s="20" t="s">
        <v>117</v>
      </c>
      <c r="DF343" s="20" t="s">
        <v>117</v>
      </c>
      <c r="DG343" s="20" t="s">
        <v>117</v>
      </c>
      <c r="DH343" s="20" t="s">
        <v>117</v>
      </c>
      <c r="DI343" s="20" t="s">
        <v>117</v>
      </c>
      <c r="DJ343" s="20" t="s">
        <v>117</v>
      </c>
      <c r="DK343">
        <v>2</v>
      </c>
      <c r="DL343">
        <v>0</v>
      </c>
      <c r="DM343">
        <v>0</v>
      </c>
      <c r="DN343">
        <v>0</v>
      </c>
      <c r="DO343">
        <v>0</v>
      </c>
      <c r="DP343">
        <v>0</v>
      </c>
      <c r="DQ343">
        <v>0</v>
      </c>
      <c r="DR343" s="8">
        <v>44</v>
      </c>
    </row>
    <row r="344" spans="1:122" x14ac:dyDescent="0.35">
      <c r="A344" s="8">
        <v>2</v>
      </c>
      <c r="B344" t="str">
        <f>CONCATENATE(C344, " ",D344)</f>
        <v>Van De Voorde et al  2011</v>
      </c>
      <c r="C344" s="12" t="s">
        <v>664</v>
      </c>
      <c r="D344" s="12">
        <v>2011</v>
      </c>
      <c r="E344" t="s">
        <v>1627</v>
      </c>
      <c r="F344" t="s">
        <v>700</v>
      </c>
      <c r="G344" t="s">
        <v>112</v>
      </c>
      <c r="H344">
        <v>4</v>
      </c>
      <c r="I344" t="s">
        <v>113</v>
      </c>
      <c r="J344" t="s">
        <v>173</v>
      </c>
      <c r="K344" s="3" t="s">
        <v>115</v>
      </c>
      <c r="L344">
        <v>3.8</v>
      </c>
      <c r="M344">
        <v>4</v>
      </c>
      <c r="N344">
        <v>19</v>
      </c>
      <c r="O344" t="s">
        <v>999</v>
      </c>
      <c r="P344">
        <v>4.5999999999999996</v>
      </c>
      <c r="Q344">
        <v>4.9000000000000004</v>
      </c>
      <c r="R344">
        <v>17</v>
      </c>
      <c r="S344" t="s">
        <v>334</v>
      </c>
      <c r="T344">
        <v>7.4</v>
      </c>
      <c r="U344">
        <v>5.2</v>
      </c>
      <c r="V344">
        <v>21</v>
      </c>
      <c r="W344" t="s">
        <v>117</v>
      </c>
      <c r="X344" t="s">
        <v>117</v>
      </c>
      <c r="Y344" t="s">
        <v>117</v>
      </c>
      <c r="Z344" t="s">
        <v>117</v>
      </c>
      <c r="AA344" t="s">
        <v>117</v>
      </c>
      <c r="AB344" t="s">
        <v>117</v>
      </c>
      <c r="AC344" t="s">
        <v>117</v>
      </c>
      <c r="AD344" t="s">
        <v>196</v>
      </c>
      <c r="AE344">
        <v>2.4</v>
      </c>
      <c r="AF344">
        <v>3.8</v>
      </c>
      <c r="AG344">
        <v>19</v>
      </c>
      <c r="AH344" s="55">
        <v>3</v>
      </c>
      <c r="AI344" s="55">
        <v>3</v>
      </c>
      <c r="AM344">
        <v>10.6</v>
      </c>
      <c r="AN344">
        <v>10.6</v>
      </c>
      <c r="AO344">
        <v>10.199999999999999</v>
      </c>
      <c r="AP344" t="s">
        <v>117</v>
      </c>
      <c r="AQ344" t="s">
        <v>117</v>
      </c>
      <c r="AR344">
        <v>10.050000000000001</v>
      </c>
      <c r="AS344" t="s">
        <v>414</v>
      </c>
      <c r="AT344">
        <v>106.8</v>
      </c>
      <c r="AU344">
        <v>107.9</v>
      </c>
      <c r="AV344">
        <v>105.3</v>
      </c>
      <c r="AW344" t="s">
        <v>117</v>
      </c>
      <c r="AX344" t="s">
        <v>117</v>
      </c>
      <c r="AY344" t="s">
        <v>117</v>
      </c>
      <c r="AZ344" t="s">
        <v>117</v>
      </c>
      <c r="BA344" t="s">
        <v>117</v>
      </c>
      <c r="BB344" t="s">
        <v>117</v>
      </c>
      <c r="BC344" t="s">
        <v>117</v>
      </c>
      <c r="BD344" t="s">
        <v>117</v>
      </c>
      <c r="BE344" t="s">
        <v>117</v>
      </c>
      <c r="BF344" t="s">
        <v>117</v>
      </c>
      <c r="BG344">
        <v>108.7</v>
      </c>
      <c r="BH344" t="s">
        <v>117</v>
      </c>
      <c r="BI344" t="s">
        <v>117</v>
      </c>
      <c r="BJ344" t="s">
        <v>117</v>
      </c>
      <c r="BK344" t="s">
        <v>118</v>
      </c>
      <c r="BL344" t="s">
        <v>184</v>
      </c>
      <c r="BM344" t="s">
        <v>120</v>
      </c>
      <c r="BN344" s="46">
        <v>69.7</v>
      </c>
      <c r="BO344" s="50">
        <v>72.7</v>
      </c>
      <c r="BP344" t="s">
        <v>666</v>
      </c>
      <c r="BQ344" t="s">
        <v>666</v>
      </c>
      <c r="BR344" t="s">
        <v>666</v>
      </c>
      <c r="BS344" t="s">
        <v>117</v>
      </c>
      <c r="BT344" t="s">
        <v>161</v>
      </c>
      <c r="BU344" t="s">
        <v>125</v>
      </c>
      <c r="BV344" t="s">
        <v>162</v>
      </c>
      <c r="BW344">
        <v>1</v>
      </c>
      <c r="BX344">
        <f>BW344-1</f>
        <v>0</v>
      </c>
      <c r="BY344" t="s">
        <v>667</v>
      </c>
      <c r="BZ344" t="s">
        <v>128</v>
      </c>
      <c r="CA344" t="s">
        <v>129</v>
      </c>
      <c r="CB344" t="s">
        <v>212</v>
      </c>
      <c r="CC344" t="s">
        <v>681</v>
      </c>
      <c r="CD344">
        <v>2</v>
      </c>
      <c r="CE344" t="s">
        <v>151</v>
      </c>
      <c r="CF344"/>
      <c r="CG344" s="20" t="s">
        <v>117</v>
      </c>
      <c r="CH344" s="20" t="s">
        <v>117</v>
      </c>
      <c r="CI344" s="20" t="s">
        <v>117</v>
      </c>
      <c r="CJ344" s="20" t="s">
        <v>117</v>
      </c>
      <c r="CK344" s="20" t="s">
        <v>117</v>
      </c>
      <c r="CL344" s="20" t="s">
        <v>117</v>
      </c>
      <c r="CM344" s="20" t="s">
        <v>117</v>
      </c>
      <c r="CN344" s="20" t="s">
        <v>117</v>
      </c>
      <c r="CO344" s="20" t="s">
        <v>117</v>
      </c>
      <c r="CP344" s="20" t="s">
        <v>117</v>
      </c>
      <c r="CQ344" s="20" t="s">
        <v>117</v>
      </c>
      <c r="CR344" s="20" t="s">
        <v>117</v>
      </c>
      <c r="CS344" s="20" t="s">
        <v>117</v>
      </c>
      <c r="CT344" s="20" t="s">
        <v>117</v>
      </c>
      <c r="CU344" s="20" t="s">
        <v>117</v>
      </c>
      <c r="CV344" s="20" t="s">
        <v>117</v>
      </c>
      <c r="CW344" s="20" t="s">
        <v>117</v>
      </c>
      <c r="CX344" s="20" t="s">
        <v>117</v>
      </c>
      <c r="CY344" s="20" t="s">
        <v>117</v>
      </c>
      <c r="CZ344" s="20" t="s">
        <v>117</v>
      </c>
      <c r="DA344" s="20" t="s">
        <v>117</v>
      </c>
      <c r="DB344" s="20" t="s">
        <v>117</v>
      </c>
      <c r="DC344" s="20" t="s">
        <v>117</v>
      </c>
      <c r="DD344" s="20" t="s">
        <v>117</v>
      </c>
      <c r="DE344" s="20" t="s">
        <v>117</v>
      </c>
      <c r="DF344" s="20" t="s">
        <v>117</v>
      </c>
      <c r="DG344" s="20" t="s">
        <v>117</v>
      </c>
      <c r="DH344" s="20" t="s">
        <v>117</v>
      </c>
      <c r="DI344" s="20" t="s">
        <v>117</v>
      </c>
      <c r="DJ344" s="20" t="s">
        <v>117</v>
      </c>
      <c r="DK344">
        <v>2</v>
      </c>
      <c r="DL344">
        <v>0</v>
      </c>
      <c r="DM344">
        <v>0</v>
      </c>
      <c r="DN344">
        <v>0</v>
      </c>
      <c r="DO344">
        <v>0</v>
      </c>
      <c r="DP344">
        <v>0</v>
      </c>
      <c r="DQ344">
        <v>0</v>
      </c>
      <c r="DR344" s="8">
        <v>44</v>
      </c>
    </row>
    <row r="345" spans="1:122" x14ac:dyDescent="0.35">
      <c r="A345" s="8">
        <v>2</v>
      </c>
      <c r="B345" t="str">
        <f>CONCATENATE(C345, " ",D345)</f>
        <v>Van De Voorde et al  2011</v>
      </c>
      <c r="C345" s="12" t="s">
        <v>664</v>
      </c>
      <c r="D345" s="12">
        <v>2011</v>
      </c>
      <c r="E345" t="s">
        <v>1627</v>
      </c>
      <c r="F345" t="s">
        <v>701</v>
      </c>
      <c r="G345" t="s">
        <v>112</v>
      </c>
      <c r="H345">
        <v>4</v>
      </c>
      <c r="I345" t="s">
        <v>113</v>
      </c>
      <c r="J345" t="s">
        <v>173</v>
      </c>
      <c r="K345" s="3" t="s">
        <v>115</v>
      </c>
      <c r="L345">
        <v>5.3</v>
      </c>
      <c r="M345">
        <v>6.7</v>
      </c>
      <c r="N345">
        <v>19</v>
      </c>
      <c r="O345" t="s">
        <v>999</v>
      </c>
      <c r="P345">
        <v>9.3000000000000007</v>
      </c>
      <c r="Q345">
        <v>13.5</v>
      </c>
      <c r="R345">
        <v>17</v>
      </c>
      <c r="S345" t="s">
        <v>334</v>
      </c>
      <c r="T345">
        <v>6.8</v>
      </c>
      <c r="U345">
        <v>5.2</v>
      </c>
      <c r="V345">
        <v>21</v>
      </c>
      <c r="W345" t="s">
        <v>117</v>
      </c>
      <c r="X345" t="s">
        <v>117</v>
      </c>
      <c r="Y345" t="s">
        <v>117</v>
      </c>
      <c r="Z345" t="s">
        <v>117</v>
      </c>
      <c r="AA345" t="s">
        <v>117</v>
      </c>
      <c r="AB345" t="s">
        <v>117</v>
      </c>
      <c r="AC345" t="s">
        <v>117</v>
      </c>
      <c r="AD345" t="s">
        <v>196</v>
      </c>
      <c r="AE345">
        <v>1.3</v>
      </c>
      <c r="AF345">
        <v>1.9</v>
      </c>
      <c r="AG345">
        <v>19</v>
      </c>
      <c r="AH345" s="55">
        <v>3</v>
      </c>
      <c r="AI345" s="55">
        <v>3</v>
      </c>
      <c r="AM345">
        <v>10.6</v>
      </c>
      <c r="AN345">
        <v>10.6</v>
      </c>
      <c r="AO345">
        <v>10.199999999999999</v>
      </c>
      <c r="AP345" t="s">
        <v>117</v>
      </c>
      <c r="AQ345" t="s">
        <v>117</v>
      </c>
      <c r="AR345">
        <v>10.050000000000001</v>
      </c>
      <c r="AS345" t="s">
        <v>414</v>
      </c>
      <c r="AT345">
        <v>106.8</v>
      </c>
      <c r="AU345">
        <v>107.9</v>
      </c>
      <c r="AV345">
        <v>105.3</v>
      </c>
      <c r="AW345" t="s">
        <v>117</v>
      </c>
      <c r="AX345" t="s">
        <v>117</v>
      </c>
      <c r="AY345" t="s">
        <v>117</v>
      </c>
      <c r="AZ345" t="s">
        <v>117</v>
      </c>
      <c r="BA345" t="s">
        <v>117</v>
      </c>
      <c r="BB345" t="s">
        <v>117</v>
      </c>
      <c r="BC345" t="s">
        <v>117</v>
      </c>
      <c r="BD345" t="s">
        <v>117</v>
      </c>
      <c r="BE345" t="s">
        <v>117</v>
      </c>
      <c r="BF345" t="s">
        <v>117</v>
      </c>
      <c r="BG345">
        <v>108.7</v>
      </c>
      <c r="BH345" t="s">
        <v>117</v>
      </c>
      <c r="BI345" t="s">
        <v>117</v>
      </c>
      <c r="BJ345" t="s">
        <v>117</v>
      </c>
      <c r="BK345" t="s">
        <v>118</v>
      </c>
      <c r="BL345" t="s">
        <v>184</v>
      </c>
      <c r="BM345" t="s">
        <v>120</v>
      </c>
      <c r="BN345" s="46">
        <v>69.7</v>
      </c>
      <c r="BO345" s="50">
        <v>72.7</v>
      </c>
      <c r="BP345" t="s">
        <v>666</v>
      </c>
      <c r="BQ345" t="s">
        <v>666</v>
      </c>
      <c r="BR345" t="s">
        <v>666</v>
      </c>
      <c r="BS345" t="s">
        <v>117</v>
      </c>
      <c r="BT345" t="s">
        <v>161</v>
      </c>
      <c r="BU345" t="s">
        <v>125</v>
      </c>
      <c r="BV345" t="s">
        <v>162</v>
      </c>
      <c r="BW345">
        <v>1</v>
      </c>
      <c r="BX345">
        <f>BW345-1</f>
        <v>0</v>
      </c>
      <c r="BY345" t="s">
        <v>667</v>
      </c>
      <c r="BZ345" t="s">
        <v>128</v>
      </c>
      <c r="CA345" t="s">
        <v>129</v>
      </c>
      <c r="CB345" t="s">
        <v>212</v>
      </c>
      <c r="CC345" t="s">
        <v>681</v>
      </c>
      <c r="CD345">
        <v>2</v>
      </c>
      <c r="CE345" t="s">
        <v>151</v>
      </c>
      <c r="CF345"/>
      <c r="CG345" s="20" t="s">
        <v>117</v>
      </c>
      <c r="CH345" s="20" t="s">
        <v>117</v>
      </c>
      <c r="CI345" s="20" t="s">
        <v>117</v>
      </c>
      <c r="CJ345" s="20" t="s">
        <v>117</v>
      </c>
      <c r="CK345" s="20" t="s">
        <v>117</v>
      </c>
      <c r="CL345" s="20" t="s">
        <v>117</v>
      </c>
      <c r="CM345" s="20" t="s">
        <v>117</v>
      </c>
      <c r="CN345" s="20" t="s">
        <v>117</v>
      </c>
      <c r="CO345" s="20" t="s">
        <v>117</v>
      </c>
      <c r="CP345" s="20" t="s">
        <v>117</v>
      </c>
      <c r="CQ345" s="20" t="s">
        <v>117</v>
      </c>
      <c r="CR345" s="20" t="s">
        <v>117</v>
      </c>
      <c r="CS345" s="20" t="s">
        <v>117</v>
      </c>
      <c r="CT345" s="20" t="s">
        <v>117</v>
      </c>
      <c r="CU345" s="20" t="s">
        <v>117</v>
      </c>
      <c r="CV345" s="20" t="s">
        <v>117</v>
      </c>
      <c r="CW345" s="20" t="s">
        <v>117</v>
      </c>
      <c r="CX345" s="20" t="s">
        <v>117</v>
      </c>
      <c r="CY345" s="20" t="s">
        <v>117</v>
      </c>
      <c r="CZ345" s="20" t="s">
        <v>117</v>
      </c>
      <c r="DA345" s="20" t="s">
        <v>117</v>
      </c>
      <c r="DB345" s="20" t="s">
        <v>117</v>
      </c>
      <c r="DC345" s="20" t="s">
        <v>117</v>
      </c>
      <c r="DD345" s="20" t="s">
        <v>117</v>
      </c>
      <c r="DE345" s="20" t="s">
        <v>117</v>
      </c>
      <c r="DF345" s="20" t="s">
        <v>117</v>
      </c>
      <c r="DG345" s="20" t="s">
        <v>117</v>
      </c>
      <c r="DH345" s="20" t="s">
        <v>117</v>
      </c>
      <c r="DI345" s="20" t="s">
        <v>117</v>
      </c>
      <c r="DJ345" s="20" t="s">
        <v>117</v>
      </c>
      <c r="DK345">
        <v>1</v>
      </c>
      <c r="DL345">
        <v>0</v>
      </c>
      <c r="DM345">
        <v>0</v>
      </c>
      <c r="DN345">
        <v>0</v>
      </c>
      <c r="DO345">
        <v>0</v>
      </c>
      <c r="DP345">
        <v>0</v>
      </c>
      <c r="DQ345">
        <v>0</v>
      </c>
      <c r="DR345" s="8">
        <v>44</v>
      </c>
    </row>
    <row r="346" spans="1:122" x14ac:dyDescent="0.35">
      <c r="A346" s="8">
        <v>2</v>
      </c>
      <c r="B346" t="str">
        <f>CONCATENATE(C346, " ",D346)</f>
        <v>Van De Voorde et al  2011</v>
      </c>
      <c r="C346" s="12" t="s">
        <v>664</v>
      </c>
      <c r="D346" s="12">
        <v>2011</v>
      </c>
      <c r="E346" t="s">
        <v>1627</v>
      </c>
      <c r="F346" t="s">
        <v>702</v>
      </c>
      <c r="G346" t="s">
        <v>112</v>
      </c>
      <c r="H346">
        <v>4</v>
      </c>
      <c r="I346" t="s">
        <v>113</v>
      </c>
      <c r="J346" t="s">
        <v>173</v>
      </c>
      <c r="K346" s="3" t="s">
        <v>115</v>
      </c>
      <c r="L346">
        <v>5.9</v>
      </c>
      <c r="M346">
        <v>6.4</v>
      </c>
      <c r="N346">
        <v>19</v>
      </c>
      <c r="O346" t="s">
        <v>999</v>
      </c>
      <c r="P346">
        <v>7.7</v>
      </c>
      <c r="Q346">
        <v>10</v>
      </c>
      <c r="R346">
        <v>17</v>
      </c>
      <c r="S346" t="s">
        <v>334</v>
      </c>
      <c r="T346">
        <v>7.5</v>
      </c>
      <c r="U346">
        <v>6.2</v>
      </c>
      <c r="V346">
        <v>21</v>
      </c>
      <c r="W346" t="s">
        <v>117</v>
      </c>
      <c r="X346" t="s">
        <v>117</v>
      </c>
      <c r="Y346" t="s">
        <v>117</v>
      </c>
      <c r="Z346" t="s">
        <v>117</v>
      </c>
      <c r="AA346" t="s">
        <v>117</v>
      </c>
      <c r="AB346" t="s">
        <v>117</v>
      </c>
      <c r="AC346" t="s">
        <v>117</v>
      </c>
      <c r="AD346" t="s">
        <v>196</v>
      </c>
      <c r="AE346">
        <v>2.2999999999999998</v>
      </c>
      <c r="AF346">
        <v>3.3</v>
      </c>
      <c r="AG346">
        <v>19</v>
      </c>
      <c r="AH346" s="55">
        <v>3</v>
      </c>
      <c r="AI346" s="55">
        <v>3</v>
      </c>
      <c r="AM346">
        <v>10.6</v>
      </c>
      <c r="AN346">
        <v>10.6</v>
      </c>
      <c r="AO346">
        <v>10.199999999999999</v>
      </c>
      <c r="AP346" t="s">
        <v>117</v>
      </c>
      <c r="AQ346" t="s">
        <v>117</v>
      </c>
      <c r="AR346">
        <v>10.050000000000001</v>
      </c>
      <c r="AS346" t="s">
        <v>414</v>
      </c>
      <c r="AT346">
        <v>106.8</v>
      </c>
      <c r="AU346">
        <v>107.9</v>
      </c>
      <c r="AV346">
        <v>105.3</v>
      </c>
      <c r="AW346" t="s">
        <v>117</v>
      </c>
      <c r="AX346" t="s">
        <v>117</v>
      </c>
      <c r="AY346" t="s">
        <v>117</v>
      </c>
      <c r="AZ346" t="s">
        <v>117</v>
      </c>
      <c r="BA346" t="s">
        <v>117</v>
      </c>
      <c r="BB346" t="s">
        <v>117</v>
      </c>
      <c r="BC346" t="s">
        <v>117</v>
      </c>
      <c r="BD346" t="s">
        <v>117</v>
      </c>
      <c r="BE346" t="s">
        <v>117</v>
      </c>
      <c r="BF346" t="s">
        <v>117</v>
      </c>
      <c r="BG346">
        <v>108.7</v>
      </c>
      <c r="BH346" t="s">
        <v>117</v>
      </c>
      <c r="BI346" t="s">
        <v>117</v>
      </c>
      <c r="BJ346" t="s">
        <v>117</v>
      </c>
      <c r="BK346" t="s">
        <v>118</v>
      </c>
      <c r="BL346" t="s">
        <v>184</v>
      </c>
      <c r="BM346" t="s">
        <v>120</v>
      </c>
      <c r="BN346" s="46">
        <v>69.7</v>
      </c>
      <c r="BO346" s="50">
        <v>72.7</v>
      </c>
      <c r="BP346" t="s">
        <v>666</v>
      </c>
      <c r="BQ346" t="s">
        <v>666</v>
      </c>
      <c r="BR346" t="s">
        <v>666</v>
      </c>
      <c r="BS346" t="s">
        <v>117</v>
      </c>
      <c r="BT346" t="s">
        <v>161</v>
      </c>
      <c r="BU346" t="s">
        <v>125</v>
      </c>
      <c r="BV346" t="s">
        <v>162</v>
      </c>
      <c r="BW346">
        <v>1</v>
      </c>
      <c r="BX346">
        <f>BW346-1</f>
        <v>0</v>
      </c>
      <c r="BY346" t="s">
        <v>667</v>
      </c>
      <c r="BZ346" t="s">
        <v>128</v>
      </c>
      <c r="CA346" t="s">
        <v>129</v>
      </c>
      <c r="CB346" t="s">
        <v>212</v>
      </c>
      <c r="CC346" t="s">
        <v>681</v>
      </c>
      <c r="CD346">
        <v>2</v>
      </c>
      <c r="CE346" t="s">
        <v>151</v>
      </c>
      <c r="CF346"/>
      <c r="CG346" s="20" t="s">
        <v>117</v>
      </c>
      <c r="CH346" s="20" t="s">
        <v>117</v>
      </c>
      <c r="CI346" s="20" t="s">
        <v>117</v>
      </c>
      <c r="CJ346" s="20" t="s">
        <v>117</v>
      </c>
      <c r="CK346" s="20" t="s">
        <v>117</v>
      </c>
      <c r="CL346" s="20" t="s">
        <v>117</v>
      </c>
      <c r="CM346" s="20" t="s">
        <v>117</v>
      </c>
      <c r="CN346" s="20" t="s">
        <v>117</v>
      </c>
      <c r="CO346" s="20" t="s">
        <v>117</v>
      </c>
      <c r="CP346" s="20" t="s">
        <v>117</v>
      </c>
      <c r="CQ346" s="20" t="s">
        <v>117</v>
      </c>
      <c r="CR346" s="20" t="s">
        <v>117</v>
      </c>
      <c r="CS346" s="20" t="s">
        <v>117</v>
      </c>
      <c r="CT346" s="20" t="s">
        <v>117</v>
      </c>
      <c r="CU346" s="20" t="s">
        <v>117</v>
      </c>
      <c r="CV346" s="20" t="s">
        <v>117</v>
      </c>
      <c r="CW346" s="20" t="s">
        <v>117</v>
      </c>
      <c r="CX346" s="20" t="s">
        <v>117</v>
      </c>
      <c r="CY346" s="20" t="s">
        <v>117</v>
      </c>
      <c r="CZ346" s="20" t="s">
        <v>117</v>
      </c>
      <c r="DA346" s="20" t="s">
        <v>117</v>
      </c>
      <c r="DB346" s="20" t="s">
        <v>117</v>
      </c>
      <c r="DC346" s="20" t="s">
        <v>117</v>
      </c>
      <c r="DD346" s="20" t="s">
        <v>117</v>
      </c>
      <c r="DE346" s="20" t="s">
        <v>117</v>
      </c>
      <c r="DF346" s="20" t="s">
        <v>117</v>
      </c>
      <c r="DG346" s="20" t="s">
        <v>117</v>
      </c>
      <c r="DH346" s="20" t="s">
        <v>117</v>
      </c>
      <c r="DI346" s="20" t="s">
        <v>117</v>
      </c>
      <c r="DJ346" s="20" t="s">
        <v>117</v>
      </c>
      <c r="DK346">
        <v>1</v>
      </c>
      <c r="DL346">
        <v>0</v>
      </c>
      <c r="DM346">
        <v>0</v>
      </c>
      <c r="DN346">
        <v>0</v>
      </c>
      <c r="DO346">
        <v>0</v>
      </c>
      <c r="DP346">
        <v>0</v>
      </c>
      <c r="DQ346">
        <v>0</v>
      </c>
      <c r="DR346" s="8">
        <v>44</v>
      </c>
    </row>
    <row r="347" spans="1:122" x14ac:dyDescent="0.35">
      <c r="A347" s="8">
        <v>2</v>
      </c>
      <c r="B347" t="str">
        <f>CONCATENATE(C347, " ",D347)</f>
        <v>Van De Voorde et al  2011</v>
      </c>
      <c r="C347" s="12" t="s">
        <v>664</v>
      </c>
      <c r="D347" s="12">
        <v>2011</v>
      </c>
      <c r="E347" t="s">
        <v>1627</v>
      </c>
      <c r="F347" t="s">
        <v>703</v>
      </c>
      <c r="G347" t="s">
        <v>112</v>
      </c>
      <c r="H347">
        <v>4</v>
      </c>
      <c r="I347" t="s">
        <v>113</v>
      </c>
      <c r="J347" t="s">
        <v>173</v>
      </c>
      <c r="K347" s="3" t="s">
        <v>115</v>
      </c>
      <c r="L347">
        <v>9.9</v>
      </c>
      <c r="M347">
        <v>8.9</v>
      </c>
      <c r="N347">
        <v>19</v>
      </c>
      <c r="O347" t="s">
        <v>999</v>
      </c>
      <c r="P347">
        <v>7.3</v>
      </c>
      <c r="Q347">
        <v>8.4</v>
      </c>
      <c r="R347">
        <v>17</v>
      </c>
      <c r="S347" t="s">
        <v>334</v>
      </c>
      <c r="T347">
        <v>11.9</v>
      </c>
      <c r="U347">
        <v>8.6999999999999993</v>
      </c>
      <c r="V347">
        <v>21</v>
      </c>
      <c r="W347" t="s">
        <v>117</v>
      </c>
      <c r="X347" t="s">
        <v>117</v>
      </c>
      <c r="Y347" t="s">
        <v>117</v>
      </c>
      <c r="Z347" t="s">
        <v>117</v>
      </c>
      <c r="AA347" t="s">
        <v>117</v>
      </c>
      <c r="AB347" t="s">
        <v>117</v>
      </c>
      <c r="AC347" t="s">
        <v>117</v>
      </c>
      <c r="AD347" t="s">
        <v>196</v>
      </c>
      <c r="AE347">
        <v>3.2</v>
      </c>
      <c r="AF347">
        <v>3.8</v>
      </c>
      <c r="AG347">
        <v>19</v>
      </c>
      <c r="AH347" s="55">
        <v>3</v>
      </c>
      <c r="AI347" s="55">
        <v>3</v>
      </c>
      <c r="AM347">
        <v>10.6</v>
      </c>
      <c r="AN347">
        <v>10.6</v>
      </c>
      <c r="AO347">
        <v>10.199999999999999</v>
      </c>
      <c r="AP347" t="s">
        <v>117</v>
      </c>
      <c r="AQ347" t="s">
        <v>117</v>
      </c>
      <c r="AR347">
        <v>10.050000000000001</v>
      </c>
      <c r="AS347" t="s">
        <v>414</v>
      </c>
      <c r="AT347">
        <v>106.8</v>
      </c>
      <c r="AU347">
        <v>107.9</v>
      </c>
      <c r="AV347">
        <v>105.3</v>
      </c>
      <c r="AW347" t="s">
        <v>117</v>
      </c>
      <c r="AX347" t="s">
        <v>117</v>
      </c>
      <c r="AY347" t="s">
        <v>117</v>
      </c>
      <c r="AZ347" t="s">
        <v>117</v>
      </c>
      <c r="BA347" t="s">
        <v>117</v>
      </c>
      <c r="BB347" t="s">
        <v>117</v>
      </c>
      <c r="BC347" t="s">
        <v>117</v>
      </c>
      <c r="BD347" t="s">
        <v>117</v>
      </c>
      <c r="BE347" t="s">
        <v>117</v>
      </c>
      <c r="BF347" t="s">
        <v>117</v>
      </c>
      <c r="BG347">
        <v>108.7</v>
      </c>
      <c r="BH347" t="s">
        <v>117</v>
      </c>
      <c r="BI347" t="s">
        <v>117</v>
      </c>
      <c r="BJ347" t="s">
        <v>117</v>
      </c>
      <c r="BK347" t="s">
        <v>118</v>
      </c>
      <c r="BL347" t="s">
        <v>184</v>
      </c>
      <c r="BM347" t="s">
        <v>120</v>
      </c>
      <c r="BN347" s="46">
        <v>69.7</v>
      </c>
      <c r="BO347" s="50">
        <v>72.7</v>
      </c>
      <c r="BP347" t="s">
        <v>666</v>
      </c>
      <c r="BQ347" t="s">
        <v>666</v>
      </c>
      <c r="BR347" t="s">
        <v>666</v>
      </c>
      <c r="BS347" t="s">
        <v>117</v>
      </c>
      <c r="BT347" t="s">
        <v>161</v>
      </c>
      <c r="BU347" t="s">
        <v>125</v>
      </c>
      <c r="BV347" t="s">
        <v>162</v>
      </c>
      <c r="BW347">
        <v>1</v>
      </c>
      <c r="BX347">
        <f>BW347-1</f>
        <v>0</v>
      </c>
      <c r="BY347" t="s">
        <v>667</v>
      </c>
      <c r="BZ347" t="s">
        <v>128</v>
      </c>
      <c r="CA347" t="s">
        <v>129</v>
      </c>
      <c r="CB347" t="s">
        <v>212</v>
      </c>
      <c r="CC347" t="s">
        <v>681</v>
      </c>
      <c r="CD347">
        <v>2</v>
      </c>
      <c r="CE347" t="s">
        <v>151</v>
      </c>
      <c r="CF347"/>
      <c r="CG347" s="20" t="s">
        <v>117</v>
      </c>
      <c r="CH347" s="20" t="s">
        <v>117</v>
      </c>
      <c r="CI347" s="20" t="s">
        <v>117</v>
      </c>
      <c r="CJ347" s="20" t="s">
        <v>117</v>
      </c>
      <c r="CK347" s="20" t="s">
        <v>117</v>
      </c>
      <c r="CL347" s="20" t="s">
        <v>117</v>
      </c>
      <c r="CM347" s="20" t="s">
        <v>117</v>
      </c>
      <c r="CN347" s="20" t="s">
        <v>117</v>
      </c>
      <c r="CO347" s="20" t="s">
        <v>117</v>
      </c>
      <c r="CP347" s="20" t="s">
        <v>117</v>
      </c>
      <c r="CQ347" s="20" t="s">
        <v>117</v>
      </c>
      <c r="CR347" s="20" t="s">
        <v>117</v>
      </c>
      <c r="CS347" s="20" t="s">
        <v>117</v>
      </c>
      <c r="CT347" s="20" t="s">
        <v>117</v>
      </c>
      <c r="CU347" s="20" t="s">
        <v>117</v>
      </c>
      <c r="CV347" s="20" t="s">
        <v>117</v>
      </c>
      <c r="CW347" s="20" t="s">
        <v>117</v>
      </c>
      <c r="CX347" s="20" t="s">
        <v>117</v>
      </c>
      <c r="CY347" s="20" t="s">
        <v>117</v>
      </c>
      <c r="CZ347" s="20" t="s">
        <v>117</v>
      </c>
      <c r="DA347" s="20" t="s">
        <v>117</v>
      </c>
      <c r="DB347" s="20" t="s">
        <v>117</v>
      </c>
      <c r="DC347" s="20" t="s">
        <v>117</v>
      </c>
      <c r="DD347" s="20" t="s">
        <v>117</v>
      </c>
      <c r="DE347" s="20" t="s">
        <v>117</v>
      </c>
      <c r="DF347" s="20" t="s">
        <v>117</v>
      </c>
      <c r="DG347" s="20" t="s">
        <v>117</v>
      </c>
      <c r="DH347" s="20" t="s">
        <v>117</v>
      </c>
      <c r="DI347" s="20" t="s">
        <v>117</v>
      </c>
      <c r="DJ347" s="20" t="s">
        <v>117</v>
      </c>
      <c r="DK347">
        <v>2</v>
      </c>
      <c r="DL347">
        <v>0</v>
      </c>
      <c r="DM347">
        <v>0</v>
      </c>
      <c r="DN347">
        <v>0</v>
      </c>
      <c r="DO347">
        <v>0</v>
      </c>
      <c r="DP347">
        <v>0</v>
      </c>
      <c r="DQ347">
        <v>0</v>
      </c>
      <c r="DR347" s="8">
        <v>44</v>
      </c>
    </row>
    <row r="348" spans="1:122" x14ac:dyDescent="0.35">
      <c r="A348" s="8">
        <v>2</v>
      </c>
      <c r="B348" t="str">
        <f>CONCATENATE(C348, " ",D348)</f>
        <v>Van De Voorde et al  2011</v>
      </c>
      <c r="C348" s="12" t="s">
        <v>664</v>
      </c>
      <c r="D348" s="12">
        <v>2011</v>
      </c>
      <c r="E348" t="s">
        <v>1627</v>
      </c>
      <c r="F348" t="s">
        <v>704</v>
      </c>
      <c r="G348" t="s">
        <v>112</v>
      </c>
      <c r="H348">
        <v>4</v>
      </c>
      <c r="I348" t="s">
        <v>113</v>
      </c>
      <c r="J348" t="s">
        <v>173</v>
      </c>
      <c r="K348" s="3" t="s">
        <v>115</v>
      </c>
      <c r="L348">
        <v>8.9</v>
      </c>
      <c r="M348">
        <v>10.4</v>
      </c>
      <c r="N348">
        <v>19</v>
      </c>
      <c r="O348" t="s">
        <v>999</v>
      </c>
      <c r="P348">
        <v>7.5</v>
      </c>
      <c r="Q348">
        <v>11.2</v>
      </c>
      <c r="R348">
        <v>17</v>
      </c>
      <c r="S348" t="s">
        <v>334</v>
      </c>
      <c r="T348">
        <v>10.7</v>
      </c>
      <c r="U348">
        <v>10.3</v>
      </c>
      <c r="V348">
        <v>21</v>
      </c>
      <c r="W348" t="s">
        <v>117</v>
      </c>
      <c r="X348" t="s">
        <v>117</v>
      </c>
      <c r="Y348" t="s">
        <v>117</v>
      </c>
      <c r="Z348" t="s">
        <v>117</v>
      </c>
      <c r="AA348" t="s">
        <v>117</v>
      </c>
      <c r="AB348" t="s">
        <v>117</v>
      </c>
      <c r="AC348" t="s">
        <v>117</v>
      </c>
      <c r="AD348" t="s">
        <v>196</v>
      </c>
      <c r="AE348">
        <v>2.6</v>
      </c>
      <c r="AF348">
        <v>3.6</v>
      </c>
      <c r="AG348">
        <v>19</v>
      </c>
      <c r="AH348" s="55">
        <v>3</v>
      </c>
      <c r="AI348" s="55">
        <v>3</v>
      </c>
      <c r="AM348">
        <v>10.6</v>
      </c>
      <c r="AN348">
        <v>10.6</v>
      </c>
      <c r="AO348">
        <v>10.199999999999999</v>
      </c>
      <c r="AP348" t="s">
        <v>117</v>
      </c>
      <c r="AQ348" t="s">
        <v>117</v>
      </c>
      <c r="AR348">
        <v>10.050000000000001</v>
      </c>
      <c r="AS348" t="s">
        <v>414</v>
      </c>
      <c r="AT348">
        <v>106.8</v>
      </c>
      <c r="AU348">
        <v>107.9</v>
      </c>
      <c r="AV348">
        <v>105.3</v>
      </c>
      <c r="AW348" t="s">
        <v>117</v>
      </c>
      <c r="AX348" t="s">
        <v>117</v>
      </c>
      <c r="AY348" t="s">
        <v>117</v>
      </c>
      <c r="AZ348" t="s">
        <v>117</v>
      </c>
      <c r="BA348" t="s">
        <v>117</v>
      </c>
      <c r="BB348" t="s">
        <v>117</v>
      </c>
      <c r="BC348" t="s">
        <v>117</v>
      </c>
      <c r="BD348" t="s">
        <v>117</v>
      </c>
      <c r="BE348" t="s">
        <v>117</v>
      </c>
      <c r="BF348" t="s">
        <v>117</v>
      </c>
      <c r="BG348">
        <v>108.7</v>
      </c>
      <c r="BH348" t="s">
        <v>117</v>
      </c>
      <c r="BI348" t="s">
        <v>117</v>
      </c>
      <c r="BJ348" t="s">
        <v>117</v>
      </c>
      <c r="BK348" t="s">
        <v>118</v>
      </c>
      <c r="BL348" t="s">
        <v>184</v>
      </c>
      <c r="BM348" t="s">
        <v>120</v>
      </c>
      <c r="BN348" s="46">
        <v>69.7</v>
      </c>
      <c r="BO348" s="50">
        <v>72.7</v>
      </c>
      <c r="BP348" t="s">
        <v>666</v>
      </c>
      <c r="BQ348" t="s">
        <v>666</v>
      </c>
      <c r="BR348" t="s">
        <v>666</v>
      </c>
      <c r="BS348" t="s">
        <v>117</v>
      </c>
      <c r="BT348" t="s">
        <v>161</v>
      </c>
      <c r="BU348" t="s">
        <v>125</v>
      </c>
      <c r="BV348" t="s">
        <v>162</v>
      </c>
      <c r="BW348">
        <v>1</v>
      </c>
      <c r="BX348">
        <f>BW348-1</f>
        <v>0</v>
      </c>
      <c r="BY348" t="s">
        <v>667</v>
      </c>
      <c r="BZ348" t="s">
        <v>128</v>
      </c>
      <c r="CA348" t="s">
        <v>129</v>
      </c>
      <c r="CB348" t="s">
        <v>212</v>
      </c>
      <c r="CC348" t="s">
        <v>681</v>
      </c>
      <c r="CD348">
        <v>2</v>
      </c>
      <c r="CE348" t="s">
        <v>151</v>
      </c>
      <c r="CF348"/>
      <c r="CG348" s="20" t="s">
        <v>117</v>
      </c>
      <c r="CH348" s="20" t="s">
        <v>117</v>
      </c>
      <c r="CI348" s="20" t="s">
        <v>117</v>
      </c>
      <c r="CJ348" s="20" t="s">
        <v>117</v>
      </c>
      <c r="CK348" s="20" t="s">
        <v>117</v>
      </c>
      <c r="CL348" s="20" t="s">
        <v>117</v>
      </c>
      <c r="CM348" s="20" t="s">
        <v>117</v>
      </c>
      <c r="CN348" s="20" t="s">
        <v>117</v>
      </c>
      <c r="CO348" s="20" t="s">
        <v>117</v>
      </c>
      <c r="CP348" s="20" t="s">
        <v>117</v>
      </c>
      <c r="CQ348" s="20" t="s">
        <v>117</v>
      </c>
      <c r="CR348" s="20" t="s">
        <v>117</v>
      </c>
      <c r="CS348" s="20" t="s">
        <v>117</v>
      </c>
      <c r="CT348" s="20" t="s">
        <v>117</v>
      </c>
      <c r="CU348" s="20" t="s">
        <v>117</v>
      </c>
      <c r="CV348" s="20" t="s">
        <v>117</v>
      </c>
      <c r="CW348" s="20" t="s">
        <v>117</v>
      </c>
      <c r="CX348" s="20" t="s">
        <v>117</v>
      </c>
      <c r="CY348" s="20" t="s">
        <v>117</v>
      </c>
      <c r="CZ348" s="20" t="s">
        <v>117</v>
      </c>
      <c r="DA348" s="20" t="s">
        <v>117</v>
      </c>
      <c r="DB348" s="20" t="s">
        <v>117</v>
      </c>
      <c r="DC348" s="20" t="s">
        <v>117</v>
      </c>
      <c r="DD348" s="20" t="s">
        <v>117</v>
      </c>
      <c r="DE348" s="20" t="s">
        <v>117</v>
      </c>
      <c r="DF348" s="20" t="s">
        <v>117</v>
      </c>
      <c r="DG348" s="20" t="s">
        <v>117</v>
      </c>
      <c r="DH348" s="20" t="s">
        <v>117</v>
      </c>
      <c r="DI348" s="20" t="s">
        <v>117</v>
      </c>
      <c r="DJ348" s="20" t="s">
        <v>117</v>
      </c>
      <c r="DK348">
        <v>2</v>
      </c>
      <c r="DL348">
        <v>0</v>
      </c>
      <c r="DM348">
        <v>0</v>
      </c>
      <c r="DN348">
        <v>0</v>
      </c>
      <c r="DO348">
        <v>0</v>
      </c>
      <c r="DP348">
        <v>0</v>
      </c>
      <c r="DQ348">
        <v>0</v>
      </c>
      <c r="DR348" s="8">
        <v>44</v>
      </c>
    </row>
    <row r="349" spans="1:122" x14ac:dyDescent="0.35">
      <c r="A349" s="8">
        <v>2</v>
      </c>
      <c r="B349" t="str">
        <f>CONCATENATE(C349, " ",D349)</f>
        <v>Van De Voorde et al  2011</v>
      </c>
      <c r="C349" s="12" t="s">
        <v>664</v>
      </c>
      <c r="D349" s="12">
        <v>2011</v>
      </c>
      <c r="E349" t="s">
        <v>1627</v>
      </c>
      <c r="F349" t="s">
        <v>705</v>
      </c>
      <c r="G349" t="s">
        <v>112</v>
      </c>
      <c r="H349">
        <v>4</v>
      </c>
      <c r="I349" t="s">
        <v>113</v>
      </c>
      <c r="J349" t="s">
        <v>173</v>
      </c>
      <c r="K349" s="3" t="s">
        <v>115</v>
      </c>
      <c r="L349">
        <v>594.70000000000005</v>
      </c>
      <c r="M349">
        <v>78</v>
      </c>
      <c r="N349">
        <v>19</v>
      </c>
      <c r="O349" t="s">
        <v>999</v>
      </c>
      <c r="P349">
        <v>595.29999999999995</v>
      </c>
      <c r="Q349">
        <v>83.4</v>
      </c>
      <c r="R349">
        <v>17</v>
      </c>
      <c r="S349" t="s">
        <v>334</v>
      </c>
      <c r="T349">
        <v>542.1</v>
      </c>
      <c r="U349">
        <v>96.2</v>
      </c>
      <c r="V349">
        <v>21</v>
      </c>
      <c r="W349" t="s">
        <v>117</v>
      </c>
      <c r="X349" t="s">
        <v>117</v>
      </c>
      <c r="Y349" t="s">
        <v>117</v>
      </c>
      <c r="Z349" t="s">
        <v>117</v>
      </c>
      <c r="AA349" t="s">
        <v>117</v>
      </c>
      <c r="AB349" t="s">
        <v>117</v>
      </c>
      <c r="AC349" t="s">
        <v>117</v>
      </c>
      <c r="AD349" t="s">
        <v>196</v>
      </c>
      <c r="AE349">
        <v>578.70000000000005</v>
      </c>
      <c r="AF349">
        <v>94.7</v>
      </c>
      <c r="AG349">
        <v>19</v>
      </c>
      <c r="AH349" s="55">
        <v>3</v>
      </c>
      <c r="AI349" s="55">
        <v>3</v>
      </c>
      <c r="AM349">
        <v>10.6</v>
      </c>
      <c r="AN349">
        <v>10.6</v>
      </c>
      <c r="AO349">
        <v>10.199999999999999</v>
      </c>
      <c r="AP349" t="s">
        <v>117</v>
      </c>
      <c r="AQ349" t="s">
        <v>117</v>
      </c>
      <c r="AR349">
        <v>10.050000000000001</v>
      </c>
      <c r="AS349" t="s">
        <v>414</v>
      </c>
      <c r="AT349">
        <v>106.8</v>
      </c>
      <c r="AU349">
        <v>107.9</v>
      </c>
      <c r="AV349">
        <v>105.3</v>
      </c>
      <c r="AW349" t="s">
        <v>117</v>
      </c>
      <c r="AX349" t="s">
        <v>117</v>
      </c>
      <c r="AY349" t="s">
        <v>117</v>
      </c>
      <c r="AZ349" t="s">
        <v>117</v>
      </c>
      <c r="BA349" t="s">
        <v>117</v>
      </c>
      <c r="BB349" t="s">
        <v>117</v>
      </c>
      <c r="BC349" t="s">
        <v>117</v>
      </c>
      <c r="BD349" t="s">
        <v>117</v>
      </c>
      <c r="BE349" t="s">
        <v>117</v>
      </c>
      <c r="BF349" t="s">
        <v>117</v>
      </c>
      <c r="BG349">
        <v>108.7</v>
      </c>
      <c r="BH349" t="s">
        <v>117</v>
      </c>
      <c r="BI349" t="s">
        <v>117</v>
      </c>
      <c r="BJ349" t="s">
        <v>117</v>
      </c>
      <c r="BK349" t="s">
        <v>118</v>
      </c>
      <c r="BL349" t="s">
        <v>184</v>
      </c>
      <c r="BM349" t="s">
        <v>120</v>
      </c>
      <c r="BN349" s="46">
        <v>69.7</v>
      </c>
      <c r="BO349" s="50">
        <v>72.7</v>
      </c>
      <c r="BP349" t="s">
        <v>666</v>
      </c>
      <c r="BQ349" t="s">
        <v>666</v>
      </c>
      <c r="BR349" t="s">
        <v>666</v>
      </c>
      <c r="BS349" t="s">
        <v>117</v>
      </c>
      <c r="BT349" t="s">
        <v>161</v>
      </c>
      <c r="BU349" t="s">
        <v>125</v>
      </c>
      <c r="BV349" t="s">
        <v>162</v>
      </c>
      <c r="BW349">
        <v>1</v>
      </c>
      <c r="BX349">
        <f>BW349-1</f>
        <v>0</v>
      </c>
      <c r="BY349" t="s">
        <v>667</v>
      </c>
      <c r="BZ349" t="s">
        <v>128</v>
      </c>
      <c r="CA349" t="s">
        <v>129</v>
      </c>
      <c r="CB349" t="s">
        <v>212</v>
      </c>
      <c r="CC349" t="s">
        <v>681</v>
      </c>
      <c r="CD349">
        <v>2</v>
      </c>
      <c r="CE349" t="s">
        <v>151</v>
      </c>
      <c r="CF349"/>
      <c r="CG349" s="20" t="s">
        <v>117</v>
      </c>
      <c r="CH349" s="20" t="s">
        <v>117</v>
      </c>
      <c r="CI349" s="20" t="s">
        <v>117</v>
      </c>
      <c r="CJ349" s="20" t="s">
        <v>117</v>
      </c>
      <c r="CK349" s="20" t="s">
        <v>117</v>
      </c>
      <c r="CL349" s="20" t="s">
        <v>117</v>
      </c>
      <c r="CM349" s="20" t="s">
        <v>117</v>
      </c>
      <c r="CN349" s="20" t="s">
        <v>117</v>
      </c>
      <c r="CO349" s="20" t="s">
        <v>117</v>
      </c>
      <c r="CP349" s="20" t="s">
        <v>117</v>
      </c>
      <c r="CQ349" s="20" t="s">
        <v>117</v>
      </c>
      <c r="CR349" s="20" t="s">
        <v>117</v>
      </c>
      <c r="CS349" s="20" t="s">
        <v>117</v>
      </c>
      <c r="CT349" s="20" t="s">
        <v>117</v>
      </c>
      <c r="CU349" s="20" t="s">
        <v>117</v>
      </c>
      <c r="CV349" s="20" t="s">
        <v>117</v>
      </c>
      <c r="CW349" s="20" t="s">
        <v>117</v>
      </c>
      <c r="CX349" s="20" t="s">
        <v>117</v>
      </c>
      <c r="CY349" s="20" t="s">
        <v>117</v>
      </c>
      <c r="CZ349" s="20" t="s">
        <v>117</v>
      </c>
      <c r="DA349" s="20" t="s">
        <v>117</v>
      </c>
      <c r="DB349" s="20" t="s">
        <v>117</v>
      </c>
      <c r="DC349" s="20" t="s">
        <v>117</v>
      </c>
      <c r="DD349" s="20" t="s">
        <v>117</v>
      </c>
      <c r="DE349" s="20" t="s">
        <v>117</v>
      </c>
      <c r="DF349" s="20" t="s">
        <v>117</v>
      </c>
      <c r="DG349" s="20" t="s">
        <v>117</v>
      </c>
      <c r="DH349" s="20" t="s">
        <v>117</v>
      </c>
      <c r="DI349" s="20" t="s">
        <v>117</v>
      </c>
      <c r="DJ349" s="20" t="s">
        <v>117</v>
      </c>
      <c r="DK349">
        <v>1</v>
      </c>
      <c r="DL349">
        <v>0</v>
      </c>
      <c r="DM349">
        <v>0</v>
      </c>
      <c r="DN349">
        <v>0</v>
      </c>
      <c r="DO349">
        <v>0</v>
      </c>
      <c r="DP349">
        <v>0</v>
      </c>
      <c r="DQ349">
        <v>0</v>
      </c>
      <c r="DR349" s="8">
        <v>44</v>
      </c>
    </row>
    <row r="350" spans="1:122" x14ac:dyDescent="0.35">
      <c r="A350" s="8">
        <v>2</v>
      </c>
      <c r="B350" t="str">
        <f>CONCATENATE(C350, " ",D350)</f>
        <v>Van De Voorde et al  2011</v>
      </c>
      <c r="C350" s="12" t="s">
        <v>664</v>
      </c>
      <c r="D350" s="12">
        <v>2011</v>
      </c>
      <c r="E350" t="s">
        <v>1627</v>
      </c>
      <c r="F350" t="s">
        <v>706</v>
      </c>
      <c r="G350" t="s">
        <v>112</v>
      </c>
      <c r="H350">
        <v>4</v>
      </c>
      <c r="I350" t="s">
        <v>113</v>
      </c>
      <c r="J350" t="s">
        <v>173</v>
      </c>
      <c r="K350" s="3" t="s">
        <v>115</v>
      </c>
      <c r="L350">
        <v>534</v>
      </c>
      <c r="M350">
        <v>85.9</v>
      </c>
      <c r="N350">
        <v>19</v>
      </c>
      <c r="O350" t="s">
        <v>999</v>
      </c>
      <c r="P350">
        <v>520.20000000000005</v>
      </c>
      <c r="Q350">
        <v>95.9</v>
      </c>
      <c r="R350">
        <v>17</v>
      </c>
      <c r="S350" t="s">
        <v>334</v>
      </c>
      <c r="T350">
        <v>470.2</v>
      </c>
      <c r="U350">
        <v>80.900000000000006</v>
      </c>
      <c r="V350">
        <v>21</v>
      </c>
      <c r="W350" t="s">
        <v>117</v>
      </c>
      <c r="X350" t="s">
        <v>117</v>
      </c>
      <c r="Y350" t="s">
        <v>117</v>
      </c>
      <c r="Z350" t="s">
        <v>117</v>
      </c>
      <c r="AA350" t="s">
        <v>117</v>
      </c>
      <c r="AB350" t="s">
        <v>117</v>
      </c>
      <c r="AC350" t="s">
        <v>117</v>
      </c>
      <c r="AD350" t="s">
        <v>196</v>
      </c>
      <c r="AE350">
        <v>556.1</v>
      </c>
      <c r="AF350">
        <v>109.8</v>
      </c>
      <c r="AG350">
        <v>19</v>
      </c>
      <c r="AH350" s="55">
        <v>3</v>
      </c>
      <c r="AI350" s="55">
        <v>3</v>
      </c>
      <c r="AM350">
        <v>10.6</v>
      </c>
      <c r="AN350">
        <v>10.6</v>
      </c>
      <c r="AO350">
        <v>10.199999999999999</v>
      </c>
      <c r="AP350" t="s">
        <v>117</v>
      </c>
      <c r="AQ350" t="s">
        <v>117</v>
      </c>
      <c r="AR350">
        <v>10.050000000000001</v>
      </c>
      <c r="AS350" t="s">
        <v>414</v>
      </c>
      <c r="AT350">
        <v>106.8</v>
      </c>
      <c r="AU350">
        <v>107.9</v>
      </c>
      <c r="AV350">
        <v>105.3</v>
      </c>
      <c r="AW350" t="s">
        <v>117</v>
      </c>
      <c r="AX350" t="s">
        <v>117</v>
      </c>
      <c r="AY350" t="s">
        <v>117</v>
      </c>
      <c r="AZ350" t="s">
        <v>117</v>
      </c>
      <c r="BA350" t="s">
        <v>117</v>
      </c>
      <c r="BB350" t="s">
        <v>117</v>
      </c>
      <c r="BC350" t="s">
        <v>117</v>
      </c>
      <c r="BD350" t="s">
        <v>117</v>
      </c>
      <c r="BE350" t="s">
        <v>117</v>
      </c>
      <c r="BF350" t="s">
        <v>117</v>
      </c>
      <c r="BG350">
        <v>108.7</v>
      </c>
      <c r="BH350" t="s">
        <v>117</v>
      </c>
      <c r="BI350" t="s">
        <v>117</v>
      </c>
      <c r="BJ350" t="s">
        <v>117</v>
      </c>
      <c r="BK350" t="s">
        <v>118</v>
      </c>
      <c r="BL350" t="s">
        <v>184</v>
      </c>
      <c r="BM350" t="s">
        <v>120</v>
      </c>
      <c r="BN350" s="46">
        <v>69.7</v>
      </c>
      <c r="BO350" s="50">
        <v>72.7</v>
      </c>
      <c r="BP350" t="s">
        <v>666</v>
      </c>
      <c r="BQ350" t="s">
        <v>666</v>
      </c>
      <c r="BR350" t="s">
        <v>666</v>
      </c>
      <c r="BS350" t="s">
        <v>117</v>
      </c>
      <c r="BT350" t="s">
        <v>161</v>
      </c>
      <c r="BU350" t="s">
        <v>125</v>
      </c>
      <c r="BV350" t="s">
        <v>162</v>
      </c>
      <c r="BW350">
        <v>1</v>
      </c>
      <c r="BX350">
        <f>BW350-1</f>
        <v>0</v>
      </c>
      <c r="BY350" t="s">
        <v>667</v>
      </c>
      <c r="BZ350" t="s">
        <v>128</v>
      </c>
      <c r="CA350" t="s">
        <v>129</v>
      </c>
      <c r="CB350" t="s">
        <v>212</v>
      </c>
      <c r="CC350" t="s">
        <v>681</v>
      </c>
      <c r="CD350">
        <v>2</v>
      </c>
      <c r="CE350" t="s">
        <v>151</v>
      </c>
      <c r="CF350"/>
      <c r="CG350" s="20" t="s">
        <v>117</v>
      </c>
      <c r="CH350" s="20" t="s">
        <v>117</v>
      </c>
      <c r="CI350" s="20" t="s">
        <v>117</v>
      </c>
      <c r="CJ350" s="20" t="s">
        <v>117</v>
      </c>
      <c r="CK350" s="20" t="s">
        <v>117</v>
      </c>
      <c r="CL350" s="20" t="s">
        <v>117</v>
      </c>
      <c r="CM350" s="20" t="s">
        <v>117</v>
      </c>
      <c r="CN350" s="20" t="s">
        <v>117</v>
      </c>
      <c r="CO350" s="20" t="s">
        <v>117</v>
      </c>
      <c r="CP350" s="20" t="s">
        <v>117</v>
      </c>
      <c r="CQ350" s="20" t="s">
        <v>117</v>
      </c>
      <c r="CR350" s="20" t="s">
        <v>117</v>
      </c>
      <c r="CS350" s="20" t="s">
        <v>117</v>
      </c>
      <c r="CT350" s="20" t="s">
        <v>117</v>
      </c>
      <c r="CU350" s="20" t="s">
        <v>117</v>
      </c>
      <c r="CV350" s="20" t="s">
        <v>117</v>
      </c>
      <c r="CW350" s="20" t="s">
        <v>117</v>
      </c>
      <c r="CX350" s="20" t="s">
        <v>117</v>
      </c>
      <c r="CY350" s="20" t="s">
        <v>117</v>
      </c>
      <c r="CZ350" s="20" t="s">
        <v>117</v>
      </c>
      <c r="DA350" s="20" t="s">
        <v>117</v>
      </c>
      <c r="DB350" s="20" t="s">
        <v>117</v>
      </c>
      <c r="DC350" s="20" t="s">
        <v>117</v>
      </c>
      <c r="DD350" s="20" t="s">
        <v>117</v>
      </c>
      <c r="DE350" s="20" t="s">
        <v>117</v>
      </c>
      <c r="DF350" s="20" t="s">
        <v>117</v>
      </c>
      <c r="DG350" s="20" t="s">
        <v>117</v>
      </c>
      <c r="DH350" s="20" t="s">
        <v>117</v>
      </c>
      <c r="DI350" s="20" t="s">
        <v>117</v>
      </c>
      <c r="DJ350" s="20" t="s">
        <v>117</v>
      </c>
      <c r="DK350">
        <v>2</v>
      </c>
      <c r="DL350">
        <v>0</v>
      </c>
      <c r="DM350">
        <v>0</v>
      </c>
      <c r="DN350">
        <v>0</v>
      </c>
      <c r="DO350">
        <v>0</v>
      </c>
      <c r="DP350">
        <v>0</v>
      </c>
      <c r="DQ350">
        <v>0</v>
      </c>
      <c r="DR350" s="8">
        <v>44</v>
      </c>
    </row>
    <row r="351" spans="1:122" x14ac:dyDescent="0.35">
      <c r="A351" s="8">
        <v>2</v>
      </c>
      <c r="B351" t="str">
        <f>CONCATENATE(C351, " ",D351)</f>
        <v>Van De Voorde et al  2011</v>
      </c>
      <c r="C351" s="12" t="s">
        <v>664</v>
      </c>
      <c r="D351" s="12">
        <v>2011</v>
      </c>
      <c r="E351" t="s">
        <v>1627</v>
      </c>
      <c r="F351" t="s">
        <v>707</v>
      </c>
      <c r="G351" t="s">
        <v>112</v>
      </c>
      <c r="H351">
        <v>4</v>
      </c>
      <c r="I351" t="s">
        <v>113</v>
      </c>
      <c r="J351" t="s">
        <v>173</v>
      </c>
      <c r="K351" s="3" t="s">
        <v>115</v>
      </c>
      <c r="L351">
        <v>653.29999999999995</v>
      </c>
      <c r="M351">
        <v>96.1</v>
      </c>
      <c r="N351">
        <v>19</v>
      </c>
      <c r="O351" t="s">
        <v>999</v>
      </c>
      <c r="P351">
        <v>639.4</v>
      </c>
      <c r="Q351">
        <v>84.5</v>
      </c>
      <c r="R351">
        <v>17</v>
      </c>
      <c r="S351" t="s">
        <v>334</v>
      </c>
      <c r="T351">
        <v>604.6</v>
      </c>
      <c r="U351">
        <v>110</v>
      </c>
      <c r="V351">
        <v>21</v>
      </c>
      <c r="W351" t="s">
        <v>117</v>
      </c>
      <c r="X351" t="s">
        <v>117</v>
      </c>
      <c r="Y351" t="s">
        <v>117</v>
      </c>
      <c r="Z351" t="s">
        <v>117</v>
      </c>
      <c r="AA351" t="s">
        <v>117</v>
      </c>
      <c r="AB351" t="s">
        <v>117</v>
      </c>
      <c r="AC351" t="s">
        <v>117</v>
      </c>
      <c r="AD351" t="s">
        <v>196</v>
      </c>
      <c r="AE351">
        <v>675.9</v>
      </c>
      <c r="AF351">
        <v>102.8</v>
      </c>
      <c r="AG351">
        <v>19</v>
      </c>
      <c r="AH351" s="55">
        <v>3</v>
      </c>
      <c r="AI351" s="55">
        <v>3</v>
      </c>
      <c r="AM351">
        <v>10.6</v>
      </c>
      <c r="AN351">
        <v>10.6</v>
      </c>
      <c r="AO351">
        <v>10.199999999999999</v>
      </c>
      <c r="AP351" t="s">
        <v>117</v>
      </c>
      <c r="AQ351" t="s">
        <v>117</v>
      </c>
      <c r="AR351">
        <v>10.050000000000001</v>
      </c>
      <c r="AS351" t="s">
        <v>414</v>
      </c>
      <c r="AT351">
        <v>106.8</v>
      </c>
      <c r="AU351">
        <v>107.9</v>
      </c>
      <c r="AV351">
        <v>105.3</v>
      </c>
      <c r="AW351" t="s">
        <v>117</v>
      </c>
      <c r="AX351" t="s">
        <v>117</v>
      </c>
      <c r="AY351" t="s">
        <v>117</v>
      </c>
      <c r="AZ351" t="s">
        <v>117</v>
      </c>
      <c r="BA351" t="s">
        <v>117</v>
      </c>
      <c r="BB351" t="s">
        <v>117</v>
      </c>
      <c r="BC351" t="s">
        <v>117</v>
      </c>
      <c r="BD351" t="s">
        <v>117</v>
      </c>
      <c r="BE351" t="s">
        <v>117</v>
      </c>
      <c r="BF351" t="s">
        <v>117</v>
      </c>
      <c r="BG351">
        <v>108.7</v>
      </c>
      <c r="BH351" t="s">
        <v>117</v>
      </c>
      <c r="BI351" t="s">
        <v>117</v>
      </c>
      <c r="BJ351" t="s">
        <v>117</v>
      </c>
      <c r="BK351" t="s">
        <v>118</v>
      </c>
      <c r="BL351" t="s">
        <v>184</v>
      </c>
      <c r="BM351" t="s">
        <v>120</v>
      </c>
      <c r="BN351" s="46">
        <v>69.7</v>
      </c>
      <c r="BO351" s="50">
        <v>72.7</v>
      </c>
      <c r="BP351" t="s">
        <v>666</v>
      </c>
      <c r="BQ351" t="s">
        <v>666</v>
      </c>
      <c r="BR351" t="s">
        <v>666</v>
      </c>
      <c r="BS351" t="s">
        <v>117</v>
      </c>
      <c r="BT351" t="s">
        <v>161</v>
      </c>
      <c r="BU351" t="s">
        <v>125</v>
      </c>
      <c r="BV351" t="s">
        <v>162</v>
      </c>
      <c r="BW351">
        <v>1</v>
      </c>
      <c r="BX351">
        <f>BW351-1</f>
        <v>0</v>
      </c>
      <c r="BY351" t="s">
        <v>667</v>
      </c>
      <c r="BZ351" t="s">
        <v>128</v>
      </c>
      <c r="CA351" t="s">
        <v>129</v>
      </c>
      <c r="CB351" t="s">
        <v>212</v>
      </c>
      <c r="CC351" t="s">
        <v>681</v>
      </c>
      <c r="CD351">
        <v>2</v>
      </c>
      <c r="CE351" t="s">
        <v>151</v>
      </c>
      <c r="CF351"/>
      <c r="CG351" s="20" t="s">
        <v>117</v>
      </c>
      <c r="CH351" s="20" t="s">
        <v>117</v>
      </c>
      <c r="CI351" s="20" t="s">
        <v>117</v>
      </c>
      <c r="CJ351" s="20" t="s">
        <v>117</v>
      </c>
      <c r="CK351" s="20" t="s">
        <v>117</v>
      </c>
      <c r="CL351" s="20" t="s">
        <v>117</v>
      </c>
      <c r="CM351" s="20" t="s">
        <v>117</v>
      </c>
      <c r="CN351" s="20" t="s">
        <v>117</v>
      </c>
      <c r="CO351" s="20" t="s">
        <v>117</v>
      </c>
      <c r="CP351" s="20" t="s">
        <v>117</v>
      </c>
      <c r="CQ351" s="20" t="s">
        <v>117</v>
      </c>
      <c r="CR351" s="20" t="s">
        <v>117</v>
      </c>
      <c r="CS351" s="20" t="s">
        <v>117</v>
      </c>
      <c r="CT351" s="20" t="s">
        <v>117</v>
      </c>
      <c r="CU351" s="20" t="s">
        <v>117</v>
      </c>
      <c r="CV351" s="20" t="s">
        <v>117</v>
      </c>
      <c r="CW351" s="20" t="s">
        <v>117</v>
      </c>
      <c r="CX351" s="20" t="s">
        <v>117</v>
      </c>
      <c r="CY351" s="20" t="s">
        <v>117</v>
      </c>
      <c r="CZ351" s="20" t="s">
        <v>117</v>
      </c>
      <c r="DA351" s="20" t="s">
        <v>117</v>
      </c>
      <c r="DB351" s="20" t="s">
        <v>117</v>
      </c>
      <c r="DC351" s="20" t="s">
        <v>117</v>
      </c>
      <c r="DD351" s="20" t="s">
        <v>117</v>
      </c>
      <c r="DE351" s="20" t="s">
        <v>117</v>
      </c>
      <c r="DF351" s="20" t="s">
        <v>117</v>
      </c>
      <c r="DG351" s="20" t="s">
        <v>117</v>
      </c>
      <c r="DH351" s="20" t="s">
        <v>117</v>
      </c>
      <c r="DI351" s="20" t="s">
        <v>117</v>
      </c>
      <c r="DJ351" s="20" t="s">
        <v>117</v>
      </c>
      <c r="DK351">
        <v>2</v>
      </c>
      <c r="DL351">
        <v>0</v>
      </c>
      <c r="DM351">
        <v>0</v>
      </c>
      <c r="DN351">
        <v>0</v>
      </c>
      <c r="DO351">
        <v>0</v>
      </c>
      <c r="DP351">
        <v>0</v>
      </c>
      <c r="DQ351">
        <v>0</v>
      </c>
      <c r="DR351" s="8">
        <v>44</v>
      </c>
    </row>
    <row r="352" spans="1:122" x14ac:dyDescent="0.35">
      <c r="A352" s="8">
        <v>2</v>
      </c>
      <c r="B352" t="str">
        <f>CONCATENATE(C352, " ",D352)</f>
        <v>Van De Voorde et al  2011</v>
      </c>
      <c r="C352" s="12" t="s">
        <v>664</v>
      </c>
      <c r="D352" s="12">
        <v>2011</v>
      </c>
      <c r="E352" t="s">
        <v>1627</v>
      </c>
      <c r="F352" t="s">
        <v>708</v>
      </c>
      <c r="G352" t="s">
        <v>112</v>
      </c>
      <c r="H352">
        <v>4</v>
      </c>
      <c r="I352" t="s">
        <v>113</v>
      </c>
      <c r="J352" t="s">
        <v>173</v>
      </c>
      <c r="K352" s="3" t="s">
        <v>115</v>
      </c>
      <c r="L352">
        <v>619.1</v>
      </c>
      <c r="M352">
        <v>91.5</v>
      </c>
      <c r="N352">
        <v>19</v>
      </c>
      <c r="O352" t="s">
        <v>999</v>
      </c>
      <c r="P352">
        <v>587.79999999999995</v>
      </c>
      <c r="Q352">
        <v>77</v>
      </c>
      <c r="R352">
        <v>17</v>
      </c>
      <c r="S352" t="s">
        <v>334</v>
      </c>
      <c r="T352">
        <v>548.20000000000005</v>
      </c>
      <c r="U352">
        <v>108</v>
      </c>
      <c r="V352">
        <v>21</v>
      </c>
      <c r="W352" t="s">
        <v>117</v>
      </c>
      <c r="X352" t="s">
        <v>117</v>
      </c>
      <c r="Y352" t="s">
        <v>117</v>
      </c>
      <c r="Z352" t="s">
        <v>117</v>
      </c>
      <c r="AA352" t="s">
        <v>117</v>
      </c>
      <c r="AB352" t="s">
        <v>117</v>
      </c>
      <c r="AC352" t="s">
        <v>117</v>
      </c>
      <c r="AD352" t="s">
        <v>196</v>
      </c>
      <c r="AE352">
        <v>646.4</v>
      </c>
      <c r="AF352">
        <v>125.7</v>
      </c>
      <c r="AG352">
        <v>19</v>
      </c>
      <c r="AH352" s="55">
        <v>3</v>
      </c>
      <c r="AI352" s="55">
        <v>3</v>
      </c>
      <c r="AM352">
        <v>10.6</v>
      </c>
      <c r="AN352">
        <v>10.6</v>
      </c>
      <c r="AO352">
        <v>10.199999999999999</v>
      </c>
      <c r="AP352" t="s">
        <v>117</v>
      </c>
      <c r="AQ352" t="s">
        <v>117</v>
      </c>
      <c r="AR352">
        <v>10.050000000000001</v>
      </c>
      <c r="AS352" t="s">
        <v>414</v>
      </c>
      <c r="AT352">
        <v>106.8</v>
      </c>
      <c r="AU352">
        <v>107.9</v>
      </c>
      <c r="AV352">
        <v>105.3</v>
      </c>
      <c r="AW352" t="s">
        <v>117</v>
      </c>
      <c r="AX352" t="s">
        <v>117</v>
      </c>
      <c r="AY352" t="s">
        <v>117</v>
      </c>
      <c r="AZ352" t="s">
        <v>117</v>
      </c>
      <c r="BA352" t="s">
        <v>117</v>
      </c>
      <c r="BB352" t="s">
        <v>117</v>
      </c>
      <c r="BC352" t="s">
        <v>117</v>
      </c>
      <c r="BD352" t="s">
        <v>117</v>
      </c>
      <c r="BE352" t="s">
        <v>117</v>
      </c>
      <c r="BF352" t="s">
        <v>117</v>
      </c>
      <c r="BG352">
        <v>108.7</v>
      </c>
      <c r="BH352" t="s">
        <v>117</v>
      </c>
      <c r="BI352" t="s">
        <v>117</v>
      </c>
      <c r="BJ352" t="s">
        <v>117</v>
      </c>
      <c r="BK352" t="s">
        <v>118</v>
      </c>
      <c r="BL352" t="s">
        <v>184</v>
      </c>
      <c r="BM352" t="s">
        <v>120</v>
      </c>
      <c r="BN352" s="46">
        <v>69.7</v>
      </c>
      <c r="BO352" s="50">
        <v>72.7</v>
      </c>
      <c r="BP352" t="s">
        <v>666</v>
      </c>
      <c r="BQ352" t="s">
        <v>666</v>
      </c>
      <c r="BR352" t="s">
        <v>666</v>
      </c>
      <c r="BS352" t="s">
        <v>117</v>
      </c>
      <c r="BT352" t="s">
        <v>161</v>
      </c>
      <c r="BU352" t="s">
        <v>125</v>
      </c>
      <c r="BV352" t="s">
        <v>162</v>
      </c>
      <c r="BW352">
        <v>1</v>
      </c>
      <c r="BX352">
        <f>BW352-1</f>
        <v>0</v>
      </c>
      <c r="BY352" t="s">
        <v>667</v>
      </c>
      <c r="BZ352" t="s">
        <v>128</v>
      </c>
      <c r="CA352" t="s">
        <v>129</v>
      </c>
      <c r="CB352" t="s">
        <v>212</v>
      </c>
      <c r="CC352" t="s">
        <v>681</v>
      </c>
      <c r="CD352">
        <v>2</v>
      </c>
      <c r="CE352" t="s">
        <v>151</v>
      </c>
      <c r="CF352"/>
      <c r="CG352" s="20" t="s">
        <v>117</v>
      </c>
      <c r="CH352" s="20" t="s">
        <v>117</v>
      </c>
      <c r="CI352" s="20" t="s">
        <v>117</v>
      </c>
      <c r="CJ352" s="20" t="s">
        <v>117</v>
      </c>
      <c r="CK352" s="20" t="s">
        <v>117</v>
      </c>
      <c r="CL352" s="20" t="s">
        <v>117</v>
      </c>
      <c r="CM352" s="20" t="s">
        <v>117</v>
      </c>
      <c r="CN352" s="20" t="s">
        <v>117</v>
      </c>
      <c r="CO352" s="20" t="s">
        <v>117</v>
      </c>
      <c r="CP352" s="20" t="s">
        <v>117</v>
      </c>
      <c r="CQ352" s="20" t="s">
        <v>117</v>
      </c>
      <c r="CR352" s="20" t="s">
        <v>117</v>
      </c>
      <c r="CS352" s="20" t="s">
        <v>117</v>
      </c>
      <c r="CT352" s="20" t="s">
        <v>117</v>
      </c>
      <c r="CU352" s="20" t="s">
        <v>117</v>
      </c>
      <c r="CV352" s="20" t="s">
        <v>117</v>
      </c>
      <c r="CW352" s="20" t="s">
        <v>117</v>
      </c>
      <c r="CX352" s="20" t="s">
        <v>117</v>
      </c>
      <c r="CY352" s="20" t="s">
        <v>117</v>
      </c>
      <c r="CZ352" s="20" t="s">
        <v>117</v>
      </c>
      <c r="DA352" s="20" t="s">
        <v>117</v>
      </c>
      <c r="DB352" s="20" t="s">
        <v>117</v>
      </c>
      <c r="DC352" s="20" t="s">
        <v>117</v>
      </c>
      <c r="DD352" s="20" t="s">
        <v>117</v>
      </c>
      <c r="DE352" s="20" t="s">
        <v>117</v>
      </c>
      <c r="DF352" s="20" t="s">
        <v>117</v>
      </c>
      <c r="DG352" s="20" t="s">
        <v>117</v>
      </c>
      <c r="DH352" s="20" t="s">
        <v>117</v>
      </c>
      <c r="DI352" s="20" t="s">
        <v>117</v>
      </c>
      <c r="DJ352" s="20" t="s">
        <v>117</v>
      </c>
      <c r="DK352">
        <v>1</v>
      </c>
      <c r="DL352">
        <v>0</v>
      </c>
      <c r="DM352">
        <v>0</v>
      </c>
      <c r="DN352">
        <v>0</v>
      </c>
      <c r="DO352">
        <v>0</v>
      </c>
      <c r="DP352">
        <v>0</v>
      </c>
      <c r="DQ352">
        <v>0</v>
      </c>
      <c r="DR352" s="8">
        <v>44</v>
      </c>
    </row>
    <row r="353" spans="1:122" x14ac:dyDescent="0.35">
      <c r="A353" s="8">
        <v>2</v>
      </c>
      <c r="B353" t="str">
        <f>CONCATENATE(C353, " ",D353)</f>
        <v>Van De Voorde et al  2011</v>
      </c>
      <c r="C353" s="12" t="s">
        <v>664</v>
      </c>
      <c r="D353" s="12">
        <v>2011</v>
      </c>
      <c r="E353" t="s">
        <v>1627</v>
      </c>
      <c r="F353" t="s">
        <v>709</v>
      </c>
      <c r="G353" t="s">
        <v>112</v>
      </c>
      <c r="H353">
        <v>4</v>
      </c>
      <c r="I353" t="s">
        <v>113</v>
      </c>
      <c r="J353" t="s">
        <v>173</v>
      </c>
      <c r="K353" s="3" t="s">
        <v>115</v>
      </c>
      <c r="L353">
        <v>524.1</v>
      </c>
      <c r="M353">
        <v>111.3</v>
      </c>
      <c r="N353">
        <v>19</v>
      </c>
      <c r="O353" t="s">
        <v>999</v>
      </c>
      <c r="P353">
        <v>504.2</v>
      </c>
      <c r="Q353">
        <v>93.6</v>
      </c>
      <c r="R353">
        <v>17</v>
      </c>
      <c r="S353" t="s">
        <v>334</v>
      </c>
      <c r="T353">
        <v>485.9</v>
      </c>
      <c r="U353">
        <v>77.8</v>
      </c>
      <c r="V353">
        <v>21</v>
      </c>
      <c r="W353" t="s">
        <v>117</v>
      </c>
      <c r="X353" t="s">
        <v>117</v>
      </c>
      <c r="Y353" t="s">
        <v>117</v>
      </c>
      <c r="Z353" t="s">
        <v>117</v>
      </c>
      <c r="AA353" t="s">
        <v>117</v>
      </c>
      <c r="AB353" t="s">
        <v>117</v>
      </c>
      <c r="AC353" t="s">
        <v>117</v>
      </c>
      <c r="AD353" t="s">
        <v>196</v>
      </c>
      <c r="AE353">
        <v>481</v>
      </c>
      <c r="AF353">
        <v>96.3</v>
      </c>
      <c r="AG353">
        <v>19</v>
      </c>
      <c r="AH353" s="55">
        <v>3</v>
      </c>
      <c r="AI353" s="55">
        <v>3</v>
      </c>
      <c r="AM353">
        <v>10.6</v>
      </c>
      <c r="AN353">
        <v>10.6</v>
      </c>
      <c r="AO353">
        <v>10.199999999999999</v>
      </c>
      <c r="AP353" t="s">
        <v>117</v>
      </c>
      <c r="AQ353" t="s">
        <v>117</v>
      </c>
      <c r="AR353">
        <v>10.050000000000001</v>
      </c>
      <c r="AS353" t="s">
        <v>414</v>
      </c>
      <c r="AT353">
        <v>106.8</v>
      </c>
      <c r="AU353">
        <v>107.9</v>
      </c>
      <c r="AV353">
        <v>105.3</v>
      </c>
      <c r="AW353" t="s">
        <v>117</v>
      </c>
      <c r="AX353" t="s">
        <v>117</v>
      </c>
      <c r="AY353" t="s">
        <v>117</v>
      </c>
      <c r="AZ353" t="s">
        <v>117</v>
      </c>
      <c r="BA353" t="s">
        <v>117</v>
      </c>
      <c r="BB353" t="s">
        <v>117</v>
      </c>
      <c r="BC353" t="s">
        <v>117</v>
      </c>
      <c r="BD353" t="s">
        <v>117</v>
      </c>
      <c r="BE353" t="s">
        <v>117</v>
      </c>
      <c r="BF353" t="s">
        <v>117</v>
      </c>
      <c r="BG353">
        <v>108.7</v>
      </c>
      <c r="BH353" t="s">
        <v>117</v>
      </c>
      <c r="BI353" t="s">
        <v>117</v>
      </c>
      <c r="BJ353" t="s">
        <v>117</v>
      </c>
      <c r="BK353" t="s">
        <v>118</v>
      </c>
      <c r="BL353" t="s">
        <v>184</v>
      </c>
      <c r="BM353" t="s">
        <v>120</v>
      </c>
      <c r="BN353" s="46">
        <v>69.7</v>
      </c>
      <c r="BO353" s="50">
        <v>72.7</v>
      </c>
      <c r="BP353" t="s">
        <v>666</v>
      </c>
      <c r="BQ353" t="s">
        <v>666</v>
      </c>
      <c r="BR353" t="s">
        <v>666</v>
      </c>
      <c r="BS353" t="s">
        <v>117</v>
      </c>
      <c r="BT353" t="s">
        <v>161</v>
      </c>
      <c r="BU353" t="s">
        <v>125</v>
      </c>
      <c r="BV353" t="s">
        <v>162</v>
      </c>
      <c r="BW353">
        <v>1</v>
      </c>
      <c r="BX353">
        <f>BW353-1</f>
        <v>0</v>
      </c>
      <c r="BY353" t="s">
        <v>667</v>
      </c>
      <c r="BZ353" t="s">
        <v>128</v>
      </c>
      <c r="CA353" t="s">
        <v>129</v>
      </c>
      <c r="CB353" t="s">
        <v>212</v>
      </c>
      <c r="CC353" t="s">
        <v>681</v>
      </c>
      <c r="CD353">
        <v>2</v>
      </c>
      <c r="CE353" t="s">
        <v>151</v>
      </c>
      <c r="CF353"/>
      <c r="CG353" s="20" t="s">
        <v>117</v>
      </c>
      <c r="CH353" s="20" t="s">
        <v>117</v>
      </c>
      <c r="CI353" s="20" t="s">
        <v>117</v>
      </c>
      <c r="CJ353" s="20" t="s">
        <v>117</v>
      </c>
      <c r="CK353" s="20" t="s">
        <v>117</v>
      </c>
      <c r="CL353" s="20" t="s">
        <v>117</v>
      </c>
      <c r="CM353" s="20" t="s">
        <v>117</v>
      </c>
      <c r="CN353" s="20" t="s">
        <v>117</v>
      </c>
      <c r="CO353" s="20" t="s">
        <v>117</v>
      </c>
      <c r="CP353" s="20" t="s">
        <v>117</v>
      </c>
      <c r="CQ353" s="20" t="s">
        <v>117</v>
      </c>
      <c r="CR353" s="20" t="s">
        <v>117</v>
      </c>
      <c r="CS353" s="20" t="s">
        <v>117</v>
      </c>
      <c r="CT353" s="20" t="s">
        <v>117</v>
      </c>
      <c r="CU353" s="20" t="s">
        <v>117</v>
      </c>
      <c r="CV353" s="20" t="s">
        <v>117</v>
      </c>
      <c r="CW353" s="20" t="s">
        <v>117</v>
      </c>
      <c r="CX353" s="20" t="s">
        <v>117</v>
      </c>
      <c r="CY353" s="20" t="s">
        <v>117</v>
      </c>
      <c r="CZ353" s="20" t="s">
        <v>117</v>
      </c>
      <c r="DA353" s="20" t="s">
        <v>117</v>
      </c>
      <c r="DB353" s="20" t="s">
        <v>117</v>
      </c>
      <c r="DC353" s="20" t="s">
        <v>117</v>
      </c>
      <c r="DD353" s="20" t="s">
        <v>117</v>
      </c>
      <c r="DE353" s="20" t="s">
        <v>117</v>
      </c>
      <c r="DF353" s="20" t="s">
        <v>117</v>
      </c>
      <c r="DG353" s="20" t="s">
        <v>117</v>
      </c>
      <c r="DH353" s="20" t="s">
        <v>117</v>
      </c>
      <c r="DI353" s="20" t="s">
        <v>117</v>
      </c>
      <c r="DJ353" s="20" t="s">
        <v>117</v>
      </c>
      <c r="DK353">
        <v>2</v>
      </c>
      <c r="DL353">
        <v>0</v>
      </c>
      <c r="DM353">
        <v>0</v>
      </c>
      <c r="DN353">
        <v>0</v>
      </c>
      <c r="DO353">
        <v>0</v>
      </c>
      <c r="DP353">
        <v>0</v>
      </c>
      <c r="DQ353">
        <v>0</v>
      </c>
      <c r="DR353" s="8">
        <v>44</v>
      </c>
    </row>
    <row r="354" spans="1:122" x14ac:dyDescent="0.35">
      <c r="A354" s="8">
        <v>2</v>
      </c>
      <c r="B354" t="str">
        <f>CONCATENATE(C354, " ",D354)</f>
        <v>Van De Voorde et al  2011</v>
      </c>
      <c r="C354" s="12" t="s">
        <v>664</v>
      </c>
      <c r="D354" s="12">
        <v>2011</v>
      </c>
      <c r="E354" t="s">
        <v>1627</v>
      </c>
      <c r="F354" t="s">
        <v>710</v>
      </c>
      <c r="G354" t="s">
        <v>112</v>
      </c>
      <c r="H354">
        <v>4</v>
      </c>
      <c r="I354" t="s">
        <v>113</v>
      </c>
      <c r="J354" t="s">
        <v>173</v>
      </c>
      <c r="K354" s="3" t="s">
        <v>115</v>
      </c>
      <c r="L354">
        <v>507.6</v>
      </c>
      <c r="M354">
        <v>136</v>
      </c>
      <c r="N354">
        <v>19</v>
      </c>
      <c r="O354" t="s">
        <v>999</v>
      </c>
      <c r="P354">
        <v>494.3</v>
      </c>
      <c r="Q354">
        <v>97.1</v>
      </c>
      <c r="R354">
        <v>17</v>
      </c>
      <c r="S354" t="s">
        <v>334</v>
      </c>
      <c r="T354">
        <v>460.4</v>
      </c>
      <c r="U354">
        <v>92.1</v>
      </c>
      <c r="V354">
        <v>21</v>
      </c>
      <c r="W354" t="s">
        <v>117</v>
      </c>
      <c r="X354" t="s">
        <v>117</v>
      </c>
      <c r="Y354" t="s">
        <v>117</v>
      </c>
      <c r="Z354" t="s">
        <v>117</v>
      </c>
      <c r="AA354" t="s">
        <v>117</v>
      </c>
      <c r="AB354" t="s">
        <v>117</v>
      </c>
      <c r="AC354" t="s">
        <v>117</v>
      </c>
      <c r="AD354" t="s">
        <v>196</v>
      </c>
      <c r="AE354">
        <v>467.9</v>
      </c>
      <c r="AF354">
        <v>105.4</v>
      </c>
      <c r="AG354">
        <v>19</v>
      </c>
      <c r="AH354" s="55">
        <v>3</v>
      </c>
      <c r="AI354" s="55">
        <v>3</v>
      </c>
      <c r="AM354">
        <v>10.6</v>
      </c>
      <c r="AN354">
        <v>10.6</v>
      </c>
      <c r="AO354">
        <v>10.199999999999999</v>
      </c>
      <c r="AP354" t="s">
        <v>117</v>
      </c>
      <c r="AQ354" t="s">
        <v>117</v>
      </c>
      <c r="AR354">
        <v>10.050000000000001</v>
      </c>
      <c r="AS354" t="s">
        <v>414</v>
      </c>
      <c r="AT354">
        <v>106.8</v>
      </c>
      <c r="AU354">
        <v>107.9</v>
      </c>
      <c r="AV354">
        <v>105.3</v>
      </c>
      <c r="AW354" t="s">
        <v>117</v>
      </c>
      <c r="AX354" t="s">
        <v>117</v>
      </c>
      <c r="AY354" t="s">
        <v>117</v>
      </c>
      <c r="AZ354" t="s">
        <v>117</v>
      </c>
      <c r="BA354" t="s">
        <v>117</v>
      </c>
      <c r="BB354" t="s">
        <v>117</v>
      </c>
      <c r="BC354" t="s">
        <v>117</v>
      </c>
      <c r="BD354" t="s">
        <v>117</v>
      </c>
      <c r="BE354" t="s">
        <v>117</v>
      </c>
      <c r="BF354" t="s">
        <v>117</v>
      </c>
      <c r="BG354">
        <v>108.7</v>
      </c>
      <c r="BH354" t="s">
        <v>117</v>
      </c>
      <c r="BI354" t="s">
        <v>117</v>
      </c>
      <c r="BJ354" t="s">
        <v>117</v>
      </c>
      <c r="BK354" t="s">
        <v>118</v>
      </c>
      <c r="BL354" t="s">
        <v>184</v>
      </c>
      <c r="BM354" t="s">
        <v>120</v>
      </c>
      <c r="BN354" s="46">
        <v>69.7</v>
      </c>
      <c r="BO354" s="50">
        <v>72.7</v>
      </c>
      <c r="BP354" t="s">
        <v>666</v>
      </c>
      <c r="BQ354" t="s">
        <v>666</v>
      </c>
      <c r="BR354" t="s">
        <v>666</v>
      </c>
      <c r="BS354" t="s">
        <v>117</v>
      </c>
      <c r="BT354" t="s">
        <v>161</v>
      </c>
      <c r="BU354" t="s">
        <v>125</v>
      </c>
      <c r="BV354" t="s">
        <v>162</v>
      </c>
      <c r="BW354">
        <v>1</v>
      </c>
      <c r="BX354">
        <f>BW354-1</f>
        <v>0</v>
      </c>
      <c r="BY354" t="s">
        <v>667</v>
      </c>
      <c r="BZ354" t="s">
        <v>128</v>
      </c>
      <c r="CA354" t="s">
        <v>129</v>
      </c>
      <c r="CB354" t="s">
        <v>212</v>
      </c>
      <c r="CC354" t="s">
        <v>681</v>
      </c>
      <c r="CD354">
        <v>2</v>
      </c>
      <c r="CE354" t="s">
        <v>151</v>
      </c>
      <c r="CF354"/>
      <c r="CG354" s="20" t="s">
        <v>117</v>
      </c>
      <c r="CH354" s="20" t="s">
        <v>117</v>
      </c>
      <c r="CI354" s="20" t="s">
        <v>117</v>
      </c>
      <c r="CJ354" s="20" t="s">
        <v>117</v>
      </c>
      <c r="CK354" s="20" t="s">
        <v>117</v>
      </c>
      <c r="CL354" s="20" t="s">
        <v>117</v>
      </c>
      <c r="CM354" s="20" t="s">
        <v>117</v>
      </c>
      <c r="CN354" s="20" t="s">
        <v>117</v>
      </c>
      <c r="CO354" s="20" t="s">
        <v>117</v>
      </c>
      <c r="CP354" s="20" t="s">
        <v>117</v>
      </c>
      <c r="CQ354" s="20" t="s">
        <v>117</v>
      </c>
      <c r="CR354" s="20" t="s">
        <v>117</v>
      </c>
      <c r="CS354" s="20" t="s">
        <v>117</v>
      </c>
      <c r="CT354" s="20" t="s">
        <v>117</v>
      </c>
      <c r="CU354" s="20" t="s">
        <v>117</v>
      </c>
      <c r="CV354" s="20" t="s">
        <v>117</v>
      </c>
      <c r="CW354" s="20" t="s">
        <v>117</v>
      </c>
      <c r="CX354" s="20" t="s">
        <v>117</v>
      </c>
      <c r="CY354" s="20" t="s">
        <v>117</v>
      </c>
      <c r="CZ354" s="20" t="s">
        <v>117</v>
      </c>
      <c r="DA354" s="20" t="s">
        <v>117</v>
      </c>
      <c r="DB354" s="20" t="s">
        <v>117</v>
      </c>
      <c r="DC354" s="20" t="s">
        <v>117</v>
      </c>
      <c r="DD354" s="20" t="s">
        <v>117</v>
      </c>
      <c r="DE354" s="20" t="s">
        <v>117</v>
      </c>
      <c r="DF354" s="20" t="s">
        <v>117</v>
      </c>
      <c r="DG354" s="20" t="s">
        <v>117</v>
      </c>
      <c r="DH354" s="20" t="s">
        <v>117</v>
      </c>
      <c r="DI354" s="20" t="s">
        <v>117</v>
      </c>
      <c r="DJ354" s="20" t="s">
        <v>117</v>
      </c>
      <c r="DK354">
        <v>2</v>
      </c>
      <c r="DL354">
        <v>0</v>
      </c>
      <c r="DM354">
        <v>0</v>
      </c>
      <c r="DN354">
        <v>0</v>
      </c>
      <c r="DO354">
        <v>0</v>
      </c>
      <c r="DP354">
        <v>0</v>
      </c>
      <c r="DQ354">
        <v>0</v>
      </c>
      <c r="DR354" s="8">
        <v>44</v>
      </c>
    </row>
    <row r="355" spans="1:122" x14ac:dyDescent="0.35">
      <c r="A355" s="8">
        <v>2</v>
      </c>
      <c r="B355" t="str">
        <f>CONCATENATE(C355, " ",D355)</f>
        <v>Van De Voorde et al  2011</v>
      </c>
      <c r="C355" s="12" t="s">
        <v>664</v>
      </c>
      <c r="D355" s="12">
        <v>2011</v>
      </c>
      <c r="E355" t="s">
        <v>1627</v>
      </c>
      <c r="F355" t="s">
        <v>711</v>
      </c>
      <c r="G355" t="s">
        <v>112</v>
      </c>
      <c r="H355">
        <v>4</v>
      </c>
      <c r="I355" t="s">
        <v>113</v>
      </c>
      <c r="J355" t="s">
        <v>173</v>
      </c>
      <c r="K355" s="3" t="s">
        <v>115</v>
      </c>
      <c r="L355">
        <v>656</v>
      </c>
      <c r="M355">
        <v>109.7</v>
      </c>
      <c r="N355">
        <v>19</v>
      </c>
      <c r="O355" t="s">
        <v>999</v>
      </c>
      <c r="P355">
        <v>643.4</v>
      </c>
      <c r="Q355">
        <v>74.5</v>
      </c>
      <c r="R355">
        <v>17</v>
      </c>
      <c r="S355" t="s">
        <v>334</v>
      </c>
      <c r="T355">
        <v>572.9</v>
      </c>
      <c r="U355">
        <v>121</v>
      </c>
      <c r="V355">
        <v>21</v>
      </c>
      <c r="W355" t="s">
        <v>117</v>
      </c>
      <c r="X355" t="s">
        <v>117</v>
      </c>
      <c r="Y355" t="s">
        <v>117</v>
      </c>
      <c r="Z355" t="s">
        <v>117</v>
      </c>
      <c r="AA355" t="s">
        <v>117</v>
      </c>
      <c r="AB355" t="s">
        <v>117</v>
      </c>
      <c r="AC355" t="s">
        <v>117</v>
      </c>
      <c r="AD355" t="s">
        <v>196</v>
      </c>
      <c r="AE355">
        <v>631.5</v>
      </c>
      <c r="AF355">
        <v>116.4</v>
      </c>
      <c r="AG355">
        <v>19</v>
      </c>
      <c r="AH355" s="55">
        <v>3</v>
      </c>
      <c r="AI355" s="55">
        <v>3</v>
      </c>
      <c r="AM355">
        <v>10.6</v>
      </c>
      <c r="AN355">
        <v>10.6</v>
      </c>
      <c r="AO355">
        <v>10.199999999999999</v>
      </c>
      <c r="AP355" t="s">
        <v>117</v>
      </c>
      <c r="AQ355" t="s">
        <v>117</v>
      </c>
      <c r="AR355">
        <v>10.050000000000001</v>
      </c>
      <c r="AS355" t="s">
        <v>414</v>
      </c>
      <c r="AT355">
        <v>106.8</v>
      </c>
      <c r="AU355">
        <v>107.9</v>
      </c>
      <c r="AV355">
        <v>105.3</v>
      </c>
      <c r="AW355" t="s">
        <v>117</v>
      </c>
      <c r="AX355" t="s">
        <v>117</v>
      </c>
      <c r="AY355" t="s">
        <v>117</v>
      </c>
      <c r="AZ355" t="s">
        <v>117</v>
      </c>
      <c r="BA355" t="s">
        <v>117</v>
      </c>
      <c r="BB355" t="s">
        <v>117</v>
      </c>
      <c r="BC355" t="s">
        <v>117</v>
      </c>
      <c r="BD355" t="s">
        <v>117</v>
      </c>
      <c r="BE355" t="s">
        <v>117</v>
      </c>
      <c r="BF355" t="s">
        <v>117</v>
      </c>
      <c r="BG355">
        <v>108.7</v>
      </c>
      <c r="BH355" t="s">
        <v>117</v>
      </c>
      <c r="BI355" t="s">
        <v>117</v>
      </c>
      <c r="BJ355" t="s">
        <v>117</v>
      </c>
      <c r="BK355" t="s">
        <v>118</v>
      </c>
      <c r="BL355" t="s">
        <v>184</v>
      </c>
      <c r="BM355" t="s">
        <v>120</v>
      </c>
      <c r="BN355" s="46">
        <v>69.7</v>
      </c>
      <c r="BO355" s="50">
        <v>72.7</v>
      </c>
      <c r="BP355" t="s">
        <v>666</v>
      </c>
      <c r="BQ355" t="s">
        <v>666</v>
      </c>
      <c r="BR355" t="s">
        <v>666</v>
      </c>
      <c r="BS355" t="s">
        <v>117</v>
      </c>
      <c r="BT355" t="s">
        <v>161</v>
      </c>
      <c r="BU355" t="s">
        <v>125</v>
      </c>
      <c r="BV355" t="s">
        <v>162</v>
      </c>
      <c r="BW355">
        <v>1</v>
      </c>
      <c r="BX355">
        <f>BW355-1</f>
        <v>0</v>
      </c>
      <c r="BY355" t="s">
        <v>667</v>
      </c>
      <c r="BZ355" t="s">
        <v>128</v>
      </c>
      <c r="CA355" t="s">
        <v>129</v>
      </c>
      <c r="CB355" t="s">
        <v>212</v>
      </c>
      <c r="CC355" t="s">
        <v>681</v>
      </c>
      <c r="CD355">
        <v>2</v>
      </c>
      <c r="CE355" t="s">
        <v>151</v>
      </c>
      <c r="CF355"/>
      <c r="CG355" s="20" t="s">
        <v>117</v>
      </c>
      <c r="CH355" s="20" t="s">
        <v>117</v>
      </c>
      <c r="CI355" s="20" t="s">
        <v>117</v>
      </c>
      <c r="CJ355" s="20" t="s">
        <v>117</v>
      </c>
      <c r="CK355" s="20" t="s">
        <v>117</v>
      </c>
      <c r="CL355" s="20" t="s">
        <v>117</v>
      </c>
      <c r="CM355" s="20" t="s">
        <v>117</v>
      </c>
      <c r="CN355" s="20" t="s">
        <v>117</v>
      </c>
      <c r="CO355" s="20" t="s">
        <v>117</v>
      </c>
      <c r="CP355" s="20" t="s">
        <v>117</v>
      </c>
      <c r="CQ355" s="20" t="s">
        <v>117</v>
      </c>
      <c r="CR355" s="20" t="s">
        <v>117</v>
      </c>
      <c r="CS355" s="20" t="s">
        <v>117</v>
      </c>
      <c r="CT355" s="20" t="s">
        <v>117</v>
      </c>
      <c r="CU355" s="20" t="s">
        <v>117</v>
      </c>
      <c r="CV355" s="20" t="s">
        <v>117</v>
      </c>
      <c r="CW355" s="20" t="s">
        <v>117</v>
      </c>
      <c r="CX355" s="20" t="s">
        <v>117</v>
      </c>
      <c r="CY355" s="20" t="s">
        <v>117</v>
      </c>
      <c r="CZ355" s="20" t="s">
        <v>117</v>
      </c>
      <c r="DA355" s="20" t="s">
        <v>117</v>
      </c>
      <c r="DB355" s="20" t="s">
        <v>117</v>
      </c>
      <c r="DC355" s="20" t="s">
        <v>117</v>
      </c>
      <c r="DD355" s="20" t="s">
        <v>117</v>
      </c>
      <c r="DE355" s="20" t="s">
        <v>117</v>
      </c>
      <c r="DF355" s="20" t="s">
        <v>117</v>
      </c>
      <c r="DG355" s="20" t="s">
        <v>117</v>
      </c>
      <c r="DH355" s="20" t="s">
        <v>117</v>
      </c>
      <c r="DI355" s="20" t="s">
        <v>117</v>
      </c>
      <c r="DJ355" s="20" t="s">
        <v>117</v>
      </c>
      <c r="DK355">
        <v>2</v>
      </c>
      <c r="DL355">
        <v>0</v>
      </c>
      <c r="DM355">
        <v>0</v>
      </c>
      <c r="DN355">
        <v>0</v>
      </c>
      <c r="DO355">
        <v>0</v>
      </c>
      <c r="DP355">
        <v>0</v>
      </c>
      <c r="DQ355">
        <v>0</v>
      </c>
      <c r="DR355" s="8">
        <v>44</v>
      </c>
    </row>
    <row r="356" spans="1:122" x14ac:dyDescent="0.35">
      <c r="A356" s="8">
        <v>2</v>
      </c>
      <c r="B356" t="str">
        <f>CONCATENATE(C356, " ",D356)</f>
        <v>Van De Voorde et al  2011</v>
      </c>
      <c r="C356" s="12" t="s">
        <v>664</v>
      </c>
      <c r="D356" s="12">
        <v>2011</v>
      </c>
      <c r="E356" t="s">
        <v>1627</v>
      </c>
      <c r="F356" t="s">
        <v>712</v>
      </c>
      <c r="G356" t="s">
        <v>112</v>
      </c>
      <c r="H356">
        <v>4</v>
      </c>
      <c r="I356" t="s">
        <v>113</v>
      </c>
      <c r="J356" t="s">
        <v>173</v>
      </c>
      <c r="K356" s="3" t="s">
        <v>115</v>
      </c>
      <c r="L356">
        <v>593.79999999999995</v>
      </c>
      <c r="M356">
        <v>124.4</v>
      </c>
      <c r="N356">
        <v>19</v>
      </c>
      <c r="O356" t="s">
        <v>999</v>
      </c>
      <c r="P356">
        <v>598.79999999999995</v>
      </c>
      <c r="Q356">
        <v>81.900000000000006</v>
      </c>
      <c r="R356">
        <v>17</v>
      </c>
      <c r="S356" t="s">
        <v>334</v>
      </c>
      <c r="T356">
        <v>511.5</v>
      </c>
      <c r="U356">
        <v>108</v>
      </c>
      <c r="V356">
        <v>21</v>
      </c>
      <c r="W356" t="s">
        <v>117</v>
      </c>
      <c r="X356" t="s">
        <v>117</v>
      </c>
      <c r="Y356" t="s">
        <v>117</v>
      </c>
      <c r="Z356" t="s">
        <v>117</v>
      </c>
      <c r="AA356" t="s">
        <v>117</v>
      </c>
      <c r="AB356" t="s">
        <v>117</v>
      </c>
      <c r="AC356" t="s">
        <v>117</v>
      </c>
      <c r="AD356" t="s">
        <v>196</v>
      </c>
      <c r="AE356">
        <v>578.20000000000005</v>
      </c>
      <c r="AF356">
        <v>115</v>
      </c>
      <c r="AG356">
        <v>19</v>
      </c>
      <c r="AH356" s="55">
        <v>3</v>
      </c>
      <c r="AI356" s="55">
        <v>3</v>
      </c>
      <c r="AM356">
        <v>10.6</v>
      </c>
      <c r="AN356">
        <v>10.6</v>
      </c>
      <c r="AO356">
        <v>10.199999999999999</v>
      </c>
      <c r="AP356" t="s">
        <v>117</v>
      </c>
      <c r="AQ356" t="s">
        <v>117</v>
      </c>
      <c r="AR356">
        <v>10.050000000000001</v>
      </c>
      <c r="AS356" t="s">
        <v>414</v>
      </c>
      <c r="AT356">
        <v>106.8</v>
      </c>
      <c r="AU356">
        <v>107.9</v>
      </c>
      <c r="AV356">
        <v>105.3</v>
      </c>
      <c r="AW356" t="s">
        <v>117</v>
      </c>
      <c r="AX356" t="s">
        <v>117</v>
      </c>
      <c r="AY356" t="s">
        <v>117</v>
      </c>
      <c r="AZ356" t="s">
        <v>117</v>
      </c>
      <c r="BA356" t="s">
        <v>117</v>
      </c>
      <c r="BB356" t="s">
        <v>117</v>
      </c>
      <c r="BC356" t="s">
        <v>117</v>
      </c>
      <c r="BD356" t="s">
        <v>117</v>
      </c>
      <c r="BE356" t="s">
        <v>117</v>
      </c>
      <c r="BF356" t="s">
        <v>117</v>
      </c>
      <c r="BG356">
        <v>108.7</v>
      </c>
      <c r="BH356" t="s">
        <v>117</v>
      </c>
      <c r="BI356" t="s">
        <v>117</v>
      </c>
      <c r="BJ356" t="s">
        <v>117</v>
      </c>
      <c r="BK356" t="s">
        <v>118</v>
      </c>
      <c r="BL356" t="s">
        <v>184</v>
      </c>
      <c r="BM356" t="s">
        <v>120</v>
      </c>
      <c r="BN356" s="46">
        <v>69.7</v>
      </c>
      <c r="BO356" s="50">
        <v>72.7</v>
      </c>
      <c r="BP356" t="s">
        <v>666</v>
      </c>
      <c r="BQ356" t="s">
        <v>666</v>
      </c>
      <c r="BR356" t="s">
        <v>666</v>
      </c>
      <c r="BS356" t="s">
        <v>117</v>
      </c>
      <c r="BT356" t="s">
        <v>161</v>
      </c>
      <c r="BU356" t="s">
        <v>125</v>
      </c>
      <c r="BV356" t="s">
        <v>162</v>
      </c>
      <c r="BW356">
        <v>1</v>
      </c>
      <c r="BX356">
        <f>BW356-1</f>
        <v>0</v>
      </c>
      <c r="BY356" t="s">
        <v>667</v>
      </c>
      <c r="BZ356" t="s">
        <v>128</v>
      </c>
      <c r="CA356" t="s">
        <v>129</v>
      </c>
      <c r="CB356" t="s">
        <v>212</v>
      </c>
      <c r="CC356" t="s">
        <v>681</v>
      </c>
      <c r="CD356">
        <v>2</v>
      </c>
      <c r="CE356" t="s">
        <v>151</v>
      </c>
      <c r="CF356"/>
      <c r="CG356" s="20" t="s">
        <v>117</v>
      </c>
      <c r="CH356" s="20" t="s">
        <v>117</v>
      </c>
      <c r="CI356" s="20" t="s">
        <v>117</v>
      </c>
      <c r="CJ356" s="20" t="s">
        <v>117</v>
      </c>
      <c r="CK356" s="20" t="s">
        <v>117</v>
      </c>
      <c r="CL356" s="20" t="s">
        <v>117</v>
      </c>
      <c r="CM356" s="20" t="s">
        <v>117</v>
      </c>
      <c r="CN356" s="20" t="s">
        <v>117</v>
      </c>
      <c r="CO356" s="20" t="s">
        <v>117</v>
      </c>
      <c r="CP356" s="20" t="s">
        <v>117</v>
      </c>
      <c r="CQ356" s="20" t="s">
        <v>117</v>
      </c>
      <c r="CR356" s="20" t="s">
        <v>117</v>
      </c>
      <c r="CS356" s="20" t="s">
        <v>117</v>
      </c>
      <c r="CT356" s="20" t="s">
        <v>117</v>
      </c>
      <c r="CU356" s="20" t="s">
        <v>117</v>
      </c>
      <c r="CV356" s="20" t="s">
        <v>117</v>
      </c>
      <c r="CW356" s="20" t="s">
        <v>117</v>
      </c>
      <c r="CX356" s="20" t="s">
        <v>117</v>
      </c>
      <c r="CY356" s="20" t="s">
        <v>117</v>
      </c>
      <c r="CZ356" s="20" t="s">
        <v>117</v>
      </c>
      <c r="DA356" s="20" t="s">
        <v>117</v>
      </c>
      <c r="DB356" s="20" t="s">
        <v>117</v>
      </c>
      <c r="DC356" s="20" t="s">
        <v>117</v>
      </c>
      <c r="DD356" s="20" t="s">
        <v>117</v>
      </c>
      <c r="DE356" s="20" t="s">
        <v>117</v>
      </c>
      <c r="DF356" s="20" t="s">
        <v>117</v>
      </c>
      <c r="DG356" s="20" t="s">
        <v>117</v>
      </c>
      <c r="DH356" s="20" t="s">
        <v>117</v>
      </c>
      <c r="DI356" s="20" t="s">
        <v>117</v>
      </c>
      <c r="DJ356" s="20" t="s">
        <v>117</v>
      </c>
      <c r="DK356">
        <v>1</v>
      </c>
      <c r="DL356">
        <v>0</v>
      </c>
      <c r="DM356">
        <v>0</v>
      </c>
      <c r="DN356">
        <v>0</v>
      </c>
      <c r="DO356">
        <v>0</v>
      </c>
      <c r="DP356">
        <v>0</v>
      </c>
      <c r="DQ356">
        <v>0</v>
      </c>
      <c r="DR356" s="8">
        <v>44</v>
      </c>
    </row>
    <row r="357" spans="1:122" x14ac:dyDescent="0.35">
      <c r="A357" s="8">
        <v>2</v>
      </c>
      <c r="B357" t="str">
        <f>CONCATENATE(C357, " ",D357)</f>
        <v>Van De Voorde et al  2011</v>
      </c>
      <c r="C357" s="12" t="s">
        <v>664</v>
      </c>
      <c r="D357" s="12">
        <v>2011</v>
      </c>
      <c r="E357" t="s">
        <v>1627</v>
      </c>
      <c r="F357" t="s">
        <v>713</v>
      </c>
      <c r="G357" t="s">
        <v>112</v>
      </c>
      <c r="H357">
        <v>4</v>
      </c>
      <c r="I357" t="s">
        <v>113</v>
      </c>
      <c r="J357" t="s">
        <v>173</v>
      </c>
      <c r="K357" s="3" t="s">
        <v>115</v>
      </c>
      <c r="L357">
        <v>561.5</v>
      </c>
      <c r="M357">
        <v>88</v>
      </c>
      <c r="N357">
        <v>19</v>
      </c>
      <c r="O357" t="s">
        <v>999</v>
      </c>
      <c r="P357">
        <v>524.70000000000005</v>
      </c>
      <c r="Q357">
        <v>93.5</v>
      </c>
      <c r="R357">
        <v>17</v>
      </c>
      <c r="S357" t="s">
        <v>334</v>
      </c>
      <c r="T357">
        <v>525.4</v>
      </c>
      <c r="U357">
        <v>84</v>
      </c>
      <c r="V357">
        <v>21</v>
      </c>
      <c r="W357" t="s">
        <v>117</v>
      </c>
      <c r="X357" t="s">
        <v>117</v>
      </c>
      <c r="Y357" t="s">
        <v>117</v>
      </c>
      <c r="Z357" t="s">
        <v>117</v>
      </c>
      <c r="AA357" t="s">
        <v>117</v>
      </c>
      <c r="AB357" t="s">
        <v>117</v>
      </c>
      <c r="AC357" t="s">
        <v>117</v>
      </c>
      <c r="AD357" t="s">
        <v>196</v>
      </c>
      <c r="AE357">
        <v>523</v>
      </c>
      <c r="AF357">
        <v>89.3</v>
      </c>
      <c r="AG357">
        <v>19</v>
      </c>
      <c r="AH357" s="55">
        <v>3</v>
      </c>
      <c r="AI357" s="55">
        <v>3</v>
      </c>
      <c r="AM357">
        <v>10.6</v>
      </c>
      <c r="AN357">
        <v>10.6</v>
      </c>
      <c r="AO357">
        <v>10.199999999999999</v>
      </c>
      <c r="AP357" t="s">
        <v>117</v>
      </c>
      <c r="AQ357" t="s">
        <v>117</v>
      </c>
      <c r="AR357">
        <v>10.050000000000001</v>
      </c>
      <c r="AS357" t="s">
        <v>414</v>
      </c>
      <c r="AT357">
        <v>106.8</v>
      </c>
      <c r="AU357">
        <v>107.9</v>
      </c>
      <c r="AV357">
        <v>105.3</v>
      </c>
      <c r="AW357" t="s">
        <v>117</v>
      </c>
      <c r="AX357" t="s">
        <v>117</v>
      </c>
      <c r="AY357" t="s">
        <v>117</v>
      </c>
      <c r="AZ357" t="s">
        <v>117</v>
      </c>
      <c r="BA357" t="s">
        <v>117</v>
      </c>
      <c r="BB357" t="s">
        <v>117</v>
      </c>
      <c r="BC357" t="s">
        <v>117</v>
      </c>
      <c r="BD357" t="s">
        <v>117</v>
      </c>
      <c r="BE357" t="s">
        <v>117</v>
      </c>
      <c r="BF357" t="s">
        <v>117</v>
      </c>
      <c r="BG357">
        <v>108.7</v>
      </c>
      <c r="BH357" t="s">
        <v>117</v>
      </c>
      <c r="BI357" t="s">
        <v>117</v>
      </c>
      <c r="BJ357" t="s">
        <v>117</v>
      </c>
      <c r="BK357" t="s">
        <v>118</v>
      </c>
      <c r="BL357" t="s">
        <v>184</v>
      </c>
      <c r="BM357" t="s">
        <v>120</v>
      </c>
      <c r="BN357" s="46">
        <v>69.7</v>
      </c>
      <c r="BO357" s="50">
        <v>72.7</v>
      </c>
      <c r="BP357" t="s">
        <v>666</v>
      </c>
      <c r="BQ357" t="s">
        <v>666</v>
      </c>
      <c r="BR357" t="s">
        <v>666</v>
      </c>
      <c r="BS357" t="s">
        <v>117</v>
      </c>
      <c r="BT357" t="s">
        <v>161</v>
      </c>
      <c r="BU357" t="s">
        <v>125</v>
      </c>
      <c r="BV357" t="s">
        <v>162</v>
      </c>
      <c r="BW357">
        <v>1</v>
      </c>
      <c r="BX357">
        <f>BW357-1</f>
        <v>0</v>
      </c>
      <c r="BY357" t="s">
        <v>667</v>
      </c>
      <c r="BZ357" t="s">
        <v>128</v>
      </c>
      <c r="CA357" t="s">
        <v>129</v>
      </c>
      <c r="CB357" t="s">
        <v>212</v>
      </c>
      <c r="CC357" t="s">
        <v>681</v>
      </c>
      <c r="CD357">
        <v>2</v>
      </c>
      <c r="CE357" t="s">
        <v>151</v>
      </c>
      <c r="CF357"/>
      <c r="CG357" s="20" t="s">
        <v>117</v>
      </c>
      <c r="CH357" s="20" t="s">
        <v>117</v>
      </c>
      <c r="CI357" s="20" t="s">
        <v>117</v>
      </c>
      <c r="CJ357" s="20" t="s">
        <v>117</v>
      </c>
      <c r="CK357" s="20" t="s">
        <v>117</v>
      </c>
      <c r="CL357" s="20" t="s">
        <v>117</v>
      </c>
      <c r="CM357" s="20" t="s">
        <v>117</v>
      </c>
      <c r="CN357" s="20" t="s">
        <v>117</v>
      </c>
      <c r="CO357" s="20" t="s">
        <v>117</v>
      </c>
      <c r="CP357" s="20" t="s">
        <v>117</v>
      </c>
      <c r="CQ357" s="20" t="s">
        <v>117</v>
      </c>
      <c r="CR357" s="20" t="s">
        <v>117</v>
      </c>
      <c r="CS357" s="20" t="s">
        <v>117</v>
      </c>
      <c r="CT357" s="20" t="s">
        <v>117</v>
      </c>
      <c r="CU357" s="20" t="s">
        <v>117</v>
      </c>
      <c r="CV357" s="20" t="s">
        <v>117</v>
      </c>
      <c r="CW357" s="20" t="s">
        <v>117</v>
      </c>
      <c r="CX357" s="20" t="s">
        <v>117</v>
      </c>
      <c r="CY357" s="20" t="s">
        <v>117</v>
      </c>
      <c r="CZ357" s="20" t="s">
        <v>117</v>
      </c>
      <c r="DA357" s="20" t="s">
        <v>117</v>
      </c>
      <c r="DB357" s="20" t="s">
        <v>117</v>
      </c>
      <c r="DC357" s="20" t="s">
        <v>117</v>
      </c>
      <c r="DD357" s="20" t="s">
        <v>117</v>
      </c>
      <c r="DE357" s="20" t="s">
        <v>117</v>
      </c>
      <c r="DF357" s="20" t="s">
        <v>117</v>
      </c>
      <c r="DG357" s="20" t="s">
        <v>117</v>
      </c>
      <c r="DH357" s="20" t="s">
        <v>117</v>
      </c>
      <c r="DI357" s="20" t="s">
        <v>117</v>
      </c>
      <c r="DJ357" s="20" t="s">
        <v>117</v>
      </c>
      <c r="DK357">
        <v>2</v>
      </c>
      <c r="DL357">
        <v>0</v>
      </c>
      <c r="DM357">
        <v>0</v>
      </c>
      <c r="DN357">
        <v>0</v>
      </c>
      <c r="DO357">
        <v>0</v>
      </c>
      <c r="DP357">
        <v>0</v>
      </c>
      <c r="DQ357">
        <v>0</v>
      </c>
      <c r="DR357" s="8">
        <v>44</v>
      </c>
    </row>
    <row r="358" spans="1:122" x14ac:dyDescent="0.35">
      <c r="A358" s="8">
        <v>2</v>
      </c>
      <c r="B358" t="str">
        <f>CONCATENATE(C358, " ",D358)</f>
        <v>Van De Voorde et al  2011</v>
      </c>
      <c r="C358" s="12" t="s">
        <v>664</v>
      </c>
      <c r="D358" s="12">
        <v>2011</v>
      </c>
      <c r="E358" t="s">
        <v>1627</v>
      </c>
      <c r="F358" t="s">
        <v>714</v>
      </c>
      <c r="G358" t="s">
        <v>112</v>
      </c>
      <c r="H358">
        <v>4</v>
      </c>
      <c r="I358" t="s">
        <v>113</v>
      </c>
      <c r="J358" t="s">
        <v>173</v>
      </c>
      <c r="K358" s="3" t="s">
        <v>115</v>
      </c>
      <c r="L358">
        <v>525.4</v>
      </c>
      <c r="M358">
        <v>87</v>
      </c>
      <c r="N358">
        <v>19</v>
      </c>
      <c r="O358" t="s">
        <v>999</v>
      </c>
      <c r="P358">
        <v>495</v>
      </c>
      <c r="Q358">
        <v>75.5</v>
      </c>
      <c r="R358">
        <v>17</v>
      </c>
      <c r="S358" t="s">
        <v>334</v>
      </c>
      <c r="T358">
        <v>490.1</v>
      </c>
      <c r="U358">
        <v>81.400000000000006</v>
      </c>
      <c r="V358">
        <v>21</v>
      </c>
      <c r="W358" t="s">
        <v>117</v>
      </c>
      <c r="X358" t="s">
        <v>117</v>
      </c>
      <c r="Y358" t="s">
        <v>117</v>
      </c>
      <c r="Z358" t="s">
        <v>117</v>
      </c>
      <c r="AA358" t="s">
        <v>117</v>
      </c>
      <c r="AB358" t="s">
        <v>117</v>
      </c>
      <c r="AC358" t="s">
        <v>117</v>
      </c>
      <c r="AD358" t="s">
        <v>196</v>
      </c>
      <c r="AE358">
        <v>534</v>
      </c>
      <c r="AF358">
        <v>108.3</v>
      </c>
      <c r="AG358">
        <v>19</v>
      </c>
      <c r="AH358" s="55">
        <v>3</v>
      </c>
      <c r="AI358" s="55">
        <v>3</v>
      </c>
      <c r="AM358">
        <v>10.6</v>
      </c>
      <c r="AN358">
        <v>10.6</v>
      </c>
      <c r="AO358">
        <v>10.199999999999999</v>
      </c>
      <c r="AP358" t="s">
        <v>117</v>
      </c>
      <c r="AQ358" t="s">
        <v>117</v>
      </c>
      <c r="AR358">
        <v>10.050000000000001</v>
      </c>
      <c r="AS358" t="s">
        <v>414</v>
      </c>
      <c r="AT358">
        <v>106.8</v>
      </c>
      <c r="AU358">
        <v>107.9</v>
      </c>
      <c r="AV358">
        <v>105.3</v>
      </c>
      <c r="AW358" t="s">
        <v>117</v>
      </c>
      <c r="AX358" t="s">
        <v>117</v>
      </c>
      <c r="AY358" t="s">
        <v>117</v>
      </c>
      <c r="AZ358" t="s">
        <v>117</v>
      </c>
      <c r="BA358" t="s">
        <v>117</v>
      </c>
      <c r="BB358" t="s">
        <v>117</v>
      </c>
      <c r="BC358" t="s">
        <v>117</v>
      </c>
      <c r="BD358" t="s">
        <v>117</v>
      </c>
      <c r="BE358" t="s">
        <v>117</v>
      </c>
      <c r="BF358" t="s">
        <v>117</v>
      </c>
      <c r="BG358">
        <v>108.7</v>
      </c>
      <c r="BH358" t="s">
        <v>117</v>
      </c>
      <c r="BI358" t="s">
        <v>117</v>
      </c>
      <c r="BJ358" t="s">
        <v>117</v>
      </c>
      <c r="BK358" t="s">
        <v>118</v>
      </c>
      <c r="BL358" t="s">
        <v>184</v>
      </c>
      <c r="BM358" t="s">
        <v>120</v>
      </c>
      <c r="BN358" s="46">
        <v>69.7</v>
      </c>
      <c r="BO358" s="50">
        <v>72.7</v>
      </c>
      <c r="BP358" t="s">
        <v>666</v>
      </c>
      <c r="BQ358" t="s">
        <v>666</v>
      </c>
      <c r="BR358" t="s">
        <v>666</v>
      </c>
      <c r="BS358" t="s">
        <v>117</v>
      </c>
      <c r="BT358" t="s">
        <v>161</v>
      </c>
      <c r="BU358" t="s">
        <v>125</v>
      </c>
      <c r="BV358" t="s">
        <v>162</v>
      </c>
      <c r="BW358">
        <v>1</v>
      </c>
      <c r="BX358">
        <f>BW358-1</f>
        <v>0</v>
      </c>
      <c r="BY358" t="s">
        <v>667</v>
      </c>
      <c r="BZ358" t="s">
        <v>128</v>
      </c>
      <c r="CA358" t="s">
        <v>129</v>
      </c>
      <c r="CB358" t="s">
        <v>212</v>
      </c>
      <c r="CC358" t="s">
        <v>681</v>
      </c>
      <c r="CD358">
        <v>2</v>
      </c>
      <c r="CE358" t="s">
        <v>151</v>
      </c>
      <c r="CF358"/>
      <c r="CG358" s="20" t="s">
        <v>117</v>
      </c>
      <c r="CH358" s="20" t="s">
        <v>117</v>
      </c>
      <c r="CI358" s="20" t="s">
        <v>117</v>
      </c>
      <c r="CJ358" s="20" t="s">
        <v>117</v>
      </c>
      <c r="CK358" s="20" t="s">
        <v>117</v>
      </c>
      <c r="CL358" s="20" t="s">
        <v>117</v>
      </c>
      <c r="CM358" s="20" t="s">
        <v>117</v>
      </c>
      <c r="CN358" s="20" t="s">
        <v>117</v>
      </c>
      <c r="CO358" s="20" t="s">
        <v>117</v>
      </c>
      <c r="CP358" s="20" t="s">
        <v>117</v>
      </c>
      <c r="CQ358" s="20" t="s">
        <v>117</v>
      </c>
      <c r="CR358" s="20" t="s">
        <v>117</v>
      </c>
      <c r="CS358" s="20" t="s">
        <v>117</v>
      </c>
      <c r="CT358" s="20" t="s">
        <v>117</v>
      </c>
      <c r="CU358" s="20" t="s">
        <v>117</v>
      </c>
      <c r="CV358" s="20" t="s">
        <v>117</v>
      </c>
      <c r="CW358" s="20" t="s">
        <v>117</v>
      </c>
      <c r="CX358" s="20" t="s">
        <v>117</v>
      </c>
      <c r="CY358" s="20" t="s">
        <v>117</v>
      </c>
      <c r="CZ358" s="20" t="s">
        <v>117</v>
      </c>
      <c r="DA358" s="20" t="s">
        <v>117</v>
      </c>
      <c r="DB358" s="20" t="s">
        <v>117</v>
      </c>
      <c r="DC358" s="20" t="s">
        <v>117</v>
      </c>
      <c r="DD358" s="20" t="s">
        <v>117</v>
      </c>
      <c r="DE358" s="20" t="s">
        <v>117</v>
      </c>
      <c r="DF358" s="20" t="s">
        <v>117</v>
      </c>
      <c r="DG358" s="20" t="s">
        <v>117</v>
      </c>
      <c r="DH358" s="20" t="s">
        <v>117</v>
      </c>
      <c r="DI358" s="20" t="s">
        <v>117</v>
      </c>
      <c r="DJ358" s="20" t="s">
        <v>117</v>
      </c>
      <c r="DK358">
        <v>2</v>
      </c>
      <c r="DL358">
        <v>0</v>
      </c>
      <c r="DM358">
        <v>0</v>
      </c>
      <c r="DN358">
        <v>0</v>
      </c>
      <c r="DO358">
        <v>0</v>
      </c>
      <c r="DP358">
        <v>0</v>
      </c>
      <c r="DQ358">
        <v>0</v>
      </c>
      <c r="DR358" s="8">
        <v>44</v>
      </c>
    </row>
    <row r="359" spans="1:122" x14ac:dyDescent="0.35">
      <c r="A359" s="8">
        <v>2</v>
      </c>
      <c r="B359" t="str">
        <f>CONCATENATE(C359, " ",D359)</f>
        <v>Van De Voorde et al  2011</v>
      </c>
      <c r="C359" s="12" t="s">
        <v>664</v>
      </c>
      <c r="D359" s="12">
        <v>2011</v>
      </c>
      <c r="E359" t="s">
        <v>1627</v>
      </c>
      <c r="F359" t="s">
        <v>715</v>
      </c>
      <c r="G359" t="s">
        <v>112</v>
      </c>
      <c r="H359">
        <v>4</v>
      </c>
      <c r="I359" t="s">
        <v>113</v>
      </c>
      <c r="J359" t="s">
        <v>173</v>
      </c>
      <c r="K359" s="3" t="s">
        <v>115</v>
      </c>
      <c r="L359">
        <v>697.1</v>
      </c>
      <c r="M359">
        <v>112.9</v>
      </c>
      <c r="N359">
        <v>19</v>
      </c>
      <c r="O359" t="s">
        <v>999</v>
      </c>
      <c r="P359">
        <v>640</v>
      </c>
      <c r="Q359">
        <v>66.400000000000006</v>
      </c>
      <c r="R359">
        <v>17</v>
      </c>
      <c r="S359" t="s">
        <v>334</v>
      </c>
      <c r="T359">
        <v>629.1</v>
      </c>
      <c r="U359">
        <v>119.6</v>
      </c>
      <c r="V359">
        <v>21</v>
      </c>
      <c r="W359" t="s">
        <v>117</v>
      </c>
      <c r="X359" t="s">
        <v>117</v>
      </c>
      <c r="Y359" t="s">
        <v>117</v>
      </c>
      <c r="Z359" t="s">
        <v>117</v>
      </c>
      <c r="AA359" t="s">
        <v>117</v>
      </c>
      <c r="AB359" t="s">
        <v>117</v>
      </c>
      <c r="AC359" t="s">
        <v>117</v>
      </c>
      <c r="AD359" t="s">
        <v>196</v>
      </c>
      <c r="AE359">
        <v>661.8</v>
      </c>
      <c r="AF359">
        <v>101.6</v>
      </c>
      <c r="AG359">
        <v>19</v>
      </c>
      <c r="AH359" s="55">
        <v>3</v>
      </c>
      <c r="AI359" s="55">
        <v>3</v>
      </c>
      <c r="AM359">
        <v>10.6</v>
      </c>
      <c r="AN359">
        <v>10.6</v>
      </c>
      <c r="AO359">
        <v>10.199999999999999</v>
      </c>
      <c r="AP359" t="s">
        <v>117</v>
      </c>
      <c r="AQ359" t="s">
        <v>117</v>
      </c>
      <c r="AR359">
        <v>10.050000000000001</v>
      </c>
      <c r="AS359" t="s">
        <v>414</v>
      </c>
      <c r="AT359">
        <v>106.8</v>
      </c>
      <c r="AU359">
        <v>107.9</v>
      </c>
      <c r="AV359">
        <v>105.3</v>
      </c>
      <c r="AW359" t="s">
        <v>117</v>
      </c>
      <c r="AX359" t="s">
        <v>117</v>
      </c>
      <c r="AY359" t="s">
        <v>117</v>
      </c>
      <c r="AZ359" t="s">
        <v>117</v>
      </c>
      <c r="BA359" t="s">
        <v>117</v>
      </c>
      <c r="BB359" t="s">
        <v>117</v>
      </c>
      <c r="BC359" t="s">
        <v>117</v>
      </c>
      <c r="BD359" t="s">
        <v>117</v>
      </c>
      <c r="BE359" t="s">
        <v>117</v>
      </c>
      <c r="BF359" t="s">
        <v>117</v>
      </c>
      <c r="BG359">
        <v>108.7</v>
      </c>
      <c r="BH359" t="s">
        <v>117</v>
      </c>
      <c r="BI359" t="s">
        <v>117</v>
      </c>
      <c r="BJ359" t="s">
        <v>117</v>
      </c>
      <c r="BK359" t="s">
        <v>118</v>
      </c>
      <c r="BL359" t="s">
        <v>184</v>
      </c>
      <c r="BM359" t="s">
        <v>120</v>
      </c>
      <c r="BN359" s="46">
        <v>69.7</v>
      </c>
      <c r="BO359" s="50">
        <v>72.7</v>
      </c>
      <c r="BP359" t="s">
        <v>666</v>
      </c>
      <c r="BQ359" t="s">
        <v>666</v>
      </c>
      <c r="BR359" t="s">
        <v>666</v>
      </c>
      <c r="BS359" t="s">
        <v>117</v>
      </c>
      <c r="BT359" t="s">
        <v>161</v>
      </c>
      <c r="BU359" t="s">
        <v>125</v>
      </c>
      <c r="BV359" t="s">
        <v>162</v>
      </c>
      <c r="BW359">
        <v>1</v>
      </c>
      <c r="BX359">
        <f>BW359-1</f>
        <v>0</v>
      </c>
      <c r="BY359" t="s">
        <v>667</v>
      </c>
      <c r="BZ359" t="s">
        <v>128</v>
      </c>
      <c r="CA359" t="s">
        <v>129</v>
      </c>
      <c r="CB359" t="s">
        <v>212</v>
      </c>
      <c r="CC359" t="s">
        <v>681</v>
      </c>
      <c r="CD359">
        <v>2</v>
      </c>
      <c r="CE359" t="s">
        <v>151</v>
      </c>
      <c r="CF359"/>
      <c r="CG359" s="20" t="s">
        <v>117</v>
      </c>
      <c r="CH359" s="20" t="s">
        <v>117</v>
      </c>
      <c r="CI359" s="20" t="s">
        <v>117</v>
      </c>
      <c r="CJ359" s="20" t="s">
        <v>117</v>
      </c>
      <c r="CK359" s="20" t="s">
        <v>117</v>
      </c>
      <c r="CL359" s="20" t="s">
        <v>117</v>
      </c>
      <c r="CM359" s="20" t="s">
        <v>117</v>
      </c>
      <c r="CN359" s="20" t="s">
        <v>117</v>
      </c>
      <c r="CO359" s="20" t="s">
        <v>117</v>
      </c>
      <c r="CP359" s="20" t="s">
        <v>117</v>
      </c>
      <c r="CQ359" s="20" t="s">
        <v>117</v>
      </c>
      <c r="CR359" s="20" t="s">
        <v>117</v>
      </c>
      <c r="CS359" s="20" t="s">
        <v>117</v>
      </c>
      <c r="CT359" s="20" t="s">
        <v>117</v>
      </c>
      <c r="CU359" s="20" t="s">
        <v>117</v>
      </c>
      <c r="CV359" s="20" t="s">
        <v>117</v>
      </c>
      <c r="CW359" s="20" t="s">
        <v>117</v>
      </c>
      <c r="CX359" s="20" t="s">
        <v>117</v>
      </c>
      <c r="CY359" s="20" t="s">
        <v>117</v>
      </c>
      <c r="CZ359" s="20" t="s">
        <v>117</v>
      </c>
      <c r="DA359" s="20" t="s">
        <v>117</v>
      </c>
      <c r="DB359" s="20" t="s">
        <v>117</v>
      </c>
      <c r="DC359" s="20" t="s">
        <v>117</v>
      </c>
      <c r="DD359" s="20" t="s">
        <v>117</v>
      </c>
      <c r="DE359" s="20" t="s">
        <v>117</v>
      </c>
      <c r="DF359" s="20" t="s">
        <v>117</v>
      </c>
      <c r="DG359" s="20" t="s">
        <v>117</v>
      </c>
      <c r="DH359" s="20" t="s">
        <v>117</v>
      </c>
      <c r="DI359" s="20" t="s">
        <v>117</v>
      </c>
      <c r="DJ359" s="20" t="s">
        <v>117</v>
      </c>
      <c r="DK359">
        <v>2</v>
      </c>
      <c r="DL359">
        <v>0</v>
      </c>
      <c r="DM359">
        <v>0</v>
      </c>
      <c r="DN359">
        <v>0</v>
      </c>
      <c r="DO359">
        <v>0</v>
      </c>
      <c r="DP359">
        <v>0</v>
      </c>
      <c r="DQ359">
        <v>0</v>
      </c>
      <c r="DR359" s="8">
        <v>44</v>
      </c>
    </row>
    <row r="360" spans="1:122" x14ac:dyDescent="0.35">
      <c r="A360" s="8">
        <v>2</v>
      </c>
      <c r="B360" t="str">
        <f>CONCATENATE(C360, " ",D360)</f>
        <v>Van De Voorde et al  2011</v>
      </c>
      <c r="C360" s="12" t="s">
        <v>664</v>
      </c>
      <c r="D360" s="12">
        <v>2011</v>
      </c>
      <c r="E360" t="s">
        <v>1627</v>
      </c>
      <c r="F360" t="s">
        <v>716</v>
      </c>
      <c r="G360" t="s">
        <v>112</v>
      </c>
      <c r="H360">
        <v>4</v>
      </c>
      <c r="I360" t="s">
        <v>113</v>
      </c>
      <c r="J360" t="s">
        <v>173</v>
      </c>
      <c r="K360" s="3" t="s">
        <v>115</v>
      </c>
      <c r="L360">
        <v>620</v>
      </c>
      <c r="M360">
        <v>126.1</v>
      </c>
      <c r="N360">
        <v>19</v>
      </c>
      <c r="O360" t="s">
        <v>999</v>
      </c>
      <c r="P360">
        <v>587.79999999999995</v>
      </c>
      <c r="Q360">
        <v>72.5</v>
      </c>
      <c r="R360">
        <v>17</v>
      </c>
      <c r="S360" t="s">
        <v>334</v>
      </c>
      <c r="T360">
        <v>566</v>
      </c>
      <c r="U360">
        <v>95.5</v>
      </c>
      <c r="V360">
        <v>21</v>
      </c>
      <c r="W360" t="s">
        <v>117</v>
      </c>
      <c r="X360" t="s">
        <v>117</v>
      </c>
      <c r="Y360" t="s">
        <v>117</v>
      </c>
      <c r="Z360" t="s">
        <v>117</v>
      </c>
      <c r="AA360" t="s">
        <v>117</v>
      </c>
      <c r="AB360" t="s">
        <v>117</v>
      </c>
      <c r="AC360" t="s">
        <v>117</v>
      </c>
      <c r="AD360" t="s">
        <v>196</v>
      </c>
      <c r="AE360">
        <v>620.9</v>
      </c>
      <c r="AF360">
        <v>118.7</v>
      </c>
      <c r="AG360">
        <v>19</v>
      </c>
      <c r="AH360" s="55">
        <v>3</v>
      </c>
      <c r="AI360" s="55">
        <v>3</v>
      </c>
      <c r="AM360">
        <v>10.6</v>
      </c>
      <c r="AN360">
        <v>10.6</v>
      </c>
      <c r="AO360">
        <v>10.199999999999999</v>
      </c>
      <c r="AP360" t="s">
        <v>117</v>
      </c>
      <c r="AQ360" t="s">
        <v>117</v>
      </c>
      <c r="AR360">
        <v>10.050000000000001</v>
      </c>
      <c r="AS360" t="s">
        <v>414</v>
      </c>
      <c r="AT360">
        <v>106.8</v>
      </c>
      <c r="AU360">
        <v>107.9</v>
      </c>
      <c r="AV360">
        <v>105.3</v>
      </c>
      <c r="AW360" t="s">
        <v>117</v>
      </c>
      <c r="AX360" t="s">
        <v>117</v>
      </c>
      <c r="AY360" t="s">
        <v>117</v>
      </c>
      <c r="AZ360" t="s">
        <v>117</v>
      </c>
      <c r="BA360" t="s">
        <v>117</v>
      </c>
      <c r="BB360" t="s">
        <v>117</v>
      </c>
      <c r="BC360" t="s">
        <v>117</v>
      </c>
      <c r="BD360" t="s">
        <v>117</v>
      </c>
      <c r="BE360" t="s">
        <v>117</v>
      </c>
      <c r="BF360" t="s">
        <v>117</v>
      </c>
      <c r="BG360">
        <v>108.7</v>
      </c>
      <c r="BH360" t="s">
        <v>117</v>
      </c>
      <c r="BI360" t="s">
        <v>117</v>
      </c>
      <c r="BJ360" t="s">
        <v>117</v>
      </c>
      <c r="BK360" t="s">
        <v>118</v>
      </c>
      <c r="BL360" t="s">
        <v>184</v>
      </c>
      <c r="BM360" t="s">
        <v>120</v>
      </c>
      <c r="BN360" s="46">
        <v>69.7</v>
      </c>
      <c r="BO360" s="50">
        <v>72.7</v>
      </c>
      <c r="BP360" t="s">
        <v>666</v>
      </c>
      <c r="BQ360" t="s">
        <v>666</v>
      </c>
      <c r="BR360" t="s">
        <v>666</v>
      </c>
      <c r="BS360" t="s">
        <v>117</v>
      </c>
      <c r="BT360" t="s">
        <v>161</v>
      </c>
      <c r="BU360" t="s">
        <v>125</v>
      </c>
      <c r="BV360" t="s">
        <v>162</v>
      </c>
      <c r="BW360">
        <v>1</v>
      </c>
      <c r="BX360">
        <f>BW360-1</f>
        <v>0</v>
      </c>
      <c r="BY360" t="s">
        <v>667</v>
      </c>
      <c r="BZ360" t="s">
        <v>128</v>
      </c>
      <c r="CA360" t="s">
        <v>129</v>
      </c>
      <c r="CB360" t="s">
        <v>212</v>
      </c>
      <c r="CC360" t="s">
        <v>681</v>
      </c>
      <c r="CD360">
        <v>2</v>
      </c>
      <c r="CE360" t="s">
        <v>151</v>
      </c>
      <c r="CF360"/>
      <c r="CG360" s="20" t="s">
        <v>117</v>
      </c>
      <c r="CH360" s="20" t="s">
        <v>117</v>
      </c>
      <c r="CI360" s="20" t="s">
        <v>117</v>
      </c>
      <c r="CJ360" s="20" t="s">
        <v>117</v>
      </c>
      <c r="CK360" s="20" t="s">
        <v>117</v>
      </c>
      <c r="CL360" s="20" t="s">
        <v>117</v>
      </c>
      <c r="CM360" s="20" t="s">
        <v>117</v>
      </c>
      <c r="CN360" s="20" t="s">
        <v>117</v>
      </c>
      <c r="CO360" s="20" t="s">
        <v>117</v>
      </c>
      <c r="CP360" s="20" t="s">
        <v>117</v>
      </c>
      <c r="CQ360" s="20" t="s">
        <v>117</v>
      </c>
      <c r="CR360" s="20" t="s">
        <v>117</v>
      </c>
      <c r="CS360" s="20" t="s">
        <v>117</v>
      </c>
      <c r="CT360" s="20" t="s">
        <v>117</v>
      </c>
      <c r="CU360" s="20" t="s">
        <v>117</v>
      </c>
      <c r="CV360" s="20" t="s">
        <v>117</v>
      </c>
      <c r="CW360" s="20" t="s">
        <v>117</v>
      </c>
      <c r="CX360" s="20" t="s">
        <v>117</v>
      </c>
      <c r="CY360" s="20" t="s">
        <v>117</v>
      </c>
      <c r="CZ360" s="20" t="s">
        <v>117</v>
      </c>
      <c r="DA360" s="20" t="s">
        <v>117</v>
      </c>
      <c r="DB360" s="20" t="s">
        <v>117</v>
      </c>
      <c r="DC360" s="20" t="s">
        <v>117</v>
      </c>
      <c r="DD360" s="20" t="s">
        <v>117</v>
      </c>
      <c r="DE360" s="20" t="s">
        <v>117</v>
      </c>
      <c r="DF360" s="20" t="s">
        <v>117</v>
      </c>
      <c r="DG360" s="20" t="s">
        <v>117</v>
      </c>
      <c r="DH360" s="20" t="s">
        <v>117</v>
      </c>
      <c r="DI360" s="20" t="s">
        <v>117</v>
      </c>
      <c r="DJ360" s="20" t="s">
        <v>117</v>
      </c>
      <c r="DK360">
        <v>2</v>
      </c>
      <c r="DL360">
        <v>0</v>
      </c>
      <c r="DM360">
        <v>0</v>
      </c>
      <c r="DN360">
        <v>0</v>
      </c>
      <c r="DO360">
        <v>0</v>
      </c>
      <c r="DP360">
        <v>0</v>
      </c>
      <c r="DQ360">
        <v>0</v>
      </c>
      <c r="DR360" s="8">
        <v>44</v>
      </c>
    </row>
    <row r="361" spans="1:122" x14ac:dyDescent="0.35">
      <c r="A361" s="8">
        <v>45</v>
      </c>
      <c r="B361" t="str">
        <f>CONCATENATE(C361, " ",D361)</f>
        <v>Wang  et al  2018</v>
      </c>
      <c r="C361" s="12" t="s">
        <v>717</v>
      </c>
      <c r="D361" s="12">
        <v>2018</v>
      </c>
      <c r="E361" t="s">
        <v>1627</v>
      </c>
      <c r="F361" t="s">
        <v>718</v>
      </c>
      <c r="G361" t="s">
        <v>134</v>
      </c>
      <c r="H361">
        <v>6</v>
      </c>
      <c r="I361" t="s">
        <v>113</v>
      </c>
      <c r="J361" t="s">
        <v>170</v>
      </c>
      <c r="K361" s="3" t="s">
        <v>115</v>
      </c>
      <c r="L361">
        <v>32.880000000000003</v>
      </c>
      <c r="M361">
        <v>7.22</v>
      </c>
      <c r="N361">
        <v>30</v>
      </c>
      <c r="O361" t="s">
        <v>999</v>
      </c>
      <c r="P361">
        <v>43.25</v>
      </c>
      <c r="Q361">
        <v>9.7899999999999991</v>
      </c>
      <c r="R361">
        <v>33</v>
      </c>
      <c r="S361" t="s">
        <v>334</v>
      </c>
      <c r="T361">
        <v>23.99</v>
      </c>
      <c r="U361">
        <v>10.8</v>
      </c>
      <c r="V361">
        <v>28</v>
      </c>
      <c r="W361" t="s">
        <v>117</v>
      </c>
      <c r="X361" t="s">
        <v>117</v>
      </c>
      <c r="Y361" t="s">
        <v>117</v>
      </c>
      <c r="Z361" t="s">
        <v>117</v>
      </c>
      <c r="AA361" t="s">
        <v>117</v>
      </c>
      <c r="AB361" t="s">
        <v>117</v>
      </c>
      <c r="AC361" t="s">
        <v>117</v>
      </c>
      <c r="AD361" t="s">
        <v>196</v>
      </c>
      <c r="AE361">
        <v>44.32</v>
      </c>
      <c r="AF361">
        <v>10.24</v>
      </c>
      <c r="AG361">
        <v>30</v>
      </c>
      <c r="AH361" s="55">
        <v>3</v>
      </c>
      <c r="AI361" s="55">
        <v>3</v>
      </c>
      <c r="AM361">
        <v>10.75</v>
      </c>
      <c r="AN361">
        <v>10.87</v>
      </c>
      <c r="AO361">
        <v>10.37</v>
      </c>
      <c r="AP361" t="s">
        <v>117</v>
      </c>
      <c r="AQ361" t="s">
        <v>117</v>
      </c>
      <c r="AR361">
        <v>10.92</v>
      </c>
      <c r="AS361" t="s">
        <v>117</v>
      </c>
      <c r="AT361">
        <v>99.95</v>
      </c>
      <c r="AU361">
        <v>98.93</v>
      </c>
      <c r="AV361">
        <v>98.11</v>
      </c>
      <c r="AW361" t="s">
        <v>117</v>
      </c>
      <c r="AX361" t="s">
        <v>117</v>
      </c>
      <c r="AY361" t="s">
        <v>117</v>
      </c>
      <c r="AZ361" t="s">
        <v>117</v>
      </c>
      <c r="BA361" t="s">
        <v>117</v>
      </c>
      <c r="BB361" t="s">
        <v>117</v>
      </c>
      <c r="BC361" t="s">
        <v>117</v>
      </c>
      <c r="BD361" t="s">
        <v>117</v>
      </c>
      <c r="BE361" t="s">
        <v>117</v>
      </c>
      <c r="BF361" t="s">
        <v>117</v>
      </c>
      <c r="BG361">
        <v>101.97</v>
      </c>
      <c r="BH361" t="s">
        <v>117</v>
      </c>
      <c r="BI361" t="s">
        <v>131</v>
      </c>
      <c r="BJ361" t="s">
        <v>131</v>
      </c>
      <c r="BK361" t="s">
        <v>118</v>
      </c>
      <c r="BL361" t="s">
        <v>184</v>
      </c>
      <c r="BM361" t="s">
        <v>120</v>
      </c>
      <c r="BN361" s="46">
        <v>58</v>
      </c>
      <c r="BO361" s="50">
        <v>58.3</v>
      </c>
      <c r="BP361" t="s">
        <v>160</v>
      </c>
      <c r="BQ361" t="s">
        <v>160</v>
      </c>
      <c r="BR361" t="s">
        <v>160</v>
      </c>
      <c r="BT361" t="s">
        <v>161</v>
      </c>
      <c r="BU361" t="s">
        <v>125</v>
      </c>
      <c r="BV361" t="s">
        <v>162</v>
      </c>
      <c r="BW361">
        <v>1</v>
      </c>
      <c r="BX361">
        <f>BW361-1</f>
        <v>0</v>
      </c>
      <c r="BY361" t="s">
        <v>719</v>
      </c>
      <c r="BZ361" t="s">
        <v>532</v>
      </c>
      <c r="CA361" t="s">
        <v>148</v>
      </c>
      <c r="CB361" t="s">
        <v>196</v>
      </c>
      <c r="CC361" t="s">
        <v>720</v>
      </c>
      <c r="CD361">
        <v>3</v>
      </c>
      <c r="CE361" t="s">
        <v>132</v>
      </c>
      <c r="CF361"/>
      <c r="CG361" s="20" t="s">
        <v>117</v>
      </c>
      <c r="CH361" s="20" t="s">
        <v>117</v>
      </c>
      <c r="CI361" s="20" t="s">
        <v>117</v>
      </c>
      <c r="CJ361" s="20" t="s">
        <v>117</v>
      </c>
      <c r="CK361" s="20" t="s">
        <v>117</v>
      </c>
      <c r="CL361" s="20" t="s">
        <v>117</v>
      </c>
      <c r="CM361" s="20" t="s">
        <v>117</v>
      </c>
      <c r="CN361" s="20" t="s">
        <v>117</v>
      </c>
      <c r="CO361" s="20" t="s">
        <v>117</v>
      </c>
      <c r="CP361" s="20" t="s">
        <v>117</v>
      </c>
      <c r="CQ361" s="20" t="s">
        <v>117</v>
      </c>
      <c r="CR361" s="20" t="s">
        <v>117</v>
      </c>
      <c r="CS361" s="20" t="s">
        <v>117</v>
      </c>
      <c r="CT361" s="20" t="s">
        <v>117</v>
      </c>
      <c r="CU361" s="20" t="s">
        <v>117</v>
      </c>
      <c r="CV361" s="20" t="s">
        <v>117</v>
      </c>
      <c r="CW361" s="20" t="s">
        <v>117</v>
      </c>
      <c r="CX361" s="20" t="s">
        <v>117</v>
      </c>
      <c r="CY361" s="20" t="s">
        <v>117</v>
      </c>
      <c r="CZ361" s="20" t="s">
        <v>117</v>
      </c>
      <c r="DA361" s="20" t="s">
        <v>117</v>
      </c>
      <c r="DB361" s="20" t="s">
        <v>117</v>
      </c>
      <c r="DC361" s="20" t="s">
        <v>117</v>
      </c>
      <c r="DD361" s="20" t="s">
        <v>117</v>
      </c>
      <c r="DE361" s="20" t="s">
        <v>117</v>
      </c>
      <c r="DF361" s="20" t="s">
        <v>117</v>
      </c>
      <c r="DG361" s="20" t="s">
        <v>117</v>
      </c>
      <c r="DH361" s="20" t="s">
        <v>117</v>
      </c>
      <c r="DI361" s="20" t="s">
        <v>117</v>
      </c>
      <c r="DJ361" s="20" t="s">
        <v>117</v>
      </c>
      <c r="DK361">
        <v>2</v>
      </c>
      <c r="DL361">
        <v>0</v>
      </c>
      <c r="DM361">
        <v>0</v>
      </c>
      <c r="DN361">
        <v>0</v>
      </c>
      <c r="DO361">
        <v>0</v>
      </c>
      <c r="DP361">
        <v>0</v>
      </c>
      <c r="DQ361">
        <v>0</v>
      </c>
      <c r="DR361" s="8">
        <v>45</v>
      </c>
    </row>
    <row r="362" spans="1:122" x14ac:dyDescent="0.35">
      <c r="A362" s="8">
        <v>45</v>
      </c>
      <c r="B362" t="str">
        <f>CONCATENATE(C362, " ",D362)</f>
        <v>Wang  et al  2018</v>
      </c>
      <c r="C362" s="12" t="s">
        <v>717</v>
      </c>
      <c r="D362" s="12">
        <v>2018</v>
      </c>
      <c r="E362" t="s">
        <v>1627</v>
      </c>
      <c r="F362" t="s">
        <v>721</v>
      </c>
      <c r="G362" t="s">
        <v>134</v>
      </c>
      <c r="H362">
        <v>6</v>
      </c>
      <c r="I362" t="s">
        <v>113</v>
      </c>
      <c r="J362" t="s">
        <v>170</v>
      </c>
      <c r="K362" s="3" t="s">
        <v>115</v>
      </c>
      <c r="L362">
        <v>46.91</v>
      </c>
      <c r="M362">
        <v>8.49</v>
      </c>
      <c r="N362">
        <v>30</v>
      </c>
      <c r="O362" t="s">
        <v>999</v>
      </c>
      <c r="P362">
        <v>42.91</v>
      </c>
      <c r="Q362">
        <v>11.35</v>
      </c>
      <c r="R362">
        <v>33</v>
      </c>
      <c r="S362" t="s">
        <v>334</v>
      </c>
      <c r="T362">
        <v>43.3</v>
      </c>
      <c r="U362">
        <v>10.79</v>
      </c>
      <c r="V362">
        <v>28</v>
      </c>
      <c r="W362" t="s">
        <v>117</v>
      </c>
      <c r="X362" t="s">
        <v>117</v>
      </c>
      <c r="Y362" t="s">
        <v>117</v>
      </c>
      <c r="Z362" t="s">
        <v>117</v>
      </c>
      <c r="AA362" t="s">
        <v>117</v>
      </c>
      <c r="AB362" t="s">
        <v>117</v>
      </c>
      <c r="AC362" t="s">
        <v>117</v>
      </c>
      <c r="AD362" t="s">
        <v>196</v>
      </c>
      <c r="AE362">
        <v>52.96</v>
      </c>
      <c r="AF362">
        <v>9.2100000000000009</v>
      </c>
      <c r="AG362">
        <v>30</v>
      </c>
      <c r="AH362" s="55">
        <v>3</v>
      </c>
      <c r="AI362" s="55">
        <v>3</v>
      </c>
      <c r="AM362">
        <v>10.75</v>
      </c>
      <c r="AN362">
        <v>10.87</v>
      </c>
      <c r="AO362">
        <v>10.37</v>
      </c>
      <c r="AP362" t="s">
        <v>117</v>
      </c>
      <c r="AQ362" t="s">
        <v>117</v>
      </c>
      <c r="AR362">
        <v>10.92</v>
      </c>
      <c r="AS362" t="s">
        <v>117</v>
      </c>
      <c r="AT362">
        <v>99.95</v>
      </c>
      <c r="AU362">
        <v>98.93</v>
      </c>
      <c r="AV362">
        <v>98.11</v>
      </c>
      <c r="AW362" t="s">
        <v>117</v>
      </c>
      <c r="AX362" t="s">
        <v>117</v>
      </c>
      <c r="AY362" t="s">
        <v>117</v>
      </c>
      <c r="AZ362" t="s">
        <v>117</v>
      </c>
      <c r="BA362" t="s">
        <v>117</v>
      </c>
      <c r="BB362" t="s">
        <v>117</v>
      </c>
      <c r="BC362" t="s">
        <v>117</v>
      </c>
      <c r="BD362" t="s">
        <v>117</v>
      </c>
      <c r="BE362" t="s">
        <v>117</v>
      </c>
      <c r="BF362" t="s">
        <v>117</v>
      </c>
      <c r="BG362">
        <v>101.97</v>
      </c>
      <c r="BH362" t="s">
        <v>117</v>
      </c>
      <c r="BI362" t="s">
        <v>131</v>
      </c>
      <c r="BJ362" t="s">
        <v>131</v>
      </c>
      <c r="BK362" t="s">
        <v>118</v>
      </c>
      <c r="BL362" t="s">
        <v>184</v>
      </c>
      <c r="BM362" t="s">
        <v>120</v>
      </c>
      <c r="BN362" s="46">
        <v>58</v>
      </c>
      <c r="BO362" s="50">
        <v>58.3</v>
      </c>
      <c r="BP362" t="s">
        <v>160</v>
      </c>
      <c r="BQ362" t="s">
        <v>160</v>
      </c>
      <c r="BR362" t="s">
        <v>160</v>
      </c>
      <c r="BT362" t="s">
        <v>161</v>
      </c>
      <c r="BU362" t="s">
        <v>125</v>
      </c>
      <c r="BV362" t="s">
        <v>162</v>
      </c>
      <c r="BW362">
        <v>1</v>
      </c>
      <c r="BX362">
        <f>BW362-1</f>
        <v>0</v>
      </c>
      <c r="BY362" t="s">
        <v>719</v>
      </c>
      <c r="BZ362" t="s">
        <v>532</v>
      </c>
      <c r="CA362" t="s">
        <v>148</v>
      </c>
      <c r="CB362" t="s">
        <v>196</v>
      </c>
      <c r="CC362" t="s">
        <v>720</v>
      </c>
      <c r="CD362">
        <v>3</v>
      </c>
      <c r="CE362" t="s">
        <v>132</v>
      </c>
      <c r="CF362"/>
      <c r="CG362" s="20" t="s">
        <v>117</v>
      </c>
      <c r="CH362" s="20" t="s">
        <v>117</v>
      </c>
      <c r="CI362" s="20" t="s">
        <v>117</v>
      </c>
      <c r="CJ362" s="20" t="s">
        <v>117</v>
      </c>
      <c r="CK362" s="20" t="s">
        <v>117</v>
      </c>
      <c r="CL362" s="20" t="s">
        <v>117</v>
      </c>
      <c r="CM362" s="20" t="s">
        <v>117</v>
      </c>
      <c r="CN362" s="20" t="s">
        <v>117</v>
      </c>
      <c r="CO362" s="20" t="s">
        <v>117</v>
      </c>
      <c r="CP362" s="20" t="s">
        <v>117</v>
      </c>
      <c r="CQ362" s="20" t="s">
        <v>117</v>
      </c>
      <c r="CR362" s="20" t="s">
        <v>117</v>
      </c>
      <c r="CS362" s="20" t="s">
        <v>117</v>
      </c>
      <c r="CT362" s="20" t="s">
        <v>117</v>
      </c>
      <c r="CU362" s="20" t="s">
        <v>117</v>
      </c>
      <c r="CV362" s="20" t="s">
        <v>117</v>
      </c>
      <c r="CW362" s="20" t="s">
        <v>117</v>
      </c>
      <c r="CX362" s="20" t="s">
        <v>117</v>
      </c>
      <c r="CY362" s="20" t="s">
        <v>117</v>
      </c>
      <c r="CZ362" s="20" t="s">
        <v>117</v>
      </c>
      <c r="DA362" s="20" t="s">
        <v>117</v>
      </c>
      <c r="DB362" s="20" t="s">
        <v>117</v>
      </c>
      <c r="DC362" s="20" t="s">
        <v>117</v>
      </c>
      <c r="DD362" s="20" t="s">
        <v>117</v>
      </c>
      <c r="DE362" s="20" t="s">
        <v>117</v>
      </c>
      <c r="DF362" s="20" t="s">
        <v>117</v>
      </c>
      <c r="DG362" s="20" t="s">
        <v>117</v>
      </c>
      <c r="DH362" s="20" t="s">
        <v>117</v>
      </c>
      <c r="DI362" s="20" t="s">
        <v>117</v>
      </c>
      <c r="DJ362" s="20" t="s">
        <v>117</v>
      </c>
      <c r="DK362">
        <v>1</v>
      </c>
      <c r="DL362">
        <v>0</v>
      </c>
      <c r="DM362">
        <v>0</v>
      </c>
      <c r="DN362">
        <v>0</v>
      </c>
      <c r="DO362">
        <v>0</v>
      </c>
      <c r="DP362">
        <v>0</v>
      </c>
      <c r="DQ362">
        <v>0</v>
      </c>
      <c r="DR362" s="8">
        <v>45</v>
      </c>
    </row>
    <row r="363" spans="1:122" x14ac:dyDescent="0.35">
      <c r="A363" s="8">
        <v>45</v>
      </c>
      <c r="B363" t="str">
        <f>CONCATENATE(C363, " ",D363)</f>
        <v>Wang  et al  2018</v>
      </c>
      <c r="C363" s="12" t="s">
        <v>717</v>
      </c>
      <c r="D363" s="12">
        <v>2018</v>
      </c>
      <c r="E363" t="s">
        <v>1627</v>
      </c>
      <c r="F363" t="s">
        <v>722</v>
      </c>
      <c r="G363" t="s">
        <v>112</v>
      </c>
      <c r="H363">
        <v>4</v>
      </c>
      <c r="I363" t="s">
        <v>113</v>
      </c>
      <c r="J363" t="s">
        <v>113</v>
      </c>
      <c r="K363" s="3" t="s">
        <v>115</v>
      </c>
      <c r="L363">
        <v>40.9</v>
      </c>
      <c r="M363">
        <v>10.61</v>
      </c>
      <c r="N363">
        <v>30</v>
      </c>
      <c r="O363" t="s">
        <v>999</v>
      </c>
      <c r="P363">
        <v>43.58</v>
      </c>
      <c r="Q363">
        <v>10.050000000000001</v>
      </c>
      <c r="R363">
        <v>33</v>
      </c>
      <c r="S363" t="s">
        <v>334</v>
      </c>
      <c r="T363">
        <v>42.99</v>
      </c>
      <c r="U363">
        <v>8.77</v>
      </c>
      <c r="V363">
        <v>28</v>
      </c>
      <c r="W363" t="s">
        <v>117</v>
      </c>
      <c r="X363" t="s">
        <v>117</v>
      </c>
      <c r="Y363" t="s">
        <v>117</v>
      </c>
      <c r="Z363" t="s">
        <v>117</v>
      </c>
      <c r="AA363" t="s">
        <v>117</v>
      </c>
      <c r="AB363" t="s">
        <v>117</v>
      </c>
      <c r="AC363" t="s">
        <v>117</v>
      </c>
      <c r="AD363" t="s">
        <v>196</v>
      </c>
      <c r="AE363">
        <v>50.37</v>
      </c>
      <c r="AF363">
        <v>8.84</v>
      </c>
      <c r="AG363">
        <v>30</v>
      </c>
      <c r="AH363" s="55">
        <v>3</v>
      </c>
      <c r="AI363" s="55">
        <v>3</v>
      </c>
      <c r="AM363">
        <v>10.75</v>
      </c>
      <c r="AN363">
        <v>10.87</v>
      </c>
      <c r="AO363">
        <v>10.37</v>
      </c>
      <c r="AP363" t="s">
        <v>117</v>
      </c>
      <c r="AQ363" t="s">
        <v>117</v>
      </c>
      <c r="AR363">
        <v>10.92</v>
      </c>
      <c r="AS363" t="s">
        <v>117</v>
      </c>
      <c r="AT363">
        <v>99.95</v>
      </c>
      <c r="AU363">
        <v>98.93</v>
      </c>
      <c r="AV363">
        <v>98.11</v>
      </c>
      <c r="AW363" t="s">
        <v>117</v>
      </c>
      <c r="AX363" t="s">
        <v>117</v>
      </c>
      <c r="AY363" t="s">
        <v>117</v>
      </c>
      <c r="AZ363" t="s">
        <v>117</v>
      </c>
      <c r="BA363" t="s">
        <v>117</v>
      </c>
      <c r="BB363" t="s">
        <v>117</v>
      </c>
      <c r="BC363" t="s">
        <v>117</v>
      </c>
      <c r="BD363" t="s">
        <v>117</v>
      </c>
      <c r="BE363" t="s">
        <v>117</v>
      </c>
      <c r="BF363" t="s">
        <v>117</v>
      </c>
      <c r="BG363">
        <v>101.97</v>
      </c>
      <c r="BH363" t="s">
        <v>117</v>
      </c>
      <c r="BI363" t="s">
        <v>131</v>
      </c>
      <c r="BJ363" t="s">
        <v>131</v>
      </c>
      <c r="BK363" t="s">
        <v>118</v>
      </c>
      <c r="BL363" t="s">
        <v>184</v>
      </c>
      <c r="BM363" t="s">
        <v>120</v>
      </c>
      <c r="BN363" s="46">
        <v>58</v>
      </c>
      <c r="BO363" s="50">
        <v>58.3</v>
      </c>
      <c r="BP363" t="s">
        <v>160</v>
      </c>
      <c r="BQ363" t="s">
        <v>160</v>
      </c>
      <c r="BR363" t="s">
        <v>160</v>
      </c>
      <c r="BT363" t="s">
        <v>161</v>
      </c>
      <c r="BU363" t="s">
        <v>125</v>
      </c>
      <c r="BV363" t="s">
        <v>162</v>
      </c>
      <c r="BW363">
        <v>1</v>
      </c>
      <c r="BX363">
        <f>BW363-1</f>
        <v>0</v>
      </c>
      <c r="BY363" t="s">
        <v>719</v>
      </c>
      <c r="BZ363" t="s">
        <v>532</v>
      </c>
      <c r="CA363" t="s">
        <v>148</v>
      </c>
      <c r="CB363" t="s">
        <v>196</v>
      </c>
      <c r="CC363" t="s">
        <v>720</v>
      </c>
      <c r="CD363">
        <v>3</v>
      </c>
      <c r="CE363" t="s">
        <v>132</v>
      </c>
      <c r="CF363"/>
      <c r="CG363" s="20" t="s">
        <v>117</v>
      </c>
      <c r="CH363" s="20" t="s">
        <v>117</v>
      </c>
      <c r="CI363" s="20" t="s">
        <v>117</v>
      </c>
      <c r="CJ363" s="20" t="s">
        <v>117</v>
      </c>
      <c r="CK363" s="20" t="s">
        <v>117</v>
      </c>
      <c r="CL363" s="20" t="s">
        <v>117</v>
      </c>
      <c r="CM363" s="20" t="s">
        <v>117</v>
      </c>
      <c r="CN363" s="20" t="s">
        <v>117</v>
      </c>
      <c r="CO363" s="20" t="s">
        <v>117</v>
      </c>
      <c r="CP363" s="20" t="s">
        <v>117</v>
      </c>
      <c r="CQ363" s="20" t="s">
        <v>117</v>
      </c>
      <c r="CR363" s="20" t="s">
        <v>117</v>
      </c>
      <c r="CS363" s="20" t="s">
        <v>117</v>
      </c>
      <c r="CT363" s="20" t="s">
        <v>117</v>
      </c>
      <c r="CU363" s="20" t="s">
        <v>117</v>
      </c>
      <c r="CV363" s="20" t="s">
        <v>117</v>
      </c>
      <c r="CW363" s="20" t="s">
        <v>117</v>
      </c>
      <c r="CX363" s="20" t="s">
        <v>117</v>
      </c>
      <c r="CY363" s="20" t="s">
        <v>117</v>
      </c>
      <c r="CZ363" s="20" t="s">
        <v>117</v>
      </c>
      <c r="DA363" s="20" t="s">
        <v>117</v>
      </c>
      <c r="DB363" s="20" t="s">
        <v>117</v>
      </c>
      <c r="DC363" s="20" t="s">
        <v>117</v>
      </c>
      <c r="DD363" s="20" t="s">
        <v>117</v>
      </c>
      <c r="DE363" s="20" t="s">
        <v>117</v>
      </c>
      <c r="DF363" s="20" t="s">
        <v>117</v>
      </c>
      <c r="DG363" s="20" t="s">
        <v>117</v>
      </c>
      <c r="DH363" s="20" t="s">
        <v>117</v>
      </c>
      <c r="DI363" s="20" t="s">
        <v>117</v>
      </c>
      <c r="DJ363" s="20" t="s">
        <v>117</v>
      </c>
      <c r="DK363">
        <v>2</v>
      </c>
      <c r="DL363">
        <v>0</v>
      </c>
      <c r="DM363">
        <v>0</v>
      </c>
      <c r="DN363">
        <v>0</v>
      </c>
      <c r="DO363">
        <v>0</v>
      </c>
      <c r="DP363">
        <v>0</v>
      </c>
      <c r="DQ363">
        <v>0</v>
      </c>
      <c r="DR363" s="8">
        <v>45</v>
      </c>
    </row>
    <row r="364" spans="1:122" x14ac:dyDescent="0.35">
      <c r="A364" s="8">
        <v>45</v>
      </c>
      <c r="B364" t="str">
        <f>CONCATENATE(C364, " ",D364)</f>
        <v>Wang  et al  2018</v>
      </c>
      <c r="C364" s="12" t="s">
        <v>717</v>
      </c>
      <c r="D364" s="12">
        <v>2018</v>
      </c>
      <c r="E364" t="s">
        <v>1627</v>
      </c>
      <c r="F364" t="s">
        <v>723</v>
      </c>
      <c r="G364" t="s">
        <v>112</v>
      </c>
      <c r="H364">
        <v>4</v>
      </c>
      <c r="I364" t="s">
        <v>113</v>
      </c>
      <c r="J364" t="s">
        <v>113</v>
      </c>
      <c r="K364" s="3" t="s">
        <v>115</v>
      </c>
      <c r="L364">
        <v>45.73</v>
      </c>
      <c r="M364">
        <v>9.2200000000000006</v>
      </c>
      <c r="N364">
        <v>30</v>
      </c>
      <c r="O364" t="s">
        <v>999</v>
      </c>
      <c r="P364">
        <v>37.83</v>
      </c>
      <c r="Q364">
        <v>9.9700000000000006</v>
      </c>
      <c r="R364">
        <v>33</v>
      </c>
      <c r="S364" t="s">
        <v>334</v>
      </c>
      <c r="T364">
        <v>41.3</v>
      </c>
      <c r="U364">
        <v>8.1199999999999992</v>
      </c>
      <c r="V364">
        <v>28</v>
      </c>
      <c r="W364" t="s">
        <v>117</v>
      </c>
      <c r="X364" t="s">
        <v>117</v>
      </c>
      <c r="Y364" t="s">
        <v>117</v>
      </c>
      <c r="Z364" t="s">
        <v>117</v>
      </c>
      <c r="AA364" t="s">
        <v>117</v>
      </c>
      <c r="AB364" t="s">
        <v>117</v>
      </c>
      <c r="AC364" t="s">
        <v>117</v>
      </c>
      <c r="AD364" t="s">
        <v>196</v>
      </c>
      <c r="AE364">
        <v>54.6</v>
      </c>
      <c r="AF364">
        <v>11.13</v>
      </c>
      <c r="AG364">
        <v>30</v>
      </c>
      <c r="AH364" s="55">
        <v>3</v>
      </c>
      <c r="AI364" s="55">
        <v>3</v>
      </c>
      <c r="AM364">
        <v>10.75</v>
      </c>
      <c r="AN364">
        <v>10.87</v>
      </c>
      <c r="AO364">
        <v>10.37</v>
      </c>
      <c r="AP364" t="s">
        <v>117</v>
      </c>
      <c r="AQ364" t="s">
        <v>117</v>
      </c>
      <c r="AR364">
        <v>10.92</v>
      </c>
      <c r="AS364" t="s">
        <v>117</v>
      </c>
      <c r="AT364">
        <v>99.95</v>
      </c>
      <c r="AU364">
        <v>98.93</v>
      </c>
      <c r="AV364">
        <v>98.11</v>
      </c>
      <c r="AW364" t="s">
        <v>117</v>
      </c>
      <c r="AX364" t="s">
        <v>117</v>
      </c>
      <c r="AY364" t="s">
        <v>117</v>
      </c>
      <c r="AZ364" t="s">
        <v>117</v>
      </c>
      <c r="BA364" t="s">
        <v>117</v>
      </c>
      <c r="BB364" t="s">
        <v>117</v>
      </c>
      <c r="BC364" t="s">
        <v>117</v>
      </c>
      <c r="BD364" t="s">
        <v>117</v>
      </c>
      <c r="BE364" t="s">
        <v>117</v>
      </c>
      <c r="BF364" t="s">
        <v>117</v>
      </c>
      <c r="BG364">
        <v>101.97</v>
      </c>
      <c r="BH364" t="s">
        <v>117</v>
      </c>
      <c r="BI364" t="s">
        <v>131</v>
      </c>
      <c r="BJ364" t="s">
        <v>131</v>
      </c>
      <c r="BK364" t="s">
        <v>118</v>
      </c>
      <c r="BL364" t="s">
        <v>184</v>
      </c>
      <c r="BM364" t="s">
        <v>120</v>
      </c>
      <c r="BN364" s="46">
        <v>58</v>
      </c>
      <c r="BO364" s="50">
        <v>58.3</v>
      </c>
      <c r="BP364" t="s">
        <v>160</v>
      </c>
      <c r="BQ364" t="s">
        <v>160</v>
      </c>
      <c r="BR364" t="s">
        <v>160</v>
      </c>
      <c r="BT364" t="s">
        <v>161</v>
      </c>
      <c r="BU364" t="s">
        <v>125</v>
      </c>
      <c r="BV364" t="s">
        <v>162</v>
      </c>
      <c r="BW364">
        <v>1</v>
      </c>
      <c r="BX364">
        <f>BW364-1</f>
        <v>0</v>
      </c>
      <c r="BY364" t="s">
        <v>719</v>
      </c>
      <c r="BZ364" t="s">
        <v>532</v>
      </c>
      <c r="CA364" t="s">
        <v>148</v>
      </c>
      <c r="CB364" t="s">
        <v>196</v>
      </c>
      <c r="CC364" t="s">
        <v>720</v>
      </c>
      <c r="CD364">
        <v>3</v>
      </c>
      <c r="CE364" t="s">
        <v>132</v>
      </c>
      <c r="CF364"/>
      <c r="CG364" s="20" t="s">
        <v>117</v>
      </c>
      <c r="CH364" s="20" t="s">
        <v>117</v>
      </c>
      <c r="CI364" s="20" t="s">
        <v>117</v>
      </c>
      <c r="CJ364" s="20" t="s">
        <v>117</v>
      </c>
      <c r="CK364" s="20" t="s">
        <v>117</v>
      </c>
      <c r="CL364" s="20" t="s">
        <v>117</v>
      </c>
      <c r="CM364" s="20" t="s">
        <v>117</v>
      </c>
      <c r="CN364" s="20" t="s">
        <v>117</v>
      </c>
      <c r="CO364" s="20" t="s">
        <v>117</v>
      </c>
      <c r="CP364" s="20" t="s">
        <v>117</v>
      </c>
      <c r="CQ364" s="20" t="s">
        <v>117</v>
      </c>
      <c r="CR364" s="20" t="s">
        <v>117</v>
      </c>
      <c r="CS364" s="20" t="s">
        <v>117</v>
      </c>
      <c r="CT364" s="20" t="s">
        <v>117</v>
      </c>
      <c r="CU364" s="20" t="s">
        <v>117</v>
      </c>
      <c r="CV364" s="20" t="s">
        <v>117</v>
      </c>
      <c r="CW364" s="20" t="s">
        <v>117</v>
      </c>
      <c r="CX364" s="20" t="s">
        <v>117</v>
      </c>
      <c r="CY364" s="20" t="s">
        <v>117</v>
      </c>
      <c r="CZ364" s="20" t="s">
        <v>117</v>
      </c>
      <c r="DA364" s="20" t="s">
        <v>117</v>
      </c>
      <c r="DB364" s="20" t="s">
        <v>117</v>
      </c>
      <c r="DC364" s="20" t="s">
        <v>117</v>
      </c>
      <c r="DD364" s="20" t="s">
        <v>117</v>
      </c>
      <c r="DE364" s="20" t="s">
        <v>117</v>
      </c>
      <c r="DF364" s="20" t="s">
        <v>117</v>
      </c>
      <c r="DG364" s="20" t="s">
        <v>117</v>
      </c>
      <c r="DH364" s="20" t="s">
        <v>117</v>
      </c>
      <c r="DI364" s="20" t="s">
        <v>117</v>
      </c>
      <c r="DJ364" s="20" t="s">
        <v>117</v>
      </c>
      <c r="DK364">
        <v>1</v>
      </c>
      <c r="DL364">
        <v>0</v>
      </c>
      <c r="DM364">
        <v>0</v>
      </c>
      <c r="DN364">
        <v>0</v>
      </c>
      <c r="DO364">
        <v>0</v>
      </c>
      <c r="DP364">
        <v>0</v>
      </c>
      <c r="DQ364">
        <v>0</v>
      </c>
      <c r="DR364" s="8">
        <v>45</v>
      </c>
    </row>
    <row r="365" spans="1:122" x14ac:dyDescent="0.35">
      <c r="A365" s="8">
        <v>46</v>
      </c>
      <c r="B365" t="str">
        <f>CONCATENATE(C365, " ",D365)</f>
        <v>Kooistra et al  2011</v>
      </c>
      <c r="C365" s="25" t="s">
        <v>724</v>
      </c>
      <c r="D365" s="25">
        <v>2011</v>
      </c>
      <c r="E365" t="s">
        <v>725</v>
      </c>
      <c r="F365" t="s">
        <v>726</v>
      </c>
      <c r="G365" t="s">
        <v>157</v>
      </c>
      <c r="H365">
        <v>7</v>
      </c>
      <c r="I365" t="s">
        <v>113</v>
      </c>
      <c r="J365" t="s">
        <v>113</v>
      </c>
      <c r="K365" s="3" t="s">
        <v>115</v>
      </c>
      <c r="L365">
        <v>747.27553191489358</v>
      </c>
      <c r="M365">
        <v>119.48923420321921</v>
      </c>
      <c r="N365">
        <v>47</v>
      </c>
      <c r="O365" t="s">
        <v>727</v>
      </c>
      <c r="P365">
        <v>761</v>
      </c>
      <c r="Q365">
        <v>107.3</v>
      </c>
      <c r="R365">
        <v>28</v>
      </c>
      <c r="S365" t="s">
        <v>117</v>
      </c>
      <c r="T365" t="s">
        <v>117</v>
      </c>
      <c r="U365" t="s">
        <v>117</v>
      </c>
      <c r="V365" t="s">
        <v>117</v>
      </c>
      <c r="W365" t="s">
        <v>117</v>
      </c>
      <c r="X365" t="s">
        <v>117</v>
      </c>
      <c r="Y365" t="s">
        <v>117</v>
      </c>
      <c r="Z365" t="s">
        <v>117</v>
      </c>
      <c r="AA365" t="s">
        <v>117</v>
      </c>
      <c r="AB365" t="s">
        <v>117</v>
      </c>
      <c r="AC365" t="s">
        <v>117</v>
      </c>
      <c r="AD365" t="s">
        <v>196</v>
      </c>
      <c r="AE365">
        <v>725.75900000000001</v>
      </c>
      <c r="AF365">
        <v>158.30000000000001</v>
      </c>
      <c r="AG365">
        <v>38</v>
      </c>
      <c r="AH365" s="55">
        <v>3</v>
      </c>
      <c r="AI365" s="55">
        <v>3</v>
      </c>
      <c r="AM365" s="12">
        <v>9.3000000000000007</v>
      </c>
      <c r="AN365">
        <v>8.81</v>
      </c>
      <c r="AO365" t="s">
        <v>117</v>
      </c>
      <c r="AP365" t="s">
        <v>117</v>
      </c>
      <c r="AQ365" t="s">
        <v>117</v>
      </c>
      <c r="AR365">
        <v>9.1300000000000008</v>
      </c>
      <c r="AS365" t="s">
        <v>728</v>
      </c>
      <c r="AT365">
        <v>110.84</v>
      </c>
      <c r="AU365">
        <v>98.04</v>
      </c>
      <c r="AV365" t="s">
        <v>117</v>
      </c>
      <c r="AW365" t="s">
        <v>117</v>
      </c>
      <c r="AX365" t="s">
        <v>117</v>
      </c>
      <c r="AY365" t="s">
        <v>117</v>
      </c>
      <c r="AZ365" t="s">
        <v>117</v>
      </c>
      <c r="BA365" t="s">
        <v>117</v>
      </c>
      <c r="BB365" t="s">
        <v>117</v>
      </c>
      <c r="BC365" t="s">
        <v>117</v>
      </c>
      <c r="BD365" t="s">
        <v>117</v>
      </c>
      <c r="BE365" t="s">
        <v>117</v>
      </c>
      <c r="BF365" t="s">
        <v>117</v>
      </c>
      <c r="BG365" t="s">
        <v>117</v>
      </c>
      <c r="BH365" t="s">
        <v>117</v>
      </c>
      <c r="BI365" t="s">
        <v>117</v>
      </c>
      <c r="BJ365" t="s">
        <v>117</v>
      </c>
      <c r="BK365" t="s">
        <v>117</v>
      </c>
      <c r="BL365" t="s">
        <v>184</v>
      </c>
      <c r="BM365" t="s">
        <v>120</v>
      </c>
      <c r="BN365" s="46">
        <v>51</v>
      </c>
      <c r="BO365" s="50">
        <v>65.5</v>
      </c>
      <c r="BP365" t="s">
        <v>211</v>
      </c>
      <c r="BQ365" t="s">
        <v>211</v>
      </c>
      <c r="BR365" t="s">
        <v>211</v>
      </c>
      <c r="BS365" t="s">
        <v>117</v>
      </c>
      <c r="BT365" t="s">
        <v>161</v>
      </c>
      <c r="BU365" t="s">
        <v>125</v>
      </c>
      <c r="BV365" t="s">
        <v>162</v>
      </c>
      <c r="BW365">
        <v>1</v>
      </c>
      <c r="BX365">
        <f>BW365-1</f>
        <v>0</v>
      </c>
      <c r="BY365" t="s">
        <v>248</v>
      </c>
      <c r="BZ365" t="s">
        <v>147</v>
      </c>
      <c r="CA365" t="s">
        <v>129</v>
      </c>
      <c r="CB365" t="s">
        <v>524</v>
      </c>
      <c r="CC365" t="s">
        <v>729</v>
      </c>
      <c r="CD365">
        <v>2</v>
      </c>
      <c r="CE365" t="s">
        <v>151</v>
      </c>
      <c r="CF365"/>
      <c r="CG365" s="20" t="s">
        <v>117</v>
      </c>
      <c r="CH365" s="20" t="s">
        <v>117</v>
      </c>
      <c r="CI365" s="20" t="s">
        <v>117</v>
      </c>
      <c r="CJ365" s="20" t="s">
        <v>117</v>
      </c>
      <c r="CK365" s="20" t="s">
        <v>117</v>
      </c>
      <c r="CL365" s="20" t="s">
        <v>117</v>
      </c>
      <c r="CM365" s="20" t="s">
        <v>117</v>
      </c>
      <c r="CN365" s="20" t="s">
        <v>117</v>
      </c>
      <c r="CO365" s="20" t="s">
        <v>117</v>
      </c>
      <c r="CP365" s="20" t="s">
        <v>117</v>
      </c>
      <c r="CQ365" s="20" t="s">
        <v>117</v>
      </c>
      <c r="CR365" s="20" t="s">
        <v>117</v>
      </c>
      <c r="CS365" s="20" t="s">
        <v>117</v>
      </c>
      <c r="CT365" s="20" t="s">
        <v>117</v>
      </c>
      <c r="CU365" s="20" t="s">
        <v>117</v>
      </c>
      <c r="CV365" s="20" t="s">
        <v>117</v>
      </c>
      <c r="CW365" s="20" t="s">
        <v>117</v>
      </c>
      <c r="CX365" s="20" t="s">
        <v>117</v>
      </c>
      <c r="CY365" s="20" t="s">
        <v>117</v>
      </c>
      <c r="CZ365" s="20" t="s">
        <v>117</v>
      </c>
      <c r="DA365" s="20" t="s">
        <v>117</v>
      </c>
      <c r="DB365" s="20" t="s">
        <v>117</v>
      </c>
      <c r="DC365" s="20" t="s">
        <v>117</v>
      </c>
      <c r="DD365" s="20" t="s">
        <v>117</v>
      </c>
      <c r="DE365" s="20" t="s">
        <v>117</v>
      </c>
      <c r="DF365" s="20" t="s">
        <v>117</v>
      </c>
      <c r="DG365" s="20" t="s">
        <v>117</v>
      </c>
      <c r="DH365" s="20" t="s">
        <v>117</v>
      </c>
      <c r="DI365" s="20" t="s">
        <v>117</v>
      </c>
      <c r="DJ365" s="20" t="s">
        <v>117</v>
      </c>
      <c r="DK365">
        <v>0</v>
      </c>
      <c r="DL365">
        <v>0</v>
      </c>
      <c r="DM365">
        <v>0</v>
      </c>
      <c r="DN365">
        <v>0</v>
      </c>
      <c r="DO365">
        <v>0</v>
      </c>
      <c r="DP365">
        <v>0</v>
      </c>
      <c r="DQ365">
        <v>0</v>
      </c>
      <c r="DR365" s="8">
        <v>46</v>
      </c>
    </row>
    <row r="366" spans="1:122" x14ac:dyDescent="0.35">
      <c r="A366" s="8">
        <v>46</v>
      </c>
      <c r="B366" t="str">
        <f>CONCATENATE(C366, " ",D366)</f>
        <v>Kooistra et al  2011</v>
      </c>
      <c r="C366" s="25" t="s">
        <v>724</v>
      </c>
      <c r="D366" s="25">
        <v>2011</v>
      </c>
      <c r="E366" t="s">
        <v>725</v>
      </c>
      <c r="F366" t="s">
        <v>730</v>
      </c>
      <c r="G366" t="s">
        <v>157</v>
      </c>
      <c r="H366">
        <v>7</v>
      </c>
      <c r="I366" t="s">
        <v>113</v>
      </c>
      <c r="J366" t="s">
        <v>113</v>
      </c>
      <c r="K366" s="3" t="s">
        <v>115</v>
      </c>
      <c r="L366">
        <v>65.853617021276591</v>
      </c>
      <c r="M366">
        <v>47.364340233589047</v>
      </c>
      <c r="N366">
        <v>47</v>
      </c>
      <c r="O366" t="s">
        <v>727</v>
      </c>
      <c r="P366">
        <v>43.39</v>
      </c>
      <c r="Q366">
        <v>59.75</v>
      </c>
      <c r="R366">
        <v>28</v>
      </c>
      <c r="S366" t="s">
        <v>117</v>
      </c>
      <c r="T366" t="s">
        <v>117</v>
      </c>
      <c r="U366" t="s">
        <v>117</v>
      </c>
      <c r="V366" t="s">
        <v>117</v>
      </c>
      <c r="W366" t="s">
        <v>117</v>
      </c>
      <c r="X366" t="s">
        <v>117</v>
      </c>
      <c r="Y366" t="s">
        <v>117</v>
      </c>
      <c r="Z366" t="s">
        <v>117</v>
      </c>
      <c r="AA366" t="s">
        <v>117</v>
      </c>
      <c r="AB366" t="s">
        <v>117</v>
      </c>
      <c r="AC366" t="s">
        <v>117</v>
      </c>
      <c r="AD366" t="s">
        <v>196</v>
      </c>
      <c r="AE366">
        <v>59.5</v>
      </c>
      <c r="AF366">
        <v>51.37</v>
      </c>
      <c r="AG366">
        <v>38</v>
      </c>
      <c r="AH366" s="55">
        <v>3</v>
      </c>
      <c r="AI366" s="55">
        <v>3</v>
      </c>
      <c r="AM366" s="12">
        <v>9.3000000000000007</v>
      </c>
      <c r="AN366">
        <v>8.81</v>
      </c>
      <c r="AO366" t="s">
        <v>117</v>
      </c>
      <c r="AP366" t="s">
        <v>117</v>
      </c>
      <c r="AQ366" t="s">
        <v>117</v>
      </c>
      <c r="AR366">
        <v>9.1300000000000008</v>
      </c>
      <c r="AS366" t="s">
        <v>728</v>
      </c>
      <c r="AT366">
        <v>110.84</v>
      </c>
      <c r="AU366">
        <v>98.04</v>
      </c>
      <c r="AV366" t="s">
        <v>117</v>
      </c>
      <c r="AW366" t="s">
        <v>117</v>
      </c>
      <c r="AX366" t="s">
        <v>117</v>
      </c>
      <c r="AY366" t="s">
        <v>117</v>
      </c>
      <c r="AZ366" t="s">
        <v>117</v>
      </c>
      <c r="BA366" t="s">
        <v>117</v>
      </c>
      <c r="BB366" t="s">
        <v>117</v>
      </c>
      <c r="BC366" t="s">
        <v>117</v>
      </c>
      <c r="BD366" t="s">
        <v>117</v>
      </c>
      <c r="BE366" t="s">
        <v>117</v>
      </c>
      <c r="BF366" t="s">
        <v>117</v>
      </c>
      <c r="BG366" t="s">
        <v>117</v>
      </c>
      <c r="BH366" t="s">
        <v>117</v>
      </c>
      <c r="BI366" t="s">
        <v>117</v>
      </c>
      <c r="BJ366" t="s">
        <v>117</v>
      </c>
      <c r="BK366" t="s">
        <v>117</v>
      </c>
      <c r="BL366" t="s">
        <v>184</v>
      </c>
      <c r="BM366" t="s">
        <v>120</v>
      </c>
      <c r="BN366" s="46">
        <v>51</v>
      </c>
      <c r="BO366" s="50">
        <v>65.5</v>
      </c>
      <c r="BP366" t="s">
        <v>211</v>
      </c>
      <c r="BQ366" t="s">
        <v>211</v>
      </c>
      <c r="BR366" t="s">
        <v>211</v>
      </c>
      <c r="BS366" t="s">
        <v>117</v>
      </c>
      <c r="BT366" t="s">
        <v>161</v>
      </c>
      <c r="BU366" t="s">
        <v>125</v>
      </c>
      <c r="BV366" t="s">
        <v>162</v>
      </c>
      <c r="BW366">
        <v>1</v>
      </c>
      <c r="BX366">
        <f>BW366-1</f>
        <v>0</v>
      </c>
      <c r="BY366" t="s">
        <v>248</v>
      </c>
      <c r="BZ366" t="s">
        <v>147</v>
      </c>
      <c r="CA366" t="s">
        <v>129</v>
      </c>
      <c r="CB366" t="s">
        <v>524</v>
      </c>
      <c r="CC366" t="s">
        <v>729</v>
      </c>
      <c r="CD366">
        <v>2</v>
      </c>
      <c r="CE366" t="s">
        <v>151</v>
      </c>
      <c r="CF366"/>
      <c r="CG366" s="20" t="s">
        <v>117</v>
      </c>
      <c r="CH366" s="20" t="s">
        <v>117</v>
      </c>
      <c r="CI366" s="20" t="s">
        <v>117</v>
      </c>
      <c r="CJ366" s="20" t="s">
        <v>117</v>
      </c>
      <c r="CK366" s="20" t="s">
        <v>117</v>
      </c>
      <c r="CL366" s="20" t="s">
        <v>117</v>
      </c>
      <c r="CM366" s="20" t="s">
        <v>117</v>
      </c>
      <c r="CN366" s="20" t="s">
        <v>117</v>
      </c>
      <c r="CO366" s="20" t="s">
        <v>117</v>
      </c>
      <c r="CP366" s="20" t="s">
        <v>117</v>
      </c>
      <c r="CQ366" s="20" t="s">
        <v>117</v>
      </c>
      <c r="CR366" s="20" t="s">
        <v>117</v>
      </c>
      <c r="CS366" s="20" t="s">
        <v>117</v>
      </c>
      <c r="CT366" s="20" t="s">
        <v>117</v>
      </c>
      <c r="CU366" s="20" t="s">
        <v>117</v>
      </c>
      <c r="CV366" s="20" t="s">
        <v>117</v>
      </c>
      <c r="CW366" s="20" t="s">
        <v>117</v>
      </c>
      <c r="CX366" s="20" t="s">
        <v>117</v>
      </c>
      <c r="CY366" s="20" t="s">
        <v>117</v>
      </c>
      <c r="CZ366" s="20" t="s">
        <v>117</v>
      </c>
      <c r="DA366" s="20" t="s">
        <v>117</v>
      </c>
      <c r="DB366" s="20" t="s">
        <v>117</v>
      </c>
      <c r="DC366" s="20" t="s">
        <v>117</v>
      </c>
      <c r="DD366" s="20" t="s">
        <v>117</v>
      </c>
      <c r="DE366" s="20" t="s">
        <v>117</v>
      </c>
      <c r="DF366" s="20" t="s">
        <v>117</v>
      </c>
      <c r="DG366" s="20" t="s">
        <v>117</v>
      </c>
      <c r="DH366" s="20" t="s">
        <v>117</v>
      </c>
      <c r="DI366" s="20" t="s">
        <v>117</v>
      </c>
      <c r="DJ366" s="20" t="s">
        <v>117</v>
      </c>
      <c r="DK366">
        <v>0</v>
      </c>
      <c r="DL366">
        <v>0</v>
      </c>
      <c r="DM366">
        <v>0</v>
      </c>
      <c r="DN366">
        <v>0</v>
      </c>
      <c r="DO366">
        <v>0</v>
      </c>
      <c r="DP366">
        <v>0</v>
      </c>
      <c r="DQ366">
        <v>0</v>
      </c>
      <c r="DR366" s="8">
        <v>46</v>
      </c>
    </row>
    <row r="367" spans="1:122" ht="14.25" customHeight="1" x14ac:dyDescent="0.35">
      <c r="A367" s="8">
        <v>46</v>
      </c>
      <c r="B367" t="str">
        <f>CONCATENATE(C367, " ",D367)</f>
        <v>Kooistra et al  2011</v>
      </c>
      <c r="C367" s="25" t="s">
        <v>724</v>
      </c>
      <c r="D367" s="25">
        <v>2011</v>
      </c>
      <c r="E367" t="s">
        <v>725</v>
      </c>
      <c r="F367" t="s">
        <v>731</v>
      </c>
      <c r="G367" t="s">
        <v>157</v>
      </c>
      <c r="H367">
        <v>7</v>
      </c>
      <c r="I367" t="s">
        <v>113</v>
      </c>
      <c r="J367" t="s">
        <v>113</v>
      </c>
      <c r="K367" s="3" t="s">
        <v>115</v>
      </c>
      <c r="L367">
        <v>32.938510638297871</v>
      </c>
      <c r="M367">
        <v>56.900451170318092</v>
      </c>
      <c r="N367">
        <v>47</v>
      </c>
      <c r="O367" t="s">
        <v>727</v>
      </c>
      <c r="P367">
        <v>43.43</v>
      </c>
      <c r="Q367">
        <v>43.16</v>
      </c>
      <c r="R367">
        <v>28</v>
      </c>
      <c r="S367" t="s">
        <v>117</v>
      </c>
      <c r="T367" t="s">
        <v>117</v>
      </c>
      <c r="U367" t="s">
        <v>117</v>
      </c>
      <c r="V367" t="s">
        <v>117</v>
      </c>
      <c r="W367" t="s">
        <v>117</v>
      </c>
      <c r="X367" t="s">
        <v>117</v>
      </c>
      <c r="Y367" t="s">
        <v>117</v>
      </c>
      <c r="Z367" t="s">
        <v>117</v>
      </c>
      <c r="AA367" t="s">
        <v>117</v>
      </c>
      <c r="AB367" t="s">
        <v>117</v>
      </c>
      <c r="AC367" t="s">
        <v>117</v>
      </c>
      <c r="AD367" t="s">
        <v>196</v>
      </c>
      <c r="AE367">
        <v>28.82</v>
      </c>
      <c r="AF367">
        <v>54.07</v>
      </c>
      <c r="AG367">
        <v>38</v>
      </c>
      <c r="AH367" s="55">
        <v>3</v>
      </c>
      <c r="AI367" s="55">
        <v>3</v>
      </c>
      <c r="AM367" s="12">
        <v>9.3000000000000007</v>
      </c>
      <c r="AN367">
        <v>8.81</v>
      </c>
      <c r="AO367" t="s">
        <v>117</v>
      </c>
      <c r="AP367" t="s">
        <v>117</v>
      </c>
      <c r="AQ367" t="s">
        <v>117</v>
      </c>
      <c r="AR367">
        <v>9.1300000000000008</v>
      </c>
      <c r="AS367" t="s">
        <v>728</v>
      </c>
      <c r="AT367">
        <v>110.84</v>
      </c>
      <c r="AU367">
        <v>98.04</v>
      </c>
      <c r="AV367" t="s">
        <v>117</v>
      </c>
      <c r="AW367" t="s">
        <v>117</v>
      </c>
      <c r="AX367" t="s">
        <v>117</v>
      </c>
      <c r="AY367" t="s">
        <v>117</v>
      </c>
      <c r="AZ367" t="s">
        <v>117</v>
      </c>
      <c r="BA367" t="s">
        <v>117</v>
      </c>
      <c r="BB367" t="s">
        <v>117</v>
      </c>
      <c r="BC367" t="s">
        <v>117</v>
      </c>
      <c r="BD367" t="s">
        <v>117</v>
      </c>
      <c r="BE367" t="s">
        <v>117</v>
      </c>
      <c r="BF367" t="s">
        <v>117</v>
      </c>
      <c r="BG367" t="s">
        <v>117</v>
      </c>
      <c r="BH367" t="s">
        <v>117</v>
      </c>
      <c r="BI367" t="s">
        <v>117</v>
      </c>
      <c r="BJ367" t="s">
        <v>117</v>
      </c>
      <c r="BK367" t="s">
        <v>117</v>
      </c>
      <c r="BL367" t="s">
        <v>184</v>
      </c>
      <c r="BM367" t="s">
        <v>120</v>
      </c>
      <c r="BN367" s="46">
        <v>51</v>
      </c>
      <c r="BO367" s="50">
        <v>65.5</v>
      </c>
      <c r="BP367" t="s">
        <v>211</v>
      </c>
      <c r="BQ367" t="s">
        <v>211</v>
      </c>
      <c r="BR367" t="s">
        <v>211</v>
      </c>
      <c r="BS367" t="s">
        <v>117</v>
      </c>
      <c r="BT367" t="s">
        <v>161</v>
      </c>
      <c r="BU367" t="s">
        <v>125</v>
      </c>
      <c r="BV367" t="s">
        <v>162</v>
      </c>
      <c r="BW367">
        <v>1</v>
      </c>
      <c r="BX367">
        <f>BW367-1</f>
        <v>0</v>
      </c>
      <c r="BY367" t="s">
        <v>248</v>
      </c>
      <c r="BZ367" t="s">
        <v>147</v>
      </c>
      <c r="CA367" t="s">
        <v>129</v>
      </c>
      <c r="CB367" t="s">
        <v>524</v>
      </c>
      <c r="CC367" t="s">
        <v>729</v>
      </c>
      <c r="CD367">
        <v>2</v>
      </c>
      <c r="CE367" t="s">
        <v>151</v>
      </c>
      <c r="CF367"/>
      <c r="CG367" s="20" t="s">
        <v>117</v>
      </c>
      <c r="CH367" s="20" t="s">
        <v>117</v>
      </c>
      <c r="CI367" s="20" t="s">
        <v>117</v>
      </c>
      <c r="CJ367" s="20" t="s">
        <v>117</v>
      </c>
      <c r="CK367" s="20" t="s">
        <v>117</v>
      </c>
      <c r="CL367" s="20" t="s">
        <v>117</v>
      </c>
      <c r="CM367" s="20" t="s">
        <v>117</v>
      </c>
      <c r="CN367" s="20" t="s">
        <v>117</v>
      </c>
      <c r="CO367" s="20" t="s">
        <v>117</v>
      </c>
      <c r="CP367" s="20" t="s">
        <v>117</v>
      </c>
      <c r="CQ367" s="20" t="s">
        <v>117</v>
      </c>
      <c r="CR367" s="20" t="s">
        <v>117</v>
      </c>
      <c r="CS367" s="20" t="s">
        <v>117</v>
      </c>
      <c r="CT367" s="20" t="s">
        <v>117</v>
      </c>
      <c r="CU367" s="20" t="s">
        <v>117</v>
      </c>
      <c r="CV367" s="20" t="s">
        <v>117</v>
      </c>
      <c r="CW367" s="20" t="s">
        <v>117</v>
      </c>
      <c r="CX367" s="20" t="s">
        <v>117</v>
      </c>
      <c r="CY367" s="20" t="s">
        <v>117</v>
      </c>
      <c r="CZ367" s="20" t="s">
        <v>117</v>
      </c>
      <c r="DA367" s="20" t="s">
        <v>117</v>
      </c>
      <c r="DB367" s="20" t="s">
        <v>117</v>
      </c>
      <c r="DC367" s="20" t="s">
        <v>117</v>
      </c>
      <c r="DD367" s="20" t="s">
        <v>117</v>
      </c>
      <c r="DE367" s="20" t="s">
        <v>117</v>
      </c>
      <c r="DF367" s="20" t="s">
        <v>117</v>
      </c>
      <c r="DG367" s="20" t="s">
        <v>117</v>
      </c>
      <c r="DH367" s="20" t="s">
        <v>117</v>
      </c>
      <c r="DI367" s="20" t="s">
        <v>117</v>
      </c>
      <c r="DJ367" s="20" t="s">
        <v>117</v>
      </c>
      <c r="DK367">
        <v>0</v>
      </c>
      <c r="DL367">
        <v>0</v>
      </c>
      <c r="DM367">
        <v>0</v>
      </c>
      <c r="DN367">
        <v>0</v>
      </c>
      <c r="DO367">
        <v>0</v>
      </c>
      <c r="DP367">
        <v>0</v>
      </c>
      <c r="DQ367">
        <v>0</v>
      </c>
      <c r="DR367" s="8">
        <v>46</v>
      </c>
    </row>
    <row r="368" spans="1:122" ht="15.75" customHeight="1" x14ac:dyDescent="0.35">
      <c r="A368" s="62">
        <v>47</v>
      </c>
      <c r="B368" t="str">
        <f>CONCATENATE(C368, " ",D368)</f>
        <v>Mammarella et al  2019</v>
      </c>
      <c r="C368" s="25" t="s">
        <v>732</v>
      </c>
      <c r="D368" s="25">
        <v>2019</v>
      </c>
      <c r="E368" t="s">
        <v>1041</v>
      </c>
      <c r="F368" t="s">
        <v>733</v>
      </c>
      <c r="G368" s="12" t="s">
        <v>136</v>
      </c>
      <c r="H368" s="12">
        <v>3</v>
      </c>
      <c r="I368" t="s">
        <v>113</v>
      </c>
      <c r="J368" s="12" t="s">
        <v>173</v>
      </c>
      <c r="K368" s="3" t="s">
        <v>142</v>
      </c>
      <c r="L368">
        <v>23.65</v>
      </c>
      <c r="M368">
        <v>5.79</v>
      </c>
      <c r="N368">
        <v>17</v>
      </c>
      <c r="O368" t="s">
        <v>999</v>
      </c>
      <c r="P368">
        <v>17.91</v>
      </c>
      <c r="Q368">
        <v>6.1</v>
      </c>
      <c r="R368">
        <v>17</v>
      </c>
      <c r="S368" t="s">
        <v>117</v>
      </c>
      <c r="T368" t="s">
        <v>117</v>
      </c>
      <c r="U368" t="s">
        <v>117</v>
      </c>
      <c r="V368" t="s">
        <v>117</v>
      </c>
      <c r="W368" t="s">
        <v>117</v>
      </c>
      <c r="X368" t="s">
        <v>117</v>
      </c>
      <c r="Y368" t="s">
        <v>117</v>
      </c>
      <c r="Z368" t="s">
        <v>117</v>
      </c>
      <c r="AA368" t="s">
        <v>117</v>
      </c>
      <c r="AB368" t="s">
        <v>117</v>
      </c>
      <c r="AC368" t="s">
        <v>117</v>
      </c>
      <c r="AD368" t="s">
        <v>196</v>
      </c>
      <c r="AE368">
        <v>28.35</v>
      </c>
      <c r="AF368">
        <v>4.93</v>
      </c>
      <c r="AG368">
        <v>17</v>
      </c>
      <c r="AH368" s="55">
        <v>3</v>
      </c>
      <c r="AI368" s="55">
        <v>3</v>
      </c>
      <c r="AM368">
        <v>13.5</v>
      </c>
      <c r="AN368">
        <v>11.8</v>
      </c>
      <c r="AO368" t="s">
        <v>117</v>
      </c>
      <c r="AP368" t="s">
        <v>117</v>
      </c>
      <c r="AQ368" t="s">
        <v>117</v>
      </c>
      <c r="AR368">
        <v>13.7</v>
      </c>
      <c r="AS368" t="s">
        <v>626</v>
      </c>
      <c r="AT368">
        <v>91.71</v>
      </c>
      <c r="AU368">
        <v>98.29</v>
      </c>
      <c r="AV368" t="s">
        <v>117</v>
      </c>
      <c r="AW368" t="s">
        <v>117</v>
      </c>
      <c r="AX368" t="s">
        <v>117</v>
      </c>
      <c r="AY368" t="s">
        <v>117</v>
      </c>
      <c r="AZ368" t="s">
        <v>117</v>
      </c>
      <c r="BA368" t="s">
        <v>117</v>
      </c>
      <c r="BB368" t="s">
        <v>117</v>
      </c>
      <c r="BC368" t="s">
        <v>117</v>
      </c>
      <c r="BD368" t="s">
        <v>117</v>
      </c>
      <c r="BE368" t="s">
        <v>117</v>
      </c>
      <c r="BF368" t="s">
        <v>117</v>
      </c>
      <c r="BG368">
        <v>98.82</v>
      </c>
      <c r="BH368" t="s">
        <v>117</v>
      </c>
      <c r="BI368" t="s">
        <v>117</v>
      </c>
      <c r="BJ368" t="s">
        <v>117</v>
      </c>
      <c r="BK368" t="s">
        <v>118</v>
      </c>
      <c r="BL368" t="s">
        <v>184</v>
      </c>
      <c r="BM368" t="s">
        <v>120</v>
      </c>
      <c r="BN368" s="46" t="s">
        <v>148</v>
      </c>
      <c r="BO368" s="50" t="s">
        <v>1218</v>
      </c>
      <c r="BP368" t="s">
        <v>144</v>
      </c>
      <c r="BQ368" t="s">
        <v>144</v>
      </c>
      <c r="BR368" t="s">
        <v>117</v>
      </c>
      <c r="BS368" t="s">
        <v>117</v>
      </c>
      <c r="BT368" t="s">
        <v>161</v>
      </c>
      <c r="BU368" t="s">
        <v>125</v>
      </c>
      <c r="BV368" t="s">
        <v>162</v>
      </c>
      <c r="BW368">
        <v>1</v>
      </c>
      <c r="BX368">
        <f>BW368-1</f>
        <v>0</v>
      </c>
      <c r="BY368" t="s">
        <v>257</v>
      </c>
      <c r="BZ368" t="s">
        <v>128</v>
      </c>
      <c r="CA368" t="s">
        <v>129</v>
      </c>
      <c r="CB368" t="s">
        <v>212</v>
      </c>
      <c r="CC368" t="s">
        <v>734</v>
      </c>
      <c r="CD368">
        <v>2</v>
      </c>
      <c r="CE368" t="s">
        <v>367</v>
      </c>
      <c r="CF368"/>
      <c r="CG368" s="20" t="s">
        <v>117</v>
      </c>
      <c r="CH368" s="20" t="s">
        <v>117</v>
      </c>
      <c r="CI368" s="20" t="s">
        <v>117</v>
      </c>
      <c r="CJ368" s="20" t="s">
        <v>117</v>
      </c>
      <c r="CK368" s="20" t="s">
        <v>117</v>
      </c>
      <c r="CL368" s="20" t="s">
        <v>117</v>
      </c>
      <c r="CM368" s="20" t="s">
        <v>117</v>
      </c>
      <c r="CN368" s="20" t="s">
        <v>117</v>
      </c>
      <c r="CO368" s="20" t="s">
        <v>117</v>
      </c>
      <c r="CP368" s="20" t="s">
        <v>117</v>
      </c>
      <c r="CQ368" s="20" t="s">
        <v>117</v>
      </c>
      <c r="CR368" s="20" t="s">
        <v>117</v>
      </c>
      <c r="CS368" s="20" t="s">
        <v>117</v>
      </c>
      <c r="CT368" s="20" t="s">
        <v>117</v>
      </c>
      <c r="CU368" s="20" t="s">
        <v>117</v>
      </c>
      <c r="CV368" s="20" t="s">
        <v>117</v>
      </c>
      <c r="CW368" s="20" t="s">
        <v>117</v>
      </c>
      <c r="CX368" s="20" t="s">
        <v>117</v>
      </c>
      <c r="CY368" s="20" t="s">
        <v>117</v>
      </c>
      <c r="CZ368" s="20" t="s">
        <v>117</v>
      </c>
      <c r="DA368" s="20" t="s">
        <v>117</v>
      </c>
      <c r="DB368" s="20" t="s">
        <v>117</v>
      </c>
      <c r="DC368" s="20" t="s">
        <v>117</v>
      </c>
      <c r="DD368" s="20" t="s">
        <v>117</v>
      </c>
      <c r="DE368" s="20" t="s">
        <v>117</v>
      </c>
      <c r="DF368" s="20" t="s">
        <v>117</v>
      </c>
      <c r="DG368" s="20" t="s">
        <v>117</v>
      </c>
      <c r="DH368" s="20" t="s">
        <v>117</v>
      </c>
      <c r="DI368" s="20" t="s">
        <v>117</v>
      </c>
      <c r="DJ368" s="20" t="s">
        <v>117</v>
      </c>
      <c r="DK368">
        <v>0</v>
      </c>
      <c r="DL368">
        <v>0</v>
      </c>
      <c r="DM368">
        <v>0</v>
      </c>
      <c r="DN368">
        <v>0</v>
      </c>
      <c r="DO368">
        <v>1</v>
      </c>
      <c r="DP368">
        <v>0</v>
      </c>
      <c r="DQ368">
        <v>0</v>
      </c>
      <c r="DR368" s="62">
        <v>47</v>
      </c>
    </row>
    <row r="369" spans="1:122" ht="15.75" customHeight="1" x14ac:dyDescent="0.35">
      <c r="A369" s="62">
        <v>47</v>
      </c>
      <c r="B369" t="str">
        <f>CONCATENATE(C369, " ",D369)</f>
        <v>Mammarella et al  2019</v>
      </c>
      <c r="C369" s="25" t="s">
        <v>732</v>
      </c>
      <c r="D369" s="25">
        <v>2019</v>
      </c>
      <c r="E369" t="s">
        <v>1041</v>
      </c>
      <c r="F369" t="s">
        <v>735</v>
      </c>
      <c r="G369" s="12" t="s">
        <v>136</v>
      </c>
      <c r="H369" s="12">
        <v>3</v>
      </c>
      <c r="I369" t="s">
        <v>113</v>
      </c>
      <c r="J369" s="12" t="s">
        <v>173</v>
      </c>
      <c r="K369" s="3" t="s">
        <v>142</v>
      </c>
      <c r="L369">
        <v>10.84</v>
      </c>
      <c r="M369">
        <v>7.29</v>
      </c>
      <c r="N369">
        <v>17</v>
      </c>
      <c r="O369" t="s">
        <v>999</v>
      </c>
      <c r="P369">
        <v>7.97</v>
      </c>
      <c r="Q369">
        <v>4.03</v>
      </c>
      <c r="R369">
        <v>17</v>
      </c>
      <c r="S369" t="s">
        <v>117</v>
      </c>
      <c r="T369" t="s">
        <v>117</v>
      </c>
      <c r="U369" t="s">
        <v>117</v>
      </c>
      <c r="V369" t="s">
        <v>117</v>
      </c>
      <c r="W369" t="s">
        <v>117</v>
      </c>
      <c r="X369" t="s">
        <v>117</v>
      </c>
      <c r="Y369" t="s">
        <v>117</v>
      </c>
      <c r="Z369" t="s">
        <v>117</v>
      </c>
      <c r="AA369" t="s">
        <v>117</v>
      </c>
      <c r="AB369" t="s">
        <v>117</v>
      </c>
      <c r="AC369" t="s">
        <v>117</v>
      </c>
      <c r="AD369" t="s">
        <v>196</v>
      </c>
      <c r="AE369">
        <v>17.760000000000002</v>
      </c>
      <c r="AF369">
        <v>6.82</v>
      </c>
      <c r="AG369">
        <v>17</v>
      </c>
      <c r="AH369" s="55">
        <v>3</v>
      </c>
      <c r="AI369" s="55">
        <v>3</v>
      </c>
      <c r="AM369">
        <v>13.5</v>
      </c>
      <c r="AN369">
        <v>11.8</v>
      </c>
      <c r="AO369" t="s">
        <v>117</v>
      </c>
      <c r="AP369" t="s">
        <v>117</v>
      </c>
      <c r="AQ369" t="s">
        <v>117</v>
      </c>
      <c r="AR369">
        <v>13.7</v>
      </c>
      <c r="AS369" t="s">
        <v>626</v>
      </c>
      <c r="AT369">
        <v>91.71</v>
      </c>
      <c r="AU369">
        <v>98.29</v>
      </c>
      <c r="AV369" t="s">
        <v>117</v>
      </c>
      <c r="AW369" t="s">
        <v>117</v>
      </c>
      <c r="AX369" t="s">
        <v>117</v>
      </c>
      <c r="AY369" t="s">
        <v>117</v>
      </c>
      <c r="AZ369" t="s">
        <v>117</v>
      </c>
      <c r="BA369" t="s">
        <v>117</v>
      </c>
      <c r="BB369" t="s">
        <v>117</v>
      </c>
      <c r="BC369" t="s">
        <v>117</v>
      </c>
      <c r="BD369" t="s">
        <v>117</v>
      </c>
      <c r="BE369" t="s">
        <v>117</v>
      </c>
      <c r="BF369" t="s">
        <v>117</v>
      </c>
      <c r="BG369">
        <v>98.82</v>
      </c>
      <c r="BH369" t="s">
        <v>117</v>
      </c>
      <c r="BI369" t="s">
        <v>117</v>
      </c>
      <c r="BJ369" t="s">
        <v>117</v>
      </c>
      <c r="BK369" t="s">
        <v>118</v>
      </c>
      <c r="BL369" t="s">
        <v>184</v>
      </c>
      <c r="BM369" t="s">
        <v>120</v>
      </c>
      <c r="BN369" s="46" t="s">
        <v>148</v>
      </c>
      <c r="BO369" s="50" t="s">
        <v>1218</v>
      </c>
      <c r="BP369" t="s">
        <v>144</v>
      </c>
      <c r="BQ369" t="s">
        <v>144</v>
      </c>
      <c r="BR369" t="s">
        <v>117</v>
      </c>
      <c r="BS369" t="s">
        <v>117</v>
      </c>
      <c r="BT369" t="s">
        <v>161</v>
      </c>
      <c r="BU369" t="s">
        <v>125</v>
      </c>
      <c r="BV369" t="s">
        <v>162</v>
      </c>
      <c r="BW369">
        <v>1</v>
      </c>
      <c r="BX369">
        <f>BW369-1</f>
        <v>0</v>
      </c>
      <c r="BY369" t="s">
        <v>257</v>
      </c>
      <c r="BZ369" t="s">
        <v>128</v>
      </c>
      <c r="CA369" t="s">
        <v>129</v>
      </c>
      <c r="CB369" t="s">
        <v>212</v>
      </c>
      <c r="CC369" t="s">
        <v>734</v>
      </c>
      <c r="CD369">
        <v>2</v>
      </c>
      <c r="CE369" t="s">
        <v>367</v>
      </c>
      <c r="CF369"/>
      <c r="CG369" s="20" t="s">
        <v>117</v>
      </c>
      <c r="CH369" s="20" t="s">
        <v>117</v>
      </c>
      <c r="CI369" s="20" t="s">
        <v>117</v>
      </c>
      <c r="CJ369" s="20" t="s">
        <v>117</v>
      </c>
      <c r="CK369" s="20" t="s">
        <v>117</v>
      </c>
      <c r="CL369" s="20" t="s">
        <v>117</v>
      </c>
      <c r="CM369" s="20" t="s">
        <v>117</v>
      </c>
      <c r="CN369" s="20" t="s">
        <v>117</v>
      </c>
      <c r="CO369" s="20" t="s">
        <v>117</v>
      </c>
      <c r="CP369" s="20" t="s">
        <v>117</v>
      </c>
      <c r="CQ369" s="20" t="s">
        <v>117</v>
      </c>
      <c r="CR369" s="20" t="s">
        <v>117</v>
      </c>
      <c r="CS369" s="20" t="s">
        <v>117</v>
      </c>
      <c r="CT369" s="20" t="s">
        <v>117</v>
      </c>
      <c r="CU369" s="20" t="s">
        <v>117</v>
      </c>
      <c r="CV369" s="20" t="s">
        <v>117</v>
      </c>
      <c r="CW369" s="20" t="s">
        <v>117</v>
      </c>
      <c r="CX369" s="20" t="s">
        <v>117</v>
      </c>
      <c r="CY369" s="20" t="s">
        <v>117</v>
      </c>
      <c r="CZ369" s="20" t="s">
        <v>117</v>
      </c>
      <c r="DA369" s="20" t="s">
        <v>117</v>
      </c>
      <c r="DB369" s="20" t="s">
        <v>117</v>
      </c>
      <c r="DC369" s="20" t="s">
        <v>117</v>
      </c>
      <c r="DD369" s="20" t="s">
        <v>117</v>
      </c>
      <c r="DE369" s="20" t="s">
        <v>117</v>
      </c>
      <c r="DF369" s="20" t="s">
        <v>117</v>
      </c>
      <c r="DG369" s="20" t="s">
        <v>117</v>
      </c>
      <c r="DH369" s="20" t="s">
        <v>117</v>
      </c>
      <c r="DI369" s="20" t="s">
        <v>117</v>
      </c>
      <c r="DJ369" s="20" t="s">
        <v>117</v>
      </c>
      <c r="DK369">
        <v>0</v>
      </c>
      <c r="DL369">
        <v>0</v>
      </c>
      <c r="DM369">
        <v>0</v>
      </c>
      <c r="DN369">
        <v>0</v>
      </c>
      <c r="DO369">
        <v>1</v>
      </c>
      <c r="DP369">
        <v>0</v>
      </c>
      <c r="DQ369">
        <v>0</v>
      </c>
      <c r="DR369" s="62">
        <v>47</v>
      </c>
    </row>
    <row r="370" spans="1:122" ht="15.75" customHeight="1" x14ac:dyDescent="0.35">
      <c r="A370" s="8">
        <v>47</v>
      </c>
      <c r="B370" t="str">
        <f>CONCATENATE(C370, " ",D370)</f>
        <v>Mammarella et al  2019</v>
      </c>
      <c r="C370" s="25" t="s">
        <v>732</v>
      </c>
      <c r="D370" s="25">
        <v>2019</v>
      </c>
      <c r="E370" t="s">
        <v>1041</v>
      </c>
      <c r="F370" t="s">
        <v>736</v>
      </c>
      <c r="G370" t="s">
        <v>134</v>
      </c>
      <c r="H370">
        <v>6</v>
      </c>
      <c r="I370" t="s">
        <v>113</v>
      </c>
      <c r="J370" t="s">
        <v>113</v>
      </c>
      <c r="K370" s="3" t="s">
        <v>142</v>
      </c>
      <c r="L370">
        <v>0.55000000000000004</v>
      </c>
      <c r="M370">
        <v>0.25</v>
      </c>
      <c r="N370">
        <v>17</v>
      </c>
      <c r="O370" t="s">
        <v>999</v>
      </c>
      <c r="P370">
        <v>0.44</v>
      </c>
      <c r="Q370">
        <v>0.22</v>
      </c>
      <c r="R370">
        <v>17</v>
      </c>
      <c r="S370" t="s">
        <v>117</v>
      </c>
      <c r="T370" t="s">
        <v>117</v>
      </c>
      <c r="U370" t="s">
        <v>117</v>
      </c>
      <c r="V370" t="s">
        <v>117</v>
      </c>
      <c r="W370" t="s">
        <v>117</v>
      </c>
      <c r="X370" t="s">
        <v>117</v>
      </c>
      <c r="Y370" t="s">
        <v>117</v>
      </c>
      <c r="Z370" t="s">
        <v>117</v>
      </c>
      <c r="AA370" t="s">
        <v>117</v>
      </c>
      <c r="AB370" t="s">
        <v>117</v>
      </c>
      <c r="AC370" t="s">
        <v>117</v>
      </c>
      <c r="AD370" t="s">
        <v>196</v>
      </c>
      <c r="AE370">
        <v>0.62</v>
      </c>
      <c r="AF370">
        <v>0.26</v>
      </c>
      <c r="AG370">
        <v>17</v>
      </c>
      <c r="AH370" s="55">
        <v>3</v>
      </c>
      <c r="AI370" s="55">
        <v>3</v>
      </c>
      <c r="AM370">
        <v>13.5</v>
      </c>
      <c r="AN370">
        <v>11.8</v>
      </c>
      <c r="AO370" t="s">
        <v>117</v>
      </c>
      <c r="AP370" t="s">
        <v>117</v>
      </c>
      <c r="AQ370" t="s">
        <v>117</v>
      </c>
      <c r="AR370">
        <v>13.7</v>
      </c>
      <c r="AS370" t="s">
        <v>626</v>
      </c>
      <c r="AT370">
        <v>91.71</v>
      </c>
      <c r="AU370">
        <v>98.29</v>
      </c>
      <c r="AV370" t="s">
        <v>117</v>
      </c>
      <c r="AW370" t="s">
        <v>117</v>
      </c>
      <c r="AX370" t="s">
        <v>117</v>
      </c>
      <c r="AY370" t="s">
        <v>117</v>
      </c>
      <c r="AZ370" t="s">
        <v>117</v>
      </c>
      <c r="BA370" t="s">
        <v>117</v>
      </c>
      <c r="BB370" t="s">
        <v>117</v>
      </c>
      <c r="BC370" t="s">
        <v>117</v>
      </c>
      <c r="BD370" t="s">
        <v>117</v>
      </c>
      <c r="BE370" t="s">
        <v>117</v>
      </c>
      <c r="BF370" t="s">
        <v>117</v>
      </c>
      <c r="BG370">
        <v>98.82</v>
      </c>
      <c r="BH370" t="s">
        <v>117</v>
      </c>
      <c r="BI370" t="s">
        <v>117</v>
      </c>
      <c r="BJ370" t="s">
        <v>117</v>
      </c>
      <c r="BK370" t="s">
        <v>118</v>
      </c>
      <c r="BL370" t="s">
        <v>184</v>
      </c>
      <c r="BM370" t="s">
        <v>120</v>
      </c>
      <c r="BN370" s="46" t="s">
        <v>148</v>
      </c>
      <c r="BO370" s="50" t="s">
        <v>1218</v>
      </c>
      <c r="BP370" t="s">
        <v>144</v>
      </c>
      <c r="BQ370" t="s">
        <v>144</v>
      </c>
      <c r="BR370" t="s">
        <v>117</v>
      </c>
      <c r="BS370" t="s">
        <v>117</v>
      </c>
      <c r="BT370" t="s">
        <v>161</v>
      </c>
      <c r="BU370" t="s">
        <v>125</v>
      </c>
      <c r="BV370" t="s">
        <v>162</v>
      </c>
      <c r="BW370">
        <v>1</v>
      </c>
      <c r="BX370">
        <f>BW370-1</f>
        <v>0</v>
      </c>
      <c r="BY370" t="s">
        <v>257</v>
      </c>
      <c r="BZ370" t="s">
        <v>128</v>
      </c>
      <c r="CA370" t="s">
        <v>129</v>
      </c>
      <c r="CB370" t="s">
        <v>212</v>
      </c>
      <c r="CC370" t="s">
        <v>734</v>
      </c>
      <c r="CD370">
        <v>2</v>
      </c>
      <c r="CE370" t="s">
        <v>367</v>
      </c>
      <c r="CF370"/>
      <c r="CG370" s="20" t="s">
        <v>117</v>
      </c>
      <c r="CH370" s="20" t="s">
        <v>117</v>
      </c>
      <c r="CI370" s="20" t="s">
        <v>117</v>
      </c>
      <c r="CJ370" s="20" t="s">
        <v>117</v>
      </c>
      <c r="CK370" s="20" t="s">
        <v>117</v>
      </c>
      <c r="CL370" s="20" t="s">
        <v>117</v>
      </c>
      <c r="CM370" s="20" t="s">
        <v>117</v>
      </c>
      <c r="CN370" s="20" t="s">
        <v>117</v>
      </c>
      <c r="CO370" s="20" t="s">
        <v>117</v>
      </c>
      <c r="CP370" s="20" t="s">
        <v>117</v>
      </c>
      <c r="CQ370" s="20" t="s">
        <v>117</v>
      </c>
      <c r="CR370" s="20" t="s">
        <v>117</v>
      </c>
      <c r="CS370" s="20" t="s">
        <v>117</v>
      </c>
      <c r="CT370" s="20" t="s">
        <v>117</v>
      </c>
      <c r="CU370" s="20" t="s">
        <v>117</v>
      </c>
      <c r="CV370" s="20" t="s">
        <v>117</v>
      </c>
      <c r="CW370" s="20" t="s">
        <v>117</v>
      </c>
      <c r="CX370" s="20" t="s">
        <v>117</v>
      </c>
      <c r="CY370" s="20" t="s">
        <v>117</v>
      </c>
      <c r="CZ370" s="20" t="s">
        <v>117</v>
      </c>
      <c r="DA370" s="20" t="s">
        <v>117</v>
      </c>
      <c r="DB370" s="20" t="s">
        <v>117</v>
      </c>
      <c r="DC370" s="20" t="s">
        <v>117</v>
      </c>
      <c r="DD370" s="20" t="s">
        <v>117</v>
      </c>
      <c r="DE370" s="20" t="s">
        <v>117</v>
      </c>
      <c r="DF370" s="20" t="s">
        <v>117</v>
      </c>
      <c r="DG370" s="20" t="s">
        <v>117</v>
      </c>
      <c r="DH370" s="20" t="s">
        <v>117</v>
      </c>
      <c r="DI370" s="20" t="s">
        <v>117</v>
      </c>
      <c r="DJ370" s="20" t="s">
        <v>117</v>
      </c>
      <c r="DK370">
        <v>0</v>
      </c>
      <c r="DL370">
        <v>0</v>
      </c>
      <c r="DM370">
        <v>0</v>
      </c>
      <c r="DN370">
        <v>0</v>
      </c>
      <c r="DO370">
        <v>1</v>
      </c>
      <c r="DP370">
        <v>0</v>
      </c>
      <c r="DQ370">
        <v>0</v>
      </c>
      <c r="DR370" s="8">
        <v>47</v>
      </c>
    </row>
    <row r="371" spans="1:122" ht="15.75" customHeight="1" x14ac:dyDescent="0.35">
      <c r="A371" s="8">
        <v>47</v>
      </c>
      <c r="B371" t="str">
        <f>CONCATENATE(C371, " ",D371)</f>
        <v>Mammarella et al  2019</v>
      </c>
      <c r="C371" s="25" t="s">
        <v>732</v>
      </c>
      <c r="D371" s="25">
        <v>2019</v>
      </c>
      <c r="E371" t="s">
        <v>1041</v>
      </c>
      <c r="F371" t="s">
        <v>737</v>
      </c>
      <c r="G371" t="s">
        <v>134</v>
      </c>
      <c r="H371">
        <v>6</v>
      </c>
      <c r="I371" t="s">
        <v>113</v>
      </c>
      <c r="J371" t="s">
        <v>113</v>
      </c>
      <c r="K371" s="3" t="s">
        <v>142</v>
      </c>
      <c r="L371">
        <v>0.64</v>
      </c>
      <c r="M371">
        <v>0.26</v>
      </c>
      <c r="N371">
        <v>17</v>
      </c>
      <c r="O371" t="s">
        <v>999</v>
      </c>
      <c r="P371">
        <v>0.53</v>
      </c>
      <c r="Q371">
        <v>0.25</v>
      </c>
      <c r="R371">
        <v>17</v>
      </c>
      <c r="S371" t="s">
        <v>117</v>
      </c>
      <c r="T371" t="s">
        <v>117</v>
      </c>
      <c r="U371" t="s">
        <v>117</v>
      </c>
      <c r="V371" t="s">
        <v>117</v>
      </c>
      <c r="W371" t="s">
        <v>117</v>
      </c>
      <c r="X371" t="s">
        <v>117</v>
      </c>
      <c r="Y371" t="s">
        <v>117</v>
      </c>
      <c r="Z371" t="s">
        <v>117</v>
      </c>
      <c r="AA371" t="s">
        <v>117</v>
      </c>
      <c r="AB371" t="s">
        <v>117</v>
      </c>
      <c r="AC371" t="s">
        <v>117</v>
      </c>
      <c r="AD371" t="s">
        <v>196</v>
      </c>
      <c r="AE371">
        <v>0.69</v>
      </c>
      <c r="AF371">
        <v>0.26</v>
      </c>
      <c r="AG371">
        <v>17</v>
      </c>
      <c r="AH371" s="55">
        <v>3</v>
      </c>
      <c r="AI371" s="55">
        <v>3</v>
      </c>
      <c r="AM371">
        <v>13.5</v>
      </c>
      <c r="AN371">
        <v>11.8</v>
      </c>
      <c r="AO371" t="s">
        <v>117</v>
      </c>
      <c r="AP371" t="s">
        <v>117</v>
      </c>
      <c r="AQ371" t="s">
        <v>117</v>
      </c>
      <c r="AR371">
        <v>13.7</v>
      </c>
      <c r="AS371" t="s">
        <v>626</v>
      </c>
      <c r="AT371">
        <v>91.71</v>
      </c>
      <c r="AU371">
        <v>98.29</v>
      </c>
      <c r="AV371" t="s">
        <v>117</v>
      </c>
      <c r="AW371" t="s">
        <v>117</v>
      </c>
      <c r="AX371" t="s">
        <v>117</v>
      </c>
      <c r="AY371" t="s">
        <v>117</v>
      </c>
      <c r="AZ371" t="s">
        <v>117</v>
      </c>
      <c r="BA371" t="s">
        <v>117</v>
      </c>
      <c r="BB371" t="s">
        <v>117</v>
      </c>
      <c r="BC371" t="s">
        <v>117</v>
      </c>
      <c r="BD371" t="s">
        <v>117</v>
      </c>
      <c r="BE371" t="s">
        <v>117</v>
      </c>
      <c r="BF371" t="s">
        <v>117</v>
      </c>
      <c r="BG371">
        <v>98.82</v>
      </c>
      <c r="BH371" t="s">
        <v>117</v>
      </c>
      <c r="BI371" t="s">
        <v>117</v>
      </c>
      <c r="BJ371" t="s">
        <v>117</v>
      </c>
      <c r="BK371" t="s">
        <v>118</v>
      </c>
      <c r="BL371" t="s">
        <v>184</v>
      </c>
      <c r="BM371" t="s">
        <v>120</v>
      </c>
      <c r="BN371" s="46" t="s">
        <v>148</v>
      </c>
      <c r="BO371" s="50" t="s">
        <v>1218</v>
      </c>
      <c r="BP371" t="s">
        <v>144</v>
      </c>
      <c r="BQ371" t="s">
        <v>144</v>
      </c>
      <c r="BR371" t="s">
        <v>117</v>
      </c>
      <c r="BS371" t="s">
        <v>117</v>
      </c>
      <c r="BT371" t="s">
        <v>161</v>
      </c>
      <c r="BU371" t="s">
        <v>125</v>
      </c>
      <c r="BV371" t="s">
        <v>162</v>
      </c>
      <c r="BW371">
        <v>1</v>
      </c>
      <c r="BX371">
        <f>BW371-1</f>
        <v>0</v>
      </c>
      <c r="BY371" t="s">
        <v>257</v>
      </c>
      <c r="BZ371" t="s">
        <v>128</v>
      </c>
      <c r="CA371" t="s">
        <v>129</v>
      </c>
      <c r="CB371" t="s">
        <v>212</v>
      </c>
      <c r="CC371" t="s">
        <v>734</v>
      </c>
      <c r="CD371">
        <v>2</v>
      </c>
      <c r="CE371" t="s">
        <v>367</v>
      </c>
      <c r="CF371"/>
      <c r="CG371" s="20" t="s">
        <v>117</v>
      </c>
      <c r="CH371" s="20" t="s">
        <v>117</v>
      </c>
      <c r="CI371" s="20" t="s">
        <v>117</v>
      </c>
      <c r="CJ371" s="20" t="s">
        <v>117</v>
      </c>
      <c r="CK371" s="20" t="s">
        <v>117</v>
      </c>
      <c r="CL371" s="20" t="s">
        <v>117</v>
      </c>
      <c r="CM371" s="20" t="s">
        <v>117</v>
      </c>
      <c r="CN371" s="20" t="s">
        <v>117</v>
      </c>
      <c r="CO371" s="20" t="s">
        <v>117</v>
      </c>
      <c r="CP371" s="20" t="s">
        <v>117</v>
      </c>
      <c r="CQ371" s="20" t="s">
        <v>117</v>
      </c>
      <c r="CR371" s="20" t="s">
        <v>117</v>
      </c>
      <c r="CS371" s="20" t="s">
        <v>117</v>
      </c>
      <c r="CT371" s="20" t="s">
        <v>117</v>
      </c>
      <c r="CU371" s="20" t="s">
        <v>117</v>
      </c>
      <c r="CV371" s="20" t="s">
        <v>117</v>
      </c>
      <c r="CW371" s="20" t="s">
        <v>117</v>
      </c>
      <c r="CX371" s="20" t="s">
        <v>117</v>
      </c>
      <c r="CY371" s="20" t="s">
        <v>117</v>
      </c>
      <c r="CZ371" s="20" t="s">
        <v>117</v>
      </c>
      <c r="DA371" s="20" t="s">
        <v>117</v>
      </c>
      <c r="DB371" s="20" t="s">
        <v>117</v>
      </c>
      <c r="DC371" s="20" t="s">
        <v>117</v>
      </c>
      <c r="DD371" s="20" t="s">
        <v>117</v>
      </c>
      <c r="DE371" s="20" t="s">
        <v>117</v>
      </c>
      <c r="DF371" s="20" t="s">
        <v>117</v>
      </c>
      <c r="DG371" s="20" t="s">
        <v>117</v>
      </c>
      <c r="DH371" s="20" t="s">
        <v>117</v>
      </c>
      <c r="DI371" s="20" t="s">
        <v>117</v>
      </c>
      <c r="DJ371" s="20" t="s">
        <v>117</v>
      </c>
      <c r="DK371">
        <v>0</v>
      </c>
      <c r="DL371">
        <v>0</v>
      </c>
      <c r="DM371">
        <v>0</v>
      </c>
      <c r="DN371">
        <v>0</v>
      </c>
      <c r="DO371">
        <v>1</v>
      </c>
      <c r="DP371">
        <v>0</v>
      </c>
      <c r="DQ371">
        <v>0</v>
      </c>
      <c r="DR371" s="8">
        <v>47</v>
      </c>
    </row>
    <row r="372" spans="1:122" ht="15.75" customHeight="1" x14ac:dyDescent="0.35">
      <c r="A372" s="8">
        <v>47</v>
      </c>
      <c r="B372" t="str">
        <f>CONCATENATE(C372, " ",D372)</f>
        <v>Mammarella et al  2019</v>
      </c>
      <c r="C372" s="25" t="s">
        <v>732</v>
      </c>
      <c r="D372" s="25">
        <v>2019</v>
      </c>
      <c r="E372" t="s">
        <v>1041</v>
      </c>
      <c r="F372" t="s">
        <v>738</v>
      </c>
      <c r="G372" t="s">
        <v>134</v>
      </c>
      <c r="H372">
        <v>6</v>
      </c>
      <c r="I372" t="s">
        <v>113</v>
      </c>
      <c r="J372" t="s">
        <v>113</v>
      </c>
      <c r="K372" s="3" t="s">
        <v>142</v>
      </c>
      <c r="L372">
        <v>0.91</v>
      </c>
      <c r="M372">
        <v>0.16</v>
      </c>
      <c r="N372">
        <v>17</v>
      </c>
      <c r="O372" t="s">
        <v>999</v>
      </c>
      <c r="P372">
        <v>0.88</v>
      </c>
      <c r="Q372">
        <v>0.18</v>
      </c>
      <c r="R372">
        <v>17</v>
      </c>
      <c r="S372" t="s">
        <v>117</v>
      </c>
      <c r="T372" t="s">
        <v>117</v>
      </c>
      <c r="U372" t="s">
        <v>117</v>
      </c>
      <c r="V372" t="s">
        <v>117</v>
      </c>
      <c r="W372" t="s">
        <v>117</v>
      </c>
      <c r="X372" t="s">
        <v>117</v>
      </c>
      <c r="Y372" t="s">
        <v>117</v>
      </c>
      <c r="Z372" t="s">
        <v>117</v>
      </c>
      <c r="AA372" t="s">
        <v>117</v>
      </c>
      <c r="AB372" t="s">
        <v>117</v>
      </c>
      <c r="AC372" t="s">
        <v>117</v>
      </c>
      <c r="AD372" t="s">
        <v>196</v>
      </c>
      <c r="AE372">
        <v>0.94</v>
      </c>
      <c r="AF372">
        <v>0.13</v>
      </c>
      <c r="AG372">
        <v>17</v>
      </c>
      <c r="AH372" s="55">
        <v>3</v>
      </c>
      <c r="AI372" s="55">
        <v>3</v>
      </c>
      <c r="AM372">
        <v>13.5</v>
      </c>
      <c r="AN372">
        <v>11.8</v>
      </c>
      <c r="AO372" t="s">
        <v>117</v>
      </c>
      <c r="AP372" t="s">
        <v>117</v>
      </c>
      <c r="AQ372" t="s">
        <v>117</v>
      </c>
      <c r="AR372">
        <v>13.7</v>
      </c>
      <c r="AS372" t="s">
        <v>626</v>
      </c>
      <c r="AT372">
        <v>91.71</v>
      </c>
      <c r="AU372">
        <v>98.29</v>
      </c>
      <c r="AV372" t="s">
        <v>117</v>
      </c>
      <c r="AW372" t="s">
        <v>117</v>
      </c>
      <c r="AX372" t="s">
        <v>117</v>
      </c>
      <c r="AY372" t="s">
        <v>117</v>
      </c>
      <c r="AZ372" t="s">
        <v>117</v>
      </c>
      <c r="BA372" t="s">
        <v>117</v>
      </c>
      <c r="BB372" t="s">
        <v>117</v>
      </c>
      <c r="BC372" t="s">
        <v>117</v>
      </c>
      <c r="BD372" t="s">
        <v>117</v>
      </c>
      <c r="BE372" t="s">
        <v>117</v>
      </c>
      <c r="BF372" t="s">
        <v>117</v>
      </c>
      <c r="BG372">
        <v>98.82</v>
      </c>
      <c r="BH372" t="s">
        <v>117</v>
      </c>
      <c r="BI372" t="s">
        <v>117</v>
      </c>
      <c r="BJ372" t="s">
        <v>117</v>
      </c>
      <c r="BK372" t="s">
        <v>118</v>
      </c>
      <c r="BL372" t="s">
        <v>184</v>
      </c>
      <c r="BM372" t="s">
        <v>120</v>
      </c>
      <c r="BN372" s="46" t="s">
        <v>148</v>
      </c>
      <c r="BO372" s="50" t="s">
        <v>1218</v>
      </c>
      <c r="BP372" t="s">
        <v>144</v>
      </c>
      <c r="BQ372" t="s">
        <v>144</v>
      </c>
      <c r="BR372" t="s">
        <v>117</v>
      </c>
      <c r="BS372" t="s">
        <v>117</v>
      </c>
      <c r="BT372" t="s">
        <v>161</v>
      </c>
      <c r="BU372" t="s">
        <v>125</v>
      </c>
      <c r="BV372" t="s">
        <v>162</v>
      </c>
      <c r="BW372">
        <v>1</v>
      </c>
      <c r="BX372">
        <f>BW372-1</f>
        <v>0</v>
      </c>
      <c r="BY372" t="s">
        <v>257</v>
      </c>
      <c r="BZ372" t="s">
        <v>128</v>
      </c>
      <c r="CA372" t="s">
        <v>129</v>
      </c>
      <c r="CB372" t="s">
        <v>212</v>
      </c>
      <c r="CC372" t="s">
        <v>734</v>
      </c>
      <c r="CD372">
        <v>2</v>
      </c>
      <c r="CE372" t="s">
        <v>367</v>
      </c>
      <c r="CF372"/>
      <c r="CG372" s="20" t="s">
        <v>117</v>
      </c>
      <c r="CH372" s="20" t="s">
        <v>117</v>
      </c>
      <c r="CI372" s="20" t="s">
        <v>117</v>
      </c>
      <c r="CJ372" s="20" t="s">
        <v>117</v>
      </c>
      <c r="CK372" s="20" t="s">
        <v>117</v>
      </c>
      <c r="CL372" s="20" t="s">
        <v>117</v>
      </c>
      <c r="CM372" s="20" t="s">
        <v>117</v>
      </c>
      <c r="CN372" s="20" t="s">
        <v>117</v>
      </c>
      <c r="CO372" s="20" t="s">
        <v>117</v>
      </c>
      <c r="CP372" s="20" t="s">
        <v>117</v>
      </c>
      <c r="CQ372" s="20" t="s">
        <v>117</v>
      </c>
      <c r="CR372" s="20" t="s">
        <v>117</v>
      </c>
      <c r="CS372" s="20" t="s">
        <v>117</v>
      </c>
      <c r="CT372" s="20" t="s">
        <v>117</v>
      </c>
      <c r="CU372" s="20" t="s">
        <v>117</v>
      </c>
      <c r="CV372" s="20" t="s">
        <v>117</v>
      </c>
      <c r="CW372" s="20" t="s">
        <v>117</v>
      </c>
      <c r="CX372" s="20" t="s">
        <v>117</v>
      </c>
      <c r="CY372" s="20" t="s">
        <v>117</v>
      </c>
      <c r="CZ372" s="20" t="s">
        <v>117</v>
      </c>
      <c r="DA372" s="20" t="s">
        <v>117</v>
      </c>
      <c r="DB372" s="20" t="s">
        <v>117</v>
      </c>
      <c r="DC372" s="20" t="s">
        <v>117</v>
      </c>
      <c r="DD372" s="20" t="s">
        <v>117</v>
      </c>
      <c r="DE372" s="20" t="s">
        <v>117</v>
      </c>
      <c r="DF372" s="20" t="s">
        <v>117</v>
      </c>
      <c r="DG372" s="20" t="s">
        <v>117</v>
      </c>
      <c r="DH372" s="20" t="s">
        <v>117</v>
      </c>
      <c r="DI372" s="20" t="s">
        <v>117</v>
      </c>
      <c r="DJ372" s="20" t="s">
        <v>117</v>
      </c>
      <c r="DK372">
        <v>0</v>
      </c>
      <c r="DL372">
        <v>0</v>
      </c>
      <c r="DM372">
        <v>0</v>
      </c>
      <c r="DN372">
        <v>0</v>
      </c>
      <c r="DO372">
        <v>1</v>
      </c>
      <c r="DP372">
        <v>0</v>
      </c>
      <c r="DQ372">
        <v>0</v>
      </c>
      <c r="DR372" s="8">
        <v>47</v>
      </c>
    </row>
    <row r="373" spans="1:122" ht="15.75" customHeight="1" x14ac:dyDescent="0.35">
      <c r="A373" s="8">
        <v>48</v>
      </c>
      <c r="B373" t="str">
        <f>CONCATENATE(C373, " ",D373)</f>
        <v>Mohl, et al  2015</v>
      </c>
      <c r="C373" s="25" t="s">
        <v>739</v>
      </c>
      <c r="D373" s="25">
        <v>2015</v>
      </c>
      <c r="E373" t="s">
        <v>1619</v>
      </c>
      <c r="F373" t="s">
        <v>740</v>
      </c>
      <c r="G373" t="s">
        <v>157</v>
      </c>
      <c r="H373">
        <v>7</v>
      </c>
      <c r="I373" t="s">
        <v>113</v>
      </c>
      <c r="J373" t="s">
        <v>113</v>
      </c>
      <c r="K373" s="3" t="s">
        <v>115</v>
      </c>
      <c r="L373">
        <v>636</v>
      </c>
      <c r="M373">
        <v>90</v>
      </c>
      <c r="N373">
        <v>14</v>
      </c>
      <c r="O373" t="s">
        <v>334</v>
      </c>
      <c r="P373">
        <v>743</v>
      </c>
      <c r="Q373">
        <v>124</v>
      </c>
      <c r="R373">
        <v>10</v>
      </c>
      <c r="S373" t="s">
        <v>117</v>
      </c>
      <c r="T373" t="s">
        <v>117</v>
      </c>
      <c r="U373" t="s">
        <v>117</v>
      </c>
      <c r="V373" t="s">
        <v>117</v>
      </c>
      <c r="W373" t="s">
        <v>117</v>
      </c>
      <c r="X373" t="s">
        <v>117</v>
      </c>
      <c r="Y373" t="s">
        <v>117</v>
      </c>
      <c r="Z373" t="s">
        <v>117</v>
      </c>
      <c r="AA373" t="s">
        <v>117</v>
      </c>
      <c r="AB373" t="s">
        <v>117</v>
      </c>
      <c r="AC373" t="s">
        <v>117</v>
      </c>
      <c r="AD373" t="s">
        <v>196</v>
      </c>
      <c r="AE373">
        <v>683</v>
      </c>
      <c r="AF373">
        <v>83</v>
      </c>
      <c r="AG373">
        <v>14</v>
      </c>
      <c r="AH373" s="55">
        <v>3</v>
      </c>
      <c r="AI373" s="55">
        <v>3</v>
      </c>
      <c r="AM373">
        <v>12.4</v>
      </c>
      <c r="AN373">
        <v>12.2</v>
      </c>
      <c r="AO373" t="s">
        <v>117</v>
      </c>
      <c r="AP373" t="s">
        <v>117</v>
      </c>
      <c r="AQ373" t="s">
        <v>117</v>
      </c>
      <c r="AR373">
        <v>11.7</v>
      </c>
      <c r="AS373" t="s">
        <v>117</v>
      </c>
      <c r="AT373">
        <v>107</v>
      </c>
      <c r="AU373">
        <v>110</v>
      </c>
      <c r="AV373" t="s">
        <v>117</v>
      </c>
      <c r="AW373" t="s">
        <v>117</v>
      </c>
      <c r="AX373" t="s">
        <v>117</v>
      </c>
      <c r="AY373" t="s">
        <v>117</v>
      </c>
      <c r="AZ373" t="s">
        <v>117</v>
      </c>
      <c r="BA373" t="s">
        <v>117</v>
      </c>
      <c r="BB373" t="s">
        <v>117</v>
      </c>
      <c r="BC373" t="s">
        <v>117</v>
      </c>
      <c r="BD373" t="s">
        <v>117</v>
      </c>
      <c r="BE373" t="s">
        <v>117</v>
      </c>
      <c r="BF373" t="s">
        <v>117</v>
      </c>
      <c r="BG373">
        <v>112</v>
      </c>
      <c r="BH373" t="s">
        <v>117</v>
      </c>
      <c r="BI373" t="s">
        <v>117</v>
      </c>
      <c r="BJ373" t="s">
        <v>117</v>
      </c>
      <c r="BK373" t="s">
        <v>118</v>
      </c>
      <c r="BL373" t="s">
        <v>184</v>
      </c>
      <c r="BM373" t="s">
        <v>299</v>
      </c>
      <c r="BN373" s="46">
        <v>100</v>
      </c>
      <c r="BO373" s="50">
        <v>100</v>
      </c>
      <c r="BP373" t="s">
        <v>160</v>
      </c>
      <c r="BQ373" t="s">
        <v>160</v>
      </c>
      <c r="BR373" t="s">
        <v>117</v>
      </c>
      <c r="BS373" t="s">
        <v>117</v>
      </c>
      <c r="BT373" t="s">
        <v>161</v>
      </c>
      <c r="BU373" t="s">
        <v>125</v>
      </c>
      <c r="BV373" t="s">
        <v>162</v>
      </c>
      <c r="BW373">
        <v>1</v>
      </c>
      <c r="BX373">
        <f>BW373-1</f>
        <v>0</v>
      </c>
      <c r="BY373" t="s">
        <v>146</v>
      </c>
      <c r="BZ373" t="s">
        <v>147</v>
      </c>
      <c r="CA373" t="s">
        <v>129</v>
      </c>
      <c r="CB373" t="s">
        <v>212</v>
      </c>
      <c r="CC373" t="s">
        <v>741</v>
      </c>
      <c r="CD373">
        <v>2</v>
      </c>
      <c r="CE373" t="s">
        <v>151</v>
      </c>
      <c r="CF373"/>
      <c r="CG373" s="20" t="s">
        <v>117</v>
      </c>
      <c r="CH373" s="20" t="s">
        <v>117</v>
      </c>
      <c r="CI373" s="20" t="s">
        <v>117</v>
      </c>
      <c r="CJ373" s="20" t="s">
        <v>117</v>
      </c>
      <c r="CK373" s="20" t="s">
        <v>117</v>
      </c>
      <c r="CL373" s="20" t="s">
        <v>117</v>
      </c>
      <c r="CM373" s="20" t="s">
        <v>117</v>
      </c>
      <c r="CN373" s="20" t="s">
        <v>117</v>
      </c>
      <c r="CO373" s="20" t="s">
        <v>117</v>
      </c>
      <c r="CP373" s="20" t="s">
        <v>117</v>
      </c>
      <c r="CQ373" s="20" t="s">
        <v>117</v>
      </c>
      <c r="CR373" s="20" t="s">
        <v>117</v>
      </c>
      <c r="CS373" s="20" t="s">
        <v>117</v>
      </c>
      <c r="CT373" s="20" t="s">
        <v>117</v>
      </c>
      <c r="CU373" s="20" t="s">
        <v>117</v>
      </c>
      <c r="CV373" s="20" t="s">
        <v>117</v>
      </c>
      <c r="CW373" s="20" t="s">
        <v>117</v>
      </c>
      <c r="CX373" s="20" t="s">
        <v>117</v>
      </c>
      <c r="CY373" s="20" t="s">
        <v>117</v>
      </c>
      <c r="CZ373" s="20" t="s">
        <v>117</v>
      </c>
      <c r="DA373" s="20" t="s">
        <v>117</v>
      </c>
      <c r="DB373" s="20" t="s">
        <v>117</v>
      </c>
      <c r="DC373" s="20" t="s">
        <v>117</v>
      </c>
      <c r="DD373" s="20" t="s">
        <v>117</v>
      </c>
      <c r="DE373" s="20" t="s">
        <v>117</v>
      </c>
      <c r="DF373" s="20" t="s">
        <v>117</v>
      </c>
      <c r="DG373" s="20" t="s">
        <v>117</v>
      </c>
      <c r="DH373" s="20" t="s">
        <v>117</v>
      </c>
      <c r="DI373" s="20" t="s">
        <v>117</v>
      </c>
      <c r="DJ373" s="20" t="s">
        <v>117</v>
      </c>
      <c r="DK373">
        <v>1</v>
      </c>
      <c r="DL373">
        <v>0</v>
      </c>
      <c r="DM373">
        <v>0</v>
      </c>
      <c r="DN373">
        <v>0</v>
      </c>
      <c r="DO373">
        <v>0</v>
      </c>
      <c r="DP373">
        <v>0</v>
      </c>
      <c r="DQ373">
        <v>0</v>
      </c>
      <c r="DR373" s="8">
        <v>48</v>
      </c>
    </row>
    <row r="374" spans="1:122" ht="15.75" customHeight="1" x14ac:dyDescent="0.35">
      <c r="A374" s="8">
        <v>48</v>
      </c>
      <c r="B374" t="str">
        <f>CONCATENATE(C374, " ",D374)</f>
        <v>Mohl, et al  2015</v>
      </c>
      <c r="C374" s="25" t="s">
        <v>739</v>
      </c>
      <c r="D374" s="25">
        <v>2015</v>
      </c>
      <c r="E374" t="s">
        <v>1619</v>
      </c>
      <c r="F374" t="s">
        <v>742</v>
      </c>
      <c r="G374" t="s">
        <v>157</v>
      </c>
      <c r="H374">
        <v>7</v>
      </c>
      <c r="I374" t="s">
        <v>113</v>
      </c>
      <c r="J374" t="s">
        <v>113</v>
      </c>
      <c r="K374" s="3" t="s">
        <v>115</v>
      </c>
      <c r="L374">
        <v>81</v>
      </c>
      <c r="M374">
        <v>5</v>
      </c>
      <c r="N374">
        <v>14</v>
      </c>
      <c r="O374" t="s">
        <v>334</v>
      </c>
      <c r="P374">
        <v>69</v>
      </c>
      <c r="Q374">
        <v>5</v>
      </c>
      <c r="R374">
        <v>10</v>
      </c>
      <c r="S374" t="s">
        <v>117</v>
      </c>
      <c r="T374" t="s">
        <v>117</v>
      </c>
      <c r="U374" t="s">
        <v>117</v>
      </c>
      <c r="V374" t="s">
        <v>117</v>
      </c>
      <c r="W374" t="s">
        <v>117</v>
      </c>
      <c r="X374" t="s">
        <v>117</v>
      </c>
      <c r="Y374" t="s">
        <v>117</v>
      </c>
      <c r="Z374" t="s">
        <v>117</v>
      </c>
      <c r="AA374" t="s">
        <v>117</v>
      </c>
      <c r="AB374" t="s">
        <v>117</v>
      </c>
      <c r="AC374" t="s">
        <v>117</v>
      </c>
      <c r="AD374" t="s">
        <v>196</v>
      </c>
      <c r="AE374">
        <v>82</v>
      </c>
      <c r="AF374">
        <v>5</v>
      </c>
      <c r="AG374">
        <v>14</v>
      </c>
      <c r="AH374" s="55">
        <v>3</v>
      </c>
      <c r="AI374" s="55">
        <v>3</v>
      </c>
      <c r="AM374">
        <v>12.4</v>
      </c>
      <c r="AN374">
        <v>12.2</v>
      </c>
      <c r="AO374" t="s">
        <v>117</v>
      </c>
      <c r="AP374" t="s">
        <v>117</v>
      </c>
      <c r="AQ374" t="s">
        <v>117</v>
      </c>
      <c r="AR374">
        <v>11.7</v>
      </c>
      <c r="AS374" t="s">
        <v>117</v>
      </c>
      <c r="AT374">
        <v>107</v>
      </c>
      <c r="AU374">
        <v>110</v>
      </c>
      <c r="AV374" t="s">
        <v>117</v>
      </c>
      <c r="AW374" t="s">
        <v>117</v>
      </c>
      <c r="AX374" t="s">
        <v>117</v>
      </c>
      <c r="AY374" t="s">
        <v>117</v>
      </c>
      <c r="AZ374" t="s">
        <v>117</v>
      </c>
      <c r="BA374" t="s">
        <v>117</v>
      </c>
      <c r="BB374" t="s">
        <v>117</v>
      </c>
      <c r="BC374" t="s">
        <v>117</v>
      </c>
      <c r="BD374" t="s">
        <v>117</v>
      </c>
      <c r="BE374" t="s">
        <v>117</v>
      </c>
      <c r="BF374" t="s">
        <v>117</v>
      </c>
      <c r="BG374">
        <v>112</v>
      </c>
      <c r="BH374" t="s">
        <v>117</v>
      </c>
      <c r="BI374" t="s">
        <v>117</v>
      </c>
      <c r="BJ374" t="s">
        <v>117</v>
      </c>
      <c r="BK374" t="s">
        <v>118</v>
      </c>
      <c r="BL374" t="s">
        <v>184</v>
      </c>
      <c r="BM374" t="s">
        <v>299</v>
      </c>
      <c r="BN374" s="46">
        <v>100</v>
      </c>
      <c r="BO374" s="50">
        <v>100</v>
      </c>
      <c r="BP374" t="s">
        <v>160</v>
      </c>
      <c r="BQ374" t="s">
        <v>160</v>
      </c>
      <c r="BR374" t="s">
        <v>117</v>
      </c>
      <c r="BS374" t="s">
        <v>117</v>
      </c>
      <c r="BT374" t="s">
        <v>161</v>
      </c>
      <c r="BU374" t="s">
        <v>125</v>
      </c>
      <c r="BV374" t="s">
        <v>162</v>
      </c>
      <c r="BW374">
        <v>1</v>
      </c>
      <c r="BX374">
        <f>BW374-1</f>
        <v>0</v>
      </c>
      <c r="BY374" t="s">
        <v>146</v>
      </c>
      <c r="BZ374" t="s">
        <v>147</v>
      </c>
      <c r="CA374" t="s">
        <v>129</v>
      </c>
      <c r="CB374" t="s">
        <v>212</v>
      </c>
      <c r="CC374" t="s">
        <v>741</v>
      </c>
      <c r="CD374">
        <v>2</v>
      </c>
      <c r="CE374" t="s">
        <v>151</v>
      </c>
      <c r="CF374"/>
      <c r="CG374" s="20" t="s">
        <v>117</v>
      </c>
      <c r="CH374" s="20" t="s">
        <v>117</v>
      </c>
      <c r="CI374" s="20" t="s">
        <v>117</v>
      </c>
      <c r="CJ374" s="20" t="s">
        <v>117</v>
      </c>
      <c r="CK374" s="20" t="s">
        <v>117</v>
      </c>
      <c r="CL374" s="20" t="s">
        <v>117</v>
      </c>
      <c r="CM374" s="20" t="s">
        <v>117</v>
      </c>
      <c r="CN374" s="20" t="s">
        <v>117</v>
      </c>
      <c r="CO374" s="20" t="s">
        <v>117</v>
      </c>
      <c r="CP374" s="20" t="s">
        <v>117</v>
      </c>
      <c r="CQ374" s="20" t="s">
        <v>117</v>
      </c>
      <c r="CR374" s="20" t="s">
        <v>117</v>
      </c>
      <c r="CS374" s="20" t="s">
        <v>117</v>
      </c>
      <c r="CT374" s="20" t="s">
        <v>117</v>
      </c>
      <c r="CU374" s="20" t="s">
        <v>117</v>
      </c>
      <c r="CV374" s="20" t="s">
        <v>117</v>
      </c>
      <c r="CW374" s="20" t="s">
        <v>117</v>
      </c>
      <c r="CX374" s="20" t="s">
        <v>117</v>
      </c>
      <c r="CY374" s="20" t="s">
        <v>117</v>
      </c>
      <c r="CZ374" s="20" t="s">
        <v>117</v>
      </c>
      <c r="DA374" s="20" t="s">
        <v>117</v>
      </c>
      <c r="DB374" s="20" t="s">
        <v>117</v>
      </c>
      <c r="DC374" s="20" t="s">
        <v>117</v>
      </c>
      <c r="DD374" s="20" t="s">
        <v>117</v>
      </c>
      <c r="DE374" s="20" t="s">
        <v>117</v>
      </c>
      <c r="DF374" s="20" t="s">
        <v>117</v>
      </c>
      <c r="DG374" s="20" t="s">
        <v>117</v>
      </c>
      <c r="DH374" s="20" t="s">
        <v>117</v>
      </c>
      <c r="DI374" s="20" t="s">
        <v>117</v>
      </c>
      <c r="DJ374" s="20" t="s">
        <v>117</v>
      </c>
      <c r="DK374">
        <v>1</v>
      </c>
      <c r="DL374">
        <v>0</v>
      </c>
      <c r="DM374">
        <v>0</v>
      </c>
      <c r="DN374">
        <v>0</v>
      </c>
      <c r="DO374">
        <v>0</v>
      </c>
      <c r="DP374">
        <v>0</v>
      </c>
      <c r="DQ374">
        <v>0</v>
      </c>
      <c r="DR374" s="8">
        <v>48</v>
      </c>
    </row>
    <row r="375" spans="1:122" ht="15.75" customHeight="1" x14ac:dyDescent="0.35">
      <c r="A375" s="8">
        <v>48</v>
      </c>
      <c r="B375" t="str">
        <f>CONCATENATE(C375, " ",D375)</f>
        <v>Mohl, et al  2015</v>
      </c>
      <c r="C375" s="25" t="s">
        <v>739</v>
      </c>
      <c r="D375" s="25">
        <v>2015</v>
      </c>
      <c r="E375" t="s">
        <v>1619</v>
      </c>
      <c r="F375" t="s">
        <v>743</v>
      </c>
      <c r="G375" t="s">
        <v>157</v>
      </c>
      <c r="H375">
        <v>7</v>
      </c>
      <c r="I375" t="s">
        <v>113</v>
      </c>
      <c r="J375" t="s">
        <v>113</v>
      </c>
      <c r="K375" s="3" t="s">
        <v>115</v>
      </c>
      <c r="L375">
        <v>2.6</v>
      </c>
      <c r="M375">
        <v>0.9</v>
      </c>
      <c r="N375">
        <v>14</v>
      </c>
      <c r="O375" t="s">
        <v>334</v>
      </c>
      <c r="P375">
        <v>2</v>
      </c>
      <c r="Q375">
        <v>1.1000000000000001</v>
      </c>
      <c r="R375">
        <v>10</v>
      </c>
      <c r="S375" t="s">
        <v>117</v>
      </c>
      <c r="T375" t="s">
        <v>117</v>
      </c>
      <c r="U375" t="s">
        <v>117</v>
      </c>
      <c r="V375" t="s">
        <v>117</v>
      </c>
      <c r="W375" t="s">
        <v>117</v>
      </c>
      <c r="X375" t="s">
        <v>117</v>
      </c>
      <c r="Y375" t="s">
        <v>117</v>
      </c>
      <c r="Z375" t="s">
        <v>117</v>
      </c>
      <c r="AA375" t="s">
        <v>117</v>
      </c>
      <c r="AB375" t="s">
        <v>117</v>
      </c>
      <c r="AC375" t="s">
        <v>117</v>
      </c>
      <c r="AD375" t="s">
        <v>196</v>
      </c>
      <c r="AE375">
        <v>2.7</v>
      </c>
      <c r="AF375">
        <v>1</v>
      </c>
      <c r="AG375">
        <v>14</v>
      </c>
      <c r="AH375" s="55">
        <v>3</v>
      </c>
      <c r="AI375" s="55">
        <v>3</v>
      </c>
      <c r="AM375">
        <v>12.4</v>
      </c>
      <c r="AN375">
        <v>12.2</v>
      </c>
      <c r="AO375" t="s">
        <v>117</v>
      </c>
      <c r="AP375" t="s">
        <v>117</v>
      </c>
      <c r="AQ375" t="s">
        <v>117</v>
      </c>
      <c r="AR375">
        <v>11.7</v>
      </c>
      <c r="AS375" t="s">
        <v>117</v>
      </c>
      <c r="AT375">
        <v>107</v>
      </c>
      <c r="AU375">
        <v>110</v>
      </c>
      <c r="AV375" t="s">
        <v>117</v>
      </c>
      <c r="AW375" t="s">
        <v>117</v>
      </c>
      <c r="AX375" t="s">
        <v>117</v>
      </c>
      <c r="AY375" t="s">
        <v>117</v>
      </c>
      <c r="AZ375" t="s">
        <v>117</v>
      </c>
      <c r="BA375" t="s">
        <v>117</v>
      </c>
      <c r="BB375" t="s">
        <v>117</v>
      </c>
      <c r="BC375" t="s">
        <v>117</v>
      </c>
      <c r="BD375" t="s">
        <v>117</v>
      </c>
      <c r="BE375" t="s">
        <v>117</v>
      </c>
      <c r="BF375" t="s">
        <v>117</v>
      </c>
      <c r="BG375">
        <v>112</v>
      </c>
      <c r="BH375" t="s">
        <v>117</v>
      </c>
      <c r="BI375" t="s">
        <v>117</v>
      </c>
      <c r="BJ375" t="s">
        <v>117</v>
      </c>
      <c r="BK375" t="s">
        <v>118</v>
      </c>
      <c r="BL375" t="s">
        <v>184</v>
      </c>
      <c r="BM375" t="s">
        <v>299</v>
      </c>
      <c r="BN375" s="46">
        <v>100</v>
      </c>
      <c r="BO375" s="50">
        <v>100</v>
      </c>
      <c r="BP375" t="s">
        <v>160</v>
      </c>
      <c r="BQ375" t="s">
        <v>160</v>
      </c>
      <c r="BR375" t="s">
        <v>117</v>
      </c>
      <c r="BS375" t="s">
        <v>117</v>
      </c>
      <c r="BT375" t="s">
        <v>161</v>
      </c>
      <c r="BU375" t="s">
        <v>125</v>
      </c>
      <c r="BV375" t="s">
        <v>162</v>
      </c>
      <c r="BW375">
        <v>1</v>
      </c>
      <c r="BX375">
        <f>BW375-1</f>
        <v>0</v>
      </c>
      <c r="BY375" t="s">
        <v>146</v>
      </c>
      <c r="BZ375" t="s">
        <v>147</v>
      </c>
      <c r="CA375" t="s">
        <v>129</v>
      </c>
      <c r="CB375" t="s">
        <v>212</v>
      </c>
      <c r="CC375" t="s">
        <v>741</v>
      </c>
      <c r="CD375">
        <v>2</v>
      </c>
      <c r="CE375" t="s">
        <v>151</v>
      </c>
      <c r="CF375"/>
      <c r="CG375" s="20" t="s">
        <v>117</v>
      </c>
      <c r="CH375" s="20" t="s">
        <v>117</v>
      </c>
      <c r="CI375" s="20" t="s">
        <v>117</v>
      </c>
      <c r="CJ375" s="20" t="s">
        <v>117</v>
      </c>
      <c r="CK375" s="20" t="s">
        <v>117</v>
      </c>
      <c r="CL375" s="20" t="s">
        <v>117</v>
      </c>
      <c r="CM375" s="20" t="s">
        <v>117</v>
      </c>
      <c r="CN375" s="20" t="s">
        <v>117</v>
      </c>
      <c r="CO375" s="20" t="s">
        <v>117</v>
      </c>
      <c r="CP375" s="20" t="s">
        <v>117</v>
      </c>
      <c r="CQ375" s="20" t="s">
        <v>117</v>
      </c>
      <c r="CR375" s="20" t="s">
        <v>117</v>
      </c>
      <c r="CS375" s="20" t="s">
        <v>117</v>
      </c>
      <c r="CT375" s="20" t="s">
        <v>117</v>
      </c>
      <c r="CU375" s="20" t="s">
        <v>117</v>
      </c>
      <c r="CV375" s="20" t="s">
        <v>117</v>
      </c>
      <c r="CW375" s="20" t="s">
        <v>117</v>
      </c>
      <c r="CX375" s="20" t="s">
        <v>117</v>
      </c>
      <c r="CY375" s="20" t="s">
        <v>117</v>
      </c>
      <c r="CZ375" s="20" t="s">
        <v>117</v>
      </c>
      <c r="DA375" s="20" t="s">
        <v>117</v>
      </c>
      <c r="DB375" s="20" t="s">
        <v>117</v>
      </c>
      <c r="DC375" s="20" t="s">
        <v>117</v>
      </c>
      <c r="DD375" s="20" t="s">
        <v>117</v>
      </c>
      <c r="DE375" s="20" t="s">
        <v>117</v>
      </c>
      <c r="DF375" s="20" t="s">
        <v>117</v>
      </c>
      <c r="DG375" s="20" t="s">
        <v>117</v>
      </c>
      <c r="DH375" s="20" t="s">
        <v>117</v>
      </c>
      <c r="DI375" s="20" t="s">
        <v>117</v>
      </c>
      <c r="DJ375" s="20" t="s">
        <v>117</v>
      </c>
      <c r="DK375">
        <v>1</v>
      </c>
      <c r="DL375">
        <v>0</v>
      </c>
      <c r="DM375">
        <v>0</v>
      </c>
      <c r="DN375">
        <v>0</v>
      </c>
      <c r="DO375">
        <v>0</v>
      </c>
      <c r="DP375">
        <v>0</v>
      </c>
      <c r="DQ375">
        <v>0</v>
      </c>
      <c r="DR375" s="8">
        <v>48</v>
      </c>
    </row>
    <row r="376" spans="1:122" ht="15.75" customHeight="1" x14ac:dyDescent="0.35">
      <c r="A376" s="8">
        <v>49</v>
      </c>
      <c r="B376" t="str">
        <f>CONCATENATE(C376, " ",D376)</f>
        <v>Narhi 1995</v>
      </c>
      <c r="C376" s="25" t="s">
        <v>744</v>
      </c>
      <c r="D376" s="25">
        <v>1995</v>
      </c>
      <c r="E376" t="s">
        <v>1619</v>
      </c>
      <c r="F376" t="s">
        <v>745</v>
      </c>
      <c r="G376" t="s">
        <v>291</v>
      </c>
      <c r="H376">
        <v>5</v>
      </c>
      <c r="I376" t="s">
        <v>170</v>
      </c>
      <c r="J376" t="s">
        <v>173</v>
      </c>
      <c r="K376" s="3" t="s">
        <v>999</v>
      </c>
      <c r="L376">
        <v>41.3</v>
      </c>
      <c r="M376">
        <v>11.5</v>
      </c>
      <c r="N376">
        <v>21</v>
      </c>
      <c r="O376" t="s">
        <v>334</v>
      </c>
      <c r="P376">
        <v>32.299999999999997</v>
      </c>
      <c r="Q376">
        <v>13</v>
      </c>
      <c r="R376">
        <v>25</v>
      </c>
      <c r="S376" t="s">
        <v>115</v>
      </c>
      <c r="T376">
        <v>39.299999999999997</v>
      </c>
      <c r="U376">
        <v>9</v>
      </c>
      <c r="V376">
        <v>17</v>
      </c>
      <c r="W376" t="s">
        <v>117</v>
      </c>
      <c r="X376" t="s">
        <v>117</v>
      </c>
      <c r="Y376" t="s">
        <v>117</v>
      </c>
      <c r="Z376" t="s">
        <v>117</v>
      </c>
      <c r="AA376" t="s">
        <v>117</v>
      </c>
      <c r="AB376" t="s">
        <v>117</v>
      </c>
      <c r="AC376" t="s">
        <v>117</v>
      </c>
      <c r="AD376" t="s">
        <v>196</v>
      </c>
      <c r="AE376">
        <v>35.799999999999997</v>
      </c>
      <c r="AF376">
        <v>12.4</v>
      </c>
      <c r="AG376">
        <v>10</v>
      </c>
      <c r="AH376" s="55">
        <v>3</v>
      </c>
      <c r="AI376" s="55">
        <v>3</v>
      </c>
      <c r="AM376">
        <v>10.5</v>
      </c>
      <c r="AN376">
        <v>9.8000000000000007</v>
      </c>
      <c r="AO376">
        <v>9.8000000000000007</v>
      </c>
      <c r="AP376" t="s">
        <v>117</v>
      </c>
      <c r="AQ376" t="s">
        <v>117</v>
      </c>
      <c r="AR376">
        <v>10.7</v>
      </c>
      <c r="AS376" t="s">
        <v>414</v>
      </c>
      <c r="AT376">
        <v>89.7</v>
      </c>
      <c r="AU376">
        <v>91.8</v>
      </c>
      <c r="AV376">
        <v>90</v>
      </c>
      <c r="AW376" t="s">
        <v>117</v>
      </c>
      <c r="AX376" t="s">
        <v>117</v>
      </c>
      <c r="AY376">
        <v>92.3</v>
      </c>
      <c r="AZ376">
        <v>95.9</v>
      </c>
      <c r="BA376">
        <v>90.1</v>
      </c>
      <c r="BB376" t="s">
        <v>117</v>
      </c>
      <c r="BC376">
        <v>89.3</v>
      </c>
      <c r="BD376">
        <v>89.6</v>
      </c>
      <c r="BE376">
        <v>91.9</v>
      </c>
      <c r="BF376" t="s">
        <v>117</v>
      </c>
      <c r="BG376">
        <v>89.5</v>
      </c>
      <c r="BH376" t="s">
        <v>117</v>
      </c>
      <c r="BI376">
        <v>86.5</v>
      </c>
      <c r="BJ376">
        <v>94.9</v>
      </c>
      <c r="BK376" t="s">
        <v>118</v>
      </c>
      <c r="BL376" t="s">
        <v>184</v>
      </c>
      <c r="BM376" t="s">
        <v>120</v>
      </c>
      <c r="BN376" s="46" t="s">
        <v>131</v>
      </c>
      <c r="BO376" s="50">
        <v>100</v>
      </c>
      <c r="BP376" t="s">
        <v>123</v>
      </c>
      <c r="BQ376" t="s">
        <v>123</v>
      </c>
      <c r="BR376" t="s">
        <v>117</v>
      </c>
      <c r="BS376" t="s">
        <v>117</v>
      </c>
      <c r="BT376" t="s">
        <v>161</v>
      </c>
      <c r="BU376" t="s">
        <v>125</v>
      </c>
      <c r="BV376" t="s">
        <v>162</v>
      </c>
      <c r="BW376">
        <v>1</v>
      </c>
      <c r="BX376">
        <f>BW376-1</f>
        <v>0</v>
      </c>
      <c r="BY376" t="s">
        <v>746</v>
      </c>
      <c r="BZ376" t="s">
        <v>128</v>
      </c>
      <c r="CA376" t="s">
        <v>129</v>
      </c>
      <c r="CB376" t="s">
        <v>212</v>
      </c>
      <c r="CC376" t="s">
        <v>747</v>
      </c>
      <c r="CD376" t="s">
        <v>117</v>
      </c>
      <c r="CE376" t="s">
        <v>214</v>
      </c>
      <c r="CF376"/>
      <c r="CG376" s="20" t="s">
        <v>117</v>
      </c>
      <c r="CH376" s="20" t="s">
        <v>117</v>
      </c>
      <c r="CI376" s="20" t="s">
        <v>117</v>
      </c>
      <c r="CJ376" s="20" t="s">
        <v>117</v>
      </c>
      <c r="CK376" s="20" t="s">
        <v>117</v>
      </c>
      <c r="CL376" s="20" t="s">
        <v>117</v>
      </c>
      <c r="CM376" s="20" t="s">
        <v>117</v>
      </c>
      <c r="CN376" s="20" t="s">
        <v>117</v>
      </c>
      <c r="CO376" s="20" t="s">
        <v>117</v>
      </c>
      <c r="CP376" s="20" t="s">
        <v>117</v>
      </c>
      <c r="CQ376" s="20" t="s">
        <v>117</v>
      </c>
      <c r="CR376" s="20" t="s">
        <v>117</v>
      </c>
      <c r="CS376" s="20" t="s">
        <v>117</v>
      </c>
      <c r="CT376" s="20" t="s">
        <v>117</v>
      </c>
      <c r="CU376" s="20" t="s">
        <v>117</v>
      </c>
      <c r="CV376" s="20" t="s">
        <v>117</v>
      </c>
      <c r="CW376" s="20" t="s">
        <v>117</v>
      </c>
      <c r="CX376" s="20" t="s">
        <v>117</v>
      </c>
      <c r="CY376" s="20" t="s">
        <v>117</v>
      </c>
      <c r="CZ376" s="20" t="s">
        <v>117</v>
      </c>
      <c r="DA376" s="20" t="s">
        <v>117</v>
      </c>
      <c r="DB376" s="20" t="s">
        <v>117</v>
      </c>
      <c r="DC376" s="20" t="s">
        <v>117</v>
      </c>
      <c r="DD376" s="20" t="s">
        <v>117</v>
      </c>
      <c r="DE376" s="20" t="s">
        <v>117</v>
      </c>
      <c r="DF376" s="20" t="s">
        <v>117</v>
      </c>
      <c r="DG376" s="20" t="s">
        <v>117</v>
      </c>
      <c r="DH376" s="20" t="s">
        <v>117</v>
      </c>
      <c r="DI376" s="20" t="s">
        <v>117</v>
      </c>
      <c r="DJ376" s="20" t="s">
        <v>117</v>
      </c>
      <c r="DK376">
        <v>1</v>
      </c>
      <c r="DL376">
        <v>0</v>
      </c>
      <c r="DM376">
        <v>0</v>
      </c>
      <c r="DN376">
        <v>0</v>
      </c>
      <c r="DO376">
        <v>0</v>
      </c>
      <c r="DP376">
        <v>0</v>
      </c>
      <c r="DQ376">
        <v>0</v>
      </c>
      <c r="DR376" s="8">
        <v>49</v>
      </c>
    </row>
    <row r="377" spans="1:122" ht="16.5" customHeight="1" x14ac:dyDescent="0.35">
      <c r="A377" s="8">
        <v>50</v>
      </c>
      <c r="B377" t="str">
        <f>CONCATENATE(C377, " ",D377)</f>
        <v>Seidman, et al  2001</v>
      </c>
      <c r="C377" s="25" t="s">
        <v>748</v>
      </c>
      <c r="D377" s="25">
        <v>2001</v>
      </c>
      <c r="E377" t="s">
        <v>1619</v>
      </c>
      <c r="F377" s="25" t="s">
        <v>749</v>
      </c>
      <c r="G377" t="s">
        <v>112</v>
      </c>
      <c r="H377">
        <v>4</v>
      </c>
      <c r="I377" t="s">
        <v>113</v>
      </c>
      <c r="J377" t="s">
        <v>170</v>
      </c>
      <c r="K377" s="3" t="s">
        <v>750</v>
      </c>
      <c r="L377">
        <v>34.299999999999997</v>
      </c>
      <c r="M377">
        <v>8.6</v>
      </c>
      <c r="N377">
        <v>21</v>
      </c>
      <c r="O377" t="s">
        <v>999</v>
      </c>
      <c r="P377">
        <v>39.700000000000003</v>
      </c>
      <c r="Q377">
        <v>9.6999999999999993</v>
      </c>
      <c r="R377">
        <v>32</v>
      </c>
      <c r="S377" t="s">
        <v>999</v>
      </c>
      <c r="T377">
        <v>35.299999999999997</v>
      </c>
      <c r="U377">
        <v>9.5</v>
      </c>
      <c r="V377">
        <v>16</v>
      </c>
      <c r="W377" t="s">
        <v>115</v>
      </c>
      <c r="X377">
        <v>45</v>
      </c>
      <c r="Y377">
        <v>8.4</v>
      </c>
      <c r="Z377">
        <v>79</v>
      </c>
      <c r="AA377" t="s">
        <v>117</v>
      </c>
      <c r="AB377" t="s">
        <v>117</v>
      </c>
      <c r="AC377" t="s">
        <v>117</v>
      </c>
      <c r="AD377" t="s">
        <v>196</v>
      </c>
      <c r="AE377">
        <v>48.8</v>
      </c>
      <c r="AF377">
        <v>8.3000000000000007</v>
      </c>
      <c r="AG377">
        <v>127</v>
      </c>
      <c r="AH377" s="55">
        <v>3</v>
      </c>
      <c r="AI377" s="55">
        <v>3</v>
      </c>
      <c r="AM377">
        <v>14.3</v>
      </c>
      <c r="AN377">
        <v>13.8</v>
      </c>
      <c r="AO377">
        <v>15.2</v>
      </c>
      <c r="AP377">
        <v>15.1</v>
      </c>
      <c r="AQ377" t="s">
        <v>117</v>
      </c>
      <c r="AR377">
        <v>17.100000000000001</v>
      </c>
      <c r="AS377" t="s">
        <v>752</v>
      </c>
      <c r="AT377">
        <v>96.1</v>
      </c>
      <c r="AU377">
        <v>105.4</v>
      </c>
      <c r="AV377">
        <v>102.2</v>
      </c>
      <c r="AW377">
        <v>113.3</v>
      </c>
      <c r="AX377" t="s">
        <v>117</v>
      </c>
      <c r="AY377" t="s">
        <v>117</v>
      </c>
      <c r="AZ377" t="s">
        <v>117</v>
      </c>
      <c r="BA377" t="s">
        <v>117</v>
      </c>
      <c r="BB377" t="s">
        <v>117</v>
      </c>
      <c r="BC377" t="s">
        <v>117</v>
      </c>
      <c r="BD377" t="s">
        <v>117</v>
      </c>
      <c r="BE377" t="s">
        <v>117</v>
      </c>
      <c r="BF377" t="s">
        <v>117</v>
      </c>
      <c r="BG377">
        <v>120</v>
      </c>
      <c r="BH377" t="s">
        <v>117</v>
      </c>
      <c r="BI377" t="s">
        <v>117</v>
      </c>
      <c r="BJ377" t="s">
        <v>117</v>
      </c>
      <c r="BK377" t="s">
        <v>118</v>
      </c>
      <c r="BL377" t="s">
        <v>184</v>
      </c>
      <c r="BM377" t="s">
        <v>299</v>
      </c>
      <c r="BN377" s="46">
        <v>100</v>
      </c>
      <c r="BO377" s="50">
        <v>100</v>
      </c>
      <c r="BP377" t="s">
        <v>160</v>
      </c>
      <c r="BQ377" t="s">
        <v>160</v>
      </c>
      <c r="BR377" t="s">
        <v>160</v>
      </c>
      <c r="BS377" t="s">
        <v>160</v>
      </c>
      <c r="BT377" t="s">
        <v>161</v>
      </c>
      <c r="BU377" t="s">
        <v>125</v>
      </c>
      <c r="BV377" t="s">
        <v>162</v>
      </c>
      <c r="BW377">
        <v>1</v>
      </c>
      <c r="BX377">
        <f>BW377-1</f>
        <v>0</v>
      </c>
      <c r="BY377" t="s">
        <v>146</v>
      </c>
      <c r="BZ377" t="s">
        <v>147</v>
      </c>
      <c r="CA377" t="s">
        <v>184</v>
      </c>
      <c r="CB377" t="s">
        <v>524</v>
      </c>
      <c r="CC377" t="s">
        <v>753</v>
      </c>
      <c r="CD377">
        <v>1</v>
      </c>
      <c r="CE377" t="s">
        <v>359</v>
      </c>
      <c r="CF377"/>
      <c r="CG377" s="20" t="s">
        <v>117</v>
      </c>
      <c r="CH377" s="20" t="s">
        <v>117</v>
      </c>
      <c r="CI377" s="20" t="s">
        <v>117</v>
      </c>
      <c r="CJ377" s="20" t="s">
        <v>117</v>
      </c>
      <c r="CK377" s="20" t="s">
        <v>117</v>
      </c>
      <c r="CL377" s="20" t="s">
        <v>117</v>
      </c>
      <c r="CM377" s="20" t="s">
        <v>117</v>
      </c>
      <c r="CN377" s="20" t="s">
        <v>117</v>
      </c>
      <c r="CO377" s="20" t="s">
        <v>117</v>
      </c>
      <c r="CP377" s="20" t="s">
        <v>117</v>
      </c>
      <c r="CQ377" s="20" t="s">
        <v>117</v>
      </c>
      <c r="CR377" s="20" t="s">
        <v>117</v>
      </c>
      <c r="CS377" s="20" t="s">
        <v>117</v>
      </c>
      <c r="CT377" s="20" t="s">
        <v>117</v>
      </c>
      <c r="CU377" s="20" t="s">
        <v>117</v>
      </c>
      <c r="CV377" s="20" t="s">
        <v>117</v>
      </c>
      <c r="CW377" s="20" t="s">
        <v>117</v>
      </c>
      <c r="CX377" s="20" t="s">
        <v>117</v>
      </c>
      <c r="CY377" s="20" t="s">
        <v>117</v>
      </c>
      <c r="CZ377" s="20" t="s">
        <v>117</v>
      </c>
      <c r="DA377" s="20" t="s">
        <v>117</v>
      </c>
      <c r="DB377" s="20" t="s">
        <v>117</v>
      </c>
      <c r="DC377" s="20" t="s">
        <v>117</v>
      </c>
      <c r="DD377" s="20" t="s">
        <v>117</v>
      </c>
      <c r="DE377" s="20" t="s">
        <v>117</v>
      </c>
      <c r="DF377" s="20" t="s">
        <v>117</v>
      </c>
      <c r="DG377" s="20" t="s">
        <v>117</v>
      </c>
      <c r="DH377" s="20" t="s">
        <v>117</v>
      </c>
      <c r="DI377" s="20" t="s">
        <v>117</v>
      </c>
      <c r="DJ377" s="20" t="s">
        <v>117</v>
      </c>
      <c r="DK377" s="19">
        <v>0</v>
      </c>
      <c r="DL377">
        <v>0</v>
      </c>
      <c r="DM377">
        <v>0</v>
      </c>
      <c r="DN377">
        <v>0</v>
      </c>
      <c r="DO377">
        <v>0</v>
      </c>
      <c r="DP377">
        <v>0</v>
      </c>
      <c r="DQ377">
        <v>0</v>
      </c>
      <c r="DR377" s="8">
        <v>50</v>
      </c>
    </row>
    <row r="378" spans="1:122" ht="16.5" customHeight="1" x14ac:dyDescent="0.35">
      <c r="A378" s="8">
        <v>50</v>
      </c>
      <c r="B378" t="str">
        <f>CONCATENATE(C378, " ",D378)</f>
        <v>Seidman, et al  2001</v>
      </c>
      <c r="C378" s="25" t="s">
        <v>748</v>
      </c>
      <c r="D378" s="25">
        <v>2001</v>
      </c>
      <c r="E378" t="s">
        <v>1619</v>
      </c>
      <c r="F378" s="25" t="s">
        <v>754</v>
      </c>
      <c r="G378" t="s">
        <v>112</v>
      </c>
      <c r="H378">
        <v>4</v>
      </c>
      <c r="I378" t="s">
        <v>113</v>
      </c>
      <c r="J378" t="s">
        <v>170</v>
      </c>
      <c r="K378" s="3" t="s">
        <v>750</v>
      </c>
      <c r="L378">
        <v>47.6</v>
      </c>
      <c r="M378">
        <v>6.2</v>
      </c>
      <c r="N378">
        <v>21</v>
      </c>
      <c r="O378" t="s">
        <v>999</v>
      </c>
      <c r="P378">
        <v>48.1</v>
      </c>
      <c r="Q378">
        <v>7.2</v>
      </c>
      <c r="R378">
        <v>32</v>
      </c>
      <c r="S378" t="s">
        <v>999</v>
      </c>
      <c r="T378">
        <v>44.9</v>
      </c>
      <c r="U378">
        <v>9.3000000000000007</v>
      </c>
      <c r="V378">
        <v>16</v>
      </c>
      <c r="W378" t="s">
        <v>115</v>
      </c>
      <c r="X378">
        <v>49.9</v>
      </c>
      <c r="Y378">
        <v>7.4</v>
      </c>
      <c r="Z378">
        <v>79</v>
      </c>
      <c r="AA378" t="s">
        <v>117</v>
      </c>
      <c r="AB378" t="s">
        <v>117</v>
      </c>
      <c r="AC378" t="s">
        <v>117</v>
      </c>
      <c r="AD378" t="s">
        <v>196</v>
      </c>
      <c r="AE378">
        <v>51.5</v>
      </c>
      <c r="AF378">
        <v>6.8</v>
      </c>
      <c r="AG378">
        <v>127</v>
      </c>
      <c r="AH378" s="55">
        <v>3</v>
      </c>
      <c r="AI378" s="55">
        <v>3</v>
      </c>
      <c r="AM378">
        <v>14.3</v>
      </c>
      <c r="AN378">
        <v>13.8</v>
      </c>
      <c r="AO378">
        <v>15.2</v>
      </c>
      <c r="AP378">
        <v>15.1</v>
      </c>
      <c r="AQ378" t="s">
        <v>117</v>
      </c>
      <c r="AR378">
        <v>18.100000000000001</v>
      </c>
      <c r="AS378" t="s">
        <v>752</v>
      </c>
      <c r="AT378">
        <v>96.1</v>
      </c>
      <c r="AU378">
        <v>105.4</v>
      </c>
      <c r="AV378">
        <v>102.2</v>
      </c>
      <c r="AW378">
        <v>113.3</v>
      </c>
      <c r="AX378" t="s">
        <v>117</v>
      </c>
      <c r="AY378" t="s">
        <v>117</v>
      </c>
      <c r="AZ378" t="s">
        <v>117</v>
      </c>
      <c r="BA378" t="s">
        <v>117</v>
      </c>
      <c r="BB378" t="s">
        <v>117</v>
      </c>
      <c r="BC378" t="s">
        <v>117</v>
      </c>
      <c r="BD378" t="s">
        <v>117</v>
      </c>
      <c r="BE378" t="s">
        <v>117</v>
      </c>
      <c r="BF378" t="s">
        <v>117</v>
      </c>
      <c r="BG378">
        <v>121</v>
      </c>
      <c r="BH378" t="s">
        <v>117</v>
      </c>
      <c r="BI378" t="s">
        <v>117</v>
      </c>
      <c r="BJ378" t="s">
        <v>117</v>
      </c>
      <c r="BK378" t="s">
        <v>118</v>
      </c>
      <c r="BL378" t="s">
        <v>184</v>
      </c>
      <c r="BM378" t="s">
        <v>299</v>
      </c>
      <c r="BN378" s="46">
        <v>100</v>
      </c>
      <c r="BO378" s="50">
        <v>100</v>
      </c>
      <c r="BP378" t="s">
        <v>160</v>
      </c>
      <c r="BQ378" t="s">
        <v>160</v>
      </c>
      <c r="BR378" t="s">
        <v>160</v>
      </c>
      <c r="BS378" t="s">
        <v>160</v>
      </c>
      <c r="BT378" t="s">
        <v>161</v>
      </c>
      <c r="BU378" t="s">
        <v>125</v>
      </c>
      <c r="BV378" t="s">
        <v>162</v>
      </c>
      <c r="BW378">
        <v>1</v>
      </c>
      <c r="BX378">
        <f>BW378-1</f>
        <v>0</v>
      </c>
      <c r="BY378" t="s">
        <v>146</v>
      </c>
      <c r="BZ378" t="s">
        <v>147</v>
      </c>
      <c r="CA378" t="s">
        <v>184</v>
      </c>
      <c r="CB378" t="s">
        <v>524</v>
      </c>
      <c r="CC378" t="s">
        <v>753</v>
      </c>
      <c r="CD378">
        <v>1</v>
      </c>
      <c r="CE378" t="s">
        <v>359</v>
      </c>
      <c r="CF378"/>
      <c r="CG378" s="20" t="s">
        <v>117</v>
      </c>
      <c r="CH378" s="20" t="s">
        <v>117</v>
      </c>
      <c r="CI378" s="20" t="s">
        <v>117</v>
      </c>
      <c r="CJ378" s="20" t="s">
        <v>117</v>
      </c>
      <c r="CK378" s="20" t="s">
        <v>117</v>
      </c>
      <c r="CL378" s="20" t="s">
        <v>117</v>
      </c>
      <c r="CM378" s="20" t="s">
        <v>117</v>
      </c>
      <c r="CN378" s="20" t="s">
        <v>117</v>
      </c>
      <c r="CO378" s="20" t="s">
        <v>117</v>
      </c>
      <c r="CP378" s="20" t="s">
        <v>117</v>
      </c>
      <c r="CQ378" s="20" t="s">
        <v>117</v>
      </c>
      <c r="CR378" s="20" t="s">
        <v>117</v>
      </c>
      <c r="CS378" s="20" t="s">
        <v>117</v>
      </c>
      <c r="CT378" s="20" t="s">
        <v>117</v>
      </c>
      <c r="CU378" s="20" t="s">
        <v>117</v>
      </c>
      <c r="CV378" s="20" t="s">
        <v>117</v>
      </c>
      <c r="CW378" s="20" t="s">
        <v>117</v>
      </c>
      <c r="CX378" s="20" t="s">
        <v>117</v>
      </c>
      <c r="CY378" s="20" t="s">
        <v>117</v>
      </c>
      <c r="CZ378" s="20" t="s">
        <v>117</v>
      </c>
      <c r="DA378" s="20" t="s">
        <v>117</v>
      </c>
      <c r="DB378" s="20" t="s">
        <v>117</v>
      </c>
      <c r="DC378" s="20" t="s">
        <v>117</v>
      </c>
      <c r="DD378" s="20" t="s">
        <v>117</v>
      </c>
      <c r="DE378" s="20" t="s">
        <v>117</v>
      </c>
      <c r="DF378" s="20" t="s">
        <v>117</v>
      </c>
      <c r="DG378" s="20" t="s">
        <v>117</v>
      </c>
      <c r="DH378" s="20" t="s">
        <v>117</v>
      </c>
      <c r="DI378" s="20" t="s">
        <v>117</v>
      </c>
      <c r="DJ378" s="20" t="s">
        <v>117</v>
      </c>
      <c r="DK378" s="19">
        <v>0</v>
      </c>
      <c r="DL378">
        <v>0</v>
      </c>
      <c r="DM378">
        <v>0</v>
      </c>
      <c r="DN378">
        <v>0</v>
      </c>
      <c r="DO378">
        <v>0</v>
      </c>
      <c r="DP378">
        <v>0</v>
      </c>
      <c r="DQ378">
        <v>0</v>
      </c>
      <c r="DR378" s="8">
        <v>50</v>
      </c>
    </row>
    <row r="379" spans="1:122" ht="16.5" customHeight="1" x14ac:dyDescent="0.35">
      <c r="A379" s="8">
        <v>50</v>
      </c>
      <c r="B379" t="str">
        <f>CONCATENATE(C379, " ",D379)</f>
        <v>Seidman, et al  2001</v>
      </c>
      <c r="C379" s="25" t="s">
        <v>748</v>
      </c>
      <c r="D379" s="25">
        <v>2001</v>
      </c>
      <c r="E379" t="s">
        <v>1619</v>
      </c>
      <c r="F379" t="s">
        <v>755</v>
      </c>
      <c r="G379" t="s">
        <v>138</v>
      </c>
      <c r="H379">
        <v>1</v>
      </c>
      <c r="I379" t="s">
        <v>113</v>
      </c>
      <c r="J379" t="s">
        <v>173</v>
      </c>
      <c r="K379" s="3" t="s">
        <v>750</v>
      </c>
      <c r="L379">
        <v>4.7</v>
      </c>
      <c r="M379">
        <v>1.5</v>
      </c>
      <c r="N379">
        <v>21</v>
      </c>
      <c r="O379" t="s">
        <v>999</v>
      </c>
      <c r="P379">
        <v>4.5</v>
      </c>
      <c r="Q379">
        <v>1.9</v>
      </c>
      <c r="R379">
        <v>32</v>
      </c>
      <c r="S379" t="s">
        <v>999</v>
      </c>
      <c r="T379">
        <v>4.7</v>
      </c>
      <c r="U379">
        <v>1.9</v>
      </c>
      <c r="V379">
        <v>16</v>
      </c>
      <c r="W379" t="s">
        <v>115</v>
      </c>
      <c r="X379">
        <v>5.3</v>
      </c>
      <c r="Y379">
        <v>1.4</v>
      </c>
      <c r="Z379">
        <v>79</v>
      </c>
      <c r="AA379" t="s">
        <v>117</v>
      </c>
      <c r="AB379" t="s">
        <v>117</v>
      </c>
      <c r="AC379" t="s">
        <v>117</v>
      </c>
      <c r="AD379" t="s">
        <v>196</v>
      </c>
      <c r="AE379">
        <v>5.6</v>
      </c>
      <c r="AF379">
        <v>0.9</v>
      </c>
      <c r="AG379">
        <v>127</v>
      </c>
      <c r="AH379" s="55">
        <v>3</v>
      </c>
      <c r="AI379" s="55">
        <v>3</v>
      </c>
      <c r="AM379">
        <v>14.3</v>
      </c>
      <c r="AN379">
        <v>13.8</v>
      </c>
      <c r="AO379">
        <v>15.2</v>
      </c>
      <c r="AP379">
        <v>15.1</v>
      </c>
      <c r="AQ379" t="s">
        <v>117</v>
      </c>
      <c r="AR379">
        <v>19.100000000000001</v>
      </c>
      <c r="AS379" t="s">
        <v>752</v>
      </c>
      <c r="AT379">
        <v>96.1</v>
      </c>
      <c r="AU379">
        <v>105.4</v>
      </c>
      <c r="AV379">
        <v>102.2</v>
      </c>
      <c r="AW379">
        <v>113.3</v>
      </c>
      <c r="AX379" t="s">
        <v>117</v>
      </c>
      <c r="AY379" t="s">
        <v>117</v>
      </c>
      <c r="AZ379" t="s">
        <v>117</v>
      </c>
      <c r="BA379" t="s">
        <v>117</v>
      </c>
      <c r="BB379" t="s">
        <v>117</v>
      </c>
      <c r="BC379" t="s">
        <v>117</v>
      </c>
      <c r="BD379" t="s">
        <v>117</v>
      </c>
      <c r="BE379" t="s">
        <v>117</v>
      </c>
      <c r="BF379" t="s">
        <v>117</v>
      </c>
      <c r="BG379">
        <v>122</v>
      </c>
      <c r="BH379" t="s">
        <v>117</v>
      </c>
      <c r="BI379" t="s">
        <v>117</v>
      </c>
      <c r="BJ379" t="s">
        <v>117</v>
      </c>
      <c r="BK379" t="s">
        <v>118</v>
      </c>
      <c r="BL379" t="s">
        <v>184</v>
      </c>
      <c r="BM379" t="s">
        <v>299</v>
      </c>
      <c r="BN379" s="46">
        <v>100</v>
      </c>
      <c r="BO379" s="50">
        <v>100</v>
      </c>
      <c r="BP379" t="s">
        <v>160</v>
      </c>
      <c r="BQ379" t="s">
        <v>160</v>
      </c>
      <c r="BR379" t="s">
        <v>160</v>
      </c>
      <c r="BS379" t="s">
        <v>160</v>
      </c>
      <c r="BT379" t="s">
        <v>161</v>
      </c>
      <c r="BU379" t="s">
        <v>125</v>
      </c>
      <c r="BV379" t="s">
        <v>162</v>
      </c>
      <c r="BW379">
        <v>1</v>
      </c>
      <c r="BX379">
        <f>BW379-1</f>
        <v>0</v>
      </c>
      <c r="BY379" t="s">
        <v>146</v>
      </c>
      <c r="BZ379" t="s">
        <v>147</v>
      </c>
      <c r="CA379" t="s">
        <v>184</v>
      </c>
      <c r="CB379" t="s">
        <v>524</v>
      </c>
      <c r="CC379" t="s">
        <v>753</v>
      </c>
      <c r="CD379">
        <v>1</v>
      </c>
      <c r="CE379" t="s">
        <v>359</v>
      </c>
      <c r="CF379"/>
      <c r="CG379" s="20" t="s">
        <v>117</v>
      </c>
      <c r="CH379" s="20" t="s">
        <v>117</v>
      </c>
      <c r="CI379" s="20" t="s">
        <v>117</v>
      </c>
      <c r="CJ379" s="20" t="s">
        <v>117</v>
      </c>
      <c r="CK379" s="20" t="s">
        <v>117</v>
      </c>
      <c r="CL379" s="20" t="s">
        <v>117</v>
      </c>
      <c r="CM379" s="20" t="s">
        <v>117</v>
      </c>
      <c r="CN379" s="20" t="s">
        <v>117</v>
      </c>
      <c r="CO379" s="20" t="s">
        <v>117</v>
      </c>
      <c r="CP379" s="20" t="s">
        <v>117</v>
      </c>
      <c r="CQ379" s="20" t="s">
        <v>117</v>
      </c>
      <c r="CR379" s="20" t="s">
        <v>117</v>
      </c>
      <c r="CS379" s="20" t="s">
        <v>117</v>
      </c>
      <c r="CT379" s="20" t="s">
        <v>117</v>
      </c>
      <c r="CU379" s="20" t="s">
        <v>117</v>
      </c>
      <c r="CV379" s="20" t="s">
        <v>117</v>
      </c>
      <c r="CW379" s="20" t="s">
        <v>117</v>
      </c>
      <c r="CX379" s="20" t="s">
        <v>117</v>
      </c>
      <c r="CY379" s="20" t="s">
        <v>117</v>
      </c>
      <c r="CZ379" s="20" t="s">
        <v>117</v>
      </c>
      <c r="DA379" s="20" t="s">
        <v>117</v>
      </c>
      <c r="DB379" s="20" t="s">
        <v>117</v>
      </c>
      <c r="DC379" s="20" t="s">
        <v>117</v>
      </c>
      <c r="DD379" s="20" t="s">
        <v>117</v>
      </c>
      <c r="DE379" s="20" t="s">
        <v>117</v>
      </c>
      <c r="DF379" s="20" t="s">
        <v>117</v>
      </c>
      <c r="DG379" s="20" t="s">
        <v>117</v>
      </c>
      <c r="DH379" s="20" t="s">
        <v>117</v>
      </c>
      <c r="DI379" s="20" t="s">
        <v>117</v>
      </c>
      <c r="DJ379" s="20" t="s">
        <v>117</v>
      </c>
      <c r="DK379" s="19">
        <v>0</v>
      </c>
      <c r="DL379">
        <v>0</v>
      </c>
      <c r="DM379">
        <v>0</v>
      </c>
      <c r="DN379">
        <v>0</v>
      </c>
      <c r="DO379">
        <v>0</v>
      </c>
      <c r="DP379">
        <v>0</v>
      </c>
      <c r="DQ379">
        <v>0</v>
      </c>
      <c r="DR379" s="8">
        <v>50</v>
      </c>
    </row>
    <row r="380" spans="1:122" ht="16.5" customHeight="1" x14ac:dyDescent="0.35">
      <c r="A380" s="8">
        <v>50</v>
      </c>
      <c r="B380" t="str">
        <f>CONCATENATE(C380, " ",D380)</f>
        <v>Seidman, et al  2001</v>
      </c>
      <c r="C380" s="25" t="s">
        <v>748</v>
      </c>
      <c r="D380" s="25">
        <v>2001</v>
      </c>
      <c r="E380" t="s">
        <v>1619</v>
      </c>
      <c r="F380" t="s">
        <v>756</v>
      </c>
      <c r="G380" t="s">
        <v>138</v>
      </c>
      <c r="H380">
        <v>1</v>
      </c>
      <c r="I380" t="s">
        <v>113</v>
      </c>
      <c r="J380" t="s">
        <v>173</v>
      </c>
      <c r="K380" s="3" t="s">
        <v>750</v>
      </c>
      <c r="L380">
        <v>1.1499999999999999</v>
      </c>
      <c r="M380">
        <v>1.3</v>
      </c>
      <c r="N380">
        <v>21</v>
      </c>
      <c r="O380" t="s">
        <v>999</v>
      </c>
      <c r="P380">
        <v>1.1000000000000001</v>
      </c>
      <c r="Q380">
        <v>1.4</v>
      </c>
      <c r="R380">
        <v>32</v>
      </c>
      <c r="S380" t="s">
        <v>999</v>
      </c>
      <c r="T380">
        <v>1.3</v>
      </c>
      <c r="U380">
        <v>1.1000000000000001</v>
      </c>
      <c r="V380">
        <v>16</v>
      </c>
      <c r="W380" t="s">
        <v>115</v>
      </c>
      <c r="X380">
        <v>1.1000000000000001</v>
      </c>
      <c r="Y380">
        <v>1.2</v>
      </c>
      <c r="Z380">
        <v>79</v>
      </c>
      <c r="AA380" t="s">
        <v>117</v>
      </c>
      <c r="AB380" t="s">
        <v>117</v>
      </c>
      <c r="AC380" t="s">
        <v>117</v>
      </c>
      <c r="AD380" t="s">
        <v>196</v>
      </c>
      <c r="AE380">
        <v>0.9</v>
      </c>
      <c r="AF380">
        <v>1.3</v>
      </c>
      <c r="AG380">
        <v>127</v>
      </c>
      <c r="AH380" s="55">
        <v>3</v>
      </c>
      <c r="AI380" s="55">
        <v>3</v>
      </c>
      <c r="AM380">
        <v>14.3</v>
      </c>
      <c r="AN380">
        <v>13.8</v>
      </c>
      <c r="AO380">
        <v>15.2</v>
      </c>
      <c r="AP380">
        <v>15.1</v>
      </c>
      <c r="AQ380" t="s">
        <v>117</v>
      </c>
      <c r="AR380">
        <v>20.100000000000001</v>
      </c>
      <c r="AS380" t="s">
        <v>752</v>
      </c>
      <c r="AT380">
        <v>96.1</v>
      </c>
      <c r="AU380">
        <v>105.4</v>
      </c>
      <c r="AV380">
        <v>102.2</v>
      </c>
      <c r="AW380">
        <v>113.3</v>
      </c>
      <c r="AX380" t="s">
        <v>117</v>
      </c>
      <c r="AY380" t="s">
        <v>117</v>
      </c>
      <c r="AZ380" t="s">
        <v>117</v>
      </c>
      <c r="BA380" t="s">
        <v>117</v>
      </c>
      <c r="BB380" t="s">
        <v>117</v>
      </c>
      <c r="BC380" t="s">
        <v>117</v>
      </c>
      <c r="BD380" t="s">
        <v>117</v>
      </c>
      <c r="BE380" t="s">
        <v>117</v>
      </c>
      <c r="BF380" t="s">
        <v>117</v>
      </c>
      <c r="BG380">
        <v>123</v>
      </c>
      <c r="BH380" t="s">
        <v>117</v>
      </c>
      <c r="BI380" t="s">
        <v>117</v>
      </c>
      <c r="BJ380" t="s">
        <v>117</v>
      </c>
      <c r="BK380" t="s">
        <v>118</v>
      </c>
      <c r="BL380" t="s">
        <v>184</v>
      </c>
      <c r="BM380" t="s">
        <v>299</v>
      </c>
      <c r="BN380" s="46">
        <v>100</v>
      </c>
      <c r="BO380" s="50">
        <v>100</v>
      </c>
      <c r="BP380" t="s">
        <v>160</v>
      </c>
      <c r="BQ380" t="s">
        <v>160</v>
      </c>
      <c r="BR380" t="s">
        <v>160</v>
      </c>
      <c r="BS380" t="s">
        <v>160</v>
      </c>
      <c r="BT380" t="s">
        <v>161</v>
      </c>
      <c r="BU380" t="s">
        <v>125</v>
      </c>
      <c r="BV380" t="s">
        <v>162</v>
      </c>
      <c r="BW380">
        <v>1</v>
      </c>
      <c r="BX380">
        <f>BW380-1</f>
        <v>0</v>
      </c>
      <c r="BY380" t="s">
        <v>146</v>
      </c>
      <c r="BZ380" t="s">
        <v>147</v>
      </c>
      <c r="CA380" t="s">
        <v>184</v>
      </c>
      <c r="CB380" t="s">
        <v>524</v>
      </c>
      <c r="CC380" t="s">
        <v>753</v>
      </c>
      <c r="CD380">
        <v>1</v>
      </c>
      <c r="CE380" t="s">
        <v>359</v>
      </c>
      <c r="CF380"/>
      <c r="CG380" s="20" t="s">
        <v>117</v>
      </c>
      <c r="CH380" s="20" t="s">
        <v>117</v>
      </c>
      <c r="CI380" s="20" t="s">
        <v>117</v>
      </c>
      <c r="CJ380" s="20" t="s">
        <v>117</v>
      </c>
      <c r="CK380" s="20" t="s">
        <v>117</v>
      </c>
      <c r="CL380" s="20" t="s">
        <v>117</v>
      </c>
      <c r="CM380" s="20" t="s">
        <v>117</v>
      </c>
      <c r="CN380" s="20" t="s">
        <v>117</v>
      </c>
      <c r="CO380" s="20" t="s">
        <v>117</v>
      </c>
      <c r="CP380" s="20" t="s">
        <v>117</v>
      </c>
      <c r="CQ380" s="20" t="s">
        <v>117</v>
      </c>
      <c r="CR380" s="20" t="s">
        <v>117</v>
      </c>
      <c r="CS380" s="20" t="s">
        <v>117</v>
      </c>
      <c r="CT380" s="20" t="s">
        <v>117</v>
      </c>
      <c r="CU380" s="20" t="s">
        <v>117</v>
      </c>
      <c r="CV380" s="20" t="s">
        <v>117</v>
      </c>
      <c r="CW380" s="20" t="s">
        <v>117</v>
      </c>
      <c r="CX380" s="20" t="s">
        <v>117</v>
      </c>
      <c r="CY380" s="20" t="s">
        <v>117</v>
      </c>
      <c r="CZ380" s="20" t="s">
        <v>117</v>
      </c>
      <c r="DA380" s="20" t="s">
        <v>117</v>
      </c>
      <c r="DB380" s="20" t="s">
        <v>117</v>
      </c>
      <c r="DC380" s="20" t="s">
        <v>117</v>
      </c>
      <c r="DD380" s="20" t="s">
        <v>117</v>
      </c>
      <c r="DE380" s="20" t="s">
        <v>117</v>
      </c>
      <c r="DF380" s="20" t="s">
        <v>117</v>
      </c>
      <c r="DG380" s="20" t="s">
        <v>117</v>
      </c>
      <c r="DH380" s="20" t="s">
        <v>117</v>
      </c>
      <c r="DI380" s="20" t="s">
        <v>117</v>
      </c>
      <c r="DJ380" s="20" t="s">
        <v>117</v>
      </c>
      <c r="DK380" s="19">
        <v>0</v>
      </c>
      <c r="DL380">
        <v>0</v>
      </c>
      <c r="DM380">
        <v>0</v>
      </c>
      <c r="DN380">
        <v>0</v>
      </c>
      <c r="DO380">
        <v>0</v>
      </c>
      <c r="DP380">
        <v>0</v>
      </c>
      <c r="DQ380">
        <v>0</v>
      </c>
      <c r="DR380" s="8">
        <v>50</v>
      </c>
    </row>
    <row r="381" spans="1:122" ht="16.5" customHeight="1" x14ac:dyDescent="0.35">
      <c r="A381" s="8">
        <v>50</v>
      </c>
      <c r="B381" t="str">
        <f>CONCATENATE(C381, " ",D381)</f>
        <v>Seidman, et al  2001</v>
      </c>
      <c r="C381" s="25" t="s">
        <v>748</v>
      </c>
      <c r="D381" s="25">
        <v>2001</v>
      </c>
      <c r="E381" t="s">
        <v>1619</v>
      </c>
      <c r="F381" t="s">
        <v>757</v>
      </c>
      <c r="G381" t="s">
        <v>138</v>
      </c>
      <c r="H381">
        <v>1</v>
      </c>
      <c r="I381" t="s">
        <v>113</v>
      </c>
      <c r="J381" t="s">
        <v>173</v>
      </c>
      <c r="K381" s="3" t="s">
        <v>750</v>
      </c>
      <c r="L381">
        <v>18.399999999999999</v>
      </c>
      <c r="M381">
        <v>9.9</v>
      </c>
      <c r="N381">
        <v>21</v>
      </c>
      <c r="O381" t="s">
        <v>999</v>
      </c>
      <c r="P381">
        <v>20.5</v>
      </c>
      <c r="Q381">
        <v>14.8</v>
      </c>
      <c r="R381">
        <v>32</v>
      </c>
      <c r="S381" t="s">
        <v>999</v>
      </c>
      <c r="T381">
        <v>15.4</v>
      </c>
      <c r="U381">
        <v>9.9</v>
      </c>
      <c r="V381">
        <v>16</v>
      </c>
      <c r="W381" t="s">
        <v>115</v>
      </c>
      <c r="X381">
        <v>12.8</v>
      </c>
      <c r="Y381">
        <v>8.5</v>
      </c>
      <c r="Z381">
        <v>79</v>
      </c>
      <c r="AA381" t="s">
        <v>117</v>
      </c>
      <c r="AB381" t="s">
        <v>117</v>
      </c>
      <c r="AC381" t="s">
        <v>117</v>
      </c>
      <c r="AD381" t="s">
        <v>196</v>
      </c>
      <c r="AE381">
        <v>9.8000000000000007</v>
      </c>
      <c r="AF381">
        <v>7.8</v>
      </c>
      <c r="AG381">
        <v>127</v>
      </c>
      <c r="AH381" s="55">
        <v>3</v>
      </c>
      <c r="AI381" s="55">
        <v>3</v>
      </c>
      <c r="AM381">
        <v>14.3</v>
      </c>
      <c r="AN381">
        <v>13.8</v>
      </c>
      <c r="AO381">
        <v>15.2</v>
      </c>
      <c r="AP381">
        <v>15.1</v>
      </c>
      <c r="AQ381" t="s">
        <v>117</v>
      </c>
      <c r="AR381">
        <v>21.1</v>
      </c>
      <c r="AS381" t="s">
        <v>752</v>
      </c>
      <c r="AT381">
        <v>96.1</v>
      </c>
      <c r="AU381">
        <v>105.4</v>
      </c>
      <c r="AV381">
        <v>102.2</v>
      </c>
      <c r="AW381">
        <v>113.3</v>
      </c>
      <c r="AX381" t="s">
        <v>117</v>
      </c>
      <c r="AY381" t="s">
        <v>117</v>
      </c>
      <c r="AZ381" t="s">
        <v>117</v>
      </c>
      <c r="BA381" t="s">
        <v>117</v>
      </c>
      <c r="BB381" t="s">
        <v>117</v>
      </c>
      <c r="BC381" t="s">
        <v>117</v>
      </c>
      <c r="BD381" t="s">
        <v>117</v>
      </c>
      <c r="BE381" t="s">
        <v>117</v>
      </c>
      <c r="BF381" t="s">
        <v>117</v>
      </c>
      <c r="BG381">
        <v>124</v>
      </c>
      <c r="BH381" t="s">
        <v>117</v>
      </c>
      <c r="BI381" t="s">
        <v>117</v>
      </c>
      <c r="BJ381" t="s">
        <v>117</v>
      </c>
      <c r="BK381" t="s">
        <v>118</v>
      </c>
      <c r="BL381" t="s">
        <v>184</v>
      </c>
      <c r="BM381" t="s">
        <v>299</v>
      </c>
      <c r="BN381" s="46">
        <v>100</v>
      </c>
      <c r="BO381" s="50">
        <v>100</v>
      </c>
      <c r="BP381" t="s">
        <v>160</v>
      </c>
      <c r="BQ381" t="s">
        <v>160</v>
      </c>
      <c r="BR381" t="s">
        <v>160</v>
      </c>
      <c r="BS381" t="s">
        <v>160</v>
      </c>
      <c r="BT381" t="s">
        <v>161</v>
      </c>
      <c r="BU381" t="s">
        <v>125</v>
      </c>
      <c r="BV381" t="s">
        <v>162</v>
      </c>
      <c r="BW381">
        <v>1</v>
      </c>
      <c r="BX381">
        <f>BW381-1</f>
        <v>0</v>
      </c>
      <c r="BY381" t="s">
        <v>146</v>
      </c>
      <c r="BZ381" t="s">
        <v>147</v>
      </c>
      <c r="CA381" t="s">
        <v>184</v>
      </c>
      <c r="CB381" t="s">
        <v>524</v>
      </c>
      <c r="CC381" t="s">
        <v>753</v>
      </c>
      <c r="CD381">
        <v>1</v>
      </c>
      <c r="CE381" t="s">
        <v>359</v>
      </c>
      <c r="CF381"/>
      <c r="CG381" s="20" t="s">
        <v>117</v>
      </c>
      <c r="CH381" s="20" t="s">
        <v>117</v>
      </c>
      <c r="CI381" s="20" t="s">
        <v>117</v>
      </c>
      <c r="CJ381" s="20" t="s">
        <v>117</v>
      </c>
      <c r="CK381" s="20" t="s">
        <v>117</v>
      </c>
      <c r="CL381" s="20" t="s">
        <v>117</v>
      </c>
      <c r="CM381" s="20" t="s">
        <v>117</v>
      </c>
      <c r="CN381" s="20" t="s">
        <v>117</v>
      </c>
      <c r="CO381" s="20" t="s">
        <v>117</v>
      </c>
      <c r="CP381" s="20" t="s">
        <v>117</v>
      </c>
      <c r="CQ381" s="20" t="s">
        <v>117</v>
      </c>
      <c r="CR381" s="20" t="s">
        <v>117</v>
      </c>
      <c r="CS381" s="20" t="s">
        <v>117</v>
      </c>
      <c r="CT381" s="20" t="s">
        <v>117</v>
      </c>
      <c r="CU381" s="20" t="s">
        <v>117</v>
      </c>
      <c r="CV381" s="20" t="s">
        <v>117</v>
      </c>
      <c r="CW381" s="20" t="s">
        <v>117</v>
      </c>
      <c r="CX381" s="20" t="s">
        <v>117</v>
      </c>
      <c r="CY381" s="20" t="s">
        <v>117</v>
      </c>
      <c r="CZ381" s="20" t="s">
        <v>117</v>
      </c>
      <c r="DA381" s="20" t="s">
        <v>117</v>
      </c>
      <c r="DB381" s="20" t="s">
        <v>117</v>
      </c>
      <c r="DC381" s="20" t="s">
        <v>117</v>
      </c>
      <c r="DD381" s="20" t="s">
        <v>117</v>
      </c>
      <c r="DE381" s="20" t="s">
        <v>117</v>
      </c>
      <c r="DF381" s="20" t="s">
        <v>117</v>
      </c>
      <c r="DG381" s="20" t="s">
        <v>117</v>
      </c>
      <c r="DH381" s="20" t="s">
        <v>117</v>
      </c>
      <c r="DI381" s="20" t="s">
        <v>117</v>
      </c>
      <c r="DJ381" s="20" t="s">
        <v>117</v>
      </c>
      <c r="DK381" s="19">
        <v>0</v>
      </c>
      <c r="DL381">
        <v>0</v>
      </c>
      <c r="DM381">
        <v>0</v>
      </c>
      <c r="DN381">
        <v>0</v>
      </c>
      <c r="DO381">
        <v>0</v>
      </c>
      <c r="DP381">
        <v>0</v>
      </c>
      <c r="DQ381">
        <v>0</v>
      </c>
      <c r="DR381" s="8">
        <v>50</v>
      </c>
    </row>
    <row r="382" spans="1:122" ht="16.5" customHeight="1" x14ac:dyDescent="0.35">
      <c r="A382" s="8">
        <v>50</v>
      </c>
      <c r="B382" t="str">
        <f>CONCATENATE(C382, " ",D382)</f>
        <v>Seidman, et al  2001</v>
      </c>
      <c r="C382" s="25" t="s">
        <v>748</v>
      </c>
      <c r="D382" s="25">
        <v>2001</v>
      </c>
      <c r="E382" t="s">
        <v>1619</v>
      </c>
      <c r="F382" t="s">
        <v>605</v>
      </c>
      <c r="G382" t="s">
        <v>138</v>
      </c>
      <c r="H382">
        <v>1</v>
      </c>
      <c r="I382" t="s">
        <v>113</v>
      </c>
      <c r="J382" t="s">
        <v>173</v>
      </c>
      <c r="K382" s="3" t="s">
        <v>750</v>
      </c>
      <c r="L382">
        <v>20.3</v>
      </c>
      <c r="M382">
        <v>11.7</v>
      </c>
      <c r="N382">
        <v>21</v>
      </c>
      <c r="O382" t="s">
        <v>999</v>
      </c>
      <c r="P382">
        <v>18.8</v>
      </c>
      <c r="Q382">
        <v>10.9</v>
      </c>
      <c r="R382">
        <v>32</v>
      </c>
      <c r="S382" t="s">
        <v>999</v>
      </c>
      <c r="T382">
        <v>19.600000000000001</v>
      </c>
      <c r="U382">
        <v>18.2</v>
      </c>
      <c r="V382">
        <v>16</v>
      </c>
      <c r="W382" t="s">
        <v>115</v>
      </c>
      <c r="X382">
        <v>15.2</v>
      </c>
      <c r="Y382">
        <v>13.5</v>
      </c>
      <c r="Z382">
        <v>79</v>
      </c>
      <c r="AA382" t="s">
        <v>117</v>
      </c>
      <c r="AB382" t="s">
        <v>117</v>
      </c>
      <c r="AC382" t="s">
        <v>117</v>
      </c>
      <c r="AD382" t="s">
        <v>196</v>
      </c>
      <c r="AE382">
        <v>10.9</v>
      </c>
      <c r="AF382">
        <v>9.5</v>
      </c>
      <c r="AG382">
        <v>127</v>
      </c>
      <c r="AH382" s="55">
        <v>3</v>
      </c>
      <c r="AI382" s="55">
        <v>3</v>
      </c>
      <c r="AM382">
        <v>14.3</v>
      </c>
      <c r="AN382">
        <v>13.8</v>
      </c>
      <c r="AO382">
        <v>15.2</v>
      </c>
      <c r="AP382">
        <v>15.1</v>
      </c>
      <c r="AQ382" t="s">
        <v>117</v>
      </c>
      <c r="AR382">
        <v>22.1</v>
      </c>
      <c r="AS382" t="s">
        <v>752</v>
      </c>
      <c r="AT382">
        <v>96.1</v>
      </c>
      <c r="AU382">
        <v>105.4</v>
      </c>
      <c r="AV382">
        <v>102.2</v>
      </c>
      <c r="AW382">
        <v>113.3</v>
      </c>
      <c r="AX382" t="s">
        <v>117</v>
      </c>
      <c r="AY382" t="s">
        <v>117</v>
      </c>
      <c r="AZ382" t="s">
        <v>117</v>
      </c>
      <c r="BA382" t="s">
        <v>117</v>
      </c>
      <c r="BB382" t="s">
        <v>117</v>
      </c>
      <c r="BC382" t="s">
        <v>117</v>
      </c>
      <c r="BD382" t="s">
        <v>117</v>
      </c>
      <c r="BE382" t="s">
        <v>117</v>
      </c>
      <c r="BF382" t="s">
        <v>117</v>
      </c>
      <c r="BG382">
        <v>125</v>
      </c>
      <c r="BH382" t="s">
        <v>117</v>
      </c>
      <c r="BI382" t="s">
        <v>117</v>
      </c>
      <c r="BJ382" t="s">
        <v>117</v>
      </c>
      <c r="BK382" t="s">
        <v>118</v>
      </c>
      <c r="BL382" t="s">
        <v>184</v>
      </c>
      <c r="BM382" t="s">
        <v>299</v>
      </c>
      <c r="BN382" s="46">
        <v>100</v>
      </c>
      <c r="BO382" s="50">
        <v>100</v>
      </c>
      <c r="BP382" t="s">
        <v>160</v>
      </c>
      <c r="BQ382" t="s">
        <v>160</v>
      </c>
      <c r="BR382" t="s">
        <v>160</v>
      </c>
      <c r="BS382" t="s">
        <v>160</v>
      </c>
      <c r="BT382" t="s">
        <v>161</v>
      </c>
      <c r="BU382" t="s">
        <v>125</v>
      </c>
      <c r="BV382" t="s">
        <v>162</v>
      </c>
      <c r="BW382">
        <v>1</v>
      </c>
      <c r="BX382">
        <f>BW382-1</f>
        <v>0</v>
      </c>
      <c r="BY382" t="s">
        <v>146</v>
      </c>
      <c r="BZ382" t="s">
        <v>147</v>
      </c>
      <c r="CA382" t="s">
        <v>184</v>
      </c>
      <c r="CB382" t="s">
        <v>524</v>
      </c>
      <c r="CC382" t="s">
        <v>753</v>
      </c>
      <c r="CD382">
        <v>1</v>
      </c>
      <c r="CE382" t="s">
        <v>359</v>
      </c>
      <c r="CF382"/>
      <c r="CG382" s="20" t="s">
        <v>117</v>
      </c>
      <c r="CH382" s="20" t="s">
        <v>117</v>
      </c>
      <c r="CI382" s="20" t="s">
        <v>117</v>
      </c>
      <c r="CJ382" s="20" t="s">
        <v>117</v>
      </c>
      <c r="CK382" s="20" t="s">
        <v>117</v>
      </c>
      <c r="CL382" s="20" t="s">
        <v>117</v>
      </c>
      <c r="CM382" s="20" t="s">
        <v>117</v>
      </c>
      <c r="CN382" s="20" t="s">
        <v>117</v>
      </c>
      <c r="CO382" s="20" t="s">
        <v>117</v>
      </c>
      <c r="CP382" s="20" t="s">
        <v>117</v>
      </c>
      <c r="CQ382" s="20" t="s">
        <v>117</v>
      </c>
      <c r="CR382" s="20" t="s">
        <v>117</v>
      </c>
      <c r="CS382" s="20" t="s">
        <v>117</v>
      </c>
      <c r="CT382" s="20" t="s">
        <v>117</v>
      </c>
      <c r="CU382" s="20" t="s">
        <v>117</v>
      </c>
      <c r="CV382" s="20" t="s">
        <v>117</v>
      </c>
      <c r="CW382" s="20" t="s">
        <v>117</v>
      </c>
      <c r="CX382" s="20" t="s">
        <v>117</v>
      </c>
      <c r="CY382" s="20" t="s">
        <v>117</v>
      </c>
      <c r="CZ382" s="20" t="s">
        <v>117</v>
      </c>
      <c r="DA382" s="20" t="s">
        <v>117</v>
      </c>
      <c r="DB382" s="20" t="s">
        <v>117</v>
      </c>
      <c r="DC382" s="20" t="s">
        <v>117</v>
      </c>
      <c r="DD382" s="20" t="s">
        <v>117</v>
      </c>
      <c r="DE382" s="20" t="s">
        <v>117</v>
      </c>
      <c r="DF382" s="20" t="s">
        <v>117</v>
      </c>
      <c r="DG382" s="20" t="s">
        <v>117</v>
      </c>
      <c r="DH382" s="20" t="s">
        <v>117</v>
      </c>
      <c r="DI382" s="20" t="s">
        <v>117</v>
      </c>
      <c r="DJ382" s="20" t="s">
        <v>117</v>
      </c>
      <c r="DK382" s="19">
        <v>0</v>
      </c>
      <c r="DL382">
        <v>0</v>
      </c>
      <c r="DM382">
        <v>0</v>
      </c>
      <c r="DN382">
        <v>0</v>
      </c>
      <c r="DO382">
        <v>0</v>
      </c>
      <c r="DP382">
        <v>0</v>
      </c>
      <c r="DQ382">
        <v>0</v>
      </c>
      <c r="DR382" s="8">
        <v>50</v>
      </c>
    </row>
    <row r="383" spans="1:122" ht="16.5" customHeight="1" x14ac:dyDescent="0.35">
      <c r="A383" s="8">
        <v>50</v>
      </c>
      <c r="B383" t="str">
        <f>CONCATENATE(C383, " ",D383)</f>
        <v>Seidman, et al  2001</v>
      </c>
      <c r="C383" s="25" t="s">
        <v>748</v>
      </c>
      <c r="D383" s="25">
        <v>2001</v>
      </c>
      <c r="E383" t="s">
        <v>1619</v>
      </c>
      <c r="F383" t="s">
        <v>758</v>
      </c>
      <c r="G383" t="s">
        <v>134</v>
      </c>
      <c r="H383">
        <v>6</v>
      </c>
      <c r="I383" t="s">
        <v>113</v>
      </c>
      <c r="J383" t="s">
        <v>113</v>
      </c>
      <c r="K383" s="3" t="s">
        <v>750</v>
      </c>
      <c r="L383">
        <v>9.6999999999999993</v>
      </c>
      <c r="M383">
        <v>3.3</v>
      </c>
      <c r="N383">
        <v>21</v>
      </c>
      <c r="O383" t="s">
        <v>999</v>
      </c>
      <c r="P383">
        <v>9.6999999999999993</v>
      </c>
      <c r="Q383">
        <v>3.6</v>
      </c>
      <c r="R383">
        <v>32</v>
      </c>
      <c r="S383" t="s">
        <v>999</v>
      </c>
      <c r="T383">
        <v>9.4</v>
      </c>
      <c r="U383">
        <v>2.5</v>
      </c>
      <c r="V383">
        <v>16</v>
      </c>
      <c r="W383" t="s">
        <v>115</v>
      </c>
      <c r="X383">
        <v>11.1</v>
      </c>
      <c r="Y383">
        <v>2.9</v>
      </c>
      <c r="Z383">
        <v>79</v>
      </c>
      <c r="AA383" t="s">
        <v>117</v>
      </c>
      <c r="AB383" t="s">
        <v>117</v>
      </c>
      <c r="AC383" t="s">
        <v>117</v>
      </c>
      <c r="AD383" t="s">
        <v>196</v>
      </c>
      <c r="AE383">
        <v>12.1</v>
      </c>
      <c r="AF383">
        <v>2.9</v>
      </c>
      <c r="AG383">
        <v>127</v>
      </c>
      <c r="AH383" s="55">
        <v>3</v>
      </c>
      <c r="AI383" s="55">
        <v>3</v>
      </c>
      <c r="AM383">
        <v>14.3</v>
      </c>
      <c r="AN383">
        <v>13.8</v>
      </c>
      <c r="AO383">
        <v>15.2</v>
      </c>
      <c r="AP383">
        <v>15.1</v>
      </c>
      <c r="AQ383" t="s">
        <v>117</v>
      </c>
      <c r="AR383">
        <v>23.1</v>
      </c>
      <c r="AS383" t="s">
        <v>752</v>
      </c>
      <c r="AT383">
        <v>96.1</v>
      </c>
      <c r="AU383">
        <v>105.4</v>
      </c>
      <c r="AV383">
        <v>102.2</v>
      </c>
      <c r="AW383">
        <v>113.3</v>
      </c>
      <c r="AX383" t="s">
        <v>117</v>
      </c>
      <c r="AY383" t="s">
        <v>117</v>
      </c>
      <c r="AZ383" t="s">
        <v>117</v>
      </c>
      <c r="BA383" t="s">
        <v>117</v>
      </c>
      <c r="BB383" t="s">
        <v>117</v>
      </c>
      <c r="BC383" t="s">
        <v>117</v>
      </c>
      <c r="BD383" t="s">
        <v>117</v>
      </c>
      <c r="BE383" t="s">
        <v>117</v>
      </c>
      <c r="BF383" t="s">
        <v>117</v>
      </c>
      <c r="BG383">
        <v>126</v>
      </c>
      <c r="BH383" t="s">
        <v>117</v>
      </c>
      <c r="BI383" t="s">
        <v>117</v>
      </c>
      <c r="BJ383" t="s">
        <v>117</v>
      </c>
      <c r="BK383" t="s">
        <v>118</v>
      </c>
      <c r="BL383" t="s">
        <v>184</v>
      </c>
      <c r="BM383" t="s">
        <v>299</v>
      </c>
      <c r="BN383" s="46">
        <v>100</v>
      </c>
      <c r="BO383" s="50">
        <v>100</v>
      </c>
      <c r="BP383" t="s">
        <v>160</v>
      </c>
      <c r="BQ383" t="s">
        <v>160</v>
      </c>
      <c r="BR383" t="s">
        <v>160</v>
      </c>
      <c r="BS383" t="s">
        <v>160</v>
      </c>
      <c r="BT383" t="s">
        <v>161</v>
      </c>
      <c r="BU383" t="s">
        <v>125</v>
      </c>
      <c r="BV383" t="s">
        <v>162</v>
      </c>
      <c r="BW383">
        <v>1</v>
      </c>
      <c r="BX383">
        <f>BW383-1</f>
        <v>0</v>
      </c>
      <c r="BY383" t="s">
        <v>146</v>
      </c>
      <c r="BZ383" t="s">
        <v>147</v>
      </c>
      <c r="CA383" t="s">
        <v>184</v>
      </c>
      <c r="CB383" t="s">
        <v>524</v>
      </c>
      <c r="CC383" t="s">
        <v>753</v>
      </c>
      <c r="CD383">
        <v>1</v>
      </c>
      <c r="CE383" t="s">
        <v>359</v>
      </c>
      <c r="CF383"/>
      <c r="CG383" s="20" t="s">
        <v>117</v>
      </c>
      <c r="CH383" s="20" t="s">
        <v>117</v>
      </c>
      <c r="CI383" s="20" t="s">
        <v>117</v>
      </c>
      <c r="CJ383" s="20" t="s">
        <v>117</v>
      </c>
      <c r="CK383" s="20" t="s">
        <v>117</v>
      </c>
      <c r="CL383" s="20" t="s">
        <v>117</v>
      </c>
      <c r="CM383" s="20" t="s">
        <v>117</v>
      </c>
      <c r="CN383" s="20" t="s">
        <v>117</v>
      </c>
      <c r="CO383" s="20" t="s">
        <v>117</v>
      </c>
      <c r="CP383" s="20" t="s">
        <v>117</v>
      </c>
      <c r="CQ383" s="20" t="s">
        <v>117</v>
      </c>
      <c r="CR383" s="20" t="s">
        <v>117</v>
      </c>
      <c r="CS383" s="20" t="s">
        <v>117</v>
      </c>
      <c r="CT383" s="20" t="s">
        <v>117</v>
      </c>
      <c r="CU383" s="20" t="s">
        <v>117</v>
      </c>
      <c r="CV383" s="20" t="s">
        <v>117</v>
      </c>
      <c r="CW383" s="20" t="s">
        <v>117</v>
      </c>
      <c r="CX383" s="20" t="s">
        <v>117</v>
      </c>
      <c r="CY383" s="20" t="s">
        <v>117</v>
      </c>
      <c r="CZ383" s="20" t="s">
        <v>117</v>
      </c>
      <c r="DA383" s="20" t="s">
        <v>117</v>
      </c>
      <c r="DB383" s="20" t="s">
        <v>117</v>
      </c>
      <c r="DC383" s="20" t="s">
        <v>117</v>
      </c>
      <c r="DD383" s="20" t="s">
        <v>117</v>
      </c>
      <c r="DE383" s="20" t="s">
        <v>117</v>
      </c>
      <c r="DF383" s="20" t="s">
        <v>117</v>
      </c>
      <c r="DG383" s="20" t="s">
        <v>117</v>
      </c>
      <c r="DH383" s="20" t="s">
        <v>117</v>
      </c>
      <c r="DI383" s="20" t="s">
        <v>117</v>
      </c>
      <c r="DJ383" s="20" t="s">
        <v>117</v>
      </c>
      <c r="DK383" s="19">
        <v>0</v>
      </c>
      <c r="DL383">
        <v>0</v>
      </c>
      <c r="DM383">
        <v>0</v>
      </c>
      <c r="DN383">
        <v>0</v>
      </c>
      <c r="DO383">
        <v>0</v>
      </c>
      <c r="DP383">
        <v>0</v>
      </c>
      <c r="DQ383">
        <v>0</v>
      </c>
      <c r="DR383" s="8">
        <v>50</v>
      </c>
    </row>
    <row r="384" spans="1:122" ht="16.5" customHeight="1" x14ac:dyDescent="0.35">
      <c r="A384" s="8">
        <v>50</v>
      </c>
      <c r="B384" t="str">
        <f>CONCATENATE(C384, " ",D384)</f>
        <v>Seidman, et al  2001</v>
      </c>
      <c r="C384" s="25" t="s">
        <v>748</v>
      </c>
      <c r="D384" s="25">
        <v>2001</v>
      </c>
      <c r="E384" t="s">
        <v>1619</v>
      </c>
      <c r="F384" s="25" t="s">
        <v>759</v>
      </c>
      <c r="G384" t="s">
        <v>134</v>
      </c>
      <c r="H384">
        <v>6</v>
      </c>
      <c r="I384" t="s">
        <v>113</v>
      </c>
      <c r="J384" t="s">
        <v>113</v>
      </c>
      <c r="K384" s="3" t="s">
        <v>750</v>
      </c>
      <c r="L384">
        <v>45.8</v>
      </c>
      <c r="M384">
        <v>10</v>
      </c>
      <c r="N384">
        <v>21</v>
      </c>
      <c r="O384" t="s">
        <v>999</v>
      </c>
      <c r="P384">
        <v>43</v>
      </c>
      <c r="Q384">
        <v>13.3</v>
      </c>
      <c r="R384">
        <v>32</v>
      </c>
      <c r="S384" t="s">
        <v>999</v>
      </c>
      <c r="T384">
        <v>46.1</v>
      </c>
      <c r="U384">
        <v>8.4</v>
      </c>
      <c r="V384">
        <v>16</v>
      </c>
      <c r="W384" t="s">
        <v>115</v>
      </c>
      <c r="X384">
        <v>49.6</v>
      </c>
      <c r="Y384">
        <v>10.7</v>
      </c>
      <c r="Z384">
        <v>79</v>
      </c>
      <c r="AA384" t="s">
        <v>117</v>
      </c>
      <c r="AB384" t="s">
        <v>117</v>
      </c>
      <c r="AC384" t="s">
        <v>117</v>
      </c>
      <c r="AD384" t="s">
        <v>196</v>
      </c>
      <c r="AE384">
        <v>51.3</v>
      </c>
      <c r="AF384">
        <v>10.3</v>
      </c>
      <c r="AG384">
        <v>127</v>
      </c>
      <c r="AH384" s="55">
        <v>3</v>
      </c>
      <c r="AI384" s="55">
        <v>3</v>
      </c>
      <c r="AM384">
        <v>14.3</v>
      </c>
      <c r="AN384">
        <v>13.8</v>
      </c>
      <c r="AO384">
        <v>15.2</v>
      </c>
      <c r="AP384">
        <v>15.1</v>
      </c>
      <c r="AQ384" t="s">
        <v>117</v>
      </c>
      <c r="AR384">
        <v>24.1</v>
      </c>
      <c r="AS384" t="s">
        <v>752</v>
      </c>
      <c r="AT384">
        <v>96.1</v>
      </c>
      <c r="AU384">
        <v>105.4</v>
      </c>
      <c r="AV384">
        <v>102.2</v>
      </c>
      <c r="AW384">
        <v>113.3</v>
      </c>
      <c r="AX384" t="s">
        <v>117</v>
      </c>
      <c r="AY384" t="s">
        <v>117</v>
      </c>
      <c r="AZ384" t="s">
        <v>117</v>
      </c>
      <c r="BA384" t="s">
        <v>117</v>
      </c>
      <c r="BB384" t="s">
        <v>117</v>
      </c>
      <c r="BC384" t="s">
        <v>117</v>
      </c>
      <c r="BD384" t="s">
        <v>117</v>
      </c>
      <c r="BE384" t="s">
        <v>117</v>
      </c>
      <c r="BF384" t="s">
        <v>117</v>
      </c>
      <c r="BG384">
        <v>127</v>
      </c>
      <c r="BH384" t="s">
        <v>117</v>
      </c>
      <c r="BI384" t="s">
        <v>117</v>
      </c>
      <c r="BJ384" t="s">
        <v>117</v>
      </c>
      <c r="BK384" t="s">
        <v>118</v>
      </c>
      <c r="BL384" t="s">
        <v>184</v>
      </c>
      <c r="BM384" t="s">
        <v>299</v>
      </c>
      <c r="BN384" s="46">
        <v>100</v>
      </c>
      <c r="BO384" s="50">
        <v>100</v>
      </c>
      <c r="BP384" t="s">
        <v>160</v>
      </c>
      <c r="BQ384" t="s">
        <v>160</v>
      </c>
      <c r="BR384" t="s">
        <v>160</v>
      </c>
      <c r="BS384" t="s">
        <v>160</v>
      </c>
      <c r="BT384" t="s">
        <v>161</v>
      </c>
      <c r="BU384" t="s">
        <v>125</v>
      </c>
      <c r="BV384" t="s">
        <v>162</v>
      </c>
      <c r="BW384">
        <v>1</v>
      </c>
      <c r="BX384">
        <f>BW384-1</f>
        <v>0</v>
      </c>
      <c r="BY384" t="s">
        <v>146</v>
      </c>
      <c r="BZ384" t="s">
        <v>147</v>
      </c>
      <c r="CA384" t="s">
        <v>184</v>
      </c>
      <c r="CB384" t="s">
        <v>524</v>
      </c>
      <c r="CC384" t="s">
        <v>753</v>
      </c>
      <c r="CD384">
        <v>1</v>
      </c>
      <c r="CE384" t="s">
        <v>359</v>
      </c>
      <c r="CF384"/>
      <c r="CG384" s="20" t="s">
        <v>117</v>
      </c>
      <c r="CH384" s="20" t="s">
        <v>117</v>
      </c>
      <c r="CI384" s="20" t="s">
        <v>117</v>
      </c>
      <c r="CJ384" s="20" t="s">
        <v>117</v>
      </c>
      <c r="CK384" s="20" t="s">
        <v>117</v>
      </c>
      <c r="CL384" s="20" t="s">
        <v>117</v>
      </c>
      <c r="CM384" s="20" t="s">
        <v>117</v>
      </c>
      <c r="CN384" s="20" t="s">
        <v>117</v>
      </c>
      <c r="CO384" s="20" t="s">
        <v>117</v>
      </c>
      <c r="CP384" s="20" t="s">
        <v>117</v>
      </c>
      <c r="CQ384" s="20" t="s">
        <v>117</v>
      </c>
      <c r="CR384" s="20" t="s">
        <v>117</v>
      </c>
      <c r="CS384" s="20" t="s">
        <v>117</v>
      </c>
      <c r="CT384" s="20" t="s">
        <v>117</v>
      </c>
      <c r="CU384" s="20" t="s">
        <v>117</v>
      </c>
      <c r="CV384" s="20" t="s">
        <v>117</v>
      </c>
      <c r="CW384" s="20" t="s">
        <v>117</v>
      </c>
      <c r="CX384" s="20" t="s">
        <v>117</v>
      </c>
      <c r="CY384" s="20" t="s">
        <v>117</v>
      </c>
      <c r="CZ384" s="20" t="s">
        <v>117</v>
      </c>
      <c r="DA384" s="20" t="s">
        <v>117</v>
      </c>
      <c r="DB384" s="20" t="s">
        <v>117</v>
      </c>
      <c r="DC384" s="20" t="s">
        <v>117</v>
      </c>
      <c r="DD384" s="20" t="s">
        <v>117</v>
      </c>
      <c r="DE384" s="20" t="s">
        <v>117</v>
      </c>
      <c r="DF384" s="20" t="s">
        <v>117</v>
      </c>
      <c r="DG384" s="20" t="s">
        <v>117</v>
      </c>
      <c r="DH384" s="20" t="s">
        <v>117</v>
      </c>
      <c r="DI384" s="20" t="s">
        <v>117</v>
      </c>
      <c r="DJ384" s="20" t="s">
        <v>117</v>
      </c>
      <c r="DK384" s="19">
        <v>0</v>
      </c>
      <c r="DL384">
        <v>0</v>
      </c>
      <c r="DM384">
        <v>0</v>
      </c>
      <c r="DN384">
        <v>0</v>
      </c>
      <c r="DO384">
        <v>0</v>
      </c>
      <c r="DP384">
        <v>0</v>
      </c>
      <c r="DQ384">
        <v>0</v>
      </c>
      <c r="DR384" s="8">
        <v>50</v>
      </c>
    </row>
    <row r="385" spans="1:122" ht="16.5" customHeight="1" x14ac:dyDescent="0.35">
      <c r="A385" s="8">
        <v>50</v>
      </c>
      <c r="B385" t="str">
        <f>CONCATENATE(C385, " ",D385)</f>
        <v>Seidman, et al  2001</v>
      </c>
      <c r="C385" s="25" t="s">
        <v>748</v>
      </c>
      <c r="D385" s="25">
        <v>2001</v>
      </c>
      <c r="E385" t="s">
        <v>1619</v>
      </c>
      <c r="F385" t="s">
        <v>760</v>
      </c>
      <c r="G385" t="s">
        <v>134</v>
      </c>
      <c r="H385">
        <v>6</v>
      </c>
      <c r="I385" t="s">
        <v>113</v>
      </c>
      <c r="J385" t="s">
        <v>113</v>
      </c>
      <c r="K385" s="3" t="s">
        <v>750</v>
      </c>
      <c r="L385">
        <v>32</v>
      </c>
      <c r="M385">
        <v>19.399999999999999</v>
      </c>
      <c r="N385">
        <v>21</v>
      </c>
      <c r="O385" t="s">
        <v>999</v>
      </c>
      <c r="P385">
        <v>42.7</v>
      </c>
      <c r="Q385">
        <v>18.600000000000001</v>
      </c>
      <c r="R385">
        <v>32</v>
      </c>
      <c r="S385" t="s">
        <v>999</v>
      </c>
      <c r="T385">
        <v>47.7</v>
      </c>
      <c r="U385">
        <v>17.899999999999999</v>
      </c>
      <c r="V385">
        <v>16</v>
      </c>
      <c r="W385" t="s">
        <v>115</v>
      </c>
      <c r="X385">
        <v>47.6</v>
      </c>
      <c r="Y385">
        <v>12.5</v>
      </c>
      <c r="Z385">
        <v>79</v>
      </c>
      <c r="AA385" t="s">
        <v>117</v>
      </c>
      <c r="AB385" t="s">
        <v>117</v>
      </c>
      <c r="AC385" t="s">
        <v>117</v>
      </c>
      <c r="AD385" t="s">
        <v>196</v>
      </c>
      <c r="AE385">
        <v>47.8</v>
      </c>
      <c r="AF385">
        <v>13.7</v>
      </c>
      <c r="AG385">
        <v>127</v>
      </c>
      <c r="AH385" s="55">
        <v>3</v>
      </c>
      <c r="AI385" s="55">
        <v>3</v>
      </c>
      <c r="AM385">
        <v>14.3</v>
      </c>
      <c r="AN385">
        <v>13.8</v>
      </c>
      <c r="AO385">
        <v>15.2</v>
      </c>
      <c r="AP385">
        <v>15.1</v>
      </c>
      <c r="AQ385" t="s">
        <v>117</v>
      </c>
      <c r="AR385">
        <v>25.1</v>
      </c>
      <c r="AS385" t="s">
        <v>752</v>
      </c>
      <c r="AT385">
        <v>96.1</v>
      </c>
      <c r="AU385">
        <v>105.4</v>
      </c>
      <c r="AV385">
        <v>102.2</v>
      </c>
      <c r="AW385">
        <v>113.3</v>
      </c>
      <c r="AX385" t="s">
        <v>117</v>
      </c>
      <c r="AY385" t="s">
        <v>117</v>
      </c>
      <c r="AZ385" t="s">
        <v>117</v>
      </c>
      <c r="BA385" t="s">
        <v>117</v>
      </c>
      <c r="BB385" t="s">
        <v>117</v>
      </c>
      <c r="BC385" t="s">
        <v>117</v>
      </c>
      <c r="BD385" t="s">
        <v>117</v>
      </c>
      <c r="BE385" t="s">
        <v>117</v>
      </c>
      <c r="BF385" t="s">
        <v>117</v>
      </c>
      <c r="BG385">
        <v>128</v>
      </c>
      <c r="BH385" t="s">
        <v>117</v>
      </c>
      <c r="BI385" t="s">
        <v>117</v>
      </c>
      <c r="BJ385" t="s">
        <v>117</v>
      </c>
      <c r="BK385" t="s">
        <v>118</v>
      </c>
      <c r="BL385" t="s">
        <v>184</v>
      </c>
      <c r="BM385" t="s">
        <v>299</v>
      </c>
      <c r="BN385" s="46">
        <v>100</v>
      </c>
      <c r="BO385" s="50">
        <v>100</v>
      </c>
      <c r="BP385" t="s">
        <v>160</v>
      </c>
      <c r="BQ385" t="s">
        <v>160</v>
      </c>
      <c r="BR385" t="s">
        <v>160</v>
      </c>
      <c r="BS385" t="s">
        <v>160</v>
      </c>
      <c r="BT385" t="s">
        <v>161</v>
      </c>
      <c r="BU385" t="s">
        <v>125</v>
      </c>
      <c r="BV385" t="s">
        <v>162</v>
      </c>
      <c r="BW385">
        <v>1</v>
      </c>
      <c r="BX385">
        <f>BW385-1</f>
        <v>0</v>
      </c>
      <c r="BY385" t="s">
        <v>146</v>
      </c>
      <c r="BZ385" t="s">
        <v>147</v>
      </c>
      <c r="CA385" t="s">
        <v>184</v>
      </c>
      <c r="CB385" t="s">
        <v>524</v>
      </c>
      <c r="CC385" t="s">
        <v>753</v>
      </c>
      <c r="CD385">
        <v>1</v>
      </c>
      <c r="CE385" t="s">
        <v>359</v>
      </c>
      <c r="CF385"/>
      <c r="CG385" s="20" t="s">
        <v>117</v>
      </c>
      <c r="CH385" s="20" t="s">
        <v>117</v>
      </c>
      <c r="CI385" s="20" t="s">
        <v>117</v>
      </c>
      <c r="CJ385" s="20" t="s">
        <v>117</v>
      </c>
      <c r="CK385" s="20" t="s">
        <v>117</v>
      </c>
      <c r="CL385" s="20" t="s">
        <v>117</v>
      </c>
      <c r="CM385" s="20" t="s">
        <v>117</v>
      </c>
      <c r="CN385" s="20" t="s">
        <v>117</v>
      </c>
      <c r="CO385" s="20" t="s">
        <v>117</v>
      </c>
      <c r="CP385" s="20" t="s">
        <v>117</v>
      </c>
      <c r="CQ385" s="20" t="s">
        <v>117</v>
      </c>
      <c r="CR385" s="20" t="s">
        <v>117</v>
      </c>
      <c r="CS385" s="20" t="s">
        <v>117</v>
      </c>
      <c r="CT385" s="20" t="s">
        <v>117</v>
      </c>
      <c r="CU385" s="20" t="s">
        <v>117</v>
      </c>
      <c r="CV385" s="20" t="s">
        <v>117</v>
      </c>
      <c r="CW385" s="20" t="s">
        <v>117</v>
      </c>
      <c r="CX385" s="20" t="s">
        <v>117</v>
      </c>
      <c r="CY385" s="20" t="s">
        <v>117</v>
      </c>
      <c r="CZ385" s="20" t="s">
        <v>117</v>
      </c>
      <c r="DA385" s="20" t="s">
        <v>117</v>
      </c>
      <c r="DB385" s="20" t="s">
        <v>117</v>
      </c>
      <c r="DC385" s="20" t="s">
        <v>117</v>
      </c>
      <c r="DD385" s="20" t="s">
        <v>117</v>
      </c>
      <c r="DE385" s="20" t="s">
        <v>117</v>
      </c>
      <c r="DF385" s="20" t="s">
        <v>117</v>
      </c>
      <c r="DG385" s="20" t="s">
        <v>117</v>
      </c>
      <c r="DH385" s="20" t="s">
        <v>117</v>
      </c>
      <c r="DI385" s="20" t="s">
        <v>117</v>
      </c>
      <c r="DJ385" s="20" t="s">
        <v>117</v>
      </c>
      <c r="DK385" s="19">
        <v>0</v>
      </c>
      <c r="DL385">
        <v>0</v>
      </c>
      <c r="DM385">
        <v>0</v>
      </c>
      <c r="DN385">
        <v>0</v>
      </c>
      <c r="DO385">
        <v>0</v>
      </c>
      <c r="DP385">
        <v>0</v>
      </c>
      <c r="DQ385">
        <v>0</v>
      </c>
      <c r="DR385" s="8">
        <v>50</v>
      </c>
    </row>
    <row r="386" spans="1:122" ht="16.5" customHeight="1" x14ac:dyDescent="0.35">
      <c r="A386" s="8">
        <v>50</v>
      </c>
      <c r="B386" t="str">
        <f>CONCATENATE(C386, " ",D386)</f>
        <v>Seidman, et al  2001</v>
      </c>
      <c r="C386" s="25" t="s">
        <v>748</v>
      </c>
      <c r="D386" s="25">
        <v>2001</v>
      </c>
      <c r="E386" t="s">
        <v>1619</v>
      </c>
      <c r="F386" s="25" t="s">
        <v>761</v>
      </c>
      <c r="G386" t="s">
        <v>134</v>
      </c>
      <c r="H386">
        <v>6</v>
      </c>
      <c r="I386" t="s">
        <v>113</v>
      </c>
      <c r="J386" t="s">
        <v>113</v>
      </c>
      <c r="K386" s="3" t="s">
        <v>750</v>
      </c>
      <c r="L386">
        <v>15.2</v>
      </c>
      <c r="M386">
        <v>13.4</v>
      </c>
      <c r="N386">
        <v>21</v>
      </c>
      <c r="O386" t="s">
        <v>999</v>
      </c>
      <c r="P386">
        <v>18.100000000000001</v>
      </c>
      <c r="Q386">
        <v>14.1</v>
      </c>
      <c r="R386">
        <v>32</v>
      </c>
      <c r="S386" t="s">
        <v>999</v>
      </c>
      <c r="T386">
        <v>14</v>
      </c>
      <c r="U386">
        <v>5</v>
      </c>
      <c r="V386">
        <v>16</v>
      </c>
      <c r="W386" t="s">
        <v>115</v>
      </c>
      <c r="X386">
        <v>19.899999999999999</v>
      </c>
      <c r="Y386">
        <v>10.4</v>
      </c>
      <c r="Z386">
        <v>79</v>
      </c>
      <c r="AA386" t="s">
        <v>117</v>
      </c>
      <c r="AB386" t="s">
        <v>117</v>
      </c>
      <c r="AC386" t="s">
        <v>117</v>
      </c>
      <c r="AD386" t="s">
        <v>196</v>
      </c>
      <c r="AE386">
        <v>18.8</v>
      </c>
      <c r="AF386">
        <v>11.3</v>
      </c>
      <c r="AG386">
        <v>127</v>
      </c>
      <c r="AH386" s="55">
        <v>3</v>
      </c>
      <c r="AI386" s="55">
        <v>3</v>
      </c>
      <c r="AM386">
        <v>14.3</v>
      </c>
      <c r="AN386">
        <v>13.8</v>
      </c>
      <c r="AO386">
        <v>15.2</v>
      </c>
      <c r="AP386">
        <v>15.1</v>
      </c>
      <c r="AQ386" t="s">
        <v>117</v>
      </c>
      <c r="AR386">
        <v>26.1</v>
      </c>
      <c r="AS386" t="s">
        <v>752</v>
      </c>
      <c r="AT386">
        <v>96.1</v>
      </c>
      <c r="AU386">
        <v>105.4</v>
      </c>
      <c r="AV386">
        <v>102.2</v>
      </c>
      <c r="AW386">
        <v>113.3</v>
      </c>
      <c r="AX386" t="s">
        <v>117</v>
      </c>
      <c r="AY386" t="s">
        <v>117</v>
      </c>
      <c r="AZ386" t="s">
        <v>117</v>
      </c>
      <c r="BA386" t="s">
        <v>117</v>
      </c>
      <c r="BB386" t="s">
        <v>117</v>
      </c>
      <c r="BC386" t="s">
        <v>117</v>
      </c>
      <c r="BD386" t="s">
        <v>117</v>
      </c>
      <c r="BE386" t="s">
        <v>117</v>
      </c>
      <c r="BF386" t="s">
        <v>117</v>
      </c>
      <c r="BG386">
        <v>129</v>
      </c>
      <c r="BH386" t="s">
        <v>117</v>
      </c>
      <c r="BI386" t="s">
        <v>117</v>
      </c>
      <c r="BJ386" t="s">
        <v>117</v>
      </c>
      <c r="BK386" t="s">
        <v>118</v>
      </c>
      <c r="BL386" t="s">
        <v>184</v>
      </c>
      <c r="BM386" t="s">
        <v>299</v>
      </c>
      <c r="BN386" s="46">
        <v>100</v>
      </c>
      <c r="BO386" s="50">
        <v>100</v>
      </c>
      <c r="BP386" t="s">
        <v>160</v>
      </c>
      <c r="BQ386" t="s">
        <v>160</v>
      </c>
      <c r="BR386" t="s">
        <v>160</v>
      </c>
      <c r="BS386" t="s">
        <v>160</v>
      </c>
      <c r="BT386" t="s">
        <v>161</v>
      </c>
      <c r="BU386" t="s">
        <v>125</v>
      </c>
      <c r="BV386" t="s">
        <v>162</v>
      </c>
      <c r="BW386">
        <v>1</v>
      </c>
      <c r="BX386">
        <f>BW386-1</f>
        <v>0</v>
      </c>
      <c r="BY386" t="s">
        <v>146</v>
      </c>
      <c r="BZ386" t="s">
        <v>147</v>
      </c>
      <c r="CA386" t="s">
        <v>184</v>
      </c>
      <c r="CB386" t="s">
        <v>524</v>
      </c>
      <c r="CC386" t="s">
        <v>753</v>
      </c>
      <c r="CD386">
        <v>1</v>
      </c>
      <c r="CE386" t="s">
        <v>359</v>
      </c>
      <c r="CF386"/>
      <c r="CG386" s="20" t="s">
        <v>117</v>
      </c>
      <c r="CH386" s="20" t="s">
        <v>117</v>
      </c>
      <c r="CI386" s="20" t="s">
        <v>117</v>
      </c>
      <c r="CJ386" s="20" t="s">
        <v>117</v>
      </c>
      <c r="CK386" s="20" t="s">
        <v>117</v>
      </c>
      <c r="CL386" s="20" t="s">
        <v>117</v>
      </c>
      <c r="CM386" s="20" t="s">
        <v>117</v>
      </c>
      <c r="CN386" s="20" t="s">
        <v>117</v>
      </c>
      <c r="CO386" s="20" t="s">
        <v>117</v>
      </c>
      <c r="CP386" s="20" t="s">
        <v>117</v>
      </c>
      <c r="CQ386" s="20" t="s">
        <v>117</v>
      </c>
      <c r="CR386" s="20" t="s">
        <v>117</v>
      </c>
      <c r="CS386" s="20" t="s">
        <v>117</v>
      </c>
      <c r="CT386" s="20" t="s">
        <v>117</v>
      </c>
      <c r="CU386" s="20" t="s">
        <v>117</v>
      </c>
      <c r="CV386" s="20" t="s">
        <v>117</v>
      </c>
      <c r="CW386" s="20" t="s">
        <v>117</v>
      </c>
      <c r="CX386" s="20" t="s">
        <v>117</v>
      </c>
      <c r="CY386" s="20" t="s">
        <v>117</v>
      </c>
      <c r="CZ386" s="20" t="s">
        <v>117</v>
      </c>
      <c r="DA386" s="20" t="s">
        <v>117</v>
      </c>
      <c r="DB386" s="20" t="s">
        <v>117</v>
      </c>
      <c r="DC386" s="20" t="s">
        <v>117</v>
      </c>
      <c r="DD386" s="20" t="s">
        <v>117</v>
      </c>
      <c r="DE386" s="20" t="s">
        <v>117</v>
      </c>
      <c r="DF386" s="20" t="s">
        <v>117</v>
      </c>
      <c r="DG386" s="20" t="s">
        <v>117</v>
      </c>
      <c r="DH386" s="20" t="s">
        <v>117</v>
      </c>
      <c r="DI386" s="20" t="s">
        <v>117</v>
      </c>
      <c r="DJ386" s="20" t="s">
        <v>117</v>
      </c>
      <c r="DK386" s="19">
        <v>0</v>
      </c>
      <c r="DL386">
        <v>0</v>
      </c>
      <c r="DM386">
        <v>0</v>
      </c>
      <c r="DN386">
        <v>0</v>
      </c>
      <c r="DO386">
        <v>0</v>
      </c>
      <c r="DP386">
        <v>0</v>
      </c>
      <c r="DQ386">
        <v>0</v>
      </c>
      <c r="DR386" s="8">
        <v>50</v>
      </c>
    </row>
    <row r="387" spans="1:122" ht="16.5" customHeight="1" x14ac:dyDescent="0.35">
      <c r="A387" s="8">
        <v>50</v>
      </c>
      <c r="B387" t="str">
        <f>CONCATENATE(C387, " ",D387)</f>
        <v>Seidman, et al  2001</v>
      </c>
      <c r="C387" s="25" t="s">
        <v>748</v>
      </c>
      <c r="D387" s="25">
        <v>2001</v>
      </c>
      <c r="E387" t="s">
        <v>1619</v>
      </c>
      <c r="F387" t="s">
        <v>762</v>
      </c>
      <c r="G387" t="s">
        <v>157</v>
      </c>
      <c r="H387">
        <v>7</v>
      </c>
      <c r="I387" t="s">
        <v>113</v>
      </c>
      <c r="J387" t="s">
        <v>113</v>
      </c>
      <c r="K387" s="3" t="s">
        <v>750</v>
      </c>
      <c r="L387">
        <v>3.2</v>
      </c>
      <c r="M387">
        <v>3.6</v>
      </c>
      <c r="N387">
        <v>21</v>
      </c>
      <c r="O387" t="s">
        <v>999</v>
      </c>
      <c r="P387">
        <v>2.7</v>
      </c>
      <c r="Q387">
        <v>3</v>
      </c>
      <c r="R387">
        <v>32</v>
      </c>
      <c r="S387" t="s">
        <v>999</v>
      </c>
      <c r="T387">
        <v>1.4</v>
      </c>
      <c r="U387">
        <v>1.4</v>
      </c>
      <c r="V387">
        <v>16</v>
      </c>
      <c r="W387" t="s">
        <v>115</v>
      </c>
      <c r="X387">
        <v>2.1</v>
      </c>
      <c r="Y387">
        <v>2.5</v>
      </c>
      <c r="Z387">
        <v>79</v>
      </c>
      <c r="AA387" t="s">
        <v>117</v>
      </c>
      <c r="AB387" t="s">
        <v>117</v>
      </c>
      <c r="AC387" t="s">
        <v>117</v>
      </c>
      <c r="AD387" t="s">
        <v>196</v>
      </c>
      <c r="AE387">
        <v>1.5</v>
      </c>
      <c r="AF387">
        <v>2.2000000000000002</v>
      </c>
      <c r="AG387">
        <v>127</v>
      </c>
      <c r="AH387" s="55">
        <v>3</v>
      </c>
      <c r="AI387" s="55">
        <v>3</v>
      </c>
      <c r="AM387">
        <v>14.3</v>
      </c>
      <c r="AN387">
        <v>13.8</v>
      </c>
      <c r="AO387">
        <v>15.2</v>
      </c>
      <c r="AP387">
        <v>15.1</v>
      </c>
      <c r="AQ387" t="s">
        <v>117</v>
      </c>
      <c r="AR387">
        <v>27.1</v>
      </c>
      <c r="AS387" t="s">
        <v>752</v>
      </c>
      <c r="AT387">
        <v>96.1</v>
      </c>
      <c r="AU387">
        <v>105.4</v>
      </c>
      <c r="AV387">
        <v>102.2</v>
      </c>
      <c r="AW387">
        <v>113.3</v>
      </c>
      <c r="AX387" t="s">
        <v>117</v>
      </c>
      <c r="AY387" t="s">
        <v>117</v>
      </c>
      <c r="AZ387" t="s">
        <v>117</v>
      </c>
      <c r="BA387" t="s">
        <v>117</v>
      </c>
      <c r="BB387" t="s">
        <v>117</v>
      </c>
      <c r="BC387" t="s">
        <v>117</v>
      </c>
      <c r="BD387" t="s">
        <v>117</v>
      </c>
      <c r="BE387" t="s">
        <v>117</v>
      </c>
      <c r="BF387" t="s">
        <v>117</v>
      </c>
      <c r="BG387">
        <v>130</v>
      </c>
      <c r="BH387" t="s">
        <v>117</v>
      </c>
      <c r="BI387" t="s">
        <v>117</v>
      </c>
      <c r="BJ387" t="s">
        <v>117</v>
      </c>
      <c r="BK387" t="s">
        <v>118</v>
      </c>
      <c r="BL387" t="s">
        <v>184</v>
      </c>
      <c r="BM387" t="s">
        <v>299</v>
      </c>
      <c r="BN387" s="46">
        <v>100</v>
      </c>
      <c r="BO387" s="50">
        <v>100</v>
      </c>
      <c r="BP387" t="s">
        <v>160</v>
      </c>
      <c r="BQ387" t="s">
        <v>160</v>
      </c>
      <c r="BR387" t="s">
        <v>160</v>
      </c>
      <c r="BS387" t="s">
        <v>160</v>
      </c>
      <c r="BT387" t="s">
        <v>161</v>
      </c>
      <c r="BU387" t="s">
        <v>125</v>
      </c>
      <c r="BV387" t="s">
        <v>162</v>
      </c>
      <c r="BW387">
        <v>1</v>
      </c>
      <c r="BX387">
        <f>BW387-1</f>
        <v>0</v>
      </c>
      <c r="BY387" t="s">
        <v>146</v>
      </c>
      <c r="BZ387" t="s">
        <v>147</v>
      </c>
      <c r="CA387" t="s">
        <v>184</v>
      </c>
      <c r="CB387" t="s">
        <v>524</v>
      </c>
      <c r="CC387" t="s">
        <v>753</v>
      </c>
      <c r="CD387">
        <v>1</v>
      </c>
      <c r="CE387" t="s">
        <v>359</v>
      </c>
      <c r="CF387"/>
      <c r="CG387" s="20" t="s">
        <v>117</v>
      </c>
      <c r="CH387" s="20" t="s">
        <v>117</v>
      </c>
      <c r="CI387" s="20" t="s">
        <v>117</v>
      </c>
      <c r="CJ387" s="20" t="s">
        <v>117</v>
      </c>
      <c r="CK387" s="20" t="s">
        <v>117</v>
      </c>
      <c r="CL387" s="20" t="s">
        <v>117</v>
      </c>
      <c r="CM387" s="20" t="s">
        <v>117</v>
      </c>
      <c r="CN387" s="20" t="s">
        <v>117</v>
      </c>
      <c r="CO387" s="20" t="s">
        <v>117</v>
      </c>
      <c r="CP387" s="20" t="s">
        <v>117</v>
      </c>
      <c r="CQ387" s="20" t="s">
        <v>117</v>
      </c>
      <c r="CR387" s="20" t="s">
        <v>117</v>
      </c>
      <c r="CS387" s="20" t="s">
        <v>117</v>
      </c>
      <c r="CT387" s="20" t="s">
        <v>117</v>
      </c>
      <c r="CU387" s="20" t="s">
        <v>117</v>
      </c>
      <c r="CV387" s="20" t="s">
        <v>117</v>
      </c>
      <c r="CW387" s="20" t="s">
        <v>117</v>
      </c>
      <c r="CX387" s="20" t="s">
        <v>117</v>
      </c>
      <c r="CY387" s="20" t="s">
        <v>117</v>
      </c>
      <c r="CZ387" s="20" t="s">
        <v>117</v>
      </c>
      <c r="DA387" s="20" t="s">
        <v>117</v>
      </c>
      <c r="DB387" s="20" t="s">
        <v>117</v>
      </c>
      <c r="DC387" s="20" t="s">
        <v>117</v>
      </c>
      <c r="DD387" s="20" t="s">
        <v>117</v>
      </c>
      <c r="DE387" s="20" t="s">
        <v>117</v>
      </c>
      <c r="DF387" s="20" t="s">
        <v>117</v>
      </c>
      <c r="DG387" s="20" t="s">
        <v>117</v>
      </c>
      <c r="DH387" s="20" t="s">
        <v>117</v>
      </c>
      <c r="DI387" s="20" t="s">
        <v>117</v>
      </c>
      <c r="DJ387" s="20" t="s">
        <v>117</v>
      </c>
      <c r="DK387" s="19">
        <v>0</v>
      </c>
      <c r="DL387">
        <v>0</v>
      </c>
      <c r="DM387">
        <v>0</v>
      </c>
      <c r="DN387">
        <v>0</v>
      </c>
      <c r="DO387">
        <v>0</v>
      </c>
      <c r="DP387">
        <v>0</v>
      </c>
      <c r="DQ387">
        <v>0</v>
      </c>
      <c r="DR387" s="8">
        <v>50</v>
      </c>
    </row>
    <row r="388" spans="1:122" ht="16.5" customHeight="1" x14ac:dyDescent="0.35">
      <c r="A388" s="8">
        <v>50</v>
      </c>
      <c r="B388" t="str">
        <f>CONCATENATE(C388, " ",D388)</f>
        <v>Seidman, et al  2001</v>
      </c>
      <c r="C388" s="25" t="s">
        <v>748</v>
      </c>
      <c r="D388" s="25">
        <v>2001</v>
      </c>
      <c r="E388" t="s">
        <v>1619</v>
      </c>
      <c r="F388" t="s">
        <v>763</v>
      </c>
      <c r="G388" t="s">
        <v>157</v>
      </c>
      <c r="H388">
        <v>7</v>
      </c>
      <c r="I388" t="s">
        <v>113</v>
      </c>
      <c r="J388" t="s">
        <v>113</v>
      </c>
      <c r="K388" s="3" t="s">
        <v>750</v>
      </c>
      <c r="L388">
        <v>0.3</v>
      </c>
      <c r="M388">
        <v>0.7</v>
      </c>
      <c r="N388">
        <v>21</v>
      </c>
      <c r="O388" t="s">
        <v>999</v>
      </c>
      <c r="P388">
        <v>0.5</v>
      </c>
      <c r="Q388">
        <v>1.8</v>
      </c>
      <c r="R388">
        <v>32</v>
      </c>
      <c r="S388" t="s">
        <v>999</v>
      </c>
      <c r="T388">
        <v>0</v>
      </c>
      <c r="U388">
        <v>0.3</v>
      </c>
      <c r="V388">
        <v>16</v>
      </c>
      <c r="W388" t="s">
        <v>115</v>
      </c>
      <c r="X388">
        <v>0.2</v>
      </c>
      <c r="Y388">
        <v>0.6</v>
      </c>
      <c r="Z388">
        <v>79</v>
      </c>
      <c r="AA388" t="s">
        <v>117</v>
      </c>
      <c r="AB388" t="s">
        <v>117</v>
      </c>
      <c r="AC388" t="s">
        <v>117</v>
      </c>
      <c r="AD388" t="s">
        <v>196</v>
      </c>
      <c r="AE388">
        <v>0.2</v>
      </c>
      <c r="AF388">
        <v>0.5</v>
      </c>
      <c r="AG388">
        <v>127</v>
      </c>
      <c r="AH388" s="55">
        <v>3</v>
      </c>
      <c r="AI388" s="55">
        <v>3</v>
      </c>
      <c r="AM388">
        <v>14.3</v>
      </c>
      <c r="AN388">
        <v>13.8</v>
      </c>
      <c r="AO388">
        <v>15.2</v>
      </c>
      <c r="AP388">
        <v>15.1</v>
      </c>
      <c r="AQ388" t="s">
        <v>117</v>
      </c>
      <c r="AR388">
        <v>28.1</v>
      </c>
      <c r="AS388" t="s">
        <v>752</v>
      </c>
      <c r="AT388">
        <v>96.1</v>
      </c>
      <c r="AU388">
        <v>105.4</v>
      </c>
      <c r="AV388">
        <v>102.2</v>
      </c>
      <c r="AW388">
        <v>113.3</v>
      </c>
      <c r="AX388" t="s">
        <v>117</v>
      </c>
      <c r="AY388" t="s">
        <v>117</v>
      </c>
      <c r="AZ388" t="s">
        <v>117</v>
      </c>
      <c r="BA388" t="s">
        <v>117</v>
      </c>
      <c r="BB388" t="s">
        <v>117</v>
      </c>
      <c r="BC388" t="s">
        <v>117</v>
      </c>
      <c r="BD388" t="s">
        <v>117</v>
      </c>
      <c r="BE388" t="s">
        <v>117</v>
      </c>
      <c r="BF388" t="s">
        <v>117</v>
      </c>
      <c r="BG388">
        <v>131</v>
      </c>
      <c r="BH388" t="s">
        <v>117</v>
      </c>
      <c r="BI388" t="s">
        <v>117</v>
      </c>
      <c r="BJ388" t="s">
        <v>117</v>
      </c>
      <c r="BK388" t="s">
        <v>118</v>
      </c>
      <c r="BL388" t="s">
        <v>184</v>
      </c>
      <c r="BM388" t="s">
        <v>299</v>
      </c>
      <c r="BN388" s="46">
        <v>100</v>
      </c>
      <c r="BO388" s="50">
        <v>100</v>
      </c>
      <c r="BP388" t="s">
        <v>160</v>
      </c>
      <c r="BQ388" t="s">
        <v>160</v>
      </c>
      <c r="BR388" t="s">
        <v>160</v>
      </c>
      <c r="BS388" t="s">
        <v>160</v>
      </c>
      <c r="BT388" t="s">
        <v>161</v>
      </c>
      <c r="BU388" t="s">
        <v>125</v>
      </c>
      <c r="BV388" t="s">
        <v>162</v>
      </c>
      <c r="BW388">
        <v>1</v>
      </c>
      <c r="BX388">
        <f>BW388-1</f>
        <v>0</v>
      </c>
      <c r="BY388" t="s">
        <v>146</v>
      </c>
      <c r="BZ388" t="s">
        <v>147</v>
      </c>
      <c r="CA388" t="s">
        <v>184</v>
      </c>
      <c r="CB388" t="s">
        <v>524</v>
      </c>
      <c r="CC388" t="s">
        <v>753</v>
      </c>
      <c r="CD388">
        <v>1</v>
      </c>
      <c r="CE388" t="s">
        <v>359</v>
      </c>
      <c r="CF388"/>
      <c r="CG388" s="20" t="s">
        <v>117</v>
      </c>
      <c r="CH388" s="20" t="s">
        <v>117</v>
      </c>
      <c r="CI388" s="20" t="s">
        <v>117</v>
      </c>
      <c r="CJ388" s="20" t="s">
        <v>117</v>
      </c>
      <c r="CK388" s="20" t="s">
        <v>117</v>
      </c>
      <c r="CL388" s="20" t="s">
        <v>117</v>
      </c>
      <c r="CM388" s="20" t="s">
        <v>117</v>
      </c>
      <c r="CN388" s="20" t="s">
        <v>117</v>
      </c>
      <c r="CO388" s="20" t="s">
        <v>117</v>
      </c>
      <c r="CP388" s="20" t="s">
        <v>117</v>
      </c>
      <c r="CQ388" s="20" t="s">
        <v>117</v>
      </c>
      <c r="CR388" s="20" t="s">
        <v>117</v>
      </c>
      <c r="CS388" s="20" t="s">
        <v>117</v>
      </c>
      <c r="CT388" s="20" t="s">
        <v>117</v>
      </c>
      <c r="CU388" s="20" t="s">
        <v>117</v>
      </c>
      <c r="CV388" s="20" t="s">
        <v>117</v>
      </c>
      <c r="CW388" s="20" t="s">
        <v>117</v>
      </c>
      <c r="CX388" s="20" t="s">
        <v>117</v>
      </c>
      <c r="CY388" s="20" t="s">
        <v>117</v>
      </c>
      <c r="CZ388" s="20" t="s">
        <v>117</v>
      </c>
      <c r="DA388" s="20" t="s">
        <v>117</v>
      </c>
      <c r="DB388" s="20" t="s">
        <v>117</v>
      </c>
      <c r="DC388" s="20" t="s">
        <v>117</v>
      </c>
      <c r="DD388" s="20" t="s">
        <v>117</v>
      </c>
      <c r="DE388" s="20" t="s">
        <v>117</v>
      </c>
      <c r="DF388" s="20" t="s">
        <v>117</v>
      </c>
      <c r="DG388" s="20" t="s">
        <v>117</v>
      </c>
      <c r="DH388" s="20" t="s">
        <v>117</v>
      </c>
      <c r="DI388" s="20" t="s">
        <v>117</v>
      </c>
      <c r="DJ388" s="20" t="s">
        <v>117</v>
      </c>
      <c r="DK388" s="19">
        <v>0</v>
      </c>
      <c r="DL388">
        <v>0</v>
      </c>
      <c r="DM388">
        <v>0</v>
      </c>
      <c r="DN388">
        <v>0</v>
      </c>
      <c r="DO388">
        <v>0</v>
      </c>
      <c r="DP388">
        <v>0</v>
      </c>
      <c r="DQ388">
        <v>0</v>
      </c>
      <c r="DR388" s="8">
        <v>50</v>
      </c>
    </row>
    <row r="389" spans="1:122" ht="16.5" customHeight="1" x14ac:dyDescent="0.35">
      <c r="A389" s="8">
        <v>50</v>
      </c>
      <c r="B389" t="str">
        <f>CONCATENATE(C389, " ",D389)</f>
        <v>Seidman, et al  2001</v>
      </c>
      <c r="C389" s="25" t="s">
        <v>748</v>
      </c>
      <c r="D389" s="25">
        <v>2001</v>
      </c>
      <c r="E389" t="s">
        <v>1619</v>
      </c>
      <c r="F389" t="s">
        <v>764</v>
      </c>
      <c r="G389" t="s">
        <v>157</v>
      </c>
      <c r="H389">
        <v>7</v>
      </c>
      <c r="I389" t="s">
        <v>113</v>
      </c>
      <c r="J389" t="s">
        <v>113</v>
      </c>
      <c r="K389" s="3" t="s">
        <v>750</v>
      </c>
      <c r="L389">
        <v>6</v>
      </c>
      <c r="M389">
        <v>5.2</v>
      </c>
      <c r="N389">
        <v>21</v>
      </c>
      <c r="O389" t="s">
        <v>999</v>
      </c>
      <c r="P389">
        <v>5</v>
      </c>
      <c r="Q389">
        <v>3.7</v>
      </c>
      <c r="R389">
        <v>32</v>
      </c>
      <c r="S389" t="s">
        <v>999</v>
      </c>
      <c r="T389">
        <v>2.2000000000000002</v>
      </c>
      <c r="U389">
        <v>2</v>
      </c>
      <c r="V389">
        <v>16</v>
      </c>
      <c r="W389" t="s">
        <v>115</v>
      </c>
      <c r="X389">
        <v>4.2</v>
      </c>
      <c r="Y389">
        <v>3.8</v>
      </c>
      <c r="Z389">
        <v>79</v>
      </c>
      <c r="AA389" t="s">
        <v>117</v>
      </c>
      <c r="AB389" t="s">
        <v>117</v>
      </c>
      <c r="AC389" t="s">
        <v>117</v>
      </c>
      <c r="AD389" t="s">
        <v>196</v>
      </c>
      <c r="AE389">
        <v>3.2</v>
      </c>
      <c r="AF389">
        <v>3.9</v>
      </c>
      <c r="AG389">
        <v>127</v>
      </c>
      <c r="AH389" s="55">
        <v>3</v>
      </c>
      <c r="AI389" s="55">
        <v>3</v>
      </c>
      <c r="AM389">
        <v>14.3</v>
      </c>
      <c r="AN389">
        <v>13.8</v>
      </c>
      <c r="AO389">
        <v>15.2</v>
      </c>
      <c r="AP389">
        <v>15.1</v>
      </c>
      <c r="AQ389" t="s">
        <v>117</v>
      </c>
      <c r="AR389">
        <v>29.1</v>
      </c>
      <c r="AS389" t="s">
        <v>752</v>
      </c>
      <c r="AT389">
        <v>96.1</v>
      </c>
      <c r="AU389">
        <v>105.4</v>
      </c>
      <c r="AV389">
        <v>102.2</v>
      </c>
      <c r="AW389">
        <v>113.3</v>
      </c>
      <c r="AX389" t="s">
        <v>117</v>
      </c>
      <c r="AY389" t="s">
        <v>117</v>
      </c>
      <c r="AZ389" t="s">
        <v>117</v>
      </c>
      <c r="BA389" t="s">
        <v>117</v>
      </c>
      <c r="BB389" t="s">
        <v>117</v>
      </c>
      <c r="BC389" t="s">
        <v>117</v>
      </c>
      <c r="BD389" t="s">
        <v>117</v>
      </c>
      <c r="BE389" t="s">
        <v>117</v>
      </c>
      <c r="BF389" t="s">
        <v>117</v>
      </c>
      <c r="BG389">
        <v>132</v>
      </c>
      <c r="BH389" t="s">
        <v>117</v>
      </c>
      <c r="BI389" t="s">
        <v>117</v>
      </c>
      <c r="BJ389" t="s">
        <v>117</v>
      </c>
      <c r="BK389" t="s">
        <v>118</v>
      </c>
      <c r="BL389" t="s">
        <v>184</v>
      </c>
      <c r="BM389" t="s">
        <v>299</v>
      </c>
      <c r="BN389" s="46">
        <v>100</v>
      </c>
      <c r="BO389" s="50">
        <v>100</v>
      </c>
      <c r="BP389" t="s">
        <v>160</v>
      </c>
      <c r="BQ389" t="s">
        <v>160</v>
      </c>
      <c r="BR389" t="s">
        <v>160</v>
      </c>
      <c r="BS389" t="s">
        <v>160</v>
      </c>
      <c r="BT389" t="s">
        <v>161</v>
      </c>
      <c r="BU389" t="s">
        <v>125</v>
      </c>
      <c r="BV389" t="s">
        <v>162</v>
      </c>
      <c r="BW389">
        <v>1</v>
      </c>
      <c r="BX389">
        <f>BW389-1</f>
        <v>0</v>
      </c>
      <c r="BY389" t="s">
        <v>146</v>
      </c>
      <c r="BZ389" t="s">
        <v>147</v>
      </c>
      <c r="CA389" t="s">
        <v>184</v>
      </c>
      <c r="CB389" t="s">
        <v>524</v>
      </c>
      <c r="CC389" t="s">
        <v>753</v>
      </c>
      <c r="CD389">
        <v>1</v>
      </c>
      <c r="CE389" t="s">
        <v>359</v>
      </c>
      <c r="CF389"/>
      <c r="CG389" s="20" t="s">
        <v>117</v>
      </c>
      <c r="CH389" s="20" t="s">
        <v>117</v>
      </c>
      <c r="CI389" s="20" t="s">
        <v>117</v>
      </c>
      <c r="CJ389" s="20" t="s">
        <v>117</v>
      </c>
      <c r="CK389" s="20" t="s">
        <v>117</v>
      </c>
      <c r="CL389" s="20" t="s">
        <v>117</v>
      </c>
      <c r="CM389" s="20" t="s">
        <v>117</v>
      </c>
      <c r="CN389" s="20" t="s">
        <v>117</v>
      </c>
      <c r="CO389" s="20" t="s">
        <v>117</v>
      </c>
      <c r="CP389" s="20" t="s">
        <v>117</v>
      </c>
      <c r="CQ389" s="20" t="s">
        <v>117</v>
      </c>
      <c r="CR389" s="20" t="s">
        <v>117</v>
      </c>
      <c r="CS389" s="20" t="s">
        <v>117</v>
      </c>
      <c r="CT389" s="20" t="s">
        <v>117</v>
      </c>
      <c r="CU389" s="20" t="s">
        <v>117</v>
      </c>
      <c r="CV389" s="20" t="s">
        <v>117</v>
      </c>
      <c r="CW389" s="20" t="s">
        <v>117</v>
      </c>
      <c r="CX389" s="20" t="s">
        <v>117</v>
      </c>
      <c r="CY389" s="20" t="s">
        <v>117</v>
      </c>
      <c r="CZ389" s="20" t="s">
        <v>117</v>
      </c>
      <c r="DA389" s="20" t="s">
        <v>117</v>
      </c>
      <c r="DB389" s="20" t="s">
        <v>117</v>
      </c>
      <c r="DC389" s="20" t="s">
        <v>117</v>
      </c>
      <c r="DD389" s="20" t="s">
        <v>117</v>
      </c>
      <c r="DE389" s="20" t="s">
        <v>117</v>
      </c>
      <c r="DF389" s="20" t="s">
        <v>117</v>
      </c>
      <c r="DG389" s="20" t="s">
        <v>117</v>
      </c>
      <c r="DH389" s="20" t="s">
        <v>117</v>
      </c>
      <c r="DI389" s="20" t="s">
        <v>117</v>
      </c>
      <c r="DJ389" s="20" t="s">
        <v>117</v>
      </c>
      <c r="DK389" s="19">
        <v>0</v>
      </c>
      <c r="DL389">
        <v>0</v>
      </c>
      <c r="DM389">
        <v>0</v>
      </c>
      <c r="DN389">
        <v>0</v>
      </c>
      <c r="DO389">
        <v>0</v>
      </c>
      <c r="DP389">
        <v>0</v>
      </c>
      <c r="DQ389">
        <v>0</v>
      </c>
      <c r="DR389" s="8">
        <v>50</v>
      </c>
    </row>
    <row r="390" spans="1:122" ht="16.5" customHeight="1" x14ac:dyDescent="0.35">
      <c r="A390" s="8">
        <v>50</v>
      </c>
      <c r="B390" t="str">
        <f>CONCATENATE(C390, " ",D390)</f>
        <v>Seidman, et al  2001</v>
      </c>
      <c r="C390" s="25" t="s">
        <v>748</v>
      </c>
      <c r="D390" s="25">
        <v>2001</v>
      </c>
      <c r="E390" t="s">
        <v>1619</v>
      </c>
      <c r="F390" s="25" t="s">
        <v>765</v>
      </c>
      <c r="G390" s="12" t="s">
        <v>136</v>
      </c>
      <c r="H390" s="12">
        <v>3</v>
      </c>
      <c r="I390" t="s">
        <v>113</v>
      </c>
      <c r="J390" s="12" t="s">
        <v>173</v>
      </c>
      <c r="K390" s="3" t="s">
        <v>750</v>
      </c>
      <c r="L390">
        <v>7.6</v>
      </c>
      <c r="M390">
        <v>3.9</v>
      </c>
      <c r="N390">
        <v>21</v>
      </c>
      <c r="O390" t="s">
        <v>999</v>
      </c>
      <c r="P390">
        <v>8.1</v>
      </c>
      <c r="Q390">
        <v>4.0999999999999996</v>
      </c>
      <c r="R390">
        <v>32</v>
      </c>
      <c r="S390" t="s">
        <v>999</v>
      </c>
      <c r="T390">
        <v>9.6</v>
      </c>
      <c r="U390">
        <v>3.8</v>
      </c>
      <c r="V390">
        <v>16</v>
      </c>
      <c r="W390" t="s">
        <v>115</v>
      </c>
      <c r="X390">
        <v>9.4</v>
      </c>
      <c r="Y390">
        <v>3.5</v>
      </c>
      <c r="Z390">
        <v>79</v>
      </c>
      <c r="AA390" t="s">
        <v>117</v>
      </c>
      <c r="AB390" t="s">
        <v>117</v>
      </c>
      <c r="AC390" t="s">
        <v>117</v>
      </c>
      <c r="AD390" t="s">
        <v>196</v>
      </c>
      <c r="AE390">
        <v>10.8</v>
      </c>
      <c r="AF390">
        <v>3.1</v>
      </c>
      <c r="AG390">
        <v>127</v>
      </c>
      <c r="AH390" s="55">
        <v>3</v>
      </c>
      <c r="AI390" s="55">
        <v>3</v>
      </c>
      <c r="AM390">
        <v>14.3</v>
      </c>
      <c r="AN390">
        <v>13.8</v>
      </c>
      <c r="AO390">
        <v>15.2</v>
      </c>
      <c r="AP390">
        <v>15.1</v>
      </c>
      <c r="AQ390" t="s">
        <v>117</v>
      </c>
      <c r="AR390">
        <v>31.1</v>
      </c>
      <c r="AS390" t="s">
        <v>752</v>
      </c>
      <c r="AT390">
        <v>96.1</v>
      </c>
      <c r="AU390">
        <v>105.4</v>
      </c>
      <c r="AV390">
        <v>102.2</v>
      </c>
      <c r="AW390">
        <v>113.3</v>
      </c>
      <c r="AX390" t="s">
        <v>117</v>
      </c>
      <c r="AY390" t="s">
        <v>117</v>
      </c>
      <c r="AZ390" t="s">
        <v>117</v>
      </c>
      <c r="BA390" t="s">
        <v>117</v>
      </c>
      <c r="BB390" t="s">
        <v>117</v>
      </c>
      <c r="BC390" t="s">
        <v>117</v>
      </c>
      <c r="BD390" t="s">
        <v>117</v>
      </c>
      <c r="BE390" t="s">
        <v>117</v>
      </c>
      <c r="BF390" t="s">
        <v>117</v>
      </c>
      <c r="BG390">
        <v>134</v>
      </c>
      <c r="BH390" t="s">
        <v>117</v>
      </c>
      <c r="BI390" t="s">
        <v>117</v>
      </c>
      <c r="BJ390" t="s">
        <v>117</v>
      </c>
      <c r="BK390" t="s">
        <v>118</v>
      </c>
      <c r="BL390" t="s">
        <v>184</v>
      </c>
      <c r="BM390" t="s">
        <v>299</v>
      </c>
      <c r="BN390" s="46">
        <v>100</v>
      </c>
      <c r="BO390" s="50">
        <v>100</v>
      </c>
      <c r="BP390" t="s">
        <v>160</v>
      </c>
      <c r="BQ390" t="s">
        <v>160</v>
      </c>
      <c r="BR390" t="s">
        <v>160</v>
      </c>
      <c r="BS390" t="s">
        <v>160</v>
      </c>
      <c r="BT390" t="s">
        <v>161</v>
      </c>
      <c r="BU390" t="s">
        <v>125</v>
      </c>
      <c r="BV390" t="s">
        <v>162</v>
      </c>
      <c r="BW390">
        <v>1</v>
      </c>
      <c r="BX390">
        <f>BW390-1</f>
        <v>0</v>
      </c>
      <c r="BY390" t="s">
        <v>146</v>
      </c>
      <c r="BZ390" t="s">
        <v>147</v>
      </c>
      <c r="CA390" t="s">
        <v>184</v>
      </c>
      <c r="CB390" t="s">
        <v>524</v>
      </c>
      <c r="CC390" t="s">
        <v>753</v>
      </c>
      <c r="CD390">
        <v>1</v>
      </c>
      <c r="CE390" t="s">
        <v>359</v>
      </c>
      <c r="CF390"/>
      <c r="CG390" s="20" t="s">
        <v>117</v>
      </c>
      <c r="CH390" s="20" t="s">
        <v>117</v>
      </c>
      <c r="CI390" s="20" t="s">
        <v>117</v>
      </c>
      <c r="CJ390" s="20" t="s">
        <v>117</v>
      </c>
      <c r="CK390" s="20" t="s">
        <v>117</v>
      </c>
      <c r="CL390" s="20" t="s">
        <v>117</v>
      </c>
      <c r="CM390" s="20" t="s">
        <v>117</v>
      </c>
      <c r="CN390" s="20" t="s">
        <v>117</v>
      </c>
      <c r="CO390" s="20" t="s">
        <v>117</v>
      </c>
      <c r="CP390" s="20" t="s">
        <v>117</v>
      </c>
      <c r="CQ390" s="20" t="s">
        <v>117</v>
      </c>
      <c r="CR390" s="20" t="s">
        <v>117</v>
      </c>
      <c r="CS390" s="20" t="s">
        <v>117</v>
      </c>
      <c r="CT390" s="20" t="s">
        <v>117</v>
      </c>
      <c r="CU390" s="20" t="s">
        <v>117</v>
      </c>
      <c r="CV390" s="20" t="s">
        <v>117</v>
      </c>
      <c r="CW390" s="20" t="s">
        <v>117</v>
      </c>
      <c r="CX390" s="20" t="s">
        <v>117</v>
      </c>
      <c r="CY390" s="20" t="s">
        <v>117</v>
      </c>
      <c r="CZ390" s="20" t="s">
        <v>117</v>
      </c>
      <c r="DA390" s="20" t="s">
        <v>117</v>
      </c>
      <c r="DB390" s="20" t="s">
        <v>117</v>
      </c>
      <c r="DC390" s="20" t="s">
        <v>117</v>
      </c>
      <c r="DD390" s="20" t="s">
        <v>117</v>
      </c>
      <c r="DE390" s="20" t="s">
        <v>117</v>
      </c>
      <c r="DF390" s="20" t="s">
        <v>117</v>
      </c>
      <c r="DG390" s="20" t="s">
        <v>117</v>
      </c>
      <c r="DH390" s="20" t="s">
        <v>117</v>
      </c>
      <c r="DI390" s="20" t="s">
        <v>117</v>
      </c>
      <c r="DJ390" s="20" t="s">
        <v>117</v>
      </c>
      <c r="DK390" s="19">
        <v>0</v>
      </c>
      <c r="DL390">
        <v>0</v>
      </c>
      <c r="DM390">
        <v>0</v>
      </c>
      <c r="DN390">
        <v>0</v>
      </c>
      <c r="DO390">
        <v>0</v>
      </c>
      <c r="DP390">
        <v>0</v>
      </c>
      <c r="DQ390">
        <v>0</v>
      </c>
      <c r="DR390" s="8">
        <v>50</v>
      </c>
    </row>
    <row r="391" spans="1:122" ht="16.5" customHeight="1" x14ac:dyDescent="0.35">
      <c r="A391" s="8">
        <v>50</v>
      </c>
      <c r="B391" t="str">
        <f>CONCATENATE(C391, " ",D391)</f>
        <v>Seidman, et al  2001</v>
      </c>
      <c r="C391" s="25" t="s">
        <v>748</v>
      </c>
      <c r="D391" s="25">
        <v>2001</v>
      </c>
      <c r="E391" t="s">
        <v>1619</v>
      </c>
      <c r="F391" s="25" t="s">
        <v>766</v>
      </c>
      <c r="G391" s="12" t="s">
        <v>136</v>
      </c>
      <c r="H391" s="12">
        <v>3</v>
      </c>
      <c r="I391" t="s">
        <v>113</v>
      </c>
      <c r="J391" s="12" t="s">
        <v>173</v>
      </c>
      <c r="K391" s="3" t="s">
        <v>750</v>
      </c>
      <c r="L391">
        <v>61.9</v>
      </c>
      <c r="M391">
        <v>9</v>
      </c>
      <c r="N391">
        <v>21</v>
      </c>
      <c r="O391" t="s">
        <v>999</v>
      </c>
      <c r="P391">
        <v>63</v>
      </c>
      <c r="Q391">
        <v>6.4</v>
      </c>
      <c r="R391">
        <v>32</v>
      </c>
      <c r="S391" t="s">
        <v>999</v>
      </c>
      <c r="T391">
        <v>62.7</v>
      </c>
      <c r="U391">
        <v>5.3</v>
      </c>
      <c r="V391">
        <v>16</v>
      </c>
      <c r="W391" t="s">
        <v>115</v>
      </c>
      <c r="X391">
        <v>64.099999999999994</v>
      </c>
      <c r="Y391">
        <v>2</v>
      </c>
      <c r="Z391">
        <v>79</v>
      </c>
      <c r="AA391" t="s">
        <v>117</v>
      </c>
      <c r="AB391" t="s">
        <v>117</v>
      </c>
      <c r="AC391" t="s">
        <v>117</v>
      </c>
      <c r="AD391" t="s">
        <v>196</v>
      </c>
      <c r="AE391">
        <v>63.5</v>
      </c>
      <c r="AF391">
        <v>3.1</v>
      </c>
      <c r="AG391">
        <v>127</v>
      </c>
      <c r="AH391" s="55">
        <v>3</v>
      </c>
      <c r="AI391" s="55">
        <v>3</v>
      </c>
      <c r="AM391">
        <v>14.3</v>
      </c>
      <c r="AN391">
        <v>13.8</v>
      </c>
      <c r="AO391">
        <v>15.2</v>
      </c>
      <c r="AP391">
        <v>15.1</v>
      </c>
      <c r="AQ391" t="s">
        <v>117</v>
      </c>
      <c r="AR391">
        <v>32.1</v>
      </c>
      <c r="AS391" t="s">
        <v>752</v>
      </c>
      <c r="AT391">
        <v>96.1</v>
      </c>
      <c r="AU391">
        <v>105.4</v>
      </c>
      <c r="AV391">
        <v>102.2</v>
      </c>
      <c r="AW391">
        <v>113.3</v>
      </c>
      <c r="AX391" t="s">
        <v>117</v>
      </c>
      <c r="AY391" t="s">
        <v>117</v>
      </c>
      <c r="AZ391" t="s">
        <v>117</v>
      </c>
      <c r="BA391" t="s">
        <v>117</v>
      </c>
      <c r="BB391" t="s">
        <v>117</v>
      </c>
      <c r="BC391" t="s">
        <v>117</v>
      </c>
      <c r="BD391" t="s">
        <v>117</v>
      </c>
      <c r="BE391" t="s">
        <v>117</v>
      </c>
      <c r="BF391" t="s">
        <v>117</v>
      </c>
      <c r="BG391">
        <v>135</v>
      </c>
      <c r="BH391" t="s">
        <v>117</v>
      </c>
      <c r="BI391" t="s">
        <v>117</v>
      </c>
      <c r="BJ391" t="s">
        <v>117</v>
      </c>
      <c r="BK391" t="s">
        <v>118</v>
      </c>
      <c r="BL391" t="s">
        <v>184</v>
      </c>
      <c r="BM391" t="s">
        <v>299</v>
      </c>
      <c r="BN391" s="46">
        <v>100</v>
      </c>
      <c r="BO391" s="50">
        <v>100</v>
      </c>
      <c r="BP391" t="s">
        <v>160</v>
      </c>
      <c r="BQ391" t="s">
        <v>160</v>
      </c>
      <c r="BR391" t="s">
        <v>160</v>
      </c>
      <c r="BS391" t="s">
        <v>160</v>
      </c>
      <c r="BT391" t="s">
        <v>161</v>
      </c>
      <c r="BU391" t="s">
        <v>125</v>
      </c>
      <c r="BV391" t="s">
        <v>162</v>
      </c>
      <c r="BW391">
        <v>1</v>
      </c>
      <c r="BX391">
        <f>BW391-1</f>
        <v>0</v>
      </c>
      <c r="BY391" t="s">
        <v>146</v>
      </c>
      <c r="BZ391" t="s">
        <v>147</v>
      </c>
      <c r="CA391" t="s">
        <v>184</v>
      </c>
      <c r="CB391" t="s">
        <v>524</v>
      </c>
      <c r="CC391" t="s">
        <v>753</v>
      </c>
      <c r="CD391">
        <v>1</v>
      </c>
      <c r="CE391" t="s">
        <v>359</v>
      </c>
      <c r="CF391"/>
      <c r="CG391" s="20" t="s">
        <v>117</v>
      </c>
      <c r="CH391" s="20" t="s">
        <v>117</v>
      </c>
      <c r="CI391" s="20" t="s">
        <v>117</v>
      </c>
      <c r="CJ391" s="20" t="s">
        <v>117</v>
      </c>
      <c r="CK391" s="20" t="s">
        <v>117</v>
      </c>
      <c r="CL391" s="20" t="s">
        <v>117</v>
      </c>
      <c r="CM391" s="20" t="s">
        <v>117</v>
      </c>
      <c r="CN391" s="20" t="s">
        <v>117</v>
      </c>
      <c r="CO391" s="20" t="s">
        <v>117</v>
      </c>
      <c r="CP391" s="20" t="s">
        <v>117</v>
      </c>
      <c r="CQ391" s="20" t="s">
        <v>117</v>
      </c>
      <c r="CR391" s="20" t="s">
        <v>117</v>
      </c>
      <c r="CS391" s="20" t="s">
        <v>117</v>
      </c>
      <c r="CT391" s="20" t="s">
        <v>117</v>
      </c>
      <c r="CU391" s="20" t="s">
        <v>117</v>
      </c>
      <c r="CV391" s="20" t="s">
        <v>117</v>
      </c>
      <c r="CW391" s="20" t="s">
        <v>117</v>
      </c>
      <c r="CX391" s="20" t="s">
        <v>117</v>
      </c>
      <c r="CY391" s="20" t="s">
        <v>117</v>
      </c>
      <c r="CZ391" s="20" t="s">
        <v>117</v>
      </c>
      <c r="DA391" s="20" t="s">
        <v>117</v>
      </c>
      <c r="DB391" s="20" t="s">
        <v>117</v>
      </c>
      <c r="DC391" s="20" t="s">
        <v>117</v>
      </c>
      <c r="DD391" s="20" t="s">
        <v>117</v>
      </c>
      <c r="DE391" s="20" t="s">
        <v>117</v>
      </c>
      <c r="DF391" s="20" t="s">
        <v>117</v>
      </c>
      <c r="DG391" s="20" t="s">
        <v>117</v>
      </c>
      <c r="DH391" s="20" t="s">
        <v>117</v>
      </c>
      <c r="DI391" s="20" t="s">
        <v>117</v>
      </c>
      <c r="DJ391" s="20" t="s">
        <v>117</v>
      </c>
      <c r="DK391" s="19">
        <v>0</v>
      </c>
      <c r="DL391">
        <v>0</v>
      </c>
      <c r="DM391">
        <v>0</v>
      </c>
      <c r="DN391">
        <v>0</v>
      </c>
      <c r="DO391">
        <v>0</v>
      </c>
      <c r="DP391">
        <v>0</v>
      </c>
      <c r="DQ391">
        <v>0</v>
      </c>
      <c r="DR391" s="8">
        <v>50</v>
      </c>
    </row>
    <row r="392" spans="1:122" ht="16.5" customHeight="1" x14ac:dyDescent="0.35">
      <c r="A392" s="8">
        <v>50</v>
      </c>
      <c r="B392" t="str">
        <f>CONCATENATE(C392, " ",D392)</f>
        <v>Seidman, et al  2001</v>
      </c>
      <c r="C392" s="25" t="s">
        <v>748</v>
      </c>
      <c r="D392" s="25">
        <v>2001</v>
      </c>
      <c r="E392" t="s">
        <v>1619</v>
      </c>
      <c r="F392" s="25" t="s">
        <v>767</v>
      </c>
      <c r="G392" s="12" t="s">
        <v>136</v>
      </c>
      <c r="H392" s="12">
        <v>3</v>
      </c>
      <c r="I392" t="s">
        <v>113</v>
      </c>
      <c r="J392" s="12" t="s">
        <v>173</v>
      </c>
      <c r="K392" s="3" t="s">
        <v>750</v>
      </c>
      <c r="L392">
        <v>6.8</v>
      </c>
      <c r="M392">
        <v>4.0999999999999996</v>
      </c>
      <c r="N392">
        <v>21</v>
      </c>
      <c r="O392" t="s">
        <v>999</v>
      </c>
      <c r="P392">
        <v>6.3</v>
      </c>
      <c r="Q392">
        <v>4.4000000000000004</v>
      </c>
      <c r="R392">
        <v>32</v>
      </c>
      <c r="S392" t="s">
        <v>999</v>
      </c>
      <c r="T392">
        <v>7.5</v>
      </c>
      <c r="U392">
        <v>3.9</v>
      </c>
      <c r="V392">
        <v>16</v>
      </c>
      <c r="W392" t="s">
        <v>115</v>
      </c>
      <c r="X392">
        <v>8.6999999999999993</v>
      </c>
      <c r="Y392">
        <v>4.2</v>
      </c>
      <c r="Z392">
        <v>79</v>
      </c>
      <c r="AA392" t="s">
        <v>117</v>
      </c>
      <c r="AB392" t="s">
        <v>117</v>
      </c>
      <c r="AC392" t="s">
        <v>117</v>
      </c>
      <c r="AD392" t="s">
        <v>196</v>
      </c>
      <c r="AE392">
        <v>9.1</v>
      </c>
      <c r="AF392">
        <v>4</v>
      </c>
      <c r="AG392">
        <v>127</v>
      </c>
      <c r="AH392" s="55">
        <v>3</v>
      </c>
      <c r="AI392" s="55">
        <v>3</v>
      </c>
      <c r="AM392">
        <v>14.3</v>
      </c>
      <c r="AN392">
        <v>13.8</v>
      </c>
      <c r="AO392">
        <v>15.2</v>
      </c>
      <c r="AP392">
        <v>15.1</v>
      </c>
      <c r="AQ392" t="s">
        <v>117</v>
      </c>
      <c r="AR392">
        <v>33.1</v>
      </c>
      <c r="AS392" t="s">
        <v>752</v>
      </c>
      <c r="AT392">
        <v>96.1</v>
      </c>
      <c r="AU392">
        <v>105.4</v>
      </c>
      <c r="AV392">
        <v>102.2</v>
      </c>
      <c r="AW392">
        <v>113.3</v>
      </c>
      <c r="AX392" t="s">
        <v>117</v>
      </c>
      <c r="AY392" t="s">
        <v>117</v>
      </c>
      <c r="AZ392" t="s">
        <v>117</v>
      </c>
      <c r="BA392" t="s">
        <v>117</v>
      </c>
      <c r="BB392" t="s">
        <v>117</v>
      </c>
      <c r="BC392" t="s">
        <v>117</v>
      </c>
      <c r="BD392" t="s">
        <v>117</v>
      </c>
      <c r="BE392" t="s">
        <v>117</v>
      </c>
      <c r="BF392" t="s">
        <v>117</v>
      </c>
      <c r="BG392">
        <v>136</v>
      </c>
      <c r="BH392" t="s">
        <v>117</v>
      </c>
      <c r="BI392" t="s">
        <v>117</v>
      </c>
      <c r="BJ392" t="s">
        <v>117</v>
      </c>
      <c r="BK392" t="s">
        <v>118</v>
      </c>
      <c r="BL392" t="s">
        <v>184</v>
      </c>
      <c r="BM392" t="s">
        <v>299</v>
      </c>
      <c r="BN392" s="46">
        <v>100</v>
      </c>
      <c r="BO392" s="50">
        <v>100</v>
      </c>
      <c r="BP392" t="s">
        <v>160</v>
      </c>
      <c r="BQ392" t="s">
        <v>160</v>
      </c>
      <c r="BR392" t="s">
        <v>160</v>
      </c>
      <c r="BS392" t="s">
        <v>160</v>
      </c>
      <c r="BT392" t="s">
        <v>161</v>
      </c>
      <c r="BU392" t="s">
        <v>125</v>
      </c>
      <c r="BV392" t="s">
        <v>162</v>
      </c>
      <c r="BW392">
        <v>1</v>
      </c>
      <c r="BX392">
        <f>BW392-1</f>
        <v>0</v>
      </c>
      <c r="BY392" t="s">
        <v>146</v>
      </c>
      <c r="BZ392" t="s">
        <v>147</v>
      </c>
      <c r="CA392" t="s">
        <v>184</v>
      </c>
      <c r="CB392" t="s">
        <v>524</v>
      </c>
      <c r="CC392" t="s">
        <v>753</v>
      </c>
      <c r="CD392">
        <v>1</v>
      </c>
      <c r="CE392" t="s">
        <v>359</v>
      </c>
      <c r="CF392"/>
      <c r="CG392" s="20" t="s">
        <v>117</v>
      </c>
      <c r="CH392" s="20" t="s">
        <v>117</v>
      </c>
      <c r="CI392" s="20" t="s">
        <v>117</v>
      </c>
      <c r="CJ392" s="20" t="s">
        <v>117</v>
      </c>
      <c r="CK392" s="20" t="s">
        <v>117</v>
      </c>
      <c r="CL392" s="20" t="s">
        <v>117</v>
      </c>
      <c r="CM392" s="20" t="s">
        <v>117</v>
      </c>
      <c r="CN392" s="20" t="s">
        <v>117</v>
      </c>
      <c r="CO392" s="20" t="s">
        <v>117</v>
      </c>
      <c r="CP392" s="20" t="s">
        <v>117</v>
      </c>
      <c r="CQ392" s="20" t="s">
        <v>117</v>
      </c>
      <c r="CR392" s="20" t="s">
        <v>117</v>
      </c>
      <c r="CS392" s="20" t="s">
        <v>117</v>
      </c>
      <c r="CT392" s="20" t="s">
        <v>117</v>
      </c>
      <c r="CU392" s="20" t="s">
        <v>117</v>
      </c>
      <c r="CV392" s="20" t="s">
        <v>117</v>
      </c>
      <c r="CW392" s="20" t="s">
        <v>117</v>
      </c>
      <c r="CX392" s="20" t="s">
        <v>117</v>
      </c>
      <c r="CY392" s="20" t="s">
        <v>117</v>
      </c>
      <c r="CZ392" s="20" t="s">
        <v>117</v>
      </c>
      <c r="DA392" s="20" t="s">
        <v>117</v>
      </c>
      <c r="DB392" s="20" t="s">
        <v>117</v>
      </c>
      <c r="DC392" s="20" t="s">
        <v>117</v>
      </c>
      <c r="DD392" s="20" t="s">
        <v>117</v>
      </c>
      <c r="DE392" s="20" t="s">
        <v>117</v>
      </c>
      <c r="DF392" s="20" t="s">
        <v>117</v>
      </c>
      <c r="DG392" s="20" t="s">
        <v>117</v>
      </c>
      <c r="DH392" s="20" t="s">
        <v>117</v>
      </c>
      <c r="DI392" s="20" t="s">
        <v>117</v>
      </c>
      <c r="DJ392" s="20" t="s">
        <v>117</v>
      </c>
      <c r="DK392" s="19">
        <v>0</v>
      </c>
      <c r="DL392">
        <v>0</v>
      </c>
      <c r="DM392">
        <v>0</v>
      </c>
      <c r="DN392">
        <v>0</v>
      </c>
      <c r="DO392">
        <v>0</v>
      </c>
      <c r="DP392">
        <v>0</v>
      </c>
      <c r="DQ392">
        <v>0</v>
      </c>
      <c r="DR392" s="8">
        <v>50</v>
      </c>
    </row>
    <row r="393" spans="1:122" ht="16.5" customHeight="1" x14ac:dyDescent="0.35">
      <c r="A393" s="8">
        <v>50</v>
      </c>
      <c r="B393" t="str">
        <f>CONCATENATE(C393, " ",D393)</f>
        <v>Seidman, et al  2001</v>
      </c>
      <c r="C393" s="25" t="s">
        <v>748</v>
      </c>
      <c r="D393" s="25">
        <v>2001</v>
      </c>
      <c r="E393" t="s">
        <v>1619</v>
      </c>
      <c r="F393" s="25" t="s">
        <v>768</v>
      </c>
      <c r="G393" s="12" t="s">
        <v>136</v>
      </c>
      <c r="H393" s="12">
        <v>3</v>
      </c>
      <c r="I393" t="s">
        <v>113</v>
      </c>
      <c r="J393" s="12" t="s">
        <v>173</v>
      </c>
      <c r="K393" s="3" t="s">
        <v>750</v>
      </c>
      <c r="L393">
        <v>51</v>
      </c>
      <c r="M393">
        <v>10</v>
      </c>
      <c r="N393">
        <v>21</v>
      </c>
      <c r="O393" t="s">
        <v>999</v>
      </c>
      <c r="P393">
        <v>46.1</v>
      </c>
      <c r="Q393">
        <v>13.7</v>
      </c>
      <c r="R393">
        <v>32</v>
      </c>
      <c r="S393" t="s">
        <v>999</v>
      </c>
      <c r="T393">
        <v>48</v>
      </c>
      <c r="U393">
        <v>11.1</v>
      </c>
      <c r="V393">
        <v>16</v>
      </c>
      <c r="W393" t="s">
        <v>115</v>
      </c>
      <c r="X393">
        <v>52.8</v>
      </c>
      <c r="Y393">
        <v>8.1</v>
      </c>
      <c r="Z393">
        <v>79</v>
      </c>
      <c r="AA393" t="s">
        <v>117</v>
      </c>
      <c r="AB393" t="s">
        <v>117</v>
      </c>
      <c r="AC393" t="s">
        <v>117</v>
      </c>
      <c r="AD393" t="s">
        <v>196</v>
      </c>
      <c r="AE393">
        <v>51.9</v>
      </c>
      <c r="AF393">
        <v>9.4</v>
      </c>
      <c r="AG393">
        <v>127</v>
      </c>
      <c r="AH393" s="55">
        <v>3</v>
      </c>
      <c r="AI393" s="55">
        <v>3</v>
      </c>
      <c r="AM393">
        <v>14.3</v>
      </c>
      <c r="AN393">
        <v>13.8</v>
      </c>
      <c r="AO393">
        <v>15.2</v>
      </c>
      <c r="AP393">
        <v>15.1</v>
      </c>
      <c r="AQ393" t="s">
        <v>117</v>
      </c>
      <c r="AR393">
        <v>34.1</v>
      </c>
      <c r="AS393" t="s">
        <v>752</v>
      </c>
      <c r="AT393">
        <v>96.1</v>
      </c>
      <c r="AU393">
        <v>105.4</v>
      </c>
      <c r="AV393">
        <v>102.2</v>
      </c>
      <c r="AW393">
        <v>113.3</v>
      </c>
      <c r="AX393" t="s">
        <v>117</v>
      </c>
      <c r="AY393" t="s">
        <v>117</v>
      </c>
      <c r="AZ393" t="s">
        <v>117</v>
      </c>
      <c r="BA393" t="s">
        <v>117</v>
      </c>
      <c r="BB393" t="s">
        <v>117</v>
      </c>
      <c r="BC393" t="s">
        <v>117</v>
      </c>
      <c r="BD393" t="s">
        <v>117</v>
      </c>
      <c r="BE393" t="s">
        <v>117</v>
      </c>
      <c r="BF393" t="s">
        <v>117</v>
      </c>
      <c r="BG393">
        <v>137</v>
      </c>
      <c r="BH393" t="s">
        <v>117</v>
      </c>
      <c r="BI393" t="s">
        <v>117</v>
      </c>
      <c r="BJ393" t="s">
        <v>117</v>
      </c>
      <c r="BK393" t="s">
        <v>118</v>
      </c>
      <c r="BL393" t="s">
        <v>184</v>
      </c>
      <c r="BM393" t="s">
        <v>299</v>
      </c>
      <c r="BN393" s="46">
        <v>100</v>
      </c>
      <c r="BO393" s="50">
        <v>100</v>
      </c>
      <c r="BP393" t="s">
        <v>160</v>
      </c>
      <c r="BQ393" t="s">
        <v>160</v>
      </c>
      <c r="BR393" t="s">
        <v>160</v>
      </c>
      <c r="BS393" t="s">
        <v>160</v>
      </c>
      <c r="BT393" t="s">
        <v>161</v>
      </c>
      <c r="BU393" t="s">
        <v>125</v>
      </c>
      <c r="BV393" t="s">
        <v>162</v>
      </c>
      <c r="BW393">
        <v>1</v>
      </c>
      <c r="BX393">
        <f>BW393-1</f>
        <v>0</v>
      </c>
      <c r="BY393" t="s">
        <v>146</v>
      </c>
      <c r="BZ393" t="s">
        <v>147</v>
      </c>
      <c r="CA393" t="s">
        <v>184</v>
      </c>
      <c r="CB393" t="s">
        <v>524</v>
      </c>
      <c r="CC393" t="s">
        <v>753</v>
      </c>
      <c r="CD393">
        <v>1</v>
      </c>
      <c r="CE393" t="s">
        <v>359</v>
      </c>
      <c r="CF393"/>
      <c r="CG393" s="20" t="s">
        <v>117</v>
      </c>
      <c r="CH393" s="20" t="s">
        <v>117</v>
      </c>
      <c r="CI393" s="20" t="s">
        <v>117</v>
      </c>
      <c r="CJ393" s="20" t="s">
        <v>117</v>
      </c>
      <c r="CK393" s="20" t="s">
        <v>117</v>
      </c>
      <c r="CL393" s="20" t="s">
        <v>117</v>
      </c>
      <c r="CM393" s="20" t="s">
        <v>117</v>
      </c>
      <c r="CN393" s="20" t="s">
        <v>117</v>
      </c>
      <c r="CO393" s="20" t="s">
        <v>117</v>
      </c>
      <c r="CP393" s="20" t="s">
        <v>117</v>
      </c>
      <c r="CQ393" s="20" t="s">
        <v>117</v>
      </c>
      <c r="CR393" s="20" t="s">
        <v>117</v>
      </c>
      <c r="CS393" s="20" t="s">
        <v>117</v>
      </c>
      <c r="CT393" s="20" t="s">
        <v>117</v>
      </c>
      <c r="CU393" s="20" t="s">
        <v>117</v>
      </c>
      <c r="CV393" s="20" t="s">
        <v>117</v>
      </c>
      <c r="CW393" s="20" t="s">
        <v>117</v>
      </c>
      <c r="CX393" s="20" t="s">
        <v>117</v>
      </c>
      <c r="CY393" s="20" t="s">
        <v>117</v>
      </c>
      <c r="CZ393" s="20" t="s">
        <v>117</v>
      </c>
      <c r="DA393" s="20" t="s">
        <v>117</v>
      </c>
      <c r="DB393" s="20" t="s">
        <v>117</v>
      </c>
      <c r="DC393" s="20" t="s">
        <v>117</v>
      </c>
      <c r="DD393" s="20" t="s">
        <v>117</v>
      </c>
      <c r="DE393" s="20" t="s">
        <v>117</v>
      </c>
      <c r="DF393" s="20" t="s">
        <v>117</v>
      </c>
      <c r="DG393" s="20" t="s">
        <v>117</v>
      </c>
      <c r="DH393" s="20" t="s">
        <v>117</v>
      </c>
      <c r="DI393" s="20" t="s">
        <v>117</v>
      </c>
      <c r="DJ393" s="20" t="s">
        <v>117</v>
      </c>
      <c r="DK393" s="19">
        <v>0</v>
      </c>
      <c r="DL393">
        <v>0</v>
      </c>
      <c r="DM393">
        <v>0</v>
      </c>
      <c r="DN393">
        <v>0</v>
      </c>
      <c r="DO393">
        <v>0</v>
      </c>
      <c r="DP393">
        <v>0</v>
      </c>
      <c r="DQ393">
        <v>0</v>
      </c>
      <c r="DR393" s="8">
        <v>50</v>
      </c>
    </row>
    <row r="394" spans="1:122" ht="18.75" customHeight="1" x14ac:dyDescent="0.35">
      <c r="A394" s="8">
        <v>51</v>
      </c>
      <c r="B394" t="str">
        <f>CONCATENATE(C394, " ",D394)</f>
        <v>Shanahan, et al  2006</v>
      </c>
      <c r="C394" s="25" t="s">
        <v>769</v>
      </c>
      <c r="D394" s="25">
        <v>2006</v>
      </c>
      <c r="E394" t="s">
        <v>1619</v>
      </c>
      <c r="F394" t="s">
        <v>770</v>
      </c>
      <c r="G394" t="s">
        <v>291</v>
      </c>
      <c r="H394" s="12">
        <v>5</v>
      </c>
      <c r="I394" t="s">
        <v>170</v>
      </c>
      <c r="J394" t="s">
        <v>173</v>
      </c>
      <c r="K394" s="3" t="s">
        <v>115</v>
      </c>
      <c r="L394">
        <v>-0.1</v>
      </c>
      <c r="M394">
        <v>1</v>
      </c>
      <c r="N394">
        <v>105</v>
      </c>
      <c r="O394" t="s">
        <v>999</v>
      </c>
      <c r="P394">
        <v>-0.4</v>
      </c>
      <c r="Q394">
        <v>1.3</v>
      </c>
      <c r="R394">
        <v>95</v>
      </c>
      <c r="S394" t="s">
        <v>771</v>
      </c>
      <c r="T394">
        <v>-0.4</v>
      </c>
      <c r="U394">
        <v>1</v>
      </c>
      <c r="V394">
        <v>51</v>
      </c>
      <c r="W394" t="s">
        <v>117</v>
      </c>
      <c r="X394" t="s">
        <v>117</v>
      </c>
      <c r="Y394" t="s">
        <v>117</v>
      </c>
      <c r="Z394" t="s">
        <v>117</v>
      </c>
      <c r="AA394" t="s">
        <v>117</v>
      </c>
      <c r="AB394" t="s">
        <v>117</v>
      </c>
      <c r="AC394" t="s">
        <v>117</v>
      </c>
      <c r="AD394" t="s">
        <v>196</v>
      </c>
      <c r="AE394">
        <v>0.3</v>
      </c>
      <c r="AF394">
        <v>0.7</v>
      </c>
      <c r="AG394">
        <v>144</v>
      </c>
      <c r="AH394" s="55">
        <v>3</v>
      </c>
      <c r="AI394" s="55">
        <v>3</v>
      </c>
      <c r="AM394">
        <v>11.1</v>
      </c>
      <c r="AN394">
        <v>10.9</v>
      </c>
      <c r="AO394">
        <v>11</v>
      </c>
      <c r="AP394" t="s">
        <v>117</v>
      </c>
      <c r="AQ394" t="s">
        <v>117</v>
      </c>
      <c r="AR394">
        <v>14.5</v>
      </c>
      <c r="AS394" t="s">
        <v>117</v>
      </c>
      <c r="AT394">
        <v>105.8</v>
      </c>
      <c r="AU394">
        <v>96.8</v>
      </c>
      <c r="AV394">
        <v>93.1</v>
      </c>
      <c r="AW394" t="s">
        <v>117</v>
      </c>
      <c r="AX394" t="s">
        <v>117</v>
      </c>
      <c r="AY394">
        <v>103.5</v>
      </c>
      <c r="AZ394">
        <v>99</v>
      </c>
      <c r="BA394">
        <v>93.1</v>
      </c>
      <c r="BB394" t="s">
        <v>117</v>
      </c>
      <c r="BC394">
        <v>107.1</v>
      </c>
      <c r="BD394">
        <v>95.6</v>
      </c>
      <c r="BE394">
        <v>91.7</v>
      </c>
      <c r="BF394" t="s">
        <v>117</v>
      </c>
      <c r="BG394">
        <v>113.3</v>
      </c>
      <c r="BH394" t="s">
        <v>117</v>
      </c>
      <c r="BI394">
        <v>111.1</v>
      </c>
      <c r="BJ394">
        <v>112.9</v>
      </c>
      <c r="BK394" t="s">
        <v>118</v>
      </c>
      <c r="BL394" t="s">
        <v>184</v>
      </c>
      <c r="BM394" t="s">
        <v>120</v>
      </c>
      <c r="BN394" s="46">
        <v>54</v>
      </c>
      <c r="BO394" s="50">
        <v>57.9</v>
      </c>
      <c r="BP394" t="s">
        <v>122</v>
      </c>
      <c r="BQ394" t="s">
        <v>122</v>
      </c>
      <c r="BR394" t="s">
        <v>122</v>
      </c>
      <c r="BS394" t="s">
        <v>117</v>
      </c>
      <c r="BT394" t="s">
        <v>161</v>
      </c>
      <c r="BU394" t="s">
        <v>125</v>
      </c>
      <c r="BV394" t="s">
        <v>162</v>
      </c>
      <c r="BW394">
        <v>1</v>
      </c>
      <c r="BX394">
        <f>BW394-1</f>
        <v>0</v>
      </c>
      <c r="BY394" t="s">
        <v>146</v>
      </c>
      <c r="BZ394" t="s">
        <v>147</v>
      </c>
      <c r="CA394" t="s">
        <v>148</v>
      </c>
      <c r="CB394" t="s">
        <v>524</v>
      </c>
      <c r="CC394" t="s">
        <v>772</v>
      </c>
      <c r="CD394">
        <v>2</v>
      </c>
      <c r="CE394" t="s">
        <v>151</v>
      </c>
      <c r="CF394"/>
      <c r="CG394" s="20" t="s">
        <v>117</v>
      </c>
      <c r="CH394" s="20" t="s">
        <v>117</v>
      </c>
      <c r="CI394" s="20" t="s">
        <v>117</v>
      </c>
      <c r="CJ394" s="20" t="s">
        <v>117</v>
      </c>
      <c r="CK394" s="20" t="s">
        <v>117</v>
      </c>
      <c r="CL394" s="20" t="s">
        <v>117</v>
      </c>
      <c r="CM394" s="20" t="s">
        <v>117</v>
      </c>
      <c r="CN394" s="20" t="s">
        <v>117</v>
      </c>
      <c r="CO394" s="20" t="s">
        <v>117</v>
      </c>
      <c r="CP394" s="20" t="s">
        <v>117</v>
      </c>
      <c r="CQ394" s="20" t="s">
        <v>117</v>
      </c>
      <c r="CR394" s="20" t="s">
        <v>117</v>
      </c>
      <c r="CS394" s="20" t="s">
        <v>117</v>
      </c>
      <c r="CT394" s="20" t="s">
        <v>117</v>
      </c>
      <c r="CU394" s="20" t="s">
        <v>117</v>
      </c>
      <c r="CV394" s="20" t="s">
        <v>117</v>
      </c>
      <c r="CW394" s="20" t="s">
        <v>117</v>
      </c>
      <c r="CX394" s="20" t="s">
        <v>117</v>
      </c>
      <c r="CY394" s="20" t="s">
        <v>117</v>
      </c>
      <c r="CZ394" s="20" t="s">
        <v>117</v>
      </c>
      <c r="DA394" s="20" t="s">
        <v>117</v>
      </c>
      <c r="DB394" s="20" t="s">
        <v>117</v>
      </c>
      <c r="DC394" s="20" t="s">
        <v>117</v>
      </c>
      <c r="DD394" s="20" t="s">
        <v>117</v>
      </c>
      <c r="DE394" s="20" t="s">
        <v>117</v>
      </c>
      <c r="DF394" s="20" t="s">
        <v>117</v>
      </c>
      <c r="DG394" s="20" t="s">
        <v>117</v>
      </c>
      <c r="DH394" s="20" t="s">
        <v>117</v>
      </c>
      <c r="DI394" s="20" t="s">
        <v>117</v>
      </c>
      <c r="DJ394" s="20" t="s">
        <v>117</v>
      </c>
      <c r="DK394">
        <v>2</v>
      </c>
      <c r="DL394">
        <v>0</v>
      </c>
      <c r="DM394">
        <v>0</v>
      </c>
      <c r="DN394">
        <v>0</v>
      </c>
      <c r="DO394">
        <v>0</v>
      </c>
      <c r="DP394">
        <v>0</v>
      </c>
      <c r="DQ394">
        <v>0</v>
      </c>
      <c r="DR394" s="8">
        <v>51</v>
      </c>
    </row>
    <row r="395" spans="1:122" ht="17.25" customHeight="1" x14ac:dyDescent="0.35">
      <c r="A395" s="8">
        <v>52</v>
      </c>
      <c r="B395" t="str">
        <f>CONCATENATE(C395, " ",D395)</f>
        <v>Schuchardt, et al 2008</v>
      </c>
      <c r="C395" s="25" t="s">
        <v>773</v>
      </c>
      <c r="D395" s="25">
        <v>2008</v>
      </c>
      <c r="E395" t="s">
        <v>774</v>
      </c>
      <c r="F395" t="s">
        <v>775</v>
      </c>
      <c r="G395" t="s">
        <v>134</v>
      </c>
      <c r="H395">
        <v>6</v>
      </c>
      <c r="I395" t="s">
        <v>170</v>
      </c>
      <c r="J395" t="s">
        <v>170</v>
      </c>
      <c r="K395" t="s">
        <v>195</v>
      </c>
      <c r="L395">
        <v>5.09</v>
      </c>
      <c r="M395">
        <v>0.74</v>
      </c>
      <c r="N395">
        <v>17</v>
      </c>
      <c r="O395" t="s">
        <v>751</v>
      </c>
      <c r="P395">
        <v>4.63</v>
      </c>
      <c r="Q395">
        <v>0.64</v>
      </c>
      <c r="R395">
        <v>30</v>
      </c>
      <c r="S395" t="s">
        <v>776</v>
      </c>
      <c r="T395">
        <v>4.1900000000000004</v>
      </c>
      <c r="U395">
        <v>0.5</v>
      </c>
      <c r="V395">
        <v>20</v>
      </c>
      <c r="W395" t="s">
        <v>117</v>
      </c>
      <c r="X395" t="s">
        <v>117</v>
      </c>
      <c r="Y395" t="s">
        <v>117</v>
      </c>
      <c r="Z395" t="s">
        <v>117</v>
      </c>
      <c r="AA395" t="s">
        <v>117</v>
      </c>
      <c r="AB395" t="s">
        <v>117</v>
      </c>
      <c r="AC395" t="s">
        <v>117</v>
      </c>
      <c r="AD395" t="s">
        <v>196</v>
      </c>
      <c r="AE395">
        <v>5.19</v>
      </c>
      <c r="AF395">
        <v>0.61</v>
      </c>
      <c r="AG395">
        <v>30</v>
      </c>
      <c r="AH395" s="55">
        <v>3</v>
      </c>
      <c r="AI395" s="55">
        <v>3</v>
      </c>
      <c r="AM395">
        <v>8.6</v>
      </c>
      <c r="AN395">
        <v>9.0500000000000007</v>
      </c>
      <c r="AO395">
        <v>8.64</v>
      </c>
      <c r="AP395" t="s">
        <v>117</v>
      </c>
      <c r="AQ395" t="s">
        <v>117</v>
      </c>
      <c r="AR395">
        <v>9.0500000000000007</v>
      </c>
      <c r="AS395" t="s">
        <v>728</v>
      </c>
      <c r="AT395">
        <v>93.47</v>
      </c>
      <c r="AU395">
        <v>99.67</v>
      </c>
      <c r="AV395">
        <v>92.8</v>
      </c>
      <c r="AW395" t="s">
        <v>117</v>
      </c>
      <c r="AX395" t="s">
        <v>117</v>
      </c>
      <c r="AY395" t="s">
        <v>117</v>
      </c>
      <c r="AZ395" t="s">
        <v>117</v>
      </c>
      <c r="BA395" t="s">
        <v>117</v>
      </c>
      <c r="BB395" t="s">
        <v>117</v>
      </c>
      <c r="BC395" t="s">
        <v>117</v>
      </c>
      <c r="BD395" t="s">
        <v>117</v>
      </c>
      <c r="BE395" t="s">
        <v>117</v>
      </c>
      <c r="BF395" t="s">
        <v>117</v>
      </c>
      <c r="BG395">
        <v>100.53</v>
      </c>
      <c r="BH395" t="s">
        <v>117</v>
      </c>
      <c r="BI395" t="s">
        <v>117</v>
      </c>
      <c r="BJ395" t="s">
        <v>117</v>
      </c>
      <c r="BK395" t="s">
        <v>118</v>
      </c>
      <c r="BL395" t="s">
        <v>184</v>
      </c>
      <c r="BM395" t="s">
        <v>120</v>
      </c>
      <c r="BN395" s="46">
        <v>51</v>
      </c>
      <c r="BO395" s="50">
        <v>61.1</v>
      </c>
      <c r="BP395" t="s">
        <v>122</v>
      </c>
      <c r="BQ395" t="s">
        <v>122</v>
      </c>
      <c r="BR395" t="s">
        <v>122</v>
      </c>
      <c r="BS395" t="s">
        <v>117</v>
      </c>
      <c r="BT395" t="s">
        <v>161</v>
      </c>
      <c r="BU395" t="s">
        <v>125</v>
      </c>
      <c r="BV395" t="s">
        <v>162</v>
      </c>
      <c r="BW395">
        <v>1</v>
      </c>
      <c r="BX395">
        <f>BW395-1</f>
        <v>0</v>
      </c>
      <c r="BY395" t="s">
        <v>163</v>
      </c>
      <c r="BZ395" t="s">
        <v>128</v>
      </c>
      <c r="CA395" t="s">
        <v>148</v>
      </c>
      <c r="CB395" t="s">
        <v>524</v>
      </c>
      <c r="CC395" t="s">
        <v>777</v>
      </c>
      <c r="CD395" t="s">
        <v>117</v>
      </c>
      <c r="CE395" t="s">
        <v>165</v>
      </c>
      <c r="CF395"/>
      <c r="CG395" s="20" t="s">
        <v>117</v>
      </c>
      <c r="CH395" s="20" t="s">
        <v>117</v>
      </c>
      <c r="CI395" s="20" t="s">
        <v>117</v>
      </c>
      <c r="CJ395" s="20" t="s">
        <v>117</v>
      </c>
      <c r="CK395" s="20" t="s">
        <v>117</v>
      </c>
      <c r="CL395" s="20" t="s">
        <v>117</v>
      </c>
      <c r="CM395" s="20" t="s">
        <v>117</v>
      </c>
      <c r="CN395" s="20" t="s">
        <v>117</v>
      </c>
      <c r="CO395" s="20" t="s">
        <v>117</v>
      </c>
      <c r="CP395" s="20" t="s">
        <v>117</v>
      </c>
      <c r="CQ395" s="20" t="s">
        <v>117</v>
      </c>
      <c r="CR395" s="20" t="s">
        <v>117</v>
      </c>
      <c r="CS395" s="20" t="s">
        <v>117</v>
      </c>
      <c r="CT395" s="20" t="s">
        <v>117</v>
      </c>
      <c r="CU395" s="20" t="s">
        <v>117</v>
      </c>
      <c r="CV395" s="20" t="s">
        <v>117</v>
      </c>
      <c r="CW395" s="20" t="s">
        <v>117</v>
      </c>
      <c r="CX395" s="20" t="s">
        <v>117</v>
      </c>
      <c r="CY395" s="20" t="s">
        <v>117</v>
      </c>
      <c r="CZ395" s="20" t="s">
        <v>117</v>
      </c>
      <c r="DA395" s="20" t="s">
        <v>117</v>
      </c>
      <c r="DB395" s="20" t="s">
        <v>117</v>
      </c>
      <c r="DC395" s="20" t="s">
        <v>117</v>
      </c>
      <c r="DD395" s="20" t="s">
        <v>117</v>
      </c>
      <c r="DE395" s="20" t="s">
        <v>117</v>
      </c>
      <c r="DF395" s="20" t="s">
        <v>117</v>
      </c>
      <c r="DG395" s="20" t="s">
        <v>117</v>
      </c>
      <c r="DH395" s="20" t="s">
        <v>117</v>
      </c>
      <c r="DI395" s="20" t="s">
        <v>117</v>
      </c>
      <c r="DJ395" s="20" t="s">
        <v>117</v>
      </c>
      <c r="DK395">
        <v>0</v>
      </c>
      <c r="DL395">
        <v>0</v>
      </c>
      <c r="DM395">
        <v>0</v>
      </c>
      <c r="DN395">
        <v>0</v>
      </c>
      <c r="DO395">
        <v>0</v>
      </c>
      <c r="DP395">
        <v>0</v>
      </c>
      <c r="DQ395">
        <v>0</v>
      </c>
      <c r="DR395" s="8">
        <v>52</v>
      </c>
    </row>
    <row r="396" spans="1:122" ht="17.25" customHeight="1" x14ac:dyDescent="0.35">
      <c r="A396" s="8">
        <v>52</v>
      </c>
      <c r="B396" t="str">
        <f>CONCATENATE(C396, " ",D396)</f>
        <v>Schuchardt, et al 2008</v>
      </c>
      <c r="C396" s="25" t="s">
        <v>773</v>
      </c>
      <c r="D396" s="25">
        <v>2008</v>
      </c>
      <c r="E396" t="s">
        <v>774</v>
      </c>
      <c r="F396" t="s">
        <v>778</v>
      </c>
      <c r="G396" t="s">
        <v>134</v>
      </c>
      <c r="H396">
        <v>6</v>
      </c>
      <c r="I396" t="s">
        <v>170</v>
      </c>
      <c r="J396" t="s">
        <v>170</v>
      </c>
      <c r="K396" t="s">
        <v>195</v>
      </c>
      <c r="L396">
        <v>4.47</v>
      </c>
      <c r="M396">
        <v>0.67</v>
      </c>
      <c r="N396">
        <v>17</v>
      </c>
      <c r="O396" t="s">
        <v>751</v>
      </c>
      <c r="P396">
        <v>4.28</v>
      </c>
      <c r="Q396">
        <v>0.74</v>
      </c>
      <c r="R396">
        <v>30</v>
      </c>
      <c r="S396" t="s">
        <v>776</v>
      </c>
      <c r="T396">
        <v>3.85</v>
      </c>
      <c r="U396">
        <v>0.57999999999999996</v>
      </c>
      <c r="V396">
        <v>20</v>
      </c>
      <c r="W396" t="s">
        <v>117</v>
      </c>
      <c r="X396" t="s">
        <v>117</v>
      </c>
      <c r="Y396" t="s">
        <v>117</v>
      </c>
      <c r="Z396" t="s">
        <v>117</v>
      </c>
      <c r="AA396" t="s">
        <v>117</v>
      </c>
      <c r="AB396" t="s">
        <v>117</v>
      </c>
      <c r="AC396" t="s">
        <v>117</v>
      </c>
      <c r="AD396" t="s">
        <v>196</v>
      </c>
      <c r="AE396">
        <v>4.62</v>
      </c>
      <c r="AF396">
        <v>0.66</v>
      </c>
      <c r="AG396">
        <v>30</v>
      </c>
      <c r="AH396" s="55">
        <v>3</v>
      </c>
      <c r="AI396" s="55">
        <v>3</v>
      </c>
      <c r="AM396">
        <v>8.6</v>
      </c>
      <c r="AN396">
        <v>9.0500000000000007</v>
      </c>
      <c r="AO396">
        <v>8.64</v>
      </c>
      <c r="AP396" t="s">
        <v>117</v>
      </c>
      <c r="AQ396" t="s">
        <v>117</v>
      </c>
      <c r="AR396">
        <v>9.0500000000000007</v>
      </c>
      <c r="AS396" t="s">
        <v>728</v>
      </c>
      <c r="AT396">
        <v>93.47</v>
      </c>
      <c r="AU396">
        <v>99.67</v>
      </c>
      <c r="AV396">
        <v>92.8</v>
      </c>
      <c r="AW396" t="s">
        <v>117</v>
      </c>
      <c r="AX396" t="s">
        <v>117</v>
      </c>
      <c r="AY396" t="s">
        <v>117</v>
      </c>
      <c r="AZ396" t="s">
        <v>117</v>
      </c>
      <c r="BA396" t="s">
        <v>117</v>
      </c>
      <c r="BB396" t="s">
        <v>117</v>
      </c>
      <c r="BC396" t="s">
        <v>117</v>
      </c>
      <c r="BD396" t="s">
        <v>117</v>
      </c>
      <c r="BE396" t="s">
        <v>117</v>
      </c>
      <c r="BF396" t="s">
        <v>117</v>
      </c>
      <c r="BG396">
        <v>100.53</v>
      </c>
      <c r="BH396" t="s">
        <v>117</v>
      </c>
      <c r="BI396" t="s">
        <v>117</v>
      </c>
      <c r="BJ396" t="s">
        <v>117</v>
      </c>
      <c r="BK396" t="s">
        <v>118</v>
      </c>
      <c r="BL396" t="s">
        <v>184</v>
      </c>
      <c r="BM396" t="s">
        <v>120</v>
      </c>
      <c r="BN396" s="46">
        <v>51</v>
      </c>
      <c r="BO396" s="50">
        <v>61.1</v>
      </c>
      <c r="BP396" t="s">
        <v>122</v>
      </c>
      <c r="BQ396" t="s">
        <v>122</v>
      </c>
      <c r="BR396" t="s">
        <v>122</v>
      </c>
      <c r="BS396" t="s">
        <v>117</v>
      </c>
      <c r="BT396" t="s">
        <v>161</v>
      </c>
      <c r="BU396" t="s">
        <v>125</v>
      </c>
      <c r="BV396" t="s">
        <v>162</v>
      </c>
      <c r="BW396">
        <v>1</v>
      </c>
      <c r="BX396">
        <f>BW396-1</f>
        <v>0</v>
      </c>
      <c r="BY396" t="s">
        <v>163</v>
      </c>
      <c r="BZ396" t="s">
        <v>128</v>
      </c>
      <c r="CA396" t="s">
        <v>148</v>
      </c>
      <c r="CB396" t="s">
        <v>524</v>
      </c>
      <c r="CC396" t="s">
        <v>777</v>
      </c>
      <c r="CD396" t="s">
        <v>117</v>
      </c>
      <c r="CE396" t="s">
        <v>165</v>
      </c>
      <c r="CF396"/>
      <c r="CG396" s="20" t="s">
        <v>117</v>
      </c>
      <c r="CH396" s="20" t="s">
        <v>117</v>
      </c>
      <c r="CI396" s="20" t="s">
        <v>117</v>
      </c>
      <c r="CJ396" s="20" t="s">
        <v>117</v>
      </c>
      <c r="CK396" s="20" t="s">
        <v>117</v>
      </c>
      <c r="CL396" s="20" t="s">
        <v>117</v>
      </c>
      <c r="CM396" s="20" t="s">
        <v>117</v>
      </c>
      <c r="CN396" s="20" t="s">
        <v>117</v>
      </c>
      <c r="CO396" s="20" t="s">
        <v>117</v>
      </c>
      <c r="CP396" s="20" t="s">
        <v>117</v>
      </c>
      <c r="CQ396" s="20" t="s">
        <v>117</v>
      </c>
      <c r="CR396" s="20" t="s">
        <v>117</v>
      </c>
      <c r="CS396" s="20" t="s">
        <v>117</v>
      </c>
      <c r="CT396" s="20" t="s">
        <v>117</v>
      </c>
      <c r="CU396" s="20" t="s">
        <v>117</v>
      </c>
      <c r="CV396" s="20" t="s">
        <v>117</v>
      </c>
      <c r="CW396" s="20" t="s">
        <v>117</v>
      </c>
      <c r="CX396" s="20" t="s">
        <v>117</v>
      </c>
      <c r="CY396" s="20" t="s">
        <v>117</v>
      </c>
      <c r="CZ396" s="20" t="s">
        <v>117</v>
      </c>
      <c r="DA396" s="20" t="s">
        <v>117</v>
      </c>
      <c r="DB396" s="20" t="s">
        <v>117</v>
      </c>
      <c r="DC396" s="20" t="s">
        <v>117</v>
      </c>
      <c r="DD396" s="20" t="s">
        <v>117</v>
      </c>
      <c r="DE396" s="20" t="s">
        <v>117</v>
      </c>
      <c r="DF396" s="20" t="s">
        <v>117</v>
      </c>
      <c r="DG396" s="20" t="s">
        <v>117</v>
      </c>
      <c r="DH396" s="20" t="s">
        <v>117</v>
      </c>
      <c r="DI396" s="20" t="s">
        <v>117</v>
      </c>
      <c r="DJ396" s="20" t="s">
        <v>117</v>
      </c>
      <c r="DK396">
        <v>0</v>
      </c>
      <c r="DL396">
        <v>0</v>
      </c>
      <c r="DM396">
        <v>0</v>
      </c>
      <c r="DN396">
        <v>0</v>
      </c>
      <c r="DO396">
        <v>0</v>
      </c>
      <c r="DP396">
        <v>0</v>
      </c>
      <c r="DQ396">
        <v>0</v>
      </c>
      <c r="DR396" s="8">
        <v>52</v>
      </c>
    </row>
    <row r="397" spans="1:122" ht="17.25" customHeight="1" x14ac:dyDescent="0.35">
      <c r="A397" s="8">
        <v>52</v>
      </c>
      <c r="B397" t="str">
        <f>CONCATENATE(C397, " ",D397)</f>
        <v>Schuchardt, et al 2008</v>
      </c>
      <c r="C397" s="25" t="s">
        <v>773</v>
      </c>
      <c r="D397" s="25">
        <v>2008</v>
      </c>
      <c r="E397" t="s">
        <v>774</v>
      </c>
      <c r="F397" t="s">
        <v>779</v>
      </c>
      <c r="G397" t="s">
        <v>134</v>
      </c>
      <c r="H397">
        <v>6</v>
      </c>
      <c r="I397" t="s">
        <v>170</v>
      </c>
      <c r="J397" t="s">
        <v>170</v>
      </c>
      <c r="K397" t="s">
        <v>195</v>
      </c>
      <c r="L397">
        <v>3.67</v>
      </c>
      <c r="M397">
        <v>0.47</v>
      </c>
      <c r="N397">
        <v>17</v>
      </c>
      <c r="O397" t="s">
        <v>751</v>
      </c>
      <c r="P397">
        <v>3.64</v>
      </c>
      <c r="Q397">
        <v>0.47</v>
      </c>
      <c r="R397">
        <v>30</v>
      </c>
      <c r="S397" t="s">
        <v>776</v>
      </c>
      <c r="T397">
        <v>3.24</v>
      </c>
      <c r="U397">
        <v>0.46</v>
      </c>
      <c r="V397">
        <v>20</v>
      </c>
      <c r="W397" t="s">
        <v>117</v>
      </c>
      <c r="X397" t="s">
        <v>117</v>
      </c>
      <c r="Y397" t="s">
        <v>117</v>
      </c>
      <c r="Z397" t="s">
        <v>117</v>
      </c>
      <c r="AA397" t="s">
        <v>117</v>
      </c>
      <c r="AB397" t="s">
        <v>117</v>
      </c>
      <c r="AC397" t="s">
        <v>117</v>
      </c>
      <c r="AD397" t="s">
        <v>196</v>
      </c>
      <c r="AE397">
        <v>3.86</v>
      </c>
      <c r="AF397">
        <v>0.43</v>
      </c>
      <c r="AG397">
        <v>30</v>
      </c>
      <c r="AH397" s="55">
        <v>3</v>
      </c>
      <c r="AI397" s="55">
        <v>3</v>
      </c>
      <c r="AM397">
        <v>8.6</v>
      </c>
      <c r="AN397">
        <v>9.0500000000000007</v>
      </c>
      <c r="AO397">
        <v>8.64</v>
      </c>
      <c r="AP397" t="s">
        <v>117</v>
      </c>
      <c r="AQ397" t="s">
        <v>117</v>
      </c>
      <c r="AR397">
        <v>9.0500000000000007</v>
      </c>
      <c r="AS397" t="s">
        <v>728</v>
      </c>
      <c r="AT397">
        <v>93.47</v>
      </c>
      <c r="AU397">
        <v>99.67</v>
      </c>
      <c r="AV397">
        <v>92.8</v>
      </c>
      <c r="AW397" t="s">
        <v>117</v>
      </c>
      <c r="AX397" t="s">
        <v>117</v>
      </c>
      <c r="AY397" t="s">
        <v>117</v>
      </c>
      <c r="AZ397" t="s">
        <v>117</v>
      </c>
      <c r="BA397" t="s">
        <v>117</v>
      </c>
      <c r="BB397" t="s">
        <v>117</v>
      </c>
      <c r="BC397" t="s">
        <v>117</v>
      </c>
      <c r="BD397" t="s">
        <v>117</v>
      </c>
      <c r="BE397" t="s">
        <v>117</v>
      </c>
      <c r="BF397" t="s">
        <v>117</v>
      </c>
      <c r="BG397">
        <v>100.53</v>
      </c>
      <c r="BH397" t="s">
        <v>117</v>
      </c>
      <c r="BI397" t="s">
        <v>117</v>
      </c>
      <c r="BJ397" t="s">
        <v>117</v>
      </c>
      <c r="BK397" t="s">
        <v>118</v>
      </c>
      <c r="BL397" t="s">
        <v>184</v>
      </c>
      <c r="BM397" t="s">
        <v>120</v>
      </c>
      <c r="BN397" s="46">
        <v>51</v>
      </c>
      <c r="BO397" s="50">
        <v>61.1</v>
      </c>
      <c r="BP397" t="s">
        <v>122</v>
      </c>
      <c r="BQ397" t="s">
        <v>122</v>
      </c>
      <c r="BR397" t="s">
        <v>122</v>
      </c>
      <c r="BS397" t="s">
        <v>117</v>
      </c>
      <c r="BT397" t="s">
        <v>161</v>
      </c>
      <c r="BU397" t="s">
        <v>125</v>
      </c>
      <c r="BV397" t="s">
        <v>162</v>
      </c>
      <c r="BW397">
        <v>1</v>
      </c>
      <c r="BX397">
        <f>BW397-1</f>
        <v>0</v>
      </c>
      <c r="BY397" t="s">
        <v>163</v>
      </c>
      <c r="BZ397" t="s">
        <v>128</v>
      </c>
      <c r="CA397" t="s">
        <v>148</v>
      </c>
      <c r="CB397" t="s">
        <v>524</v>
      </c>
      <c r="CC397" t="s">
        <v>777</v>
      </c>
      <c r="CD397" t="s">
        <v>117</v>
      </c>
      <c r="CE397" t="s">
        <v>165</v>
      </c>
      <c r="CF397"/>
      <c r="CG397" s="20" t="s">
        <v>117</v>
      </c>
      <c r="CH397" s="20" t="s">
        <v>117</v>
      </c>
      <c r="CI397" s="20" t="s">
        <v>117</v>
      </c>
      <c r="CJ397" s="20" t="s">
        <v>117</v>
      </c>
      <c r="CK397" s="20" t="s">
        <v>117</v>
      </c>
      <c r="CL397" s="20" t="s">
        <v>117</v>
      </c>
      <c r="CM397" s="20" t="s">
        <v>117</v>
      </c>
      <c r="CN397" s="20" t="s">
        <v>117</v>
      </c>
      <c r="CO397" s="20" t="s">
        <v>117</v>
      </c>
      <c r="CP397" s="20" t="s">
        <v>117</v>
      </c>
      <c r="CQ397" s="20" t="s">
        <v>117</v>
      </c>
      <c r="CR397" s="20" t="s">
        <v>117</v>
      </c>
      <c r="CS397" s="20" t="s">
        <v>117</v>
      </c>
      <c r="CT397" s="20" t="s">
        <v>117</v>
      </c>
      <c r="CU397" s="20" t="s">
        <v>117</v>
      </c>
      <c r="CV397" s="20" t="s">
        <v>117</v>
      </c>
      <c r="CW397" s="20" t="s">
        <v>117</v>
      </c>
      <c r="CX397" s="20" t="s">
        <v>117</v>
      </c>
      <c r="CY397" s="20" t="s">
        <v>117</v>
      </c>
      <c r="CZ397" s="20" t="s">
        <v>117</v>
      </c>
      <c r="DA397" s="20" t="s">
        <v>117</v>
      </c>
      <c r="DB397" s="20" t="s">
        <v>117</v>
      </c>
      <c r="DC397" s="20" t="s">
        <v>117</v>
      </c>
      <c r="DD397" s="20" t="s">
        <v>117</v>
      </c>
      <c r="DE397" s="20" t="s">
        <v>117</v>
      </c>
      <c r="DF397" s="20" t="s">
        <v>117</v>
      </c>
      <c r="DG397" s="20" t="s">
        <v>117</v>
      </c>
      <c r="DH397" s="20" t="s">
        <v>117</v>
      </c>
      <c r="DI397" s="20" t="s">
        <v>117</v>
      </c>
      <c r="DJ397" s="20" t="s">
        <v>117</v>
      </c>
      <c r="DK397">
        <v>0</v>
      </c>
      <c r="DL397">
        <v>0</v>
      </c>
      <c r="DM397">
        <v>0</v>
      </c>
      <c r="DN397">
        <v>0</v>
      </c>
      <c r="DO397">
        <v>0</v>
      </c>
      <c r="DP397">
        <v>0</v>
      </c>
      <c r="DQ397">
        <v>0</v>
      </c>
      <c r="DR397" s="8">
        <v>52</v>
      </c>
    </row>
    <row r="398" spans="1:122" ht="17.25" customHeight="1" x14ac:dyDescent="0.35">
      <c r="A398" s="8">
        <v>52</v>
      </c>
      <c r="B398" t="str">
        <f>CONCATENATE(C398, " ",D398)</f>
        <v>Schuchardt, et al 2008</v>
      </c>
      <c r="C398" s="25" t="s">
        <v>773</v>
      </c>
      <c r="D398" s="25">
        <v>2008</v>
      </c>
      <c r="E398" t="s">
        <v>774</v>
      </c>
      <c r="F398" t="s">
        <v>780</v>
      </c>
      <c r="G398" t="s">
        <v>134</v>
      </c>
      <c r="H398">
        <v>6</v>
      </c>
      <c r="I398" t="s">
        <v>170</v>
      </c>
      <c r="J398" t="s">
        <v>170</v>
      </c>
      <c r="K398" t="s">
        <v>195</v>
      </c>
      <c r="L398">
        <v>3.85</v>
      </c>
      <c r="M398">
        <v>0.57999999999999996</v>
      </c>
      <c r="N398">
        <v>17</v>
      </c>
      <c r="O398" t="s">
        <v>751</v>
      </c>
      <c r="P398">
        <v>3.47</v>
      </c>
      <c r="Q398">
        <v>0.89</v>
      </c>
      <c r="R398">
        <v>30</v>
      </c>
      <c r="S398" t="s">
        <v>776</v>
      </c>
      <c r="T398">
        <v>3.19</v>
      </c>
      <c r="U398">
        <v>0.96</v>
      </c>
      <c r="V398">
        <v>20</v>
      </c>
      <c r="W398" t="s">
        <v>117</v>
      </c>
      <c r="X398" t="s">
        <v>117</v>
      </c>
      <c r="Y398" t="s">
        <v>117</v>
      </c>
      <c r="Z398" t="s">
        <v>117</v>
      </c>
      <c r="AA398" t="s">
        <v>117</v>
      </c>
      <c r="AB398" t="s">
        <v>117</v>
      </c>
      <c r="AC398" t="s">
        <v>117</v>
      </c>
      <c r="AD398" t="s">
        <v>196</v>
      </c>
      <c r="AE398">
        <v>4.2699999999999996</v>
      </c>
      <c r="AF398">
        <v>0.5</v>
      </c>
      <c r="AG398">
        <v>30</v>
      </c>
      <c r="AH398" s="55">
        <v>3</v>
      </c>
      <c r="AI398" s="55">
        <v>3</v>
      </c>
      <c r="AM398">
        <v>8.6</v>
      </c>
      <c r="AN398">
        <v>9.0500000000000007</v>
      </c>
      <c r="AO398">
        <v>8.64</v>
      </c>
      <c r="AP398" t="s">
        <v>117</v>
      </c>
      <c r="AQ398" t="s">
        <v>117</v>
      </c>
      <c r="AR398">
        <v>9.0500000000000007</v>
      </c>
      <c r="AS398" t="s">
        <v>728</v>
      </c>
      <c r="AT398">
        <v>93.47</v>
      </c>
      <c r="AU398">
        <v>99.67</v>
      </c>
      <c r="AV398">
        <v>92.8</v>
      </c>
      <c r="AW398" t="s">
        <v>117</v>
      </c>
      <c r="AX398" t="s">
        <v>117</v>
      </c>
      <c r="AY398" t="s">
        <v>117</v>
      </c>
      <c r="AZ398" t="s">
        <v>117</v>
      </c>
      <c r="BA398" t="s">
        <v>117</v>
      </c>
      <c r="BB398" t="s">
        <v>117</v>
      </c>
      <c r="BC398" t="s">
        <v>117</v>
      </c>
      <c r="BD398" t="s">
        <v>117</v>
      </c>
      <c r="BE398" t="s">
        <v>117</v>
      </c>
      <c r="BF398" t="s">
        <v>117</v>
      </c>
      <c r="BG398">
        <v>100.53</v>
      </c>
      <c r="BH398" t="s">
        <v>117</v>
      </c>
      <c r="BI398" t="s">
        <v>117</v>
      </c>
      <c r="BJ398" t="s">
        <v>117</v>
      </c>
      <c r="BK398" t="s">
        <v>118</v>
      </c>
      <c r="BL398" t="s">
        <v>184</v>
      </c>
      <c r="BM398" t="s">
        <v>120</v>
      </c>
      <c r="BN398" s="46">
        <v>51</v>
      </c>
      <c r="BO398" s="50">
        <v>61.1</v>
      </c>
      <c r="BP398" t="s">
        <v>122</v>
      </c>
      <c r="BQ398" t="s">
        <v>122</v>
      </c>
      <c r="BR398" t="s">
        <v>122</v>
      </c>
      <c r="BS398" t="s">
        <v>117</v>
      </c>
      <c r="BT398" t="s">
        <v>161</v>
      </c>
      <c r="BU398" t="s">
        <v>125</v>
      </c>
      <c r="BV398" t="s">
        <v>162</v>
      </c>
      <c r="BW398">
        <v>1</v>
      </c>
      <c r="BX398">
        <f>BW398-1</f>
        <v>0</v>
      </c>
      <c r="BY398" t="s">
        <v>163</v>
      </c>
      <c r="BZ398" t="s">
        <v>128</v>
      </c>
      <c r="CA398" t="s">
        <v>148</v>
      </c>
      <c r="CB398" t="s">
        <v>524</v>
      </c>
      <c r="CC398" t="s">
        <v>777</v>
      </c>
      <c r="CD398" t="s">
        <v>117</v>
      </c>
      <c r="CE398" t="s">
        <v>165</v>
      </c>
      <c r="CF398"/>
      <c r="CG398" s="20" t="s">
        <v>117</v>
      </c>
      <c r="CH398" s="20" t="s">
        <v>117</v>
      </c>
      <c r="CI398" s="20" t="s">
        <v>117</v>
      </c>
      <c r="CJ398" s="20" t="s">
        <v>117</v>
      </c>
      <c r="CK398" s="20" t="s">
        <v>117</v>
      </c>
      <c r="CL398" s="20" t="s">
        <v>117</v>
      </c>
      <c r="CM398" s="20" t="s">
        <v>117</v>
      </c>
      <c r="CN398" s="20" t="s">
        <v>117</v>
      </c>
      <c r="CO398" s="20" t="s">
        <v>117</v>
      </c>
      <c r="CP398" s="20" t="s">
        <v>117</v>
      </c>
      <c r="CQ398" s="20" t="s">
        <v>117</v>
      </c>
      <c r="CR398" s="20" t="s">
        <v>117</v>
      </c>
      <c r="CS398" s="20" t="s">
        <v>117</v>
      </c>
      <c r="CT398" s="20" t="s">
        <v>117</v>
      </c>
      <c r="CU398" s="20" t="s">
        <v>117</v>
      </c>
      <c r="CV398" s="20" t="s">
        <v>117</v>
      </c>
      <c r="CW398" s="20" t="s">
        <v>117</v>
      </c>
      <c r="CX398" s="20" t="s">
        <v>117</v>
      </c>
      <c r="CY398" s="20" t="s">
        <v>117</v>
      </c>
      <c r="CZ398" s="20" t="s">
        <v>117</v>
      </c>
      <c r="DA398" s="20" t="s">
        <v>117</v>
      </c>
      <c r="DB398" s="20" t="s">
        <v>117</v>
      </c>
      <c r="DC398" s="20" t="s">
        <v>117</v>
      </c>
      <c r="DD398" s="20" t="s">
        <v>117</v>
      </c>
      <c r="DE398" s="20" t="s">
        <v>117</v>
      </c>
      <c r="DF398" s="20" t="s">
        <v>117</v>
      </c>
      <c r="DG398" s="20" t="s">
        <v>117</v>
      </c>
      <c r="DH398" s="20" t="s">
        <v>117</v>
      </c>
      <c r="DI398" s="20" t="s">
        <v>117</v>
      </c>
      <c r="DJ398" s="20" t="s">
        <v>117</v>
      </c>
      <c r="DK398">
        <v>0</v>
      </c>
      <c r="DL398">
        <v>0</v>
      </c>
      <c r="DM398">
        <v>0</v>
      </c>
      <c r="DN398">
        <v>0</v>
      </c>
      <c r="DO398">
        <v>0</v>
      </c>
      <c r="DP398">
        <v>0</v>
      </c>
      <c r="DQ398">
        <v>0</v>
      </c>
      <c r="DR398" s="8">
        <v>52</v>
      </c>
    </row>
    <row r="399" spans="1:122" ht="17.25" customHeight="1" x14ac:dyDescent="0.35">
      <c r="A399" s="8">
        <v>52</v>
      </c>
      <c r="B399" t="str">
        <f>CONCATENATE(C399, " ",D399)</f>
        <v>Schuchardt, et al 2008</v>
      </c>
      <c r="C399" s="25" t="s">
        <v>773</v>
      </c>
      <c r="D399" s="25">
        <v>2008</v>
      </c>
      <c r="E399" t="s">
        <v>774</v>
      </c>
      <c r="F399" t="s">
        <v>781</v>
      </c>
      <c r="G399" t="s">
        <v>134</v>
      </c>
      <c r="H399">
        <v>6</v>
      </c>
      <c r="I399" t="s">
        <v>170</v>
      </c>
      <c r="J399" t="s">
        <v>170</v>
      </c>
      <c r="K399" t="s">
        <v>195</v>
      </c>
      <c r="L399">
        <v>2.09</v>
      </c>
      <c r="M399">
        <v>1.27</v>
      </c>
      <c r="N399">
        <v>17</v>
      </c>
      <c r="O399" t="s">
        <v>751</v>
      </c>
      <c r="P399">
        <v>1.34</v>
      </c>
      <c r="Q399">
        <v>1.22</v>
      </c>
      <c r="R399">
        <v>30</v>
      </c>
      <c r="S399" t="s">
        <v>776</v>
      </c>
      <c r="T399">
        <v>1.27</v>
      </c>
      <c r="U399">
        <v>1.22</v>
      </c>
      <c r="V399">
        <v>20</v>
      </c>
      <c r="W399" t="s">
        <v>117</v>
      </c>
      <c r="X399" t="s">
        <v>117</v>
      </c>
      <c r="Y399" t="s">
        <v>117</v>
      </c>
      <c r="Z399" t="s">
        <v>117</v>
      </c>
      <c r="AA399" t="s">
        <v>117</v>
      </c>
      <c r="AB399" t="s">
        <v>117</v>
      </c>
      <c r="AC399" t="s">
        <v>117</v>
      </c>
      <c r="AD399" t="s">
        <v>196</v>
      </c>
      <c r="AE399">
        <v>2.4300000000000002</v>
      </c>
      <c r="AF399">
        <v>0.74</v>
      </c>
      <c r="AG399">
        <v>30</v>
      </c>
      <c r="AH399" s="55">
        <v>3</v>
      </c>
      <c r="AI399" s="55">
        <v>3</v>
      </c>
      <c r="AM399">
        <v>8.6</v>
      </c>
      <c r="AN399">
        <v>9.0500000000000007</v>
      </c>
      <c r="AO399">
        <v>8.64</v>
      </c>
      <c r="AP399" t="s">
        <v>117</v>
      </c>
      <c r="AQ399" t="s">
        <v>117</v>
      </c>
      <c r="AR399">
        <v>9.0500000000000007</v>
      </c>
      <c r="AS399" t="s">
        <v>728</v>
      </c>
      <c r="AT399">
        <v>93.47</v>
      </c>
      <c r="AU399">
        <v>99.67</v>
      </c>
      <c r="AV399">
        <v>92.8</v>
      </c>
      <c r="AW399" t="s">
        <v>117</v>
      </c>
      <c r="AX399" t="s">
        <v>117</v>
      </c>
      <c r="AY399" t="s">
        <v>117</v>
      </c>
      <c r="AZ399" t="s">
        <v>117</v>
      </c>
      <c r="BA399" t="s">
        <v>117</v>
      </c>
      <c r="BB399" t="s">
        <v>117</v>
      </c>
      <c r="BC399" t="s">
        <v>117</v>
      </c>
      <c r="BD399" t="s">
        <v>117</v>
      </c>
      <c r="BE399" t="s">
        <v>117</v>
      </c>
      <c r="BF399" t="s">
        <v>117</v>
      </c>
      <c r="BG399">
        <v>100.53</v>
      </c>
      <c r="BH399" t="s">
        <v>117</v>
      </c>
      <c r="BI399" t="s">
        <v>117</v>
      </c>
      <c r="BJ399" t="s">
        <v>117</v>
      </c>
      <c r="BK399" t="s">
        <v>118</v>
      </c>
      <c r="BL399" t="s">
        <v>184</v>
      </c>
      <c r="BM399" t="s">
        <v>120</v>
      </c>
      <c r="BN399" s="46">
        <v>51</v>
      </c>
      <c r="BO399" s="50">
        <v>61.1</v>
      </c>
      <c r="BP399" t="s">
        <v>122</v>
      </c>
      <c r="BQ399" t="s">
        <v>122</v>
      </c>
      <c r="BR399" t="s">
        <v>122</v>
      </c>
      <c r="BS399" t="s">
        <v>117</v>
      </c>
      <c r="BT399" t="s">
        <v>161</v>
      </c>
      <c r="BU399" t="s">
        <v>125</v>
      </c>
      <c r="BV399" t="s">
        <v>162</v>
      </c>
      <c r="BW399">
        <v>1</v>
      </c>
      <c r="BX399">
        <f>BW399-1</f>
        <v>0</v>
      </c>
      <c r="BY399" t="s">
        <v>163</v>
      </c>
      <c r="BZ399" t="s">
        <v>128</v>
      </c>
      <c r="CA399" t="s">
        <v>148</v>
      </c>
      <c r="CB399" t="s">
        <v>524</v>
      </c>
      <c r="CC399" t="s">
        <v>777</v>
      </c>
      <c r="CD399" t="s">
        <v>117</v>
      </c>
      <c r="CE399" t="s">
        <v>165</v>
      </c>
      <c r="CF399"/>
      <c r="CG399" s="20" t="s">
        <v>117</v>
      </c>
      <c r="CH399" s="20" t="s">
        <v>117</v>
      </c>
      <c r="CI399" s="20" t="s">
        <v>117</v>
      </c>
      <c r="CJ399" s="20" t="s">
        <v>117</v>
      </c>
      <c r="CK399" s="20" t="s">
        <v>117</v>
      </c>
      <c r="CL399" s="20" t="s">
        <v>117</v>
      </c>
      <c r="CM399" s="20" t="s">
        <v>117</v>
      </c>
      <c r="CN399" s="20" t="s">
        <v>117</v>
      </c>
      <c r="CO399" s="20" t="s">
        <v>117</v>
      </c>
      <c r="CP399" s="20" t="s">
        <v>117</v>
      </c>
      <c r="CQ399" s="20" t="s">
        <v>117</v>
      </c>
      <c r="CR399" s="20" t="s">
        <v>117</v>
      </c>
      <c r="CS399" s="20" t="s">
        <v>117</v>
      </c>
      <c r="CT399" s="20" t="s">
        <v>117</v>
      </c>
      <c r="CU399" s="20" t="s">
        <v>117</v>
      </c>
      <c r="CV399" s="20" t="s">
        <v>117</v>
      </c>
      <c r="CW399" s="20" t="s">
        <v>117</v>
      </c>
      <c r="CX399" s="20" t="s">
        <v>117</v>
      </c>
      <c r="CY399" s="20" t="s">
        <v>117</v>
      </c>
      <c r="CZ399" s="20" t="s">
        <v>117</v>
      </c>
      <c r="DA399" s="20" t="s">
        <v>117</v>
      </c>
      <c r="DB399" s="20" t="s">
        <v>117</v>
      </c>
      <c r="DC399" s="20" t="s">
        <v>117</v>
      </c>
      <c r="DD399" s="20" t="s">
        <v>117</v>
      </c>
      <c r="DE399" s="20" t="s">
        <v>117</v>
      </c>
      <c r="DF399" s="20" t="s">
        <v>117</v>
      </c>
      <c r="DG399" s="20" t="s">
        <v>117</v>
      </c>
      <c r="DH399" s="20" t="s">
        <v>117</v>
      </c>
      <c r="DI399" s="20" t="s">
        <v>117</v>
      </c>
      <c r="DJ399" s="20" t="s">
        <v>117</v>
      </c>
      <c r="DK399">
        <v>0</v>
      </c>
      <c r="DL399">
        <v>0</v>
      </c>
      <c r="DM399">
        <v>0</v>
      </c>
      <c r="DN399">
        <v>0</v>
      </c>
      <c r="DO399">
        <v>0</v>
      </c>
      <c r="DP399">
        <v>0</v>
      </c>
      <c r="DQ399">
        <v>0</v>
      </c>
      <c r="DR399" s="8">
        <v>52</v>
      </c>
    </row>
    <row r="400" spans="1:122" ht="17.25" customHeight="1" x14ac:dyDescent="0.35">
      <c r="A400" s="8">
        <v>52</v>
      </c>
      <c r="B400" t="str">
        <f>CONCATENATE(C400, " ",D400)</f>
        <v>Schuchardt, et al 2008</v>
      </c>
      <c r="C400" s="25" t="s">
        <v>773</v>
      </c>
      <c r="D400" s="25">
        <v>2008</v>
      </c>
      <c r="E400" t="s">
        <v>774</v>
      </c>
      <c r="F400" t="s">
        <v>782</v>
      </c>
      <c r="G400" t="s">
        <v>134</v>
      </c>
      <c r="H400">
        <v>6</v>
      </c>
      <c r="I400" t="s">
        <v>113</v>
      </c>
      <c r="J400" s="12" t="s">
        <v>173</v>
      </c>
      <c r="K400" t="s">
        <v>195</v>
      </c>
      <c r="L400">
        <v>4.3499999999999996</v>
      </c>
      <c r="M400">
        <v>0.72</v>
      </c>
      <c r="N400">
        <v>17</v>
      </c>
      <c r="O400" t="s">
        <v>751</v>
      </c>
      <c r="P400">
        <v>4.22</v>
      </c>
      <c r="Q400">
        <v>0.77</v>
      </c>
      <c r="R400">
        <v>30</v>
      </c>
      <c r="S400" t="s">
        <v>776</v>
      </c>
      <c r="T400">
        <v>3.71</v>
      </c>
      <c r="U400">
        <v>0.56000000000000005</v>
      </c>
      <c r="V400">
        <v>20</v>
      </c>
      <c r="W400" t="s">
        <v>117</v>
      </c>
      <c r="X400" t="s">
        <v>117</v>
      </c>
      <c r="Y400" t="s">
        <v>117</v>
      </c>
      <c r="Z400" t="s">
        <v>117</v>
      </c>
      <c r="AA400" t="s">
        <v>117</v>
      </c>
      <c r="AB400" t="s">
        <v>117</v>
      </c>
      <c r="AC400" t="s">
        <v>117</v>
      </c>
      <c r="AD400" t="s">
        <v>196</v>
      </c>
      <c r="AE400">
        <v>4.5999999999999996</v>
      </c>
      <c r="AF400">
        <v>0.84</v>
      </c>
      <c r="AG400">
        <v>30</v>
      </c>
      <c r="AH400" s="55">
        <v>3</v>
      </c>
      <c r="AI400" s="55">
        <v>3</v>
      </c>
      <c r="AM400">
        <v>8.6</v>
      </c>
      <c r="AN400">
        <v>9.0500000000000007</v>
      </c>
      <c r="AO400">
        <v>8.64</v>
      </c>
      <c r="AP400" t="s">
        <v>117</v>
      </c>
      <c r="AQ400" t="s">
        <v>117</v>
      </c>
      <c r="AR400">
        <v>9.0500000000000007</v>
      </c>
      <c r="AS400" t="s">
        <v>728</v>
      </c>
      <c r="AT400">
        <v>93.47</v>
      </c>
      <c r="AU400">
        <v>99.67</v>
      </c>
      <c r="AV400">
        <v>92.8</v>
      </c>
      <c r="AW400" t="s">
        <v>117</v>
      </c>
      <c r="AX400" t="s">
        <v>117</v>
      </c>
      <c r="AY400" t="s">
        <v>117</v>
      </c>
      <c r="AZ400" t="s">
        <v>117</v>
      </c>
      <c r="BA400" t="s">
        <v>117</v>
      </c>
      <c r="BB400" t="s">
        <v>117</v>
      </c>
      <c r="BC400" t="s">
        <v>117</v>
      </c>
      <c r="BD400" t="s">
        <v>117</v>
      </c>
      <c r="BE400" t="s">
        <v>117</v>
      </c>
      <c r="BF400" t="s">
        <v>117</v>
      </c>
      <c r="BG400">
        <v>100.53</v>
      </c>
      <c r="BH400" t="s">
        <v>117</v>
      </c>
      <c r="BI400" t="s">
        <v>117</v>
      </c>
      <c r="BJ400" t="s">
        <v>117</v>
      </c>
      <c r="BK400" t="s">
        <v>118</v>
      </c>
      <c r="BL400" t="s">
        <v>184</v>
      </c>
      <c r="BM400" t="s">
        <v>120</v>
      </c>
      <c r="BN400" s="46">
        <v>51</v>
      </c>
      <c r="BO400" s="50">
        <v>61.1</v>
      </c>
      <c r="BP400" t="s">
        <v>122</v>
      </c>
      <c r="BQ400" t="s">
        <v>122</v>
      </c>
      <c r="BR400" t="s">
        <v>122</v>
      </c>
      <c r="BS400" t="s">
        <v>117</v>
      </c>
      <c r="BT400" t="s">
        <v>161</v>
      </c>
      <c r="BU400" t="s">
        <v>125</v>
      </c>
      <c r="BV400" t="s">
        <v>162</v>
      </c>
      <c r="BW400">
        <v>1</v>
      </c>
      <c r="BX400">
        <f>BW400-1</f>
        <v>0</v>
      </c>
      <c r="BY400" t="s">
        <v>163</v>
      </c>
      <c r="BZ400" t="s">
        <v>128</v>
      </c>
      <c r="CA400" t="s">
        <v>148</v>
      </c>
      <c r="CB400" t="s">
        <v>524</v>
      </c>
      <c r="CC400" t="s">
        <v>777</v>
      </c>
      <c r="CD400" t="s">
        <v>117</v>
      </c>
      <c r="CE400" t="s">
        <v>165</v>
      </c>
      <c r="CF400"/>
      <c r="CG400" s="20" t="s">
        <v>117</v>
      </c>
      <c r="CH400" s="20" t="s">
        <v>117</v>
      </c>
      <c r="CI400" s="20" t="s">
        <v>117</v>
      </c>
      <c r="CJ400" s="20" t="s">
        <v>117</v>
      </c>
      <c r="CK400" s="20" t="s">
        <v>117</v>
      </c>
      <c r="CL400" s="20" t="s">
        <v>117</v>
      </c>
      <c r="CM400" s="20" t="s">
        <v>117</v>
      </c>
      <c r="CN400" s="20" t="s">
        <v>117</v>
      </c>
      <c r="CO400" s="20" t="s">
        <v>117</v>
      </c>
      <c r="CP400" s="20" t="s">
        <v>117</v>
      </c>
      <c r="CQ400" s="20" t="s">
        <v>117</v>
      </c>
      <c r="CR400" s="20" t="s">
        <v>117</v>
      </c>
      <c r="CS400" s="20" t="s">
        <v>117</v>
      </c>
      <c r="CT400" s="20" t="s">
        <v>117</v>
      </c>
      <c r="CU400" s="20" t="s">
        <v>117</v>
      </c>
      <c r="CV400" s="20" t="s">
        <v>117</v>
      </c>
      <c r="CW400" s="20" t="s">
        <v>117</v>
      </c>
      <c r="CX400" s="20" t="s">
        <v>117</v>
      </c>
      <c r="CY400" s="20" t="s">
        <v>117</v>
      </c>
      <c r="CZ400" s="20" t="s">
        <v>117</v>
      </c>
      <c r="DA400" s="20" t="s">
        <v>117</v>
      </c>
      <c r="DB400" s="20" t="s">
        <v>117</v>
      </c>
      <c r="DC400" s="20" t="s">
        <v>117</v>
      </c>
      <c r="DD400" s="20" t="s">
        <v>117</v>
      </c>
      <c r="DE400" s="20" t="s">
        <v>117</v>
      </c>
      <c r="DF400" s="20" t="s">
        <v>117</v>
      </c>
      <c r="DG400" s="20" t="s">
        <v>117</v>
      </c>
      <c r="DH400" s="20" t="s">
        <v>117</v>
      </c>
      <c r="DI400" s="20" t="s">
        <v>117</v>
      </c>
      <c r="DJ400" s="20" t="s">
        <v>117</v>
      </c>
      <c r="DK400">
        <v>0</v>
      </c>
      <c r="DL400">
        <v>0</v>
      </c>
      <c r="DM400">
        <v>0</v>
      </c>
      <c r="DN400">
        <v>0</v>
      </c>
      <c r="DO400">
        <v>0</v>
      </c>
      <c r="DP400">
        <v>0</v>
      </c>
      <c r="DQ400">
        <v>0</v>
      </c>
      <c r="DR400" s="8">
        <v>52</v>
      </c>
    </row>
    <row r="401" spans="1:122" ht="17.25" customHeight="1" x14ac:dyDescent="0.35">
      <c r="A401" s="8">
        <v>52</v>
      </c>
      <c r="B401" t="str">
        <f>CONCATENATE(C401, " ",D401)</f>
        <v>Schuchardt, et al 2008</v>
      </c>
      <c r="C401" s="25" t="s">
        <v>773</v>
      </c>
      <c r="D401" s="25">
        <v>2008</v>
      </c>
      <c r="E401" t="s">
        <v>774</v>
      </c>
      <c r="F401" t="s">
        <v>783</v>
      </c>
      <c r="G401" t="s">
        <v>134</v>
      </c>
      <c r="H401">
        <v>6</v>
      </c>
      <c r="I401" t="s">
        <v>113</v>
      </c>
      <c r="J401" t="s">
        <v>113</v>
      </c>
      <c r="K401" t="s">
        <v>195</v>
      </c>
      <c r="L401">
        <v>19.760000000000002</v>
      </c>
      <c r="M401">
        <v>2.11</v>
      </c>
      <c r="N401">
        <v>17</v>
      </c>
      <c r="O401" t="s">
        <v>751</v>
      </c>
      <c r="P401">
        <v>17.47</v>
      </c>
      <c r="Q401">
        <v>3.13</v>
      </c>
      <c r="R401">
        <v>30</v>
      </c>
      <c r="S401" t="s">
        <v>776</v>
      </c>
      <c r="T401">
        <v>17.850000000000001</v>
      </c>
      <c r="U401">
        <v>4.66</v>
      </c>
      <c r="V401">
        <v>20</v>
      </c>
      <c r="W401" t="s">
        <v>117</v>
      </c>
      <c r="X401" t="s">
        <v>117</v>
      </c>
      <c r="Y401" t="s">
        <v>117</v>
      </c>
      <c r="Z401" t="s">
        <v>117</v>
      </c>
      <c r="AA401" t="s">
        <v>117</v>
      </c>
      <c r="AB401" t="s">
        <v>117</v>
      </c>
      <c r="AC401" t="s">
        <v>117</v>
      </c>
      <c r="AD401" t="s">
        <v>196</v>
      </c>
      <c r="AE401">
        <v>20.93</v>
      </c>
      <c r="AF401">
        <v>1.78</v>
      </c>
      <c r="AG401">
        <v>30</v>
      </c>
      <c r="AH401" s="55">
        <v>3</v>
      </c>
      <c r="AI401" s="55">
        <v>3</v>
      </c>
      <c r="AM401">
        <v>8.6</v>
      </c>
      <c r="AN401">
        <v>9.0500000000000007</v>
      </c>
      <c r="AO401">
        <v>8.64</v>
      </c>
      <c r="AP401" t="s">
        <v>117</v>
      </c>
      <c r="AQ401" t="s">
        <v>117</v>
      </c>
      <c r="AR401">
        <v>9.0500000000000007</v>
      </c>
      <c r="AS401" t="s">
        <v>728</v>
      </c>
      <c r="AT401">
        <v>93.47</v>
      </c>
      <c r="AU401">
        <v>99.67</v>
      </c>
      <c r="AV401">
        <v>92.8</v>
      </c>
      <c r="AW401" t="s">
        <v>117</v>
      </c>
      <c r="AX401" t="s">
        <v>117</v>
      </c>
      <c r="AY401" t="s">
        <v>117</v>
      </c>
      <c r="AZ401" t="s">
        <v>117</v>
      </c>
      <c r="BA401" t="s">
        <v>117</v>
      </c>
      <c r="BB401" t="s">
        <v>117</v>
      </c>
      <c r="BC401" t="s">
        <v>117</v>
      </c>
      <c r="BD401" t="s">
        <v>117</v>
      </c>
      <c r="BE401" t="s">
        <v>117</v>
      </c>
      <c r="BF401" t="s">
        <v>117</v>
      </c>
      <c r="BG401">
        <v>100.53</v>
      </c>
      <c r="BH401" t="s">
        <v>117</v>
      </c>
      <c r="BI401" t="s">
        <v>117</v>
      </c>
      <c r="BJ401" t="s">
        <v>117</v>
      </c>
      <c r="BK401" t="s">
        <v>118</v>
      </c>
      <c r="BL401" t="s">
        <v>184</v>
      </c>
      <c r="BM401" t="s">
        <v>120</v>
      </c>
      <c r="BN401" s="46">
        <v>51</v>
      </c>
      <c r="BO401" s="50">
        <v>61.1</v>
      </c>
      <c r="BP401" t="s">
        <v>122</v>
      </c>
      <c r="BQ401" t="s">
        <v>122</v>
      </c>
      <c r="BR401" t="s">
        <v>122</v>
      </c>
      <c r="BS401" t="s">
        <v>117</v>
      </c>
      <c r="BT401" t="s">
        <v>161</v>
      </c>
      <c r="BU401" t="s">
        <v>125</v>
      </c>
      <c r="BV401" t="s">
        <v>162</v>
      </c>
      <c r="BW401">
        <v>1</v>
      </c>
      <c r="BX401">
        <f>BW401-1</f>
        <v>0</v>
      </c>
      <c r="BY401" t="s">
        <v>163</v>
      </c>
      <c r="BZ401" t="s">
        <v>128</v>
      </c>
      <c r="CA401" t="s">
        <v>148</v>
      </c>
      <c r="CB401" t="s">
        <v>524</v>
      </c>
      <c r="CC401" t="s">
        <v>777</v>
      </c>
      <c r="CD401" t="s">
        <v>117</v>
      </c>
      <c r="CE401" t="s">
        <v>165</v>
      </c>
      <c r="CF401"/>
      <c r="CG401" s="20" t="s">
        <v>117</v>
      </c>
      <c r="CH401" s="20" t="s">
        <v>117</v>
      </c>
      <c r="CI401" s="20" t="s">
        <v>117</v>
      </c>
      <c r="CJ401" s="20" t="s">
        <v>117</v>
      </c>
      <c r="CK401" s="20" t="s">
        <v>117</v>
      </c>
      <c r="CL401" s="20" t="s">
        <v>117</v>
      </c>
      <c r="CM401" s="20" t="s">
        <v>117</v>
      </c>
      <c r="CN401" s="20" t="s">
        <v>117</v>
      </c>
      <c r="CO401" s="20" t="s">
        <v>117</v>
      </c>
      <c r="CP401" s="20" t="s">
        <v>117</v>
      </c>
      <c r="CQ401" s="20" t="s">
        <v>117</v>
      </c>
      <c r="CR401" s="20" t="s">
        <v>117</v>
      </c>
      <c r="CS401" s="20" t="s">
        <v>117</v>
      </c>
      <c r="CT401" s="20" t="s">
        <v>117</v>
      </c>
      <c r="CU401" s="20" t="s">
        <v>117</v>
      </c>
      <c r="CV401" s="20" t="s">
        <v>117</v>
      </c>
      <c r="CW401" s="20" t="s">
        <v>117</v>
      </c>
      <c r="CX401" s="20" t="s">
        <v>117</v>
      </c>
      <c r="CY401" s="20" t="s">
        <v>117</v>
      </c>
      <c r="CZ401" s="20" t="s">
        <v>117</v>
      </c>
      <c r="DA401" s="20" t="s">
        <v>117</v>
      </c>
      <c r="DB401" s="20" t="s">
        <v>117</v>
      </c>
      <c r="DC401" s="20" t="s">
        <v>117</v>
      </c>
      <c r="DD401" s="20" t="s">
        <v>117</v>
      </c>
      <c r="DE401" s="20" t="s">
        <v>117</v>
      </c>
      <c r="DF401" s="20" t="s">
        <v>117</v>
      </c>
      <c r="DG401" s="20" t="s">
        <v>117</v>
      </c>
      <c r="DH401" s="20" t="s">
        <v>117</v>
      </c>
      <c r="DI401" s="20" t="s">
        <v>117</v>
      </c>
      <c r="DJ401" s="20" t="s">
        <v>117</v>
      </c>
      <c r="DK401">
        <v>0</v>
      </c>
      <c r="DL401">
        <v>0</v>
      </c>
      <c r="DM401">
        <v>0</v>
      </c>
      <c r="DN401">
        <v>0</v>
      </c>
      <c r="DO401">
        <v>0</v>
      </c>
      <c r="DP401">
        <v>0</v>
      </c>
      <c r="DQ401">
        <v>0</v>
      </c>
      <c r="DR401" s="8">
        <v>52</v>
      </c>
    </row>
    <row r="402" spans="1:122" ht="17.25" customHeight="1" x14ac:dyDescent="0.35">
      <c r="A402" s="8">
        <v>52</v>
      </c>
      <c r="B402" t="str">
        <f>CONCATENATE(C402, " ",D402)</f>
        <v>Schuchardt, et al 2008</v>
      </c>
      <c r="C402" s="25" t="s">
        <v>773</v>
      </c>
      <c r="D402" s="25">
        <v>2008</v>
      </c>
      <c r="E402" t="s">
        <v>774</v>
      </c>
      <c r="F402" t="s">
        <v>784</v>
      </c>
      <c r="G402" t="s">
        <v>134</v>
      </c>
      <c r="H402">
        <v>6</v>
      </c>
      <c r="I402" t="s">
        <v>113</v>
      </c>
      <c r="J402" t="s">
        <v>113</v>
      </c>
      <c r="K402" t="s">
        <v>195</v>
      </c>
      <c r="L402">
        <v>4.5999999999999996</v>
      </c>
      <c r="M402">
        <v>0.75</v>
      </c>
      <c r="N402">
        <v>17</v>
      </c>
      <c r="O402" t="s">
        <v>751</v>
      </c>
      <c r="P402">
        <v>5.26</v>
      </c>
      <c r="Q402">
        <v>1</v>
      </c>
      <c r="R402">
        <v>30</v>
      </c>
      <c r="S402" t="s">
        <v>776</v>
      </c>
      <c r="T402">
        <v>4.3600000000000003</v>
      </c>
      <c r="U402">
        <v>0.66</v>
      </c>
      <c r="V402">
        <v>20</v>
      </c>
      <c r="W402" t="s">
        <v>117</v>
      </c>
      <c r="X402" t="s">
        <v>117</v>
      </c>
      <c r="Y402" t="s">
        <v>117</v>
      </c>
      <c r="Z402" t="s">
        <v>117</v>
      </c>
      <c r="AA402" t="s">
        <v>117</v>
      </c>
      <c r="AB402" t="s">
        <v>117</v>
      </c>
      <c r="AC402" t="s">
        <v>117</v>
      </c>
      <c r="AD402" t="s">
        <v>196</v>
      </c>
      <c r="AE402">
        <v>4.9800000000000004</v>
      </c>
      <c r="AF402">
        <v>0.8</v>
      </c>
      <c r="AG402">
        <v>30</v>
      </c>
      <c r="AH402" s="55">
        <v>3</v>
      </c>
      <c r="AI402" s="55">
        <v>3</v>
      </c>
      <c r="AM402">
        <v>8.6</v>
      </c>
      <c r="AN402">
        <v>9.0500000000000007</v>
      </c>
      <c r="AO402">
        <v>8.64</v>
      </c>
      <c r="AP402" t="s">
        <v>117</v>
      </c>
      <c r="AQ402" t="s">
        <v>117</v>
      </c>
      <c r="AR402">
        <v>9.0500000000000007</v>
      </c>
      <c r="AS402" t="s">
        <v>728</v>
      </c>
      <c r="AT402">
        <v>93.47</v>
      </c>
      <c r="AU402">
        <v>99.67</v>
      </c>
      <c r="AV402">
        <v>92.8</v>
      </c>
      <c r="AW402" t="s">
        <v>117</v>
      </c>
      <c r="AX402" t="s">
        <v>117</v>
      </c>
      <c r="AY402" t="s">
        <v>117</v>
      </c>
      <c r="AZ402" t="s">
        <v>117</v>
      </c>
      <c r="BA402" t="s">
        <v>117</v>
      </c>
      <c r="BB402" t="s">
        <v>117</v>
      </c>
      <c r="BC402" t="s">
        <v>117</v>
      </c>
      <c r="BD402" t="s">
        <v>117</v>
      </c>
      <c r="BE402" t="s">
        <v>117</v>
      </c>
      <c r="BF402" t="s">
        <v>117</v>
      </c>
      <c r="BG402">
        <v>100.53</v>
      </c>
      <c r="BH402" t="s">
        <v>117</v>
      </c>
      <c r="BI402" t="s">
        <v>117</v>
      </c>
      <c r="BJ402" t="s">
        <v>117</v>
      </c>
      <c r="BK402" t="s">
        <v>118</v>
      </c>
      <c r="BL402" t="s">
        <v>184</v>
      </c>
      <c r="BM402" t="s">
        <v>120</v>
      </c>
      <c r="BN402" s="46">
        <v>51</v>
      </c>
      <c r="BO402" s="50">
        <v>61.1</v>
      </c>
      <c r="BP402" t="s">
        <v>122</v>
      </c>
      <c r="BQ402" t="s">
        <v>122</v>
      </c>
      <c r="BR402" t="s">
        <v>122</v>
      </c>
      <c r="BS402" t="s">
        <v>117</v>
      </c>
      <c r="BT402" t="s">
        <v>161</v>
      </c>
      <c r="BU402" t="s">
        <v>125</v>
      </c>
      <c r="BV402" t="s">
        <v>162</v>
      </c>
      <c r="BW402">
        <v>1</v>
      </c>
      <c r="BX402">
        <f>BW402-1</f>
        <v>0</v>
      </c>
      <c r="BY402" t="s">
        <v>163</v>
      </c>
      <c r="BZ402" t="s">
        <v>128</v>
      </c>
      <c r="CA402" t="s">
        <v>148</v>
      </c>
      <c r="CB402" t="s">
        <v>524</v>
      </c>
      <c r="CC402" t="s">
        <v>777</v>
      </c>
      <c r="CD402" t="s">
        <v>117</v>
      </c>
      <c r="CE402" t="s">
        <v>165</v>
      </c>
      <c r="CF402"/>
      <c r="CG402" s="20" t="s">
        <v>117</v>
      </c>
      <c r="CH402" s="20" t="s">
        <v>117</v>
      </c>
      <c r="CI402" s="20" t="s">
        <v>117</v>
      </c>
      <c r="CJ402" s="20" t="s">
        <v>117</v>
      </c>
      <c r="CK402" s="20" t="s">
        <v>117</v>
      </c>
      <c r="CL402" s="20" t="s">
        <v>117</v>
      </c>
      <c r="CM402" s="20" t="s">
        <v>117</v>
      </c>
      <c r="CN402" s="20" t="s">
        <v>117</v>
      </c>
      <c r="CO402" s="20" t="s">
        <v>117</v>
      </c>
      <c r="CP402" s="20" t="s">
        <v>117</v>
      </c>
      <c r="CQ402" s="20" t="s">
        <v>117</v>
      </c>
      <c r="CR402" s="20" t="s">
        <v>117</v>
      </c>
      <c r="CS402" s="20" t="s">
        <v>117</v>
      </c>
      <c r="CT402" s="20" t="s">
        <v>117</v>
      </c>
      <c r="CU402" s="20" t="s">
        <v>117</v>
      </c>
      <c r="CV402" s="20" t="s">
        <v>117</v>
      </c>
      <c r="CW402" s="20" t="s">
        <v>117</v>
      </c>
      <c r="CX402" s="20" t="s">
        <v>117</v>
      </c>
      <c r="CY402" s="20" t="s">
        <v>117</v>
      </c>
      <c r="CZ402" s="20" t="s">
        <v>117</v>
      </c>
      <c r="DA402" s="20" t="s">
        <v>117</v>
      </c>
      <c r="DB402" s="20" t="s">
        <v>117</v>
      </c>
      <c r="DC402" s="20" t="s">
        <v>117</v>
      </c>
      <c r="DD402" s="20" t="s">
        <v>117</v>
      </c>
      <c r="DE402" s="20" t="s">
        <v>117</v>
      </c>
      <c r="DF402" s="20" t="s">
        <v>117</v>
      </c>
      <c r="DG402" s="20" t="s">
        <v>117</v>
      </c>
      <c r="DH402" s="20" t="s">
        <v>117</v>
      </c>
      <c r="DI402" s="20" t="s">
        <v>117</v>
      </c>
      <c r="DJ402" s="20" t="s">
        <v>117</v>
      </c>
      <c r="DK402">
        <v>0</v>
      </c>
      <c r="DL402">
        <v>0</v>
      </c>
      <c r="DM402">
        <v>0</v>
      </c>
      <c r="DN402">
        <v>0</v>
      </c>
      <c r="DO402">
        <v>0</v>
      </c>
      <c r="DP402">
        <v>0</v>
      </c>
      <c r="DQ402">
        <v>0</v>
      </c>
      <c r="DR402" s="8">
        <v>52</v>
      </c>
    </row>
    <row r="403" spans="1:122" ht="17.25" customHeight="1" x14ac:dyDescent="0.35">
      <c r="A403" s="8">
        <v>52</v>
      </c>
      <c r="B403" t="str">
        <f>CONCATENATE(C403, " ",D403)</f>
        <v>Schuchardt, et al 2008</v>
      </c>
      <c r="C403" s="25" t="s">
        <v>773</v>
      </c>
      <c r="D403" s="25">
        <v>2008</v>
      </c>
      <c r="E403" t="s">
        <v>774</v>
      </c>
      <c r="F403" t="s">
        <v>785</v>
      </c>
      <c r="G403" t="s">
        <v>134</v>
      </c>
      <c r="H403">
        <v>6</v>
      </c>
      <c r="I403" t="s">
        <v>113</v>
      </c>
      <c r="J403" t="s">
        <v>113</v>
      </c>
      <c r="K403" t="s">
        <v>195</v>
      </c>
      <c r="L403">
        <v>5.43</v>
      </c>
      <c r="M403">
        <v>0.98</v>
      </c>
      <c r="N403">
        <v>17</v>
      </c>
      <c r="O403" t="s">
        <v>751</v>
      </c>
      <c r="P403">
        <v>5.68</v>
      </c>
      <c r="Q403">
        <v>1.34</v>
      </c>
      <c r="R403">
        <v>30</v>
      </c>
      <c r="S403" t="s">
        <v>776</v>
      </c>
      <c r="T403">
        <v>4.9400000000000004</v>
      </c>
      <c r="U403">
        <v>1.1000000000000001</v>
      </c>
      <c r="V403">
        <v>20</v>
      </c>
      <c r="W403" t="s">
        <v>117</v>
      </c>
      <c r="X403" t="s">
        <v>117</v>
      </c>
      <c r="Y403" t="s">
        <v>117</v>
      </c>
      <c r="Z403" t="s">
        <v>117</v>
      </c>
      <c r="AA403" t="s">
        <v>117</v>
      </c>
      <c r="AB403" t="s">
        <v>117</v>
      </c>
      <c r="AC403" t="s">
        <v>117</v>
      </c>
      <c r="AD403" t="s">
        <v>196</v>
      </c>
      <c r="AE403">
        <v>5.78</v>
      </c>
      <c r="AF403">
        <v>1.36</v>
      </c>
      <c r="AG403">
        <v>30</v>
      </c>
      <c r="AH403" s="55">
        <v>3</v>
      </c>
      <c r="AI403" s="55">
        <v>3</v>
      </c>
      <c r="AM403">
        <v>8.6</v>
      </c>
      <c r="AN403">
        <v>9.0500000000000007</v>
      </c>
      <c r="AO403">
        <v>8.64</v>
      </c>
      <c r="AP403" t="s">
        <v>117</v>
      </c>
      <c r="AQ403" t="s">
        <v>117</v>
      </c>
      <c r="AR403">
        <v>9.0500000000000007</v>
      </c>
      <c r="AS403" t="s">
        <v>728</v>
      </c>
      <c r="AT403">
        <v>93.47</v>
      </c>
      <c r="AU403">
        <v>99.67</v>
      </c>
      <c r="AV403">
        <v>92.8</v>
      </c>
      <c r="AW403" t="s">
        <v>117</v>
      </c>
      <c r="AX403" t="s">
        <v>117</v>
      </c>
      <c r="AY403" t="s">
        <v>117</v>
      </c>
      <c r="AZ403" t="s">
        <v>117</v>
      </c>
      <c r="BA403" t="s">
        <v>117</v>
      </c>
      <c r="BB403" t="s">
        <v>117</v>
      </c>
      <c r="BC403" t="s">
        <v>117</v>
      </c>
      <c r="BD403" t="s">
        <v>117</v>
      </c>
      <c r="BE403" t="s">
        <v>117</v>
      </c>
      <c r="BF403" t="s">
        <v>117</v>
      </c>
      <c r="BG403">
        <v>100.53</v>
      </c>
      <c r="BH403" t="s">
        <v>117</v>
      </c>
      <c r="BI403" t="s">
        <v>117</v>
      </c>
      <c r="BJ403" t="s">
        <v>117</v>
      </c>
      <c r="BK403" t="s">
        <v>118</v>
      </c>
      <c r="BL403" t="s">
        <v>184</v>
      </c>
      <c r="BM403" t="s">
        <v>120</v>
      </c>
      <c r="BN403" s="46">
        <v>51</v>
      </c>
      <c r="BO403" s="50">
        <v>61.1</v>
      </c>
      <c r="BP403" t="s">
        <v>122</v>
      </c>
      <c r="BQ403" t="s">
        <v>122</v>
      </c>
      <c r="BR403" t="s">
        <v>122</v>
      </c>
      <c r="BS403" t="s">
        <v>117</v>
      </c>
      <c r="BT403" t="s">
        <v>161</v>
      </c>
      <c r="BU403" t="s">
        <v>125</v>
      </c>
      <c r="BV403" t="s">
        <v>162</v>
      </c>
      <c r="BW403">
        <v>1</v>
      </c>
      <c r="BX403">
        <f>BW403-1</f>
        <v>0</v>
      </c>
      <c r="BY403" t="s">
        <v>163</v>
      </c>
      <c r="BZ403" t="s">
        <v>128</v>
      </c>
      <c r="CA403" t="s">
        <v>148</v>
      </c>
      <c r="CB403" t="s">
        <v>524</v>
      </c>
      <c r="CC403" t="s">
        <v>777</v>
      </c>
      <c r="CD403" t="s">
        <v>117</v>
      </c>
      <c r="CE403" t="s">
        <v>165</v>
      </c>
      <c r="CF403"/>
      <c r="CG403" s="20" t="s">
        <v>117</v>
      </c>
      <c r="CH403" s="20" t="s">
        <v>117</v>
      </c>
      <c r="CI403" s="20" t="s">
        <v>117</v>
      </c>
      <c r="CJ403" s="20" t="s">
        <v>117</v>
      </c>
      <c r="CK403" s="20" t="s">
        <v>117</v>
      </c>
      <c r="CL403" s="20" t="s">
        <v>117</v>
      </c>
      <c r="CM403" s="20" t="s">
        <v>117</v>
      </c>
      <c r="CN403" s="20" t="s">
        <v>117</v>
      </c>
      <c r="CO403" s="20" t="s">
        <v>117</v>
      </c>
      <c r="CP403" s="20" t="s">
        <v>117</v>
      </c>
      <c r="CQ403" s="20" t="s">
        <v>117</v>
      </c>
      <c r="CR403" s="20" t="s">
        <v>117</v>
      </c>
      <c r="CS403" s="20" t="s">
        <v>117</v>
      </c>
      <c r="CT403" s="20" t="s">
        <v>117</v>
      </c>
      <c r="CU403" s="20" t="s">
        <v>117</v>
      </c>
      <c r="CV403" s="20" t="s">
        <v>117</v>
      </c>
      <c r="CW403" s="20" t="s">
        <v>117</v>
      </c>
      <c r="CX403" s="20" t="s">
        <v>117</v>
      </c>
      <c r="CY403" s="20" t="s">
        <v>117</v>
      </c>
      <c r="CZ403" s="20" t="s">
        <v>117</v>
      </c>
      <c r="DA403" s="20" t="s">
        <v>117</v>
      </c>
      <c r="DB403" s="20" t="s">
        <v>117</v>
      </c>
      <c r="DC403" s="20" t="s">
        <v>117</v>
      </c>
      <c r="DD403" s="20" t="s">
        <v>117</v>
      </c>
      <c r="DE403" s="20" t="s">
        <v>117</v>
      </c>
      <c r="DF403" s="20" t="s">
        <v>117</v>
      </c>
      <c r="DG403" s="20" t="s">
        <v>117</v>
      </c>
      <c r="DH403" s="20" t="s">
        <v>117</v>
      </c>
      <c r="DI403" s="20" t="s">
        <v>117</v>
      </c>
      <c r="DJ403" s="20" t="s">
        <v>117</v>
      </c>
      <c r="DK403">
        <v>0</v>
      </c>
      <c r="DL403">
        <v>0</v>
      </c>
      <c r="DM403">
        <v>0</v>
      </c>
      <c r="DN403">
        <v>0</v>
      </c>
      <c r="DO403">
        <v>0</v>
      </c>
      <c r="DP403">
        <v>0</v>
      </c>
      <c r="DQ403">
        <v>0</v>
      </c>
      <c r="DR403" s="8">
        <v>52</v>
      </c>
    </row>
    <row r="404" spans="1:122" ht="17.25" customHeight="1" x14ac:dyDescent="0.35">
      <c r="A404" s="8">
        <v>52</v>
      </c>
      <c r="B404" t="str">
        <f>CONCATENATE(C404, " ",D404)</f>
        <v>Schuchardt, et al 2008</v>
      </c>
      <c r="C404" s="25" t="s">
        <v>773</v>
      </c>
      <c r="D404" s="25">
        <v>2008</v>
      </c>
      <c r="E404" t="s">
        <v>774</v>
      </c>
      <c r="F404" t="s">
        <v>786</v>
      </c>
      <c r="G404" t="s">
        <v>134</v>
      </c>
      <c r="H404">
        <v>6</v>
      </c>
      <c r="I404" t="s">
        <v>113</v>
      </c>
      <c r="J404" t="s">
        <v>113</v>
      </c>
      <c r="K404" t="s">
        <v>195</v>
      </c>
      <c r="L404">
        <v>3.9</v>
      </c>
      <c r="M404">
        <v>0.95</v>
      </c>
      <c r="N404">
        <v>17</v>
      </c>
      <c r="O404" t="s">
        <v>751</v>
      </c>
      <c r="P404">
        <v>4.8</v>
      </c>
      <c r="Q404">
        <v>1.34</v>
      </c>
      <c r="R404">
        <v>30</v>
      </c>
      <c r="S404" t="s">
        <v>776</v>
      </c>
      <c r="T404">
        <v>3.87</v>
      </c>
      <c r="U404">
        <v>1.24</v>
      </c>
      <c r="V404">
        <v>20</v>
      </c>
      <c r="W404" t="s">
        <v>117</v>
      </c>
      <c r="X404" t="s">
        <v>117</v>
      </c>
      <c r="Y404" t="s">
        <v>117</v>
      </c>
      <c r="Z404" t="s">
        <v>117</v>
      </c>
      <c r="AA404" t="s">
        <v>117</v>
      </c>
      <c r="AB404" t="s">
        <v>117</v>
      </c>
      <c r="AC404" t="s">
        <v>117</v>
      </c>
      <c r="AD404" t="s">
        <v>196</v>
      </c>
      <c r="AE404">
        <v>4.9800000000000004</v>
      </c>
      <c r="AF404">
        <v>1.08</v>
      </c>
      <c r="AG404">
        <v>30</v>
      </c>
      <c r="AH404" s="55">
        <v>3</v>
      </c>
      <c r="AI404" s="55">
        <v>3</v>
      </c>
      <c r="AM404">
        <v>8.6</v>
      </c>
      <c r="AN404">
        <v>9.0500000000000007</v>
      </c>
      <c r="AO404">
        <v>8.64</v>
      </c>
      <c r="AP404" t="s">
        <v>117</v>
      </c>
      <c r="AQ404" t="s">
        <v>117</v>
      </c>
      <c r="AR404">
        <v>9.0500000000000007</v>
      </c>
      <c r="AS404" t="s">
        <v>728</v>
      </c>
      <c r="AT404">
        <v>93.47</v>
      </c>
      <c r="AU404">
        <v>99.67</v>
      </c>
      <c r="AV404">
        <v>92.8</v>
      </c>
      <c r="AW404" t="s">
        <v>117</v>
      </c>
      <c r="AX404" t="s">
        <v>117</v>
      </c>
      <c r="AY404" t="s">
        <v>117</v>
      </c>
      <c r="AZ404" t="s">
        <v>117</v>
      </c>
      <c r="BA404" t="s">
        <v>117</v>
      </c>
      <c r="BB404" t="s">
        <v>117</v>
      </c>
      <c r="BC404" t="s">
        <v>117</v>
      </c>
      <c r="BD404" t="s">
        <v>117</v>
      </c>
      <c r="BE404" t="s">
        <v>117</v>
      </c>
      <c r="BF404" t="s">
        <v>117</v>
      </c>
      <c r="BG404">
        <v>100.53</v>
      </c>
      <c r="BH404" t="s">
        <v>117</v>
      </c>
      <c r="BI404" t="s">
        <v>117</v>
      </c>
      <c r="BJ404" t="s">
        <v>117</v>
      </c>
      <c r="BK404" t="s">
        <v>118</v>
      </c>
      <c r="BL404" t="s">
        <v>184</v>
      </c>
      <c r="BM404" t="s">
        <v>120</v>
      </c>
      <c r="BN404" s="46">
        <v>51</v>
      </c>
      <c r="BO404" s="50">
        <v>61.1</v>
      </c>
      <c r="BP404" t="s">
        <v>122</v>
      </c>
      <c r="BQ404" t="s">
        <v>122</v>
      </c>
      <c r="BR404" t="s">
        <v>122</v>
      </c>
      <c r="BS404" t="s">
        <v>117</v>
      </c>
      <c r="BT404" t="s">
        <v>161</v>
      </c>
      <c r="BU404" t="s">
        <v>125</v>
      </c>
      <c r="BV404" t="s">
        <v>162</v>
      </c>
      <c r="BW404">
        <v>1</v>
      </c>
      <c r="BX404">
        <f>BW404-1</f>
        <v>0</v>
      </c>
      <c r="BY404" t="s">
        <v>163</v>
      </c>
      <c r="BZ404" t="s">
        <v>128</v>
      </c>
      <c r="CA404" t="s">
        <v>148</v>
      </c>
      <c r="CB404" t="s">
        <v>524</v>
      </c>
      <c r="CC404" t="s">
        <v>777</v>
      </c>
      <c r="CD404" t="s">
        <v>117</v>
      </c>
      <c r="CE404" t="s">
        <v>165</v>
      </c>
      <c r="CF404"/>
      <c r="CG404" s="20" t="s">
        <v>117</v>
      </c>
      <c r="CH404" s="20" t="s">
        <v>117</v>
      </c>
      <c r="CI404" s="20" t="s">
        <v>117</v>
      </c>
      <c r="CJ404" s="20" t="s">
        <v>117</v>
      </c>
      <c r="CK404" s="20" t="s">
        <v>117</v>
      </c>
      <c r="CL404" s="20" t="s">
        <v>117</v>
      </c>
      <c r="CM404" s="20" t="s">
        <v>117</v>
      </c>
      <c r="CN404" s="20" t="s">
        <v>117</v>
      </c>
      <c r="CO404" s="20" t="s">
        <v>117</v>
      </c>
      <c r="CP404" s="20" t="s">
        <v>117</v>
      </c>
      <c r="CQ404" s="20" t="s">
        <v>117</v>
      </c>
      <c r="CR404" s="20" t="s">
        <v>117</v>
      </c>
      <c r="CS404" s="20" t="s">
        <v>117</v>
      </c>
      <c r="CT404" s="20" t="s">
        <v>117</v>
      </c>
      <c r="CU404" s="20" t="s">
        <v>117</v>
      </c>
      <c r="CV404" s="20" t="s">
        <v>117</v>
      </c>
      <c r="CW404" s="20" t="s">
        <v>117</v>
      </c>
      <c r="CX404" s="20" t="s">
        <v>117</v>
      </c>
      <c r="CY404" s="20" t="s">
        <v>117</v>
      </c>
      <c r="CZ404" s="20" t="s">
        <v>117</v>
      </c>
      <c r="DA404" s="20" t="s">
        <v>117</v>
      </c>
      <c r="DB404" s="20" t="s">
        <v>117</v>
      </c>
      <c r="DC404" s="20" t="s">
        <v>117</v>
      </c>
      <c r="DD404" s="20" t="s">
        <v>117</v>
      </c>
      <c r="DE404" s="20" t="s">
        <v>117</v>
      </c>
      <c r="DF404" s="20" t="s">
        <v>117</v>
      </c>
      <c r="DG404" s="20" t="s">
        <v>117</v>
      </c>
      <c r="DH404" s="20" t="s">
        <v>117</v>
      </c>
      <c r="DI404" s="20" t="s">
        <v>117</v>
      </c>
      <c r="DJ404" s="20" t="s">
        <v>117</v>
      </c>
      <c r="DK404">
        <v>0</v>
      </c>
      <c r="DL404">
        <v>0</v>
      </c>
      <c r="DM404">
        <v>0</v>
      </c>
      <c r="DN404">
        <v>0</v>
      </c>
      <c r="DO404">
        <v>0</v>
      </c>
      <c r="DP404">
        <v>0</v>
      </c>
      <c r="DQ404">
        <v>0</v>
      </c>
      <c r="DR404" s="8">
        <v>52</v>
      </c>
    </row>
    <row r="405" spans="1:122" ht="17.25" customHeight="1" x14ac:dyDescent="0.35">
      <c r="A405" s="8">
        <v>52</v>
      </c>
      <c r="B405" t="str">
        <f>CONCATENATE(C405, " ",D405)</f>
        <v>Schuchardt, et al 2008</v>
      </c>
      <c r="C405" s="25" t="s">
        <v>773</v>
      </c>
      <c r="D405" s="25">
        <v>2008</v>
      </c>
      <c r="E405" t="s">
        <v>774</v>
      </c>
      <c r="F405" t="s">
        <v>787</v>
      </c>
      <c r="G405" t="s">
        <v>134</v>
      </c>
      <c r="H405">
        <v>6</v>
      </c>
      <c r="I405" t="s">
        <v>113</v>
      </c>
      <c r="J405" t="s">
        <v>113</v>
      </c>
      <c r="K405" t="s">
        <v>195</v>
      </c>
      <c r="L405">
        <v>5.37</v>
      </c>
      <c r="M405">
        <v>1.63</v>
      </c>
      <c r="N405">
        <v>17</v>
      </c>
      <c r="O405" t="s">
        <v>751</v>
      </c>
      <c r="P405">
        <v>6.72</v>
      </c>
      <c r="Q405">
        <v>1.1100000000000001</v>
      </c>
      <c r="R405">
        <v>30</v>
      </c>
      <c r="S405" t="s">
        <v>776</v>
      </c>
      <c r="T405">
        <v>5.31</v>
      </c>
      <c r="U405">
        <v>1.1499999999999999</v>
      </c>
      <c r="V405">
        <v>20</v>
      </c>
      <c r="W405" t="s">
        <v>117</v>
      </c>
      <c r="X405" t="s">
        <v>117</v>
      </c>
      <c r="Y405" t="s">
        <v>117</v>
      </c>
      <c r="Z405" t="s">
        <v>117</v>
      </c>
      <c r="AA405" t="s">
        <v>117</v>
      </c>
      <c r="AB405" t="s">
        <v>117</v>
      </c>
      <c r="AC405" t="s">
        <v>117</v>
      </c>
      <c r="AD405" t="s">
        <v>196</v>
      </c>
      <c r="AE405">
        <v>6.5</v>
      </c>
      <c r="AF405">
        <v>1.29</v>
      </c>
      <c r="AG405">
        <v>30</v>
      </c>
      <c r="AH405" s="55">
        <v>3</v>
      </c>
      <c r="AI405" s="55">
        <v>3</v>
      </c>
      <c r="AM405">
        <v>8.6</v>
      </c>
      <c r="AN405">
        <v>9.0500000000000007</v>
      </c>
      <c r="AO405">
        <v>8.64</v>
      </c>
      <c r="AP405" t="s">
        <v>117</v>
      </c>
      <c r="AQ405" t="s">
        <v>117</v>
      </c>
      <c r="AR405">
        <v>9.0500000000000007</v>
      </c>
      <c r="AS405" t="s">
        <v>728</v>
      </c>
      <c r="AT405">
        <v>93.47</v>
      </c>
      <c r="AU405">
        <v>99.67</v>
      </c>
      <c r="AV405">
        <v>92.8</v>
      </c>
      <c r="AW405" t="s">
        <v>117</v>
      </c>
      <c r="AX405" t="s">
        <v>117</v>
      </c>
      <c r="AY405" t="s">
        <v>117</v>
      </c>
      <c r="AZ405" t="s">
        <v>117</v>
      </c>
      <c r="BA405" t="s">
        <v>117</v>
      </c>
      <c r="BB405" t="s">
        <v>117</v>
      </c>
      <c r="BC405" t="s">
        <v>117</v>
      </c>
      <c r="BD405" t="s">
        <v>117</v>
      </c>
      <c r="BE405" t="s">
        <v>117</v>
      </c>
      <c r="BF405" t="s">
        <v>117</v>
      </c>
      <c r="BG405">
        <v>100.53</v>
      </c>
      <c r="BH405" t="s">
        <v>117</v>
      </c>
      <c r="BI405" t="s">
        <v>117</v>
      </c>
      <c r="BJ405" t="s">
        <v>117</v>
      </c>
      <c r="BK405" t="s">
        <v>118</v>
      </c>
      <c r="BL405" t="s">
        <v>184</v>
      </c>
      <c r="BM405" t="s">
        <v>120</v>
      </c>
      <c r="BN405" s="46">
        <v>51</v>
      </c>
      <c r="BO405" s="50">
        <v>61.1</v>
      </c>
      <c r="BP405" t="s">
        <v>122</v>
      </c>
      <c r="BQ405" t="s">
        <v>122</v>
      </c>
      <c r="BR405" t="s">
        <v>122</v>
      </c>
      <c r="BS405" t="s">
        <v>117</v>
      </c>
      <c r="BT405" t="s">
        <v>161</v>
      </c>
      <c r="BU405" t="s">
        <v>125</v>
      </c>
      <c r="BV405" t="s">
        <v>162</v>
      </c>
      <c r="BW405">
        <v>1</v>
      </c>
      <c r="BX405">
        <f>BW405-1</f>
        <v>0</v>
      </c>
      <c r="BY405" t="s">
        <v>163</v>
      </c>
      <c r="BZ405" t="s">
        <v>128</v>
      </c>
      <c r="CA405" t="s">
        <v>148</v>
      </c>
      <c r="CB405" t="s">
        <v>524</v>
      </c>
      <c r="CC405" t="s">
        <v>777</v>
      </c>
      <c r="CD405" t="s">
        <v>117</v>
      </c>
      <c r="CE405" t="s">
        <v>165</v>
      </c>
      <c r="CF405"/>
      <c r="CG405" s="20" t="s">
        <v>117</v>
      </c>
      <c r="CH405" s="20" t="s">
        <v>117</v>
      </c>
      <c r="CI405" s="20" t="s">
        <v>117</v>
      </c>
      <c r="CJ405" s="20" t="s">
        <v>117</v>
      </c>
      <c r="CK405" s="20" t="s">
        <v>117</v>
      </c>
      <c r="CL405" s="20" t="s">
        <v>117</v>
      </c>
      <c r="CM405" s="20" t="s">
        <v>117</v>
      </c>
      <c r="CN405" s="20" t="s">
        <v>117</v>
      </c>
      <c r="CO405" s="20" t="s">
        <v>117</v>
      </c>
      <c r="CP405" s="20" t="s">
        <v>117</v>
      </c>
      <c r="CQ405" s="20" t="s">
        <v>117</v>
      </c>
      <c r="CR405" s="20" t="s">
        <v>117</v>
      </c>
      <c r="CS405" s="20" t="s">
        <v>117</v>
      </c>
      <c r="CT405" s="20" t="s">
        <v>117</v>
      </c>
      <c r="CU405" s="20" t="s">
        <v>117</v>
      </c>
      <c r="CV405" s="20" t="s">
        <v>117</v>
      </c>
      <c r="CW405" s="20" t="s">
        <v>117</v>
      </c>
      <c r="CX405" s="20" t="s">
        <v>117</v>
      </c>
      <c r="CY405" s="20" t="s">
        <v>117</v>
      </c>
      <c r="CZ405" s="20" t="s">
        <v>117</v>
      </c>
      <c r="DA405" s="20" t="s">
        <v>117</v>
      </c>
      <c r="DB405" s="20" t="s">
        <v>117</v>
      </c>
      <c r="DC405" s="20" t="s">
        <v>117</v>
      </c>
      <c r="DD405" s="20" t="s">
        <v>117</v>
      </c>
      <c r="DE405" s="20" t="s">
        <v>117</v>
      </c>
      <c r="DF405" s="20" t="s">
        <v>117</v>
      </c>
      <c r="DG405" s="20" t="s">
        <v>117</v>
      </c>
      <c r="DH405" s="20" t="s">
        <v>117</v>
      </c>
      <c r="DI405" s="20" t="s">
        <v>117</v>
      </c>
      <c r="DJ405" s="20" t="s">
        <v>117</v>
      </c>
      <c r="DK405">
        <v>0</v>
      </c>
      <c r="DL405">
        <v>0</v>
      </c>
      <c r="DM405">
        <v>0</v>
      </c>
      <c r="DN405">
        <v>0</v>
      </c>
      <c r="DO405">
        <v>0</v>
      </c>
      <c r="DP405">
        <v>0</v>
      </c>
      <c r="DQ405">
        <v>0</v>
      </c>
      <c r="DR405" s="8">
        <v>52</v>
      </c>
    </row>
    <row r="406" spans="1:122" ht="17.25" customHeight="1" x14ac:dyDescent="0.35">
      <c r="A406" s="8">
        <v>52</v>
      </c>
      <c r="B406" t="str">
        <f>CONCATENATE(C406, " ",D406)</f>
        <v>Schuchardt, et al 2008</v>
      </c>
      <c r="C406" s="25" t="s">
        <v>773</v>
      </c>
      <c r="D406" s="25">
        <v>2008</v>
      </c>
      <c r="E406" t="s">
        <v>774</v>
      </c>
      <c r="F406" t="s">
        <v>788</v>
      </c>
      <c r="G406" t="s">
        <v>134</v>
      </c>
      <c r="H406">
        <v>6</v>
      </c>
      <c r="I406" t="s">
        <v>113</v>
      </c>
      <c r="J406" t="s">
        <v>113</v>
      </c>
      <c r="K406" t="s">
        <v>195</v>
      </c>
      <c r="L406">
        <v>3</v>
      </c>
      <c r="M406">
        <v>1.25</v>
      </c>
      <c r="N406">
        <v>17</v>
      </c>
      <c r="O406" t="s">
        <v>751</v>
      </c>
      <c r="P406">
        <v>4.45</v>
      </c>
      <c r="Q406">
        <v>1.63</v>
      </c>
      <c r="R406">
        <v>30</v>
      </c>
      <c r="S406" t="s">
        <v>776</v>
      </c>
      <c r="T406">
        <v>3.31</v>
      </c>
      <c r="U406">
        <v>1.08</v>
      </c>
      <c r="V406">
        <v>20</v>
      </c>
      <c r="W406" t="s">
        <v>117</v>
      </c>
      <c r="X406" t="s">
        <v>117</v>
      </c>
      <c r="Y406" t="s">
        <v>117</v>
      </c>
      <c r="Z406" t="s">
        <v>117</v>
      </c>
      <c r="AA406" t="s">
        <v>117</v>
      </c>
      <c r="AB406" t="s">
        <v>117</v>
      </c>
      <c r="AC406" t="s">
        <v>117</v>
      </c>
      <c r="AD406" t="s">
        <v>196</v>
      </c>
      <c r="AE406">
        <v>4.72</v>
      </c>
      <c r="AF406">
        <v>1.52</v>
      </c>
      <c r="AG406">
        <v>30</v>
      </c>
      <c r="AH406" s="55">
        <v>3</v>
      </c>
      <c r="AI406" s="55">
        <v>3</v>
      </c>
      <c r="AM406">
        <v>8.6</v>
      </c>
      <c r="AN406">
        <v>9.0500000000000007</v>
      </c>
      <c r="AO406">
        <v>8.64</v>
      </c>
      <c r="AP406" t="s">
        <v>117</v>
      </c>
      <c r="AQ406" t="s">
        <v>117</v>
      </c>
      <c r="AR406">
        <v>9.0500000000000007</v>
      </c>
      <c r="AS406" t="s">
        <v>728</v>
      </c>
      <c r="AT406">
        <v>93.47</v>
      </c>
      <c r="AU406">
        <v>99.67</v>
      </c>
      <c r="AV406">
        <v>92.8</v>
      </c>
      <c r="AW406" t="s">
        <v>117</v>
      </c>
      <c r="AX406" t="s">
        <v>117</v>
      </c>
      <c r="AY406" t="s">
        <v>117</v>
      </c>
      <c r="AZ406" t="s">
        <v>117</v>
      </c>
      <c r="BA406" t="s">
        <v>117</v>
      </c>
      <c r="BB406" t="s">
        <v>117</v>
      </c>
      <c r="BC406" t="s">
        <v>117</v>
      </c>
      <c r="BD406" t="s">
        <v>117</v>
      </c>
      <c r="BE406" t="s">
        <v>117</v>
      </c>
      <c r="BF406" t="s">
        <v>117</v>
      </c>
      <c r="BG406">
        <v>100.53</v>
      </c>
      <c r="BH406" t="s">
        <v>117</v>
      </c>
      <c r="BI406" t="s">
        <v>117</v>
      </c>
      <c r="BJ406" t="s">
        <v>117</v>
      </c>
      <c r="BK406" t="s">
        <v>118</v>
      </c>
      <c r="BL406" t="s">
        <v>184</v>
      </c>
      <c r="BM406" t="s">
        <v>120</v>
      </c>
      <c r="BN406" s="46">
        <v>51</v>
      </c>
      <c r="BO406" s="50">
        <v>61.1</v>
      </c>
      <c r="BP406" t="s">
        <v>122</v>
      </c>
      <c r="BQ406" t="s">
        <v>122</v>
      </c>
      <c r="BR406" t="s">
        <v>122</v>
      </c>
      <c r="BS406" t="s">
        <v>117</v>
      </c>
      <c r="BT406" t="s">
        <v>161</v>
      </c>
      <c r="BU406" t="s">
        <v>125</v>
      </c>
      <c r="BV406" t="s">
        <v>162</v>
      </c>
      <c r="BW406">
        <v>1</v>
      </c>
      <c r="BX406">
        <f>BW406-1</f>
        <v>0</v>
      </c>
      <c r="BY406" t="s">
        <v>163</v>
      </c>
      <c r="BZ406" t="s">
        <v>128</v>
      </c>
      <c r="CA406" t="s">
        <v>148</v>
      </c>
      <c r="CB406" t="s">
        <v>524</v>
      </c>
      <c r="CC406" t="s">
        <v>777</v>
      </c>
      <c r="CD406" t="s">
        <v>117</v>
      </c>
      <c r="CE406" t="s">
        <v>165</v>
      </c>
      <c r="CF406"/>
      <c r="CG406" s="20" t="s">
        <v>117</v>
      </c>
      <c r="CH406" s="20" t="s">
        <v>117</v>
      </c>
      <c r="CI406" s="20" t="s">
        <v>117</v>
      </c>
      <c r="CJ406" s="20" t="s">
        <v>117</v>
      </c>
      <c r="CK406" s="20" t="s">
        <v>117</v>
      </c>
      <c r="CL406" s="20" t="s">
        <v>117</v>
      </c>
      <c r="CM406" s="20" t="s">
        <v>117</v>
      </c>
      <c r="CN406" s="20" t="s">
        <v>117</v>
      </c>
      <c r="CO406" s="20" t="s">
        <v>117</v>
      </c>
      <c r="CP406" s="20" t="s">
        <v>117</v>
      </c>
      <c r="CQ406" s="20" t="s">
        <v>117</v>
      </c>
      <c r="CR406" s="20" t="s">
        <v>117</v>
      </c>
      <c r="CS406" s="20" t="s">
        <v>117</v>
      </c>
      <c r="CT406" s="20" t="s">
        <v>117</v>
      </c>
      <c r="CU406" s="20" t="s">
        <v>117</v>
      </c>
      <c r="CV406" s="20" t="s">
        <v>117</v>
      </c>
      <c r="CW406" s="20" t="s">
        <v>117</v>
      </c>
      <c r="CX406" s="20" t="s">
        <v>117</v>
      </c>
      <c r="CY406" s="20" t="s">
        <v>117</v>
      </c>
      <c r="CZ406" s="20" t="s">
        <v>117</v>
      </c>
      <c r="DA406" s="20" t="s">
        <v>117</v>
      </c>
      <c r="DB406" s="20" t="s">
        <v>117</v>
      </c>
      <c r="DC406" s="20" t="s">
        <v>117</v>
      </c>
      <c r="DD406" s="20" t="s">
        <v>117</v>
      </c>
      <c r="DE406" s="20" t="s">
        <v>117</v>
      </c>
      <c r="DF406" s="20" t="s">
        <v>117</v>
      </c>
      <c r="DG406" s="20" t="s">
        <v>117</v>
      </c>
      <c r="DH406" s="20" t="s">
        <v>117</v>
      </c>
      <c r="DI406" s="20" t="s">
        <v>117</v>
      </c>
      <c r="DJ406" s="20" t="s">
        <v>117</v>
      </c>
      <c r="DK406">
        <v>0</v>
      </c>
      <c r="DL406">
        <v>0</v>
      </c>
      <c r="DM406">
        <v>0</v>
      </c>
      <c r="DN406">
        <v>0</v>
      </c>
      <c r="DO406">
        <v>0</v>
      </c>
      <c r="DP406">
        <v>0</v>
      </c>
      <c r="DQ406">
        <v>0</v>
      </c>
      <c r="DR406" s="8">
        <v>52</v>
      </c>
    </row>
    <row r="407" spans="1:122" ht="13.5" customHeight="1" x14ac:dyDescent="0.35">
      <c r="A407" s="8">
        <v>53</v>
      </c>
      <c r="B407" t="str">
        <f>CONCATENATE(C407, " ",D407)</f>
        <v>Xiao, et al  2012</v>
      </c>
      <c r="C407" s="25" t="s">
        <v>789</v>
      </c>
      <c r="D407" s="25">
        <v>2012</v>
      </c>
      <c r="E407" t="s">
        <v>600</v>
      </c>
      <c r="F407" t="s">
        <v>790</v>
      </c>
      <c r="G407" t="s">
        <v>112</v>
      </c>
      <c r="H407">
        <v>4</v>
      </c>
      <c r="I407" t="s">
        <v>113</v>
      </c>
      <c r="J407" t="s">
        <v>113</v>
      </c>
      <c r="K407" s="3" t="s">
        <v>142</v>
      </c>
      <c r="L407">
        <v>3.95</v>
      </c>
      <c r="M407">
        <v>2.3199999999999998</v>
      </c>
      <c r="N407">
        <v>19</v>
      </c>
      <c r="O407" t="s">
        <v>115</v>
      </c>
      <c r="P407">
        <v>3.88</v>
      </c>
      <c r="Q407">
        <v>2.5</v>
      </c>
      <c r="R407">
        <v>16</v>
      </c>
      <c r="S407" t="s">
        <v>117</v>
      </c>
      <c r="T407" t="s">
        <v>117</v>
      </c>
      <c r="U407" t="s">
        <v>117</v>
      </c>
      <c r="V407" t="s">
        <v>117</v>
      </c>
      <c r="W407" t="s">
        <v>117</v>
      </c>
      <c r="X407" t="s">
        <v>117</v>
      </c>
      <c r="Y407" t="s">
        <v>117</v>
      </c>
      <c r="Z407" t="s">
        <v>117</v>
      </c>
      <c r="AA407" t="s">
        <v>117</v>
      </c>
      <c r="AB407" t="s">
        <v>117</v>
      </c>
      <c r="AC407" t="s">
        <v>117</v>
      </c>
      <c r="AD407" t="s">
        <v>196</v>
      </c>
      <c r="AE407">
        <v>2.25</v>
      </c>
      <c r="AF407">
        <v>1.24</v>
      </c>
      <c r="AG407">
        <v>16</v>
      </c>
      <c r="AH407" s="55">
        <v>3</v>
      </c>
      <c r="AI407" s="55">
        <v>3</v>
      </c>
      <c r="AM407">
        <v>10.11</v>
      </c>
      <c r="AN407">
        <v>9.75</v>
      </c>
      <c r="AO407" t="s">
        <v>117</v>
      </c>
      <c r="AP407" t="s">
        <v>117</v>
      </c>
      <c r="AQ407" t="s">
        <v>117</v>
      </c>
      <c r="AR407">
        <v>9.69</v>
      </c>
      <c r="AS407" t="s">
        <v>791</v>
      </c>
      <c r="AT407">
        <v>99.2</v>
      </c>
      <c r="AU407">
        <v>103.63</v>
      </c>
      <c r="AV407" t="s">
        <v>117</v>
      </c>
      <c r="AW407" t="s">
        <v>117</v>
      </c>
      <c r="AX407" t="s">
        <v>117</v>
      </c>
      <c r="AY407" t="s">
        <v>117</v>
      </c>
      <c r="AZ407" t="s">
        <v>117</v>
      </c>
      <c r="BA407" t="s">
        <v>117</v>
      </c>
      <c r="BB407" t="s">
        <v>117</v>
      </c>
      <c r="BC407" t="s">
        <v>117</v>
      </c>
      <c r="BD407" t="s">
        <v>117</v>
      </c>
      <c r="BE407" t="s">
        <v>117</v>
      </c>
      <c r="BF407" t="s">
        <v>117</v>
      </c>
      <c r="BG407">
        <v>105.63</v>
      </c>
      <c r="BH407" t="s">
        <v>117</v>
      </c>
      <c r="BI407" t="s">
        <v>117</v>
      </c>
      <c r="BJ407" t="s">
        <v>117</v>
      </c>
      <c r="BK407" t="s">
        <v>118</v>
      </c>
      <c r="BL407" t="s">
        <v>184</v>
      </c>
      <c r="BM407" t="s">
        <v>299</v>
      </c>
      <c r="BN407" s="46">
        <v>100</v>
      </c>
      <c r="BO407" s="50">
        <v>100</v>
      </c>
      <c r="BP407" t="s">
        <v>122</v>
      </c>
      <c r="BQ407" t="s">
        <v>122</v>
      </c>
      <c r="BR407" t="s">
        <v>117</v>
      </c>
      <c r="BS407" t="s">
        <v>117</v>
      </c>
      <c r="BT407" t="s">
        <v>161</v>
      </c>
      <c r="BU407" t="s">
        <v>125</v>
      </c>
      <c r="BV407" t="s">
        <v>162</v>
      </c>
      <c r="BW407">
        <v>1</v>
      </c>
      <c r="BX407">
        <f>BW407-1</f>
        <v>0</v>
      </c>
      <c r="BY407" t="s">
        <v>315</v>
      </c>
      <c r="BZ407" t="s">
        <v>532</v>
      </c>
      <c r="CA407" t="s">
        <v>129</v>
      </c>
      <c r="CB407" t="s">
        <v>212</v>
      </c>
      <c r="CC407" t="s">
        <v>792</v>
      </c>
      <c r="CD407">
        <v>2</v>
      </c>
      <c r="CE407" t="s">
        <v>151</v>
      </c>
      <c r="CF407"/>
      <c r="CG407" s="20" t="s">
        <v>117</v>
      </c>
      <c r="CH407" s="20" t="s">
        <v>117</v>
      </c>
      <c r="CI407" s="20" t="s">
        <v>117</v>
      </c>
      <c r="CJ407" s="20" t="s">
        <v>117</v>
      </c>
      <c r="CK407" s="20" t="s">
        <v>117</v>
      </c>
      <c r="CL407" s="20" t="s">
        <v>117</v>
      </c>
      <c r="CM407" s="20" t="s">
        <v>117</v>
      </c>
      <c r="CN407" s="20" t="s">
        <v>117</v>
      </c>
      <c r="CO407" s="20" t="s">
        <v>117</v>
      </c>
      <c r="CP407" s="20" t="s">
        <v>117</v>
      </c>
      <c r="CQ407" s="20" t="s">
        <v>117</v>
      </c>
      <c r="CR407" s="20" t="s">
        <v>117</v>
      </c>
      <c r="CS407" s="20" t="s">
        <v>117</v>
      </c>
      <c r="CT407" s="20" t="s">
        <v>117</v>
      </c>
      <c r="CU407" s="20" t="s">
        <v>117</v>
      </c>
      <c r="CV407" s="20" t="s">
        <v>117</v>
      </c>
      <c r="CW407" s="20" t="s">
        <v>117</v>
      </c>
      <c r="CX407" s="20" t="s">
        <v>117</v>
      </c>
      <c r="CY407" s="20" t="s">
        <v>117</v>
      </c>
      <c r="CZ407" s="20" t="s">
        <v>117</v>
      </c>
      <c r="DA407" s="20" t="s">
        <v>117</v>
      </c>
      <c r="DB407" s="20" t="s">
        <v>117</v>
      </c>
      <c r="DC407" s="20" t="s">
        <v>117</v>
      </c>
      <c r="DD407" s="20" t="s">
        <v>117</v>
      </c>
      <c r="DE407" s="20" t="s">
        <v>117</v>
      </c>
      <c r="DF407" s="20" t="s">
        <v>117</v>
      </c>
      <c r="DG407" s="20" t="s">
        <v>117</v>
      </c>
      <c r="DH407" s="20" t="s">
        <v>117</v>
      </c>
      <c r="DI407" s="20" t="s">
        <v>117</v>
      </c>
      <c r="DJ407" s="20" t="s">
        <v>117</v>
      </c>
      <c r="DK407">
        <v>0</v>
      </c>
      <c r="DL407">
        <v>0</v>
      </c>
      <c r="DM407">
        <v>1</v>
      </c>
      <c r="DN407">
        <v>0</v>
      </c>
      <c r="DO407">
        <v>0</v>
      </c>
      <c r="DP407">
        <v>0</v>
      </c>
      <c r="DQ407">
        <v>0</v>
      </c>
      <c r="DR407" s="8">
        <v>53</v>
      </c>
    </row>
    <row r="408" spans="1:122" ht="13.5" customHeight="1" x14ac:dyDescent="0.35">
      <c r="A408" s="8">
        <v>53</v>
      </c>
      <c r="B408" t="str">
        <f>CONCATENATE(C408, " ",D408)</f>
        <v>Xiao, et al  2012</v>
      </c>
      <c r="C408" s="25" t="s">
        <v>789</v>
      </c>
      <c r="D408" s="25">
        <v>2012</v>
      </c>
      <c r="E408" t="s">
        <v>600</v>
      </c>
      <c r="F408" t="s">
        <v>793</v>
      </c>
      <c r="G408" t="s">
        <v>112</v>
      </c>
      <c r="H408">
        <v>4</v>
      </c>
      <c r="I408" t="s">
        <v>113</v>
      </c>
      <c r="J408" t="s">
        <v>113</v>
      </c>
      <c r="K408" s="3" t="s">
        <v>142</v>
      </c>
      <c r="L408">
        <v>2.16</v>
      </c>
      <c r="M408">
        <v>4.04</v>
      </c>
      <c r="N408">
        <v>19</v>
      </c>
      <c r="O408" t="s">
        <v>115</v>
      </c>
      <c r="P408">
        <v>0.81</v>
      </c>
      <c r="Q408">
        <v>0.98</v>
      </c>
      <c r="R408">
        <v>16</v>
      </c>
      <c r="S408" t="s">
        <v>117</v>
      </c>
      <c r="T408" t="s">
        <v>117</v>
      </c>
      <c r="U408" t="s">
        <v>117</v>
      </c>
      <c r="V408" t="s">
        <v>117</v>
      </c>
      <c r="W408" t="s">
        <v>117</v>
      </c>
      <c r="X408" t="s">
        <v>117</v>
      </c>
      <c r="Y408" t="s">
        <v>117</v>
      </c>
      <c r="Z408" t="s">
        <v>117</v>
      </c>
      <c r="AA408" t="s">
        <v>117</v>
      </c>
      <c r="AB408" t="s">
        <v>117</v>
      </c>
      <c r="AC408" t="s">
        <v>117</v>
      </c>
      <c r="AD408" t="s">
        <v>196</v>
      </c>
      <c r="AE408">
        <v>0.31</v>
      </c>
      <c r="AF408">
        <v>0.6</v>
      </c>
      <c r="AG408">
        <v>16</v>
      </c>
      <c r="AH408" s="55">
        <v>3</v>
      </c>
      <c r="AI408" s="55">
        <v>3</v>
      </c>
      <c r="AM408">
        <v>10.11</v>
      </c>
      <c r="AN408">
        <v>9.75</v>
      </c>
      <c r="AO408" t="s">
        <v>117</v>
      </c>
      <c r="AP408" t="s">
        <v>117</v>
      </c>
      <c r="AQ408" t="s">
        <v>117</v>
      </c>
      <c r="AR408">
        <v>9.69</v>
      </c>
      <c r="AS408" t="s">
        <v>791</v>
      </c>
      <c r="AT408">
        <v>99.2</v>
      </c>
      <c r="AU408">
        <v>103.63</v>
      </c>
      <c r="AV408" t="s">
        <v>117</v>
      </c>
      <c r="AW408" t="s">
        <v>117</v>
      </c>
      <c r="AX408" t="s">
        <v>117</v>
      </c>
      <c r="AY408" t="s">
        <v>117</v>
      </c>
      <c r="AZ408" t="s">
        <v>117</v>
      </c>
      <c r="BA408" t="s">
        <v>117</v>
      </c>
      <c r="BB408" t="s">
        <v>117</v>
      </c>
      <c r="BC408" t="s">
        <v>117</v>
      </c>
      <c r="BD408" t="s">
        <v>117</v>
      </c>
      <c r="BE408" t="s">
        <v>117</v>
      </c>
      <c r="BF408" t="s">
        <v>117</v>
      </c>
      <c r="BG408">
        <v>105.63</v>
      </c>
      <c r="BH408" t="s">
        <v>117</v>
      </c>
      <c r="BI408" t="s">
        <v>117</v>
      </c>
      <c r="BJ408" t="s">
        <v>117</v>
      </c>
      <c r="BK408" t="s">
        <v>118</v>
      </c>
      <c r="BL408" t="s">
        <v>184</v>
      </c>
      <c r="BM408" t="s">
        <v>299</v>
      </c>
      <c r="BN408" s="46">
        <v>100</v>
      </c>
      <c r="BO408" s="50">
        <v>100</v>
      </c>
      <c r="BP408" t="s">
        <v>122</v>
      </c>
      <c r="BQ408" t="s">
        <v>122</v>
      </c>
      <c r="BR408" t="s">
        <v>117</v>
      </c>
      <c r="BS408" t="s">
        <v>117</v>
      </c>
      <c r="BT408" t="s">
        <v>161</v>
      </c>
      <c r="BU408" t="s">
        <v>125</v>
      </c>
      <c r="BV408" t="s">
        <v>162</v>
      </c>
      <c r="BW408">
        <v>1</v>
      </c>
      <c r="BX408">
        <f>BW408-1</f>
        <v>0</v>
      </c>
      <c r="BY408" t="s">
        <v>315</v>
      </c>
      <c r="BZ408" t="s">
        <v>532</v>
      </c>
      <c r="CA408" t="s">
        <v>129</v>
      </c>
      <c r="CB408" t="s">
        <v>212</v>
      </c>
      <c r="CC408" t="s">
        <v>792</v>
      </c>
      <c r="CD408">
        <v>2</v>
      </c>
      <c r="CE408" t="s">
        <v>151</v>
      </c>
      <c r="CF408"/>
      <c r="CG408" s="20" t="s">
        <v>117</v>
      </c>
      <c r="CH408" s="20" t="s">
        <v>117</v>
      </c>
      <c r="CI408" s="20" t="s">
        <v>117</v>
      </c>
      <c r="CJ408" s="20" t="s">
        <v>117</v>
      </c>
      <c r="CK408" s="20" t="s">
        <v>117</v>
      </c>
      <c r="CL408" s="20" t="s">
        <v>117</v>
      </c>
      <c r="CM408" s="20" t="s">
        <v>117</v>
      </c>
      <c r="CN408" s="20" t="s">
        <v>117</v>
      </c>
      <c r="CO408" s="20" t="s">
        <v>117</v>
      </c>
      <c r="CP408" s="20" t="s">
        <v>117</v>
      </c>
      <c r="CQ408" s="20" t="s">
        <v>117</v>
      </c>
      <c r="CR408" s="20" t="s">
        <v>117</v>
      </c>
      <c r="CS408" s="20" t="s">
        <v>117</v>
      </c>
      <c r="CT408" s="20" t="s">
        <v>117</v>
      </c>
      <c r="CU408" s="20" t="s">
        <v>117</v>
      </c>
      <c r="CV408" s="20" t="s">
        <v>117</v>
      </c>
      <c r="CW408" s="20" t="s">
        <v>117</v>
      </c>
      <c r="CX408" s="20" t="s">
        <v>117</v>
      </c>
      <c r="CY408" s="20" t="s">
        <v>117</v>
      </c>
      <c r="CZ408" s="20" t="s">
        <v>117</v>
      </c>
      <c r="DA408" s="20" t="s">
        <v>117</v>
      </c>
      <c r="DB408" s="20" t="s">
        <v>117</v>
      </c>
      <c r="DC408" s="20" t="s">
        <v>117</v>
      </c>
      <c r="DD408" s="20" t="s">
        <v>117</v>
      </c>
      <c r="DE408" s="20" t="s">
        <v>117</v>
      </c>
      <c r="DF408" s="20" t="s">
        <v>117</v>
      </c>
      <c r="DG408" s="20" t="s">
        <v>117</v>
      </c>
      <c r="DH408" s="20" t="s">
        <v>117</v>
      </c>
      <c r="DI408" s="20" t="s">
        <v>117</v>
      </c>
      <c r="DJ408" s="20" t="s">
        <v>117</v>
      </c>
      <c r="DK408">
        <v>0</v>
      </c>
      <c r="DL408">
        <v>0</v>
      </c>
      <c r="DM408">
        <v>1</v>
      </c>
      <c r="DN408">
        <v>0</v>
      </c>
      <c r="DO408">
        <v>0</v>
      </c>
      <c r="DP408">
        <v>0</v>
      </c>
      <c r="DQ408">
        <v>0</v>
      </c>
      <c r="DR408" s="8">
        <v>53</v>
      </c>
    </row>
    <row r="409" spans="1:122" ht="13.5" customHeight="1" x14ac:dyDescent="0.35">
      <c r="A409" s="8">
        <v>53</v>
      </c>
      <c r="B409" t="str">
        <f>CONCATENATE(C409, " ",D409)</f>
        <v>Xiao, et al  2012</v>
      </c>
      <c r="C409" s="25" t="s">
        <v>789</v>
      </c>
      <c r="D409" s="25">
        <v>2012</v>
      </c>
      <c r="E409" t="s">
        <v>600</v>
      </c>
      <c r="F409" t="s">
        <v>794</v>
      </c>
      <c r="G409" t="s">
        <v>112</v>
      </c>
      <c r="H409">
        <v>4</v>
      </c>
      <c r="I409" t="s">
        <v>113</v>
      </c>
      <c r="J409" t="s">
        <v>113</v>
      </c>
      <c r="K409" s="3" t="s">
        <v>142</v>
      </c>
      <c r="L409">
        <v>567.49</v>
      </c>
      <c r="M409">
        <v>111.45</v>
      </c>
      <c r="N409">
        <v>19</v>
      </c>
      <c r="O409" t="s">
        <v>115</v>
      </c>
      <c r="P409">
        <v>525.35</v>
      </c>
      <c r="Q409">
        <v>4298</v>
      </c>
      <c r="R409">
        <v>16</v>
      </c>
      <c r="S409" t="s">
        <v>117</v>
      </c>
      <c r="T409" t="s">
        <v>117</v>
      </c>
      <c r="U409" t="s">
        <v>117</v>
      </c>
      <c r="V409" t="s">
        <v>117</v>
      </c>
      <c r="W409" t="s">
        <v>117</v>
      </c>
      <c r="X409" t="s">
        <v>117</v>
      </c>
      <c r="Y409" t="s">
        <v>117</v>
      </c>
      <c r="Z409" t="s">
        <v>117</v>
      </c>
      <c r="AA409" t="s">
        <v>117</v>
      </c>
      <c r="AB409" t="s">
        <v>117</v>
      </c>
      <c r="AC409" t="s">
        <v>117</v>
      </c>
      <c r="AD409" t="s">
        <v>196</v>
      </c>
      <c r="AE409">
        <v>470.39</v>
      </c>
      <c r="AF409">
        <v>47.64</v>
      </c>
      <c r="AG409">
        <v>16</v>
      </c>
      <c r="AH409" s="55">
        <v>3</v>
      </c>
      <c r="AI409" s="55">
        <v>3</v>
      </c>
      <c r="AM409">
        <v>10.11</v>
      </c>
      <c r="AN409">
        <v>9.75</v>
      </c>
      <c r="AO409" t="s">
        <v>117</v>
      </c>
      <c r="AP409" t="s">
        <v>117</v>
      </c>
      <c r="AQ409" t="s">
        <v>117</v>
      </c>
      <c r="AR409">
        <v>9.69</v>
      </c>
      <c r="AS409" t="s">
        <v>791</v>
      </c>
      <c r="AT409">
        <v>99.2</v>
      </c>
      <c r="AU409">
        <v>103.63</v>
      </c>
      <c r="AV409" t="s">
        <v>117</v>
      </c>
      <c r="AW409" t="s">
        <v>117</v>
      </c>
      <c r="AX409" t="s">
        <v>117</v>
      </c>
      <c r="AY409" t="s">
        <v>117</v>
      </c>
      <c r="AZ409" t="s">
        <v>117</v>
      </c>
      <c r="BA409" t="s">
        <v>117</v>
      </c>
      <c r="BB409" t="s">
        <v>117</v>
      </c>
      <c r="BC409" t="s">
        <v>117</v>
      </c>
      <c r="BD409" t="s">
        <v>117</v>
      </c>
      <c r="BE409" t="s">
        <v>117</v>
      </c>
      <c r="BF409" t="s">
        <v>117</v>
      </c>
      <c r="BG409">
        <v>105.63</v>
      </c>
      <c r="BH409" t="s">
        <v>117</v>
      </c>
      <c r="BI409" t="s">
        <v>117</v>
      </c>
      <c r="BJ409" t="s">
        <v>117</v>
      </c>
      <c r="BK409" t="s">
        <v>118</v>
      </c>
      <c r="BL409" t="s">
        <v>184</v>
      </c>
      <c r="BM409" t="s">
        <v>299</v>
      </c>
      <c r="BN409" s="46">
        <v>100</v>
      </c>
      <c r="BO409" s="50">
        <v>100</v>
      </c>
      <c r="BP409" t="s">
        <v>122</v>
      </c>
      <c r="BQ409" t="s">
        <v>122</v>
      </c>
      <c r="BR409" t="s">
        <v>117</v>
      </c>
      <c r="BS409" t="s">
        <v>117</v>
      </c>
      <c r="BT409" t="s">
        <v>161</v>
      </c>
      <c r="BU409" t="s">
        <v>125</v>
      </c>
      <c r="BV409" t="s">
        <v>162</v>
      </c>
      <c r="BW409">
        <v>1</v>
      </c>
      <c r="BX409">
        <f>BW409-1</f>
        <v>0</v>
      </c>
      <c r="BY409" t="s">
        <v>315</v>
      </c>
      <c r="BZ409" t="s">
        <v>532</v>
      </c>
      <c r="CA409" t="s">
        <v>129</v>
      </c>
      <c r="CB409" t="s">
        <v>212</v>
      </c>
      <c r="CC409" t="s">
        <v>792</v>
      </c>
      <c r="CD409">
        <v>2</v>
      </c>
      <c r="CE409" t="s">
        <v>151</v>
      </c>
      <c r="CF409"/>
      <c r="CG409" s="20" t="s">
        <v>117</v>
      </c>
      <c r="CH409" s="20" t="s">
        <v>117</v>
      </c>
      <c r="CI409" s="20" t="s">
        <v>117</v>
      </c>
      <c r="CJ409" s="20" t="s">
        <v>117</v>
      </c>
      <c r="CK409" s="20" t="s">
        <v>117</v>
      </c>
      <c r="CL409" s="20" t="s">
        <v>117</v>
      </c>
      <c r="CM409" s="20" t="s">
        <v>117</v>
      </c>
      <c r="CN409" s="20" t="s">
        <v>117</v>
      </c>
      <c r="CO409" s="20" t="s">
        <v>117</v>
      </c>
      <c r="CP409" s="20" t="s">
        <v>117</v>
      </c>
      <c r="CQ409" s="20" t="s">
        <v>117</v>
      </c>
      <c r="CR409" s="20" t="s">
        <v>117</v>
      </c>
      <c r="CS409" s="20" t="s">
        <v>117</v>
      </c>
      <c r="CT409" s="20" t="s">
        <v>117</v>
      </c>
      <c r="CU409" s="20" t="s">
        <v>117</v>
      </c>
      <c r="CV409" s="20" t="s">
        <v>117</v>
      </c>
      <c r="CW409" s="20" t="s">
        <v>117</v>
      </c>
      <c r="CX409" s="20" t="s">
        <v>117</v>
      </c>
      <c r="CY409" s="20" t="s">
        <v>117</v>
      </c>
      <c r="CZ409" s="20" t="s">
        <v>117</v>
      </c>
      <c r="DA409" s="20" t="s">
        <v>117</v>
      </c>
      <c r="DB409" s="20" t="s">
        <v>117</v>
      </c>
      <c r="DC409" s="20" t="s">
        <v>117</v>
      </c>
      <c r="DD409" s="20" t="s">
        <v>117</v>
      </c>
      <c r="DE409" s="20" t="s">
        <v>117</v>
      </c>
      <c r="DF409" s="20" t="s">
        <v>117</v>
      </c>
      <c r="DG409" s="20" t="s">
        <v>117</v>
      </c>
      <c r="DH409" s="20" t="s">
        <v>117</v>
      </c>
      <c r="DI409" s="20" t="s">
        <v>117</v>
      </c>
      <c r="DJ409" s="20" t="s">
        <v>117</v>
      </c>
      <c r="DK409">
        <v>0</v>
      </c>
      <c r="DL409">
        <v>0</v>
      </c>
      <c r="DM409">
        <v>1</v>
      </c>
      <c r="DN409">
        <v>0</v>
      </c>
      <c r="DO409">
        <v>0</v>
      </c>
      <c r="DP409">
        <v>0</v>
      </c>
      <c r="DQ409">
        <v>0</v>
      </c>
      <c r="DR409" s="8">
        <v>53</v>
      </c>
    </row>
    <row r="410" spans="1:122" ht="13.5" customHeight="1" x14ac:dyDescent="0.35">
      <c r="A410" s="8">
        <v>53</v>
      </c>
      <c r="B410" t="str">
        <f>CONCATENATE(C410, " ",D410)</f>
        <v>Xiao, et al  2012</v>
      </c>
      <c r="C410" s="25" t="s">
        <v>789</v>
      </c>
      <c r="D410" s="25">
        <v>2012</v>
      </c>
      <c r="E410" t="s">
        <v>600</v>
      </c>
      <c r="F410" t="s">
        <v>795</v>
      </c>
      <c r="G410" t="s">
        <v>112</v>
      </c>
      <c r="H410">
        <v>4</v>
      </c>
      <c r="I410" t="s">
        <v>113</v>
      </c>
      <c r="J410" t="s">
        <v>113</v>
      </c>
      <c r="K410" s="3" t="s">
        <v>142</v>
      </c>
      <c r="L410">
        <v>465.79</v>
      </c>
      <c r="M410">
        <v>128.96</v>
      </c>
      <c r="N410">
        <v>19</v>
      </c>
      <c r="O410" t="s">
        <v>115</v>
      </c>
      <c r="P410">
        <v>448.5</v>
      </c>
      <c r="Q410">
        <v>66.849999999999994</v>
      </c>
      <c r="R410">
        <v>16</v>
      </c>
      <c r="S410" t="s">
        <v>117</v>
      </c>
      <c r="T410" t="s">
        <v>117</v>
      </c>
      <c r="U410" t="s">
        <v>117</v>
      </c>
      <c r="V410" t="s">
        <v>117</v>
      </c>
      <c r="W410" t="s">
        <v>117</v>
      </c>
      <c r="X410" t="s">
        <v>117</v>
      </c>
      <c r="Y410" t="s">
        <v>117</v>
      </c>
      <c r="Z410" t="s">
        <v>117</v>
      </c>
      <c r="AA410" t="s">
        <v>117</v>
      </c>
      <c r="AB410" t="s">
        <v>117</v>
      </c>
      <c r="AC410" t="s">
        <v>117</v>
      </c>
      <c r="AD410" t="s">
        <v>196</v>
      </c>
      <c r="AE410">
        <v>420.35</v>
      </c>
      <c r="AF410">
        <v>57.4</v>
      </c>
      <c r="AG410">
        <v>16</v>
      </c>
      <c r="AH410" s="55">
        <v>3</v>
      </c>
      <c r="AI410" s="55">
        <v>3</v>
      </c>
      <c r="AM410">
        <v>10.11</v>
      </c>
      <c r="AN410">
        <v>9.75</v>
      </c>
      <c r="AO410" t="s">
        <v>117</v>
      </c>
      <c r="AP410" t="s">
        <v>117</v>
      </c>
      <c r="AQ410" t="s">
        <v>117</v>
      </c>
      <c r="AR410">
        <v>9.69</v>
      </c>
      <c r="AS410" t="s">
        <v>791</v>
      </c>
      <c r="AT410">
        <v>99.2</v>
      </c>
      <c r="AU410">
        <v>103.63</v>
      </c>
      <c r="AV410" t="s">
        <v>117</v>
      </c>
      <c r="AW410" t="s">
        <v>117</v>
      </c>
      <c r="AX410" t="s">
        <v>117</v>
      </c>
      <c r="AY410" t="s">
        <v>117</v>
      </c>
      <c r="AZ410" t="s">
        <v>117</v>
      </c>
      <c r="BA410" t="s">
        <v>117</v>
      </c>
      <c r="BB410" t="s">
        <v>117</v>
      </c>
      <c r="BC410" t="s">
        <v>117</v>
      </c>
      <c r="BD410" t="s">
        <v>117</v>
      </c>
      <c r="BE410" t="s">
        <v>117</v>
      </c>
      <c r="BF410" t="s">
        <v>117</v>
      </c>
      <c r="BG410">
        <v>105.63</v>
      </c>
      <c r="BH410" t="s">
        <v>117</v>
      </c>
      <c r="BI410" t="s">
        <v>117</v>
      </c>
      <c r="BJ410" t="s">
        <v>117</v>
      </c>
      <c r="BK410" t="s">
        <v>118</v>
      </c>
      <c r="BL410" t="s">
        <v>184</v>
      </c>
      <c r="BM410" t="s">
        <v>299</v>
      </c>
      <c r="BN410" s="46">
        <v>100</v>
      </c>
      <c r="BO410" s="50">
        <v>100</v>
      </c>
      <c r="BP410" t="s">
        <v>122</v>
      </c>
      <c r="BQ410" t="s">
        <v>122</v>
      </c>
      <c r="BR410" t="s">
        <v>117</v>
      </c>
      <c r="BS410" t="s">
        <v>117</v>
      </c>
      <c r="BT410" t="s">
        <v>161</v>
      </c>
      <c r="BU410" t="s">
        <v>125</v>
      </c>
      <c r="BV410" t="s">
        <v>162</v>
      </c>
      <c r="BW410">
        <v>1</v>
      </c>
      <c r="BX410">
        <f>BW410-1</f>
        <v>0</v>
      </c>
      <c r="BY410" t="s">
        <v>315</v>
      </c>
      <c r="BZ410" t="s">
        <v>532</v>
      </c>
      <c r="CA410" t="s">
        <v>129</v>
      </c>
      <c r="CB410" t="s">
        <v>212</v>
      </c>
      <c r="CC410" t="s">
        <v>792</v>
      </c>
      <c r="CD410">
        <v>2</v>
      </c>
      <c r="CE410" t="s">
        <v>151</v>
      </c>
      <c r="CF410"/>
      <c r="CG410" s="20" t="s">
        <v>117</v>
      </c>
      <c r="CH410" s="20" t="s">
        <v>117</v>
      </c>
      <c r="CI410" s="20" t="s">
        <v>117</v>
      </c>
      <c r="CJ410" s="20" t="s">
        <v>117</v>
      </c>
      <c r="CK410" s="20" t="s">
        <v>117</v>
      </c>
      <c r="CL410" s="20" t="s">
        <v>117</v>
      </c>
      <c r="CM410" s="20" t="s">
        <v>117</v>
      </c>
      <c r="CN410" s="20" t="s">
        <v>117</v>
      </c>
      <c r="CO410" s="20" t="s">
        <v>117</v>
      </c>
      <c r="CP410" s="20" t="s">
        <v>117</v>
      </c>
      <c r="CQ410" s="20" t="s">
        <v>117</v>
      </c>
      <c r="CR410" s="20" t="s">
        <v>117</v>
      </c>
      <c r="CS410" s="20" t="s">
        <v>117</v>
      </c>
      <c r="CT410" s="20" t="s">
        <v>117</v>
      </c>
      <c r="CU410" s="20" t="s">
        <v>117</v>
      </c>
      <c r="CV410" s="20" t="s">
        <v>117</v>
      </c>
      <c r="CW410" s="20" t="s">
        <v>117</v>
      </c>
      <c r="CX410" s="20" t="s">
        <v>117</v>
      </c>
      <c r="CY410" s="20" t="s">
        <v>117</v>
      </c>
      <c r="CZ410" s="20" t="s">
        <v>117</v>
      </c>
      <c r="DA410" s="20" t="s">
        <v>117</v>
      </c>
      <c r="DB410" s="20" t="s">
        <v>117</v>
      </c>
      <c r="DC410" s="20" t="s">
        <v>117</v>
      </c>
      <c r="DD410" s="20" t="s">
        <v>117</v>
      </c>
      <c r="DE410" s="20" t="s">
        <v>117</v>
      </c>
      <c r="DF410" s="20" t="s">
        <v>117</v>
      </c>
      <c r="DG410" s="20" t="s">
        <v>117</v>
      </c>
      <c r="DH410" s="20" t="s">
        <v>117</v>
      </c>
      <c r="DI410" s="20" t="s">
        <v>117</v>
      </c>
      <c r="DJ410" s="20" t="s">
        <v>117</v>
      </c>
      <c r="DK410">
        <v>0</v>
      </c>
      <c r="DL410">
        <v>0</v>
      </c>
      <c r="DM410">
        <v>1</v>
      </c>
      <c r="DN410">
        <v>0</v>
      </c>
      <c r="DO410">
        <v>0</v>
      </c>
      <c r="DP410">
        <v>0</v>
      </c>
      <c r="DQ410">
        <v>0</v>
      </c>
      <c r="DR410" s="8">
        <v>53</v>
      </c>
    </row>
    <row r="411" spans="1:122" ht="13.5" customHeight="1" x14ac:dyDescent="0.35">
      <c r="A411" s="8">
        <v>53</v>
      </c>
      <c r="B411" t="str">
        <f>CONCATENATE(C411, " ",D411)</f>
        <v>Xiao, et al  2012</v>
      </c>
      <c r="C411" s="25" t="s">
        <v>789</v>
      </c>
      <c r="D411" s="25">
        <v>2012</v>
      </c>
      <c r="E411" t="s">
        <v>600</v>
      </c>
      <c r="F411" t="s">
        <v>796</v>
      </c>
      <c r="G411" t="s">
        <v>112</v>
      </c>
      <c r="H411">
        <v>4</v>
      </c>
      <c r="I411" t="s">
        <v>113</v>
      </c>
      <c r="J411" t="s">
        <v>170</v>
      </c>
      <c r="K411" s="3" t="s">
        <v>142</v>
      </c>
      <c r="L411">
        <v>3.42</v>
      </c>
      <c r="M411">
        <v>2.04</v>
      </c>
      <c r="N411">
        <v>19</v>
      </c>
      <c r="O411" t="s">
        <v>115</v>
      </c>
      <c r="P411">
        <v>2.56</v>
      </c>
      <c r="Q411" s="21">
        <v>2.0699999999999998</v>
      </c>
      <c r="R411">
        <v>16</v>
      </c>
      <c r="S411" t="s">
        <v>117</v>
      </c>
      <c r="T411" t="s">
        <v>117</v>
      </c>
      <c r="U411" t="s">
        <v>117</v>
      </c>
      <c r="V411" t="s">
        <v>117</v>
      </c>
      <c r="W411" t="s">
        <v>117</v>
      </c>
      <c r="X411" t="s">
        <v>117</v>
      </c>
      <c r="Y411" t="s">
        <v>117</v>
      </c>
      <c r="Z411" t="s">
        <v>117</v>
      </c>
      <c r="AA411" t="s">
        <v>117</v>
      </c>
      <c r="AB411" t="s">
        <v>117</v>
      </c>
      <c r="AC411" t="s">
        <v>117</v>
      </c>
      <c r="AD411" t="s">
        <v>196</v>
      </c>
      <c r="AE411">
        <v>2.67</v>
      </c>
      <c r="AF411">
        <v>2.23</v>
      </c>
      <c r="AG411">
        <v>16</v>
      </c>
      <c r="AH411" s="55">
        <v>3</v>
      </c>
      <c r="AI411" s="55">
        <v>3</v>
      </c>
      <c r="AM411">
        <v>10.11</v>
      </c>
      <c r="AN411">
        <v>9.75</v>
      </c>
      <c r="AO411" t="s">
        <v>117</v>
      </c>
      <c r="AP411" t="s">
        <v>117</v>
      </c>
      <c r="AQ411" t="s">
        <v>117</v>
      </c>
      <c r="AR411">
        <v>9.69</v>
      </c>
      <c r="AS411" t="s">
        <v>791</v>
      </c>
      <c r="AT411">
        <v>99.2</v>
      </c>
      <c r="AU411">
        <v>103.63</v>
      </c>
      <c r="AV411" t="s">
        <v>117</v>
      </c>
      <c r="AW411" t="s">
        <v>117</v>
      </c>
      <c r="AX411" t="s">
        <v>117</v>
      </c>
      <c r="AY411" t="s">
        <v>117</v>
      </c>
      <c r="AZ411" t="s">
        <v>117</v>
      </c>
      <c r="BA411" t="s">
        <v>117</v>
      </c>
      <c r="BB411" t="s">
        <v>117</v>
      </c>
      <c r="BC411" t="s">
        <v>117</v>
      </c>
      <c r="BD411" t="s">
        <v>117</v>
      </c>
      <c r="BE411" t="s">
        <v>117</v>
      </c>
      <c r="BF411" t="s">
        <v>117</v>
      </c>
      <c r="BG411">
        <v>105.63</v>
      </c>
      <c r="BH411" t="s">
        <v>117</v>
      </c>
      <c r="BI411" t="s">
        <v>117</v>
      </c>
      <c r="BJ411" t="s">
        <v>117</v>
      </c>
      <c r="BK411" t="s">
        <v>118</v>
      </c>
      <c r="BL411" t="s">
        <v>184</v>
      </c>
      <c r="BM411" t="s">
        <v>299</v>
      </c>
      <c r="BN411" s="46">
        <v>100</v>
      </c>
      <c r="BO411" s="50">
        <v>100</v>
      </c>
      <c r="BP411" t="s">
        <v>122</v>
      </c>
      <c r="BQ411" t="s">
        <v>122</v>
      </c>
      <c r="BR411" t="s">
        <v>117</v>
      </c>
      <c r="BS411" t="s">
        <v>117</v>
      </c>
      <c r="BT411" t="s">
        <v>161</v>
      </c>
      <c r="BU411" t="s">
        <v>125</v>
      </c>
      <c r="BV411" t="s">
        <v>162</v>
      </c>
      <c r="BW411">
        <v>1</v>
      </c>
      <c r="BX411">
        <f>BW411-1</f>
        <v>0</v>
      </c>
      <c r="BY411" t="s">
        <v>315</v>
      </c>
      <c r="BZ411" t="s">
        <v>532</v>
      </c>
      <c r="CA411" t="s">
        <v>129</v>
      </c>
      <c r="CB411" t="s">
        <v>212</v>
      </c>
      <c r="CC411" t="s">
        <v>792</v>
      </c>
      <c r="CD411">
        <v>2</v>
      </c>
      <c r="CE411" t="s">
        <v>151</v>
      </c>
      <c r="CF411"/>
      <c r="CG411" s="20" t="s">
        <v>117</v>
      </c>
      <c r="CH411" s="20" t="s">
        <v>117</v>
      </c>
      <c r="CI411" s="20" t="s">
        <v>117</v>
      </c>
      <c r="CJ411" s="20" t="s">
        <v>117</v>
      </c>
      <c r="CK411" s="20" t="s">
        <v>117</v>
      </c>
      <c r="CL411" s="20" t="s">
        <v>117</v>
      </c>
      <c r="CM411" s="20" t="s">
        <v>117</v>
      </c>
      <c r="CN411" s="20" t="s">
        <v>117</v>
      </c>
      <c r="CO411" s="20" t="s">
        <v>117</v>
      </c>
      <c r="CP411" s="20" t="s">
        <v>117</v>
      </c>
      <c r="CQ411" s="20" t="s">
        <v>117</v>
      </c>
      <c r="CR411" s="20" t="s">
        <v>117</v>
      </c>
      <c r="CS411" s="20" t="s">
        <v>117</v>
      </c>
      <c r="CT411" s="20" t="s">
        <v>117</v>
      </c>
      <c r="CU411" s="20" t="s">
        <v>117</v>
      </c>
      <c r="CV411" s="20" t="s">
        <v>117</v>
      </c>
      <c r="CW411" s="20" t="s">
        <v>117</v>
      </c>
      <c r="CX411" s="20" t="s">
        <v>117</v>
      </c>
      <c r="CY411" s="20" t="s">
        <v>117</v>
      </c>
      <c r="CZ411" s="20" t="s">
        <v>117</v>
      </c>
      <c r="DA411" s="20" t="s">
        <v>117</v>
      </c>
      <c r="DB411" s="20" t="s">
        <v>117</v>
      </c>
      <c r="DC411" s="20" t="s">
        <v>117</v>
      </c>
      <c r="DD411" s="20" t="s">
        <v>117</v>
      </c>
      <c r="DE411" s="20" t="s">
        <v>117</v>
      </c>
      <c r="DF411" s="20" t="s">
        <v>117</v>
      </c>
      <c r="DG411" s="20" t="s">
        <v>117</v>
      </c>
      <c r="DH411" s="20" t="s">
        <v>117</v>
      </c>
      <c r="DI411" s="20" t="s">
        <v>117</v>
      </c>
      <c r="DJ411" s="20" t="s">
        <v>117</v>
      </c>
      <c r="DK411">
        <v>0</v>
      </c>
      <c r="DL411">
        <v>0</v>
      </c>
      <c r="DM411">
        <v>1</v>
      </c>
      <c r="DN411">
        <v>0</v>
      </c>
      <c r="DO411">
        <v>0</v>
      </c>
      <c r="DP411">
        <v>0</v>
      </c>
      <c r="DQ411">
        <v>0</v>
      </c>
      <c r="DR411" s="8">
        <v>53</v>
      </c>
    </row>
    <row r="412" spans="1:122" ht="13.5" customHeight="1" x14ac:dyDescent="0.35">
      <c r="A412" s="62">
        <v>53</v>
      </c>
      <c r="B412" t="str">
        <f>CONCATENATE(C412, " ",D412)</f>
        <v>Xiao, et al  2012</v>
      </c>
      <c r="C412" s="25" t="s">
        <v>789</v>
      </c>
      <c r="D412" s="25">
        <v>2012</v>
      </c>
      <c r="E412" t="s">
        <v>600</v>
      </c>
      <c r="F412" t="s">
        <v>797</v>
      </c>
      <c r="G412" t="s">
        <v>112</v>
      </c>
      <c r="H412">
        <v>4</v>
      </c>
      <c r="I412" t="s">
        <v>113</v>
      </c>
      <c r="J412" t="s">
        <v>170</v>
      </c>
      <c r="K412" s="3" t="s">
        <v>142</v>
      </c>
      <c r="L412">
        <v>1740.66</v>
      </c>
      <c r="M412">
        <v>361.05</v>
      </c>
      <c r="N412">
        <v>19</v>
      </c>
      <c r="O412" t="s">
        <v>115</v>
      </c>
      <c r="P412">
        <v>1793.06</v>
      </c>
      <c r="Q412">
        <v>217.98</v>
      </c>
      <c r="R412">
        <v>16</v>
      </c>
      <c r="S412" t="s">
        <v>117</v>
      </c>
      <c r="T412" t="s">
        <v>117</v>
      </c>
      <c r="U412" t="s">
        <v>117</v>
      </c>
      <c r="V412" t="s">
        <v>117</v>
      </c>
      <c r="W412" t="s">
        <v>117</v>
      </c>
      <c r="X412" t="s">
        <v>117</v>
      </c>
      <c r="Y412" t="s">
        <v>117</v>
      </c>
      <c r="Z412" t="s">
        <v>117</v>
      </c>
      <c r="AA412" t="s">
        <v>117</v>
      </c>
      <c r="AB412" t="s">
        <v>117</v>
      </c>
      <c r="AC412" t="s">
        <v>117</v>
      </c>
      <c r="AD412" t="s">
        <v>196</v>
      </c>
      <c r="AE412">
        <v>1672.95</v>
      </c>
      <c r="AF412">
        <v>312.97000000000003</v>
      </c>
      <c r="AG412">
        <v>16</v>
      </c>
      <c r="AH412" s="55">
        <v>3</v>
      </c>
      <c r="AI412" s="55">
        <v>3</v>
      </c>
      <c r="AM412">
        <v>10.11</v>
      </c>
      <c r="AN412">
        <v>9.75</v>
      </c>
      <c r="AO412" t="s">
        <v>117</v>
      </c>
      <c r="AP412" t="s">
        <v>117</v>
      </c>
      <c r="AQ412" t="s">
        <v>117</v>
      </c>
      <c r="AR412">
        <v>9.69</v>
      </c>
      <c r="AS412" t="s">
        <v>791</v>
      </c>
      <c r="AT412">
        <v>99.2</v>
      </c>
      <c r="AU412">
        <v>103.63</v>
      </c>
      <c r="AV412" t="s">
        <v>117</v>
      </c>
      <c r="AW412" t="s">
        <v>117</v>
      </c>
      <c r="AX412" t="s">
        <v>117</v>
      </c>
      <c r="AY412" t="s">
        <v>117</v>
      </c>
      <c r="AZ412" t="s">
        <v>117</v>
      </c>
      <c r="BA412" t="s">
        <v>117</v>
      </c>
      <c r="BB412" t="s">
        <v>117</v>
      </c>
      <c r="BC412" t="s">
        <v>117</v>
      </c>
      <c r="BD412" t="s">
        <v>117</v>
      </c>
      <c r="BE412" t="s">
        <v>117</v>
      </c>
      <c r="BF412" t="s">
        <v>117</v>
      </c>
      <c r="BG412">
        <v>105.63</v>
      </c>
      <c r="BH412" t="s">
        <v>117</v>
      </c>
      <c r="BI412" t="s">
        <v>117</v>
      </c>
      <c r="BJ412" t="s">
        <v>117</v>
      </c>
      <c r="BK412" t="s">
        <v>118</v>
      </c>
      <c r="BL412" t="s">
        <v>184</v>
      </c>
      <c r="BM412" t="s">
        <v>299</v>
      </c>
      <c r="BN412" s="46">
        <v>100</v>
      </c>
      <c r="BO412" s="50">
        <v>100</v>
      </c>
      <c r="BP412" t="s">
        <v>122</v>
      </c>
      <c r="BQ412" t="s">
        <v>122</v>
      </c>
      <c r="BR412" t="s">
        <v>117</v>
      </c>
      <c r="BS412" t="s">
        <v>117</v>
      </c>
      <c r="BT412" t="s">
        <v>161</v>
      </c>
      <c r="BU412" t="s">
        <v>125</v>
      </c>
      <c r="BV412" t="s">
        <v>162</v>
      </c>
      <c r="BW412">
        <v>1</v>
      </c>
      <c r="BX412">
        <f>BW412-1</f>
        <v>0</v>
      </c>
      <c r="BY412" t="s">
        <v>315</v>
      </c>
      <c r="BZ412" t="s">
        <v>532</v>
      </c>
      <c r="CA412" t="s">
        <v>129</v>
      </c>
      <c r="CB412" t="s">
        <v>212</v>
      </c>
      <c r="CC412" t="s">
        <v>792</v>
      </c>
      <c r="CD412" t="s">
        <v>117</v>
      </c>
      <c r="CE412" t="s">
        <v>214</v>
      </c>
      <c r="CF412"/>
      <c r="CG412" s="20" t="s">
        <v>117</v>
      </c>
      <c r="CH412" s="20" t="s">
        <v>117</v>
      </c>
      <c r="CI412" s="20" t="s">
        <v>117</v>
      </c>
      <c r="CJ412" s="20" t="s">
        <v>117</v>
      </c>
      <c r="CK412" s="20" t="s">
        <v>117</v>
      </c>
      <c r="CL412" s="20" t="s">
        <v>117</v>
      </c>
      <c r="CM412" s="20" t="s">
        <v>117</v>
      </c>
      <c r="CN412" s="20" t="s">
        <v>117</v>
      </c>
      <c r="CO412" s="20" t="s">
        <v>117</v>
      </c>
      <c r="CP412" s="20" t="s">
        <v>117</v>
      </c>
      <c r="CQ412" s="20" t="s">
        <v>117</v>
      </c>
      <c r="CR412" s="20" t="s">
        <v>117</v>
      </c>
      <c r="CS412" s="20" t="s">
        <v>117</v>
      </c>
      <c r="CT412" s="20" t="s">
        <v>117</v>
      </c>
      <c r="CU412" s="20" t="s">
        <v>117</v>
      </c>
      <c r="CV412" s="20" t="s">
        <v>117</v>
      </c>
      <c r="CW412" s="20" t="s">
        <v>117</v>
      </c>
      <c r="CX412" s="20" t="s">
        <v>117</v>
      </c>
      <c r="CY412" s="20" t="s">
        <v>117</v>
      </c>
      <c r="CZ412" s="20" t="s">
        <v>117</v>
      </c>
      <c r="DA412" s="20" t="s">
        <v>117</v>
      </c>
      <c r="DB412" s="20" t="s">
        <v>117</v>
      </c>
      <c r="DC412" s="20" t="s">
        <v>117</v>
      </c>
      <c r="DD412" s="20" t="s">
        <v>117</v>
      </c>
      <c r="DE412" s="20" t="s">
        <v>117</v>
      </c>
      <c r="DF412" s="20" t="s">
        <v>117</v>
      </c>
      <c r="DG412" s="20" t="s">
        <v>117</v>
      </c>
      <c r="DH412" s="20" t="s">
        <v>117</v>
      </c>
      <c r="DI412" s="20" t="s">
        <v>117</v>
      </c>
      <c r="DJ412" s="20" t="s">
        <v>117</v>
      </c>
      <c r="DK412">
        <v>0</v>
      </c>
      <c r="DL412">
        <v>0</v>
      </c>
      <c r="DM412">
        <v>2</v>
      </c>
      <c r="DN412">
        <v>0</v>
      </c>
      <c r="DO412">
        <v>0</v>
      </c>
      <c r="DP412">
        <v>0</v>
      </c>
      <c r="DQ412">
        <v>0</v>
      </c>
      <c r="DR412" s="62">
        <v>53</v>
      </c>
    </row>
    <row r="413" spans="1:122" ht="13.5" customHeight="1" x14ac:dyDescent="0.35">
      <c r="A413" s="62">
        <v>54</v>
      </c>
      <c r="B413" t="str">
        <f>CONCATENATE(C413, " ",D413)</f>
        <v>Tye, et al  2014</v>
      </c>
      <c r="C413" s="25" t="s">
        <v>798</v>
      </c>
      <c r="D413" s="25">
        <v>2014</v>
      </c>
      <c r="E413" t="s">
        <v>600</v>
      </c>
      <c r="F413" t="s">
        <v>1537</v>
      </c>
      <c r="G413" t="s">
        <v>112</v>
      </c>
      <c r="H413">
        <v>4</v>
      </c>
      <c r="I413" t="s">
        <v>113</v>
      </c>
      <c r="J413" t="s">
        <v>113</v>
      </c>
      <c r="K413" s="3" t="s">
        <v>142</v>
      </c>
      <c r="L413">
        <v>443.68</v>
      </c>
      <c r="M413">
        <v>69.790000000000006</v>
      </c>
      <c r="N413">
        <v>19</v>
      </c>
      <c r="O413" t="s">
        <v>115</v>
      </c>
      <c r="P413">
        <v>465.56</v>
      </c>
      <c r="Q413">
        <v>75.95</v>
      </c>
      <c r="R413">
        <v>16</v>
      </c>
      <c r="S413" t="s">
        <v>554</v>
      </c>
      <c r="T413">
        <v>494.48</v>
      </c>
      <c r="U413">
        <v>96.05</v>
      </c>
      <c r="V413">
        <v>25</v>
      </c>
      <c r="W413" t="s">
        <v>117</v>
      </c>
      <c r="X413" t="s">
        <v>117</v>
      </c>
      <c r="Y413" t="s">
        <v>117</v>
      </c>
      <c r="Z413" t="s">
        <v>117</v>
      </c>
      <c r="AA413" t="s">
        <v>117</v>
      </c>
      <c r="AB413" t="s">
        <v>117</v>
      </c>
      <c r="AC413" t="s">
        <v>117</v>
      </c>
      <c r="AD413" t="s">
        <v>196</v>
      </c>
      <c r="AE413">
        <v>485.88</v>
      </c>
      <c r="AF413">
        <v>114.15</v>
      </c>
      <c r="AG413">
        <v>25</v>
      </c>
      <c r="AH413" s="55">
        <v>3</v>
      </c>
      <c r="AI413" s="55">
        <v>3</v>
      </c>
      <c r="AM413">
        <v>11.69</v>
      </c>
      <c r="AN413">
        <v>10.48</v>
      </c>
      <c r="AO413">
        <v>10.53</v>
      </c>
      <c r="AP413" t="s">
        <v>117</v>
      </c>
      <c r="AQ413" t="s">
        <v>117</v>
      </c>
      <c r="AR413">
        <v>10.56</v>
      </c>
      <c r="AS413" t="s">
        <v>800</v>
      </c>
      <c r="AT413">
        <v>115.68</v>
      </c>
      <c r="AU413">
        <v>104.11</v>
      </c>
      <c r="AV413">
        <v>109.72</v>
      </c>
      <c r="AW413" t="s">
        <v>117</v>
      </c>
      <c r="AX413" t="s">
        <v>117</v>
      </c>
      <c r="AY413">
        <v>111.05</v>
      </c>
      <c r="AZ413">
        <v>101.67</v>
      </c>
      <c r="BA413">
        <v>106.72</v>
      </c>
      <c r="BB413" t="s">
        <v>117</v>
      </c>
      <c r="BC413">
        <v>113.79</v>
      </c>
      <c r="BD413">
        <v>105.94</v>
      </c>
      <c r="BE413">
        <v>110.41</v>
      </c>
      <c r="BF413" t="s">
        <v>117</v>
      </c>
      <c r="BG413">
        <v>120.04</v>
      </c>
      <c r="BH413" t="s">
        <v>117</v>
      </c>
      <c r="BI413">
        <v>115.73</v>
      </c>
      <c r="BJ413">
        <v>120</v>
      </c>
      <c r="BK413" t="s">
        <v>118</v>
      </c>
      <c r="BL413" t="s">
        <v>184</v>
      </c>
      <c r="BM413" t="s">
        <v>299</v>
      </c>
      <c r="BN413" s="46">
        <v>100</v>
      </c>
      <c r="BO413" s="50">
        <v>100</v>
      </c>
      <c r="BP413" t="s">
        <v>123</v>
      </c>
      <c r="BQ413" t="s">
        <v>123</v>
      </c>
      <c r="BR413" t="s">
        <v>117</v>
      </c>
      <c r="BS413" t="s">
        <v>117</v>
      </c>
      <c r="BT413" t="s">
        <v>161</v>
      </c>
      <c r="BU413" t="s">
        <v>125</v>
      </c>
      <c r="BV413" t="s">
        <v>162</v>
      </c>
      <c r="BW413">
        <v>1</v>
      </c>
      <c r="BX413">
        <f>BW413-1</f>
        <v>0</v>
      </c>
      <c r="BY413" t="s">
        <v>393</v>
      </c>
      <c r="BZ413" t="s">
        <v>128</v>
      </c>
      <c r="CA413" t="s">
        <v>129</v>
      </c>
      <c r="CB413" t="s">
        <v>212</v>
      </c>
      <c r="CC413" t="s">
        <v>801</v>
      </c>
      <c r="CD413" t="s">
        <v>117</v>
      </c>
      <c r="CE413" t="s">
        <v>214</v>
      </c>
      <c r="CF413"/>
      <c r="CG413" s="20" t="s">
        <v>117</v>
      </c>
      <c r="CH413" s="20" t="s">
        <v>117</v>
      </c>
      <c r="CI413" s="20" t="s">
        <v>117</v>
      </c>
      <c r="CJ413" s="20" t="s">
        <v>117</v>
      </c>
      <c r="CK413" s="20" t="s">
        <v>117</v>
      </c>
      <c r="CL413" s="20" t="s">
        <v>117</v>
      </c>
      <c r="CM413" s="20" t="s">
        <v>117</v>
      </c>
      <c r="CN413" s="20" t="s">
        <v>117</v>
      </c>
      <c r="CO413" s="20" t="s">
        <v>117</v>
      </c>
      <c r="CP413" s="20" t="s">
        <v>117</v>
      </c>
      <c r="CQ413" s="20" t="s">
        <v>117</v>
      </c>
      <c r="CR413" s="20" t="s">
        <v>117</v>
      </c>
      <c r="CS413" s="20" t="s">
        <v>117</v>
      </c>
      <c r="CT413" s="20" t="s">
        <v>117</v>
      </c>
      <c r="CU413" s="20" t="s">
        <v>117</v>
      </c>
      <c r="CV413" s="20" t="s">
        <v>117</v>
      </c>
      <c r="CW413" s="20" t="s">
        <v>117</v>
      </c>
      <c r="CX413" s="20" t="s">
        <v>117</v>
      </c>
      <c r="CY413" s="20" t="s">
        <v>117</v>
      </c>
      <c r="CZ413" s="20" t="s">
        <v>117</v>
      </c>
      <c r="DA413" s="20" t="s">
        <v>117</v>
      </c>
      <c r="DB413" s="20" t="s">
        <v>117</v>
      </c>
      <c r="DC413" s="20" t="s">
        <v>117</v>
      </c>
      <c r="DD413" s="20" t="s">
        <v>117</v>
      </c>
      <c r="DE413" s="20" t="s">
        <v>117</v>
      </c>
      <c r="DF413" s="20" t="s">
        <v>117</v>
      </c>
      <c r="DG413" s="20" t="s">
        <v>117</v>
      </c>
      <c r="DH413" s="20" t="s">
        <v>117</v>
      </c>
      <c r="DI413" s="20" t="s">
        <v>117</v>
      </c>
      <c r="DJ413" s="20" t="s">
        <v>117</v>
      </c>
      <c r="DK413">
        <v>0</v>
      </c>
      <c r="DL413">
        <v>0</v>
      </c>
      <c r="DM413">
        <v>2</v>
      </c>
      <c r="DN413">
        <v>0</v>
      </c>
      <c r="DO413">
        <v>0</v>
      </c>
      <c r="DP413">
        <v>0</v>
      </c>
      <c r="DQ413">
        <v>0</v>
      </c>
      <c r="DR413" s="62">
        <v>54</v>
      </c>
    </row>
    <row r="414" spans="1:122" ht="13.5" customHeight="1" x14ac:dyDescent="0.35">
      <c r="A414" s="62">
        <v>54</v>
      </c>
      <c r="B414" t="str">
        <f>CONCATENATE(C414, " ",D414)</f>
        <v>Tye, et al  2014</v>
      </c>
      <c r="C414" s="25" t="s">
        <v>798</v>
      </c>
      <c r="D414" s="25">
        <v>2014</v>
      </c>
      <c r="E414" t="s">
        <v>600</v>
      </c>
      <c r="F414" t="s">
        <v>1538</v>
      </c>
      <c r="G414" t="s">
        <v>112</v>
      </c>
      <c r="H414">
        <v>4</v>
      </c>
      <c r="I414" t="s">
        <v>113</v>
      </c>
      <c r="J414" t="s">
        <v>113</v>
      </c>
      <c r="K414" s="3" t="s">
        <v>142</v>
      </c>
      <c r="L414">
        <v>139.37</v>
      </c>
      <c r="M414">
        <v>34.56</v>
      </c>
      <c r="N414">
        <v>19</v>
      </c>
      <c r="O414" t="s">
        <v>115</v>
      </c>
      <c r="P414">
        <v>161.56</v>
      </c>
      <c r="Q414">
        <v>55.1</v>
      </c>
      <c r="R414">
        <v>16</v>
      </c>
      <c r="S414" t="s">
        <v>554</v>
      </c>
      <c r="T414">
        <v>160.68</v>
      </c>
      <c r="U414">
        <v>47.87</v>
      </c>
      <c r="V414">
        <v>25</v>
      </c>
      <c r="W414" t="s">
        <v>117</v>
      </c>
      <c r="X414" t="s">
        <v>117</v>
      </c>
      <c r="Y414" t="s">
        <v>117</v>
      </c>
      <c r="Z414" t="s">
        <v>117</v>
      </c>
      <c r="AA414" t="s">
        <v>117</v>
      </c>
      <c r="AB414" t="s">
        <v>117</v>
      </c>
      <c r="AC414" t="s">
        <v>117</v>
      </c>
      <c r="AD414" t="s">
        <v>196</v>
      </c>
      <c r="AE414">
        <v>137.24</v>
      </c>
      <c r="AF414">
        <v>57.31</v>
      </c>
      <c r="AG414">
        <v>25</v>
      </c>
      <c r="AH414" s="55">
        <v>3</v>
      </c>
      <c r="AI414" s="55">
        <v>3</v>
      </c>
      <c r="AM414">
        <v>11.69</v>
      </c>
      <c r="AN414">
        <v>10.48</v>
      </c>
      <c r="AO414">
        <v>10.53</v>
      </c>
      <c r="AP414" t="s">
        <v>117</v>
      </c>
      <c r="AQ414" t="s">
        <v>117</v>
      </c>
      <c r="AR414">
        <v>10.56</v>
      </c>
      <c r="AS414" t="s">
        <v>800</v>
      </c>
      <c r="AT414">
        <v>115.68</v>
      </c>
      <c r="AU414">
        <v>104.11</v>
      </c>
      <c r="AV414">
        <v>109.72</v>
      </c>
      <c r="AW414" t="s">
        <v>117</v>
      </c>
      <c r="AX414" t="s">
        <v>117</v>
      </c>
      <c r="AY414">
        <v>111.05</v>
      </c>
      <c r="AZ414">
        <v>101.67</v>
      </c>
      <c r="BA414">
        <v>107.72</v>
      </c>
      <c r="BB414" t="s">
        <v>117</v>
      </c>
      <c r="BC414">
        <v>113.79</v>
      </c>
      <c r="BD414">
        <v>105.94</v>
      </c>
      <c r="BE414">
        <v>110.41</v>
      </c>
      <c r="BF414" t="s">
        <v>117</v>
      </c>
      <c r="BG414">
        <v>121.04</v>
      </c>
      <c r="BH414" t="s">
        <v>117</v>
      </c>
      <c r="BI414">
        <v>115.73</v>
      </c>
      <c r="BJ414">
        <v>120</v>
      </c>
      <c r="BK414" t="s">
        <v>118</v>
      </c>
      <c r="BL414" t="s">
        <v>184</v>
      </c>
      <c r="BM414" t="s">
        <v>299</v>
      </c>
      <c r="BN414" s="46">
        <v>101</v>
      </c>
      <c r="BO414" s="50">
        <v>100</v>
      </c>
      <c r="BP414" t="s">
        <v>123</v>
      </c>
      <c r="BQ414" t="s">
        <v>123</v>
      </c>
      <c r="BR414" t="s">
        <v>117</v>
      </c>
      <c r="BS414" t="s">
        <v>117</v>
      </c>
      <c r="BT414" t="s">
        <v>161</v>
      </c>
      <c r="BU414" t="s">
        <v>125</v>
      </c>
      <c r="BV414" t="s">
        <v>162</v>
      </c>
      <c r="BW414">
        <v>1</v>
      </c>
      <c r="BX414">
        <f>BW414-1</f>
        <v>0</v>
      </c>
      <c r="BY414" t="s">
        <v>393</v>
      </c>
      <c r="BZ414" t="s">
        <v>128</v>
      </c>
      <c r="CA414" t="s">
        <v>129</v>
      </c>
      <c r="CB414" t="s">
        <v>212</v>
      </c>
      <c r="CC414" t="s">
        <v>801</v>
      </c>
      <c r="CD414" t="s">
        <v>117</v>
      </c>
      <c r="CE414" t="s">
        <v>214</v>
      </c>
      <c r="CF414"/>
      <c r="CG414" s="20" t="s">
        <v>117</v>
      </c>
      <c r="CH414" s="20" t="s">
        <v>117</v>
      </c>
      <c r="CI414" s="20" t="s">
        <v>117</v>
      </c>
      <c r="CJ414" s="20" t="s">
        <v>117</v>
      </c>
      <c r="CK414" s="20" t="s">
        <v>117</v>
      </c>
      <c r="CL414" s="20" t="s">
        <v>117</v>
      </c>
      <c r="CM414" s="20" t="s">
        <v>117</v>
      </c>
      <c r="CN414" s="20" t="s">
        <v>117</v>
      </c>
      <c r="CO414" s="20" t="s">
        <v>117</v>
      </c>
      <c r="CP414" s="20" t="s">
        <v>117</v>
      </c>
      <c r="CQ414" s="20" t="s">
        <v>117</v>
      </c>
      <c r="CR414" s="20" t="s">
        <v>117</v>
      </c>
      <c r="CS414" s="20" t="s">
        <v>117</v>
      </c>
      <c r="CT414" s="20" t="s">
        <v>117</v>
      </c>
      <c r="CU414" s="20" t="s">
        <v>117</v>
      </c>
      <c r="CV414" s="20" t="s">
        <v>117</v>
      </c>
      <c r="CW414" s="20" t="s">
        <v>117</v>
      </c>
      <c r="CX414" s="20" t="s">
        <v>117</v>
      </c>
      <c r="CY414" s="20" t="s">
        <v>117</v>
      </c>
      <c r="CZ414" s="20" t="s">
        <v>117</v>
      </c>
      <c r="DA414" s="20" t="s">
        <v>117</v>
      </c>
      <c r="DB414" s="20" t="s">
        <v>117</v>
      </c>
      <c r="DC414" s="20" t="s">
        <v>117</v>
      </c>
      <c r="DD414" s="20" t="s">
        <v>117</v>
      </c>
      <c r="DE414" s="20" t="s">
        <v>117</v>
      </c>
      <c r="DF414" s="20" t="s">
        <v>117</v>
      </c>
      <c r="DG414" s="20" t="s">
        <v>117</v>
      </c>
      <c r="DH414" s="20" t="s">
        <v>117</v>
      </c>
      <c r="DI414" s="20" t="s">
        <v>117</v>
      </c>
      <c r="DJ414" s="20" t="s">
        <v>117</v>
      </c>
      <c r="DK414">
        <v>0</v>
      </c>
      <c r="DL414">
        <v>0</v>
      </c>
      <c r="DM414">
        <v>2</v>
      </c>
      <c r="DN414">
        <v>0</v>
      </c>
      <c r="DO414">
        <v>0</v>
      </c>
      <c r="DP414">
        <v>0</v>
      </c>
      <c r="DQ414">
        <v>0</v>
      </c>
      <c r="DR414" s="62">
        <v>54</v>
      </c>
    </row>
    <row r="415" spans="1:122" ht="13.5" customHeight="1" x14ac:dyDescent="0.35">
      <c r="A415" s="62">
        <v>54</v>
      </c>
      <c r="B415" t="str">
        <f>CONCATENATE(C415, " ",D415)</f>
        <v>Tye, et al  2014</v>
      </c>
      <c r="C415" s="25" t="s">
        <v>798</v>
      </c>
      <c r="D415" s="25">
        <v>2014</v>
      </c>
      <c r="E415" t="s">
        <v>600</v>
      </c>
      <c r="F415" t="s">
        <v>1539</v>
      </c>
      <c r="G415" t="s">
        <v>112</v>
      </c>
      <c r="H415">
        <v>4</v>
      </c>
      <c r="I415" t="s">
        <v>113</v>
      </c>
      <c r="J415" t="s">
        <v>113</v>
      </c>
      <c r="K415" s="3" t="s">
        <v>142</v>
      </c>
      <c r="L415">
        <v>0.31</v>
      </c>
      <c r="M415">
        <v>0.05</v>
      </c>
      <c r="N415">
        <v>19</v>
      </c>
      <c r="O415" t="s">
        <v>115</v>
      </c>
      <c r="P415">
        <v>0.34</v>
      </c>
      <c r="Q415">
        <v>7.0000000000000007E-2</v>
      </c>
      <c r="R415">
        <v>16</v>
      </c>
      <c r="S415" t="s">
        <v>554</v>
      </c>
      <c r="T415">
        <v>0.32</v>
      </c>
      <c r="U415">
        <v>0.06</v>
      </c>
      <c r="V415">
        <v>25</v>
      </c>
      <c r="W415" t="s">
        <v>117</v>
      </c>
      <c r="X415" t="s">
        <v>117</v>
      </c>
      <c r="Y415" t="s">
        <v>117</v>
      </c>
      <c r="Z415" t="s">
        <v>117</v>
      </c>
      <c r="AA415" t="s">
        <v>117</v>
      </c>
      <c r="AB415" t="s">
        <v>117</v>
      </c>
      <c r="AC415" t="s">
        <v>117</v>
      </c>
      <c r="AD415" t="s">
        <v>196</v>
      </c>
      <c r="AE415">
        <v>0.28000000000000003</v>
      </c>
      <c r="AF415">
        <v>7.0000000000000007E-2</v>
      </c>
      <c r="AG415">
        <v>25</v>
      </c>
      <c r="AH415" s="55">
        <v>3</v>
      </c>
      <c r="AI415" s="55">
        <v>3</v>
      </c>
      <c r="AM415">
        <v>11.69</v>
      </c>
      <c r="AN415">
        <v>10.48</v>
      </c>
      <c r="AO415">
        <v>10.53</v>
      </c>
      <c r="AP415" t="s">
        <v>117</v>
      </c>
      <c r="AQ415" t="s">
        <v>117</v>
      </c>
      <c r="AR415">
        <v>10.56</v>
      </c>
      <c r="AS415" t="s">
        <v>800</v>
      </c>
      <c r="AT415">
        <v>115.68</v>
      </c>
      <c r="AU415">
        <v>104.11</v>
      </c>
      <c r="AV415">
        <v>109.72</v>
      </c>
      <c r="AW415" t="s">
        <v>117</v>
      </c>
      <c r="AX415" t="s">
        <v>117</v>
      </c>
      <c r="AY415">
        <v>111.05</v>
      </c>
      <c r="AZ415">
        <v>101.67</v>
      </c>
      <c r="BA415">
        <v>108.72</v>
      </c>
      <c r="BB415" t="s">
        <v>117</v>
      </c>
      <c r="BC415">
        <v>113.79</v>
      </c>
      <c r="BD415">
        <v>105.94</v>
      </c>
      <c r="BE415">
        <v>110.41</v>
      </c>
      <c r="BF415" t="s">
        <v>117</v>
      </c>
      <c r="BG415">
        <v>122.04</v>
      </c>
      <c r="BH415" t="s">
        <v>117</v>
      </c>
      <c r="BI415">
        <v>115.73</v>
      </c>
      <c r="BJ415">
        <v>120</v>
      </c>
      <c r="BK415" t="s">
        <v>118</v>
      </c>
      <c r="BL415" t="s">
        <v>184</v>
      </c>
      <c r="BM415" t="s">
        <v>299</v>
      </c>
      <c r="BN415" s="46">
        <v>102</v>
      </c>
      <c r="BO415" s="50">
        <v>100</v>
      </c>
      <c r="BP415" t="s">
        <v>123</v>
      </c>
      <c r="BQ415" t="s">
        <v>123</v>
      </c>
      <c r="BR415" t="s">
        <v>117</v>
      </c>
      <c r="BS415" t="s">
        <v>117</v>
      </c>
      <c r="BT415" t="s">
        <v>161</v>
      </c>
      <c r="BU415" t="s">
        <v>125</v>
      </c>
      <c r="BV415" t="s">
        <v>162</v>
      </c>
      <c r="BW415">
        <v>1</v>
      </c>
      <c r="BX415">
        <f>BW415-1</f>
        <v>0</v>
      </c>
      <c r="BY415" t="s">
        <v>393</v>
      </c>
      <c r="BZ415" t="s">
        <v>128</v>
      </c>
      <c r="CA415" t="s">
        <v>129</v>
      </c>
      <c r="CB415" t="s">
        <v>212</v>
      </c>
      <c r="CC415" t="s">
        <v>801</v>
      </c>
      <c r="CD415" t="s">
        <v>117</v>
      </c>
      <c r="CE415" t="s">
        <v>214</v>
      </c>
      <c r="CF415"/>
      <c r="CG415" s="20" t="s">
        <v>117</v>
      </c>
      <c r="CH415" s="20" t="s">
        <v>117</v>
      </c>
      <c r="CI415" s="20" t="s">
        <v>117</v>
      </c>
      <c r="CJ415" s="20" t="s">
        <v>117</v>
      </c>
      <c r="CK415" s="20" t="s">
        <v>117</v>
      </c>
      <c r="CL415" s="20" t="s">
        <v>117</v>
      </c>
      <c r="CM415" s="20" t="s">
        <v>117</v>
      </c>
      <c r="CN415" s="20" t="s">
        <v>117</v>
      </c>
      <c r="CO415" s="20" t="s">
        <v>117</v>
      </c>
      <c r="CP415" s="20" t="s">
        <v>117</v>
      </c>
      <c r="CQ415" s="20" t="s">
        <v>117</v>
      </c>
      <c r="CR415" s="20" t="s">
        <v>117</v>
      </c>
      <c r="CS415" s="20" t="s">
        <v>117</v>
      </c>
      <c r="CT415" s="20" t="s">
        <v>117</v>
      </c>
      <c r="CU415" s="20" t="s">
        <v>117</v>
      </c>
      <c r="CV415" s="20" t="s">
        <v>117</v>
      </c>
      <c r="CW415" s="20" t="s">
        <v>117</v>
      </c>
      <c r="CX415" s="20" t="s">
        <v>117</v>
      </c>
      <c r="CY415" s="20" t="s">
        <v>117</v>
      </c>
      <c r="CZ415" s="20" t="s">
        <v>117</v>
      </c>
      <c r="DA415" s="20" t="s">
        <v>117</v>
      </c>
      <c r="DB415" s="20" t="s">
        <v>117</v>
      </c>
      <c r="DC415" s="20" t="s">
        <v>117</v>
      </c>
      <c r="DD415" s="20" t="s">
        <v>117</v>
      </c>
      <c r="DE415" s="20" t="s">
        <v>117</v>
      </c>
      <c r="DF415" s="20" t="s">
        <v>117</v>
      </c>
      <c r="DG415" s="20" t="s">
        <v>117</v>
      </c>
      <c r="DH415" s="20" t="s">
        <v>117</v>
      </c>
      <c r="DI415" s="20" t="s">
        <v>117</v>
      </c>
      <c r="DJ415" s="20" t="s">
        <v>117</v>
      </c>
      <c r="DK415">
        <v>0</v>
      </c>
      <c r="DL415">
        <v>0</v>
      </c>
      <c r="DM415">
        <v>2</v>
      </c>
      <c r="DN415">
        <v>0</v>
      </c>
      <c r="DO415">
        <v>0</v>
      </c>
      <c r="DP415">
        <v>0</v>
      </c>
      <c r="DQ415">
        <v>0</v>
      </c>
      <c r="DR415" s="62">
        <v>54</v>
      </c>
    </row>
    <row r="416" spans="1:122" ht="13.5" customHeight="1" x14ac:dyDescent="0.35">
      <c r="A416" s="62">
        <v>54</v>
      </c>
      <c r="B416" t="str">
        <f>CONCATENATE(C416, " ",D416)</f>
        <v>Tye, et al  2014</v>
      </c>
      <c r="C416" s="25" t="s">
        <v>798</v>
      </c>
      <c r="D416" s="25">
        <v>2014</v>
      </c>
      <c r="E416" t="s">
        <v>600</v>
      </c>
      <c r="F416" t="s">
        <v>1540</v>
      </c>
      <c r="G416" t="s">
        <v>112</v>
      </c>
      <c r="H416">
        <v>4</v>
      </c>
      <c r="I416" t="s">
        <v>113</v>
      </c>
      <c r="J416" t="s">
        <v>113</v>
      </c>
      <c r="K416" s="3" t="s">
        <v>142</v>
      </c>
      <c r="L416">
        <v>4.54</v>
      </c>
      <c r="M416">
        <v>4.3</v>
      </c>
      <c r="N416">
        <v>19</v>
      </c>
      <c r="O416" t="s">
        <v>115</v>
      </c>
      <c r="P416">
        <v>5.4</v>
      </c>
      <c r="Q416">
        <v>8.0399999999999991</v>
      </c>
      <c r="R416">
        <v>16</v>
      </c>
      <c r="S416" t="s">
        <v>554</v>
      </c>
      <c r="T416">
        <v>6.88</v>
      </c>
      <c r="U416">
        <v>8.31</v>
      </c>
      <c r="V416">
        <v>25</v>
      </c>
      <c r="W416" t="s">
        <v>117</v>
      </c>
      <c r="X416" t="s">
        <v>117</v>
      </c>
      <c r="Y416" t="s">
        <v>117</v>
      </c>
      <c r="Z416" t="s">
        <v>117</v>
      </c>
      <c r="AA416" t="s">
        <v>117</v>
      </c>
      <c r="AB416" t="s">
        <v>117</v>
      </c>
      <c r="AC416" t="s">
        <v>117</v>
      </c>
      <c r="AD416" t="s">
        <v>196</v>
      </c>
      <c r="AE416">
        <v>3.96</v>
      </c>
      <c r="AF416">
        <v>3.78</v>
      </c>
      <c r="AG416">
        <v>25</v>
      </c>
      <c r="AH416" s="55">
        <v>3</v>
      </c>
      <c r="AI416" s="55">
        <v>3</v>
      </c>
      <c r="AM416">
        <v>11.69</v>
      </c>
      <c r="AN416">
        <v>10.48</v>
      </c>
      <c r="AO416">
        <v>10.53</v>
      </c>
      <c r="AP416" t="s">
        <v>117</v>
      </c>
      <c r="AQ416" t="s">
        <v>117</v>
      </c>
      <c r="AR416">
        <v>10.56</v>
      </c>
      <c r="AS416" t="s">
        <v>800</v>
      </c>
      <c r="AT416">
        <v>115.68</v>
      </c>
      <c r="AU416">
        <v>104.11</v>
      </c>
      <c r="AV416">
        <v>109.72</v>
      </c>
      <c r="AW416" t="s">
        <v>117</v>
      </c>
      <c r="AX416" t="s">
        <v>117</v>
      </c>
      <c r="AY416">
        <v>111.05</v>
      </c>
      <c r="AZ416">
        <v>101.67</v>
      </c>
      <c r="BA416">
        <v>109.72</v>
      </c>
      <c r="BB416" t="s">
        <v>117</v>
      </c>
      <c r="BC416">
        <v>113.79</v>
      </c>
      <c r="BD416">
        <v>105.94</v>
      </c>
      <c r="BE416">
        <v>110.41</v>
      </c>
      <c r="BF416" t="s">
        <v>117</v>
      </c>
      <c r="BG416">
        <v>123.04</v>
      </c>
      <c r="BH416" t="s">
        <v>117</v>
      </c>
      <c r="BI416">
        <v>115.73</v>
      </c>
      <c r="BJ416">
        <v>120</v>
      </c>
      <c r="BK416" t="s">
        <v>118</v>
      </c>
      <c r="BL416" t="s">
        <v>184</v>
      </c>
      <c r="BM416" t="s">
        <v>299</v>
      </c>
      <c r="BN416" s="46">
        <v>103</v>
      </c>
      <c r="BO416" s="50">
        <v>100</v>
      </c>
      <c r="BP416" t="s">
        <v>123</v>
      </c>
      <c r="BQ416" t="s">
        <v>123</v>
      </c>
      <c r="BR416" t="s">
        <v>117</v>
      </c>
      <c r="BS416" t="s">
        <v>117</v>
      </c>
      <c r="BT416" t="s">
        <v>161</v>
      </c>
      <c r="BU416" t="s">
        <v>125</v>
      </c>
      <c r="BV416" t="s">
        <v>162</v>
      </c>
      <c r="BW416">
        <v>1</v>
      </c>
      <c r="BX416">
        <f>BW416-1</f>
        <v>0</v>
      </c>
      <c r="BY416" t="s">
        <v>393</v>
      </c>
      <c r="BZ416" t="s">
        <v>128</v>
      </c>
      <c r="CA416" t="s">
        <v>129</v>
      </c>
      <c r="CB416" t="s">
        <v>212</v>
      </c>
      <c r="CC416" t="s">
        <v>801</v>
      </c>
      <c r="CD416" t="s">
        <v>117</v>
      </c>
      <c r="CE416" t="s">
        <v>214</v>
      </c>
      <c r="CF416"/>
      <c r="CG416" s="20" t="s">
        <v>117</v>
      </c>
      <c r="CH416" s="20" t="s">
        <v>117</v>
      </c>
      <c r="CI416" s="20" t="s">
        <v>117</v>
      </c>
      <c r="CJ416" s="20" t="s">
        <v>117</v>
      </c>
      <c r="CK416" s="20" t="s">
        <v>117</v>
      </c>
      <c r="CL416" s="20" t="s">
        <v>117</v>
      </c>
      <c r="CM416" s="20" t="s">
        <v>117</v>
      </c>
      <c r="CN416" s="20" t="s">
        <v>117</v>
      </c>
      <c r="CO416" s="20" t="s">
        <v>117</v>
      </c>
      <c r="CP416" s="20" t="s">
        <v>117</v>
      </c>
      <c r="CQ416" s="20" t="s">
        <v>117</v>
      </c>
      <c r="CR416" s="20" t="s">
        <v>117</v>
      </c>
      <c r="CS416" s="20" t="s">
        <v>117</v>
      </c>
      <c r="CT416" s="20" t="s">
        <v>117</v>
      </c>
      <c r="CU416" s="20" t="s">
        <v>117</v>
      </c>
      <c r="CV416" s="20" t="s">
        <v>117</v>
      </c>
      <c r="CW416" s="20" t="s">
        <v>117</v>
      </c>
      <c r="CX416" s="20" t="s">
        <v>117</v>
      </c>
      <c r="CY416" s="20" t="s">
        <v>117</v>
      </c>
      <c r="CZ416" s="20" t="s">
        <v>117</v>
      </c>
      <c r="DA416" s="20" t="s">
        <v>117</v>
      </c>
      <c r="DB416" s="20" t="s">
        <v>117</v>
      </c>
      <c r="DC416" s="20" t="s">
        <v>117</v>
      </c>
      <c r="DD416" s="20" t="s">
        <v>117</v>
      </c>
      <c r="DE416" s="20" t="s">
        <v>117</v>
      </c>
      <c r="DF416" s="20" t="s">
        <v>117</v>
      </c>
      <c r="DG416" s="20" t="s">
        <v>117</v>
      </c>
      <c r="DH416" s="20" t="s">
        <v>117</v>
      </c>
      <c r="DI416" s="20" t="s">
        <v>117</v>
      </c>
      <c r="DJ416" s="20" t="s">
        <v>117</v>
      </c>
      <c r="DK416">
        <v>0</v>
      </c>
      <c r="DL416">
        <v>0</v>
      </c>
      <c r="DM416">
        <v>2</v>
      </c>
      <c r="DN416">
        <v>0</v>
      </c>
      <c r="DO416">
        <v>0</v>
      </c>
      <c r="DP416">
        <v>0</v>
      </c>
      <c r="DQ416">
        <v>0</v>
      </c>
      <c r="DR416" s="62">
        <v>54</v>
      </c>
    </row>
    <row r="417" spans="1:122" ht="13.5" customHeight="1" x14ac:dyDescent="0.35">
      <c r="A417" s="62">
        <v>54</v>
      </c>
      <c r="B417" t="str">
        <f>CONCATENATE(C417, " ",D417)</f>
        <v>Tye, et al  2014</v>
      </c>
      <c r="C417" s="25" t="s">
        <v>798</v>
      </c>
      <c r="D417" s="25">
        <v>2014</v>
      </c>
      <c r="E417" t="s">
        <v>600</v>
      </c>
      <c r="F417" t="s">
        <v>1541</v>
      </c>
      <c r="G417" t="s">
        <v>112</v>
      </c>
      <c r="H417">
        <v>4</v>
      </c>
      <c r="I417" t="s">
        <v>113</v>
      </c>
      <c r="J417" t="s">
        <v>113</v>
      </c>
      <c r="K417" s="3" t="s">
        <v>142</v>
      </c>
      <c r="L417">
        <v>2.23</v>
      </c>
      <c r="M417">
        <v>2.72</v>
      </c>
      <c r="N417">
        <v>19</v>
      </c>
      <c r="O417" t="s">
        <v>115</v>
      </c>
      <c r="P417">
        <v>1.0900000000000001</v>
      </c>
      <c r="Q417">
        <v>0.85</v>
      </c>
      <c r="R417">
        <v>16</v>
      </c>
      <c r="S417" t="s">
        <v>554</v>
      </c>
      <c r="T417">
        <v>2.12</v>
      </c>
      <c r="U417">
        <v>4.37</v>
      </c>
      <c r="V417">
        <v>25</v>
      </c>
      <c r="W417" t="s">
        <v>117</v>
      </c>
      <c r="X417" t="s">
        <v>117</v>
      </c>
      <c r="Y417" t="s">
        <v>117</v>
      </c>
      <c r="Z417" t="s">
        <v>117</v>
      </c>
      <c r="AA417" t="s">
        <v>117</v>
      </c>
      <c r="AB417" t="s">
        <v>117</v>
      </c>
      <c r="AC417" t="s">
        <v>117</v>
      </c>
      <c r="AD417" t="s">
        <v>196</v>
      </c>
      <c r="AE417">
        <v>2.09</v>
      </c>
      <c r="AF417">
        <v>2.68</v>
      </c>
      <c r="AG417">
        <v>25</v>
      </c>
      <c r="AH417" s="55">
        <v>3</v>
      </c>
      <c r="AI417" s="55">
        <v>3</v>
      </c>
      <c r="AM417">
        <v>11.69</v>
      </c>
      <c r="AN417">
        <v>10.48</v>
      </c>
      <c r="AO417">
        <v>10.53</v>
      </c>
      <c r="AP417" t="s">
        <v>117</v>
      </c>
      <c r="AQ417" t="s">
        <v>117</v>
      </c>
      <c r="AR417">
        <v>10.56</v>
      </c>
      <c r="AS417" t="s">
        <v>800</v>
      </c>
      <c r="AT417">
        <v>115.68</v>
      </c>
      <c r="AU417">
        <v>104.11</v>
      </c>
      <c r="AV417">
        <v>109.72</v>
      </c>
      <c r="AW417" t="s">
        <v>117</v>
      </c>
      <c r="AX417" t="s">
        <v>117</v>
      </c>
      <c r="AY417">
        <v>111.05</v>
      </c>
      <c r="AZ417">
        <v>101.67</v>
      </c>
      <c r="BA417">
        <v>110.72</v>
      </c>
      <c r="BB417" t="s">
        <v>117</v>
      </c>
      <c r="BC417">
        <v>113.79</v>
      </c>
      <c r="BD417">
        <v>105.94</v>
      </c>
      <c r="BE417">
        <v>110.41</v>
      </c>
      <c r="BF417" t="s">
        <v>117</v>
      </c>
      <c r="BG417">
        <v>124.04</v>
      </c>
      <c r="BH417" t="s">
        <v>117</v>
      </c>
      <c r="BI417">
        <v>115.73</v>
      </c>
      <c r="BJ417">
        <v>120</v>
      </c>
      <c r="BK417" t="s">
        <v>118</v>
      </c>
      <c r="BL417" t="s">
        <v>184</v>
      </c>
      <c r="BM417" t="s">
        <v>299</v>
      </c>
      <c r="BN417" s="46">
        <v>104</v>
      </c>
      <c r="BO417" s="50">
        <v>100</v>
      </c>
      <c r="BP417" t="s">
        <v>123</v>
      </c>
      <c r="BQ417" t="s">
        <v>123</v>
      </c>
      <c r="BR417" t="s">
        <v>117</v>
      </c>
      <c r="BS417" t="s">
        <v>117</v>
      </c>
      <c r="BT417" t="s">
        <v>161</v>
      </c>
      <c r="BU417" t="s">
        <v>125</v>
      </c>
      <c r="BV417" t="s">
        <v>162</v>
      </c>
      <c r="BW417">
        <v>1</v>
      </c>
      <c r="BX417">
        <f>BW417-1</f>
        <v>0</v>
      </c>
      <c r="BY417" t="s">
        <v>393</v>
      </c>
      <c r="BZ417" t="s">
        <v>128</v>
      </c>
      <c r="CA417" t="s">
        <v>129</v>
      </c>
      <c r="CB417" t="s">
        <v>212</v>
      </c>
      <c r="CC417" t="s">
        <v>801</v>
      </c>
      <c r="CD417" t="s">
        <v>117</v>
      </c>
      <c r="CE417" t="s">
        <v>214</v>
      </c>
      <c r="CF417"/>
      <c r="CG417" s="20" t="s">
        <v>117</v>
      </c>
      <c r="CH417" s="20" t="s">
        <v>117</v>
      </c>
      <c r="CI417" s="20" t="s">
        <v>117</v>
      </c>
      <c r="CJ417" s="20" t="s">
        <v>117</v>
      </c>
      <c r="CK417" s="20" t="s">
        <v>117</v>
      </c>
      <c r="CL417" s="20" t="s">
        <v>117</v>
      </c>
      <c r="CM417" s="20" t="s">
        <v>117</v>
      </c>
      <c r="CN417" s="20" t="s">
        <v>117</v>
      </c>
      <c r="CO417" s="20" t="s">
        <v>117</v>
      </c>
      <c r="CP417" s="20" t="s">
        <v>117</v>
      </c>
      <c r="CQ417" s="20" t="s">
        <v>117</v>
      </c>
      <c r="CR417" s="20" t="s">
        <v>117</v>
      </c>
      <c r="CS417" s="20" t="s">
        <v>117</v>
      </c>
      <c r="CT417" s="20" t="s">
        <v>117</v>
      </c>
      <c r="CU417" s="20" t="s">
        <v>117</v>
      </c>
      <c r="CV417" s="20" t="s">
        <v>117</v>
      </c>
      <c r="CW417" s="20" t="s">
        <v>117</v>
      </c>
      <c r="CX417" s="20" t="s">
        <v>117</v>
      </c>
      <c r="CY417" s="20" t="s">
        <v>117</v>
      </c>
      <c r="CZ417" s="20" t="s">
        <v>117</v>
      </c>
      <c r="DA417" s="20" t="s">
        <v>117</v>
      </c>
      <c r="DB417" s="20" t="s">
        <v>117</v>
      </c>
      <c r="DC417" s="20" t="s">
        <v>117</v>
      </c>
      <c r="DD417" s="20" t="s">
        <v>117</v>
      </c>
      <c r="DE417" s="20" t="s">
        <v>117</v>
      </c>
      <c r="DF417" s="20" t="s">
        <v>117</v>
      </c>
      <c r="DG417" s="20" t="s">
        <v>117</v>
      </c>
      <c r="DH417" s="20" t="s">
        <v>117</v>
      </c>
      <c r="DI417" s="20" t="s">
        <v>117</v>
      </c>
      <c r="DJ417" s="20" t="s">
        <v>117</v>
      </c>
      <c r="DK417">
        <v>0</v>
      </c>
      <c r="DL417">
        <v>0</v>
      </c>
      <c r="DM417">
        <v>1</v>
      </c>
      <c r="DN417">
        <v>0</v>
      </c>
      <c r="DO417">
        <v>0</v>
      </c>
      <c r="DP417">
        <v>0</v>
      </c>
      <c r="DQ417">
        <v>0</v>
      </c>
      <c r="DR417" s="62">
        <v>54</v>
      </c>
    </row>
    <row r="418" spans="1:122" ht="13.5" customHeight="1" x14ac:dyDescent="0.35">
      <c r="A418" s="62">
        <v>54</v>
      </c>
      <c r="B418" t="str">
        <f>CONCATENATE(C418, " ",D418)</f>
        <v>Tye, et al  2014</v>
      </c>
      <c r="C418" s="25" t="s">
        <v>798</v>
      </c>
      <c r="D418" s="25">
        <v>2014</v>
      </c>
      <c r="E418" t="s">
        <v>600</v>
      </c>
      <c r="F418" t="s">
        <v>1542</v>
      </c>
      <c r="G418" t="s">
        <v>112</v>
      </c>
      <c r="H418">
        <v>4</v>
      </c>
      <c r="I418" t="s">
        <v>113</v>
      </c>
      <c r="J418" t="s">
        <v>113</v>
      </c>
      <c r="K418" s="3" t="s">
        <v>142</v>
      </c>
      <c r="L418">
        <v>3.16</v>
      </c>
      <c r="M418">
        <v>3.35</v>
      </c>
      <c r="N418">
        <v>19</v>
      </c>
      <c r="O418" t="s">
        <v>115</v>
      </c>
      <c r="P418">
        <v>4.1900000000000004</v>
      </c>
      <c r="Q418">
        <v>3.04</v>
      </c>
      <c r="R418">
        <v>16</v>
      </c>
      <c r="S418" t="s">
        <v>554</v>
      </c>
      <c r="T418">
        <v>4.84</v>
      </c>
      <c r="U418">
        <v>3.95</v>
      </c>
      <c r="V418">
        <v>25</v>
      </c>
      <c r="W418" t="s">
        <v>117</v>
      </c>
      <c r="X418" t="s">
        <v>117</v>
      </c>
      <c r="Y418" t="s">
        <v>117</v>
      </c>
      <c r="Z418" t="s">
        <v>117</v>
      </c>
      <c r="AA418" t="s">
        <v>117</v>
      </c>
      <c r="AB418" t="s">
        <v>117</v>
      </c>
      <c r="AC418" t="s">
        <v>117</v>
      </c>
      <c r="AD418" t="s">
        <v>196</v>
      </c>
      <c r="AE418">
        <v>2.08</v>
      </c>
      <c r="AF418">
        <v>2.41</v>
      </c>
      <c r="AG418">
        <v>25</v>
      </c>
      <c r="AH418" s="55">
        <v>3</v>
      </c>
      <c r="AI418" s="55">
        <v>3</v>
      </c>
      <c r="AM418">
        <v>11.69</v>
      </c>
      <c r="AN418">
        <v>10.48</v>
      </c>
      <c r="AO418">
        <v>10.53</v>
      </c>
      <c r="AP418" t="s">
        <v>117</v>
      </c>
      <c r="AQ418" t="s">
        <v>117</v>
      </c>
      <c r="AR418">
        <v>10.56</v>
      </c>
      <c r="AS418" t="s">
        <v>800</v>
      </c>
      <c r="AT418">
        <v>115.68</v>
      </c>
      <c r="AU418">
        <v>104.11</v>
      </c>
      <c r="AV418">
        <v>109.72</v>
      </c>
      <c r="AW418" t="s">
        <v>117</v>
      </c>
      <c r="AX418" t="s">
        <v>117</v>
      </c>
      <c r="AY418">
        <v>111.05</v>
      </c>
      <c r="AZ418">
        <v>101.67</v>
      </c>
      <c r="BA418">
        <v>111.72</v>
      </c>
      <c r="BB418" t="s">
        <v>117</v>
      </c>
      <c r="BC418">
        <v>113.79</v>
      </c>
      <c r="BD418">
        <v>105.94</v>
      </c>
      <c r="BE418">
        <v>110.41</v>
      </c>
      <c r="BF418" t="s">
        <v>117</v>
      </c>
      <c r="BG418">
        <v>125.04</v>
      </c>
      <c r="BH418" t="s">
        <v>117</v>
      </c>
      <c r="BI418">
        <v>115.73</v>
      </c>
      <c r="BJ418">
        <v>120</v>
      </c>
      <c r="BK418" t="s">
        <v>118</v>
      </c>
      <c r="BL418" t="s">
        <v>184</v>
      </c>
      <c r="BM418" t="s">
        <v>299</v>
      </c>
      <c r="BN418" s="46">
        <v>105</v>
      </c>
      <c r="BO418" s="50">
        <v>100</v>
      </c>
      <c r="BP418" t="s">
        <v>123</v>
      </c>
      <c r="BQ418" t="s">
        <v>123</v>
      </c>
      <c r="BR418" t="s">
        <v>117</v>
      </c>
      <c r="BS418" t="s">
        <v>117</v>
      </c>
      <c r="BT418" t="s">
        <v>161</v>
      </c>
      <c r="BU418" t="s">
        <v>125</v>
      </c>
      <c r="BV418" t="s">
        <v>162</v>
      </c>
      <c r="BW418">
        <v>1</v>
      </c>
      <c r="BX418">
        <f>BW418-1</f>
        <v>0</v>
      </c>
      <c r="BY418" t="s">
        <v>393</v>
      </c>
      <c r="BZ418" t="s">
        <v>128</v>
      </c>
      <c r="CA418" t="s">
        <v>129</v>
      </c>
      <c r="CB418" t="s">
        <v>212</v>
      </c>
      <c r="CC418" t="s">
        <v>801</v>
      </c>
      <c r="CD418" t="s">
        <v>117</v>
      </c>
      <c r="CE418" t="s">
        <v>214</v>
      </c>
      <c r="CF418"/>
      <c r="CG418" s="20" t="s">
        <v>117</v>
      </c>
      <c r="CH418" s="20" t="s">
        <v>117</v>
      </c>
      <c r="CI418" s="20" t="s">
        <v>117</v>
      </c>
      <c r="CJ418" s="20" t="s">
        <v>117</v>
      </c>
      <c r="CK418" s="20" t="s">
        <v>117</v>
      </c>
      <c r="CL418" s="20" t="s">
        <v>117</v>
      </c>
      <c r="CM418" s="20" t="s">
        <v>117</v>
      </c>
      <c r="CN418" s="20" t="s">
        <v>117</v>
      </c>
      <c r="CO418" s="20" t="s">
        <v>117</v>
      </c>
      <c r="CP418" s="20" t="s">
        <v>117</v>
      </c>
      <c r="CQ418" s="20" t="s">
        <v>117</v>
      </c>
      <c r="CR418" s="20" t="s">
        <v>117</v>
      </c>
      <c r="CS418" s="20" t="s">
        <v>117</v>
      </c>
      <c r="CT418" s="20" t="s">
        <v>117</v>
      </c>
      <c r="CU418" s="20" t="s">
        <v>117</v>
      </c>
      <c r="CV418" s="20" t="s">
        <v>117</v>
      </c>
      <c r="CW418" s="20" t="s">
        <v>117</v>
      </c>
      <c r="CX418" s="20" t="s">
        <v>117</v>
      </c>
      <c r="CY418" s="20" t="s">
        <v>117</v>
      </c>
      <c r="CZ418" s="20" t="s">
        <v>117</v>
      </c>
      <c r="DA418" s="20" t="s">
        <v>117</v>
      </c>
      <c r="DB418" s="20" t="s">
        <v>117</v>
      </c>
      <c r="DC418" s="20" t="s">
        <v>117</v>
      </c>
      <c r="DD418" s="20" t="s">
        <v>117</v>
      </c>
      <c r="DE418" s="20" t="s">
        <v>117</v>
      </c>
      <c r="DF418" s="20" t="s">
        <v>117</v>
      </c>
      <c r="DG418" s="20" t="s">
        <v>117</v>
      </c>
      <c r="DH418" s="20" t="s">
        <v>117</v>
      </c>
      <c r="DI418" s="20" t="s">
        <v>117</v>
      </c>
      <c r="DJ418" s="20" t="s">
        <v>117</v>
      </c>
      <c r="DK418">
        <v>0</v>
      </c>
      <c r="DL418">
        <v>0</v>
      </c>
      <c r="DM418">
        <v>2</v>
      </c>
      <c r="DN418">
        <v>0</v>
      </c>
      <c r="DO418">
        <v>0</v>
      </c>
      <c r="DP418">
        <v>0</v>
      </c>
      <c r="DQ418">
        <v>0</v>
      </c>
      <c r="DR418" s="62">
        <v>54</v>
      </c>
    </row>
    <row r="419" spans="1:122" x14ac:dyDescent="0.35">
      <c r="A419" s="62">
        <v>54</v>
      </c>
      <c r="B419" t="str">
        <f>CONCATENATE(C419, " ",D419)</f>
        <v>Tye, et al  2014</v>
      </c>
      <c r="C419" s="25" t="s">
        <v>798</v>
      </c>
      <c r="D419" s="25">
        <v>2014</v>
      </c>
      <c r="E419" t="s">
        <v>600</v>
      </c>
      <c r="F419" t="s">
        <v>799</v>
      </c>
      <c r="G419" t="s">
        <v>112</v>
      </c>
      <c r="H419">
        <v>4</v>
      </c>
      <c r="I419" t="s">
        <v>113</v>
      </c>
      <c r="J419" t="s">
        <v>113</v>
      </c>
      <c r="K419" s="3" t="s">
        <v>142</v>
      </c>
      <c r="L419">
        <v>11.21</v>
      </c>
      <c r="M419">
        <v>7.39</v>
      </c>
      <c r="N419">
        <v>19</v>
      </c>
      <c r="O419" t="s">
        <v>115</v>
      </c>
      <c r="P419">
        <v>10.039999999999999</v>
      </c>
      <c r="Q419">
        <v>5.28</v>
      </c>
      <c r="R419">
        <v>18</v>
      </c>
      <c r="S419" t="s">
        <v>554</v>
      </c>
      <c r="T419">
        <v>9.01</v>
      </c>
      <c r="U419">
        <v>5.69</v>
      </c>
      <c r="V419">
        <v>29</v>
      </c>
      <c r="W419" t="s">
        <v>117</v>
      </c>
      <c r="X419" t="s">
        <v>117</v>
      </c>
      <c r="Y419" t="s">
        <v>117</v>
      </c>
      <c r="Z419" t="s">
        <v>117</v>
      </c>
      <c r="AA419" t="s">
        <v>117</v>
      </c>
      <c r="AB419" t="s">
        <v>117</v>
      </c>
      <c r="AC419" t="s">
        <v>117</v>
      </c>
      <c r="AD419" t="s">
        <v>196</v>
      </c>
      <c r="AE419">
        <v>13.11</v>
      </c>
      <c r="AF419">
        <v>6.08</v>
      </c>
      <c r="AG419">
        <v>26</v>
      </c>
      <c r="AH419" s="55">
        <v>3</v>
      </c>
      <c r="AI419" s="55">
        <v>3</v>
      </c>
      <c r="AM419">
        <v>11.69</v>
      </c>
      <c r="AN419">
        <v>10.48</v>
      </c>
      <c r="AO419">
        <v>10.53</v>
      </c>
      <c r="AP419" t="s">
        <v>117</v>
      </c>
      <c r="AQ419" t="s">
        <v>117</v>
      </c>
      <c r="AR419">
        <v>10.56</v>
      </c>
      <c r="AS419" t="s">
        <v>800</v>
      </c>
      <c r="AT419">
        <v>115.68</v>
      </c>
      <c r="AU419">
        <v>104.11</v>
      </c>
      <c r="AV419">
        <v>109.72</v>
      </c>
      <c r="AW419" t="s">
        <v>117</v>
      </c>
      <c r="AX419" t="s">
        <v>117</v>
      </c>
      <c r="AY419">
        <v>111.05</v>
      </c>
      <c r="AZ419">
        <v>101.67</v>
      </c>
      <c r="BA419">
        <v>106.72</v>
      </c>
      <c r="BB419" t="s">
        <v>117</v>
      </c>
      <c r="BC419">
        <v>113.79</v>
      </c>
      <c r="BD419">
        <v>105.94</v>
      </c>
      <c r="BE419">
        <v>110.41</v>
      </c>
      <c r="BF419" t="s">
        <v>117</v>
      </c>
      <c r="BG419">
        <v>120.04</v>
      </c>
      <c r="BH419" t="s">
        <v>117</v>
      </c>
      <c r="BI419">
        <v>115.73</v>
      </c>
      <c r="BJ419">
        <v>120</v>
      </c>
      <c r="BK419" t="s">
        <v>118</v>
      </c>
      <c r="BL419" t="s">
        <v>184</v>
      </c>
      <c r="BM419" t="s">
        <v>299</v>
      </c>
      <c r="BN419" s="46">
        <v>100</v>
      </c>
      <c r="BO419" s="50">
        <v>100</v>
      </c>
      <c r="BP419" t="s">
        <v>123</v>
      </c>
      <c r="BQ419" t="s">
        <v>123</v>
      </c>
      <c r="BR419" t="s">
        <v>117</v>
      </c>
      <c r="BS419" t="s">
        <v>117</v>
      </c>
      <c r="BT419" t="s">
        <v>161</v>
      </c>
      <c r="BU419" t="s">
        <v>125</v>
      </c>
      <c r="BV419" t="s">
        <v>162</v>
      </c>
      <c r="BW419">
        <v>1</v>
      </c>
      <c r="BX419">
        <f>BW419-1</f>
        <v>0</v>
      </c>
      <c r="BY419" t="s">
        <v>393</v>
      </c>
      <c r="BZ419" t="s">
        <v>128</v>
      </c>
      <c r="CA419" t="s">
        <v>129</v>
      </c>
      <c r="CB419" t="s">
        <v>212</v>
      </c>
      <c r="CC419" t="s">
        <v>801</v>
      </c>
      <c r="CD419" t="s">
        <v>117</v>
      </c>
      <c r="CE419" t="s">
        <v>214</v>
      </c>
      <c r="CF419"/>
      <c r="CG419" s="20" t="s">
        <v>117</v>
      </c>
      <c r="CH419" s="20" t="s">
        <v>117</v>
      </c>
      <c r="CI419" s="20" t="s">
        <v>117</v>
      </c>
      <c r="CJ419" s="20" t="s">
        <v>117</v>
      </c>
      <c r="CK419" s="20" t="s">
        <v>117</v>
      </c>
      <c r="CL419" s="20" t="s">
        <v>117</v>
      </c>
      <c r="CM419" s="20" t="s">
        <v>117</v>
      </c>
      <c r="CN419" s="20" t="s">
        <v>117</v>
      </c>
      <c r="CO419" s="20" t="s">
        <v>117</v>
      </c>
      <c r="CP419" s="20" t="s">
        <v>117</v>
      </c>
      <c r="CQ419" s="20" t="s">
        <v>117</v>
      </c>
      <c r="CR419" s="20" t="s">
        <v>117</v>
      </c>
      <c r="CS419" s="20" t="s">
        <v>117</v>
      </c>
      <c r="CT419" s="20" t="s">
        <v>117</v>
      </c>
      <c r="CU419" s="20" t="s">
        <v>117</v>
      </c>
      <c r="CV419" s="20" t="s">
        <v>117</v>
      </c>
      <c r="CW419" s="20" t="s">
        <v>117</v>
      </c>
      <c r="CX419" s="20" t="s">
        <v>117</v>
      </c>
      <c r="CY419" s="20" t="s">
        <v>117</v>
      </c>
      <c r="CZ419" s="20" t="s">
        <v>117</v>
      </c>
      <c r="DA419" s="20" t="s">
        <v>117</v>
      </c>
      <c r="DB419" s="20" t="s">
        <v>117</v>
      </c>
      <c r="DC419" s="20" t="s">
        <v>117</v>
      </c>
      <c r="DD419" s="20" t="s">
        <v>117</v>
      </c>
      <c r="DE419" s="20" t="s">
        <v>117</v>
      </c>
      <c r="DF419" s="20" t="s">
        <v>117</v>
      </c>
      <c r="DG419" s="20" t="s">
        <v>117</v>
      </c>
      <c r="DH419" s="20" t="s">
        <v>117</v>
      </c>
      <c r="DI419" s="20" t="s">
        <v>117</v>
      </c>
      <c r="DJ419" s="20" t="s">
        <v>117</v>
      </c>
      <c r="DK419">
        <v>0</v>
      </c>
      <c r="DL419">
        <v>0</v>
      </c>
      <c r="DM419">
        <v>0</v>
      </c>
      <c r="DN419">
        <v>0</v>
      </c>
      <c r="DO419">
        <v>0</v>
      </c>
      <c r="DP419">
        <v>0</v>
      </c>
      <c r="DQ419">
        <v>0</v>
      </c>
      <c r="DR419" s="62">
        <v>54</v>
      </c>
    </row>
    <row r="420" spans="1:122" x14ac:dyDescent="0.35">
      <c r="A420" s="62">
        <v>54</v>
      </c>
      <c r="B420" t="str">
        <f>CONCATENATE(C420, " ",D420)</f>
        <v>Tye, et al  2014</v>
      </c>
      <c r="C420" s="25" t="s">
        <v>798</v>
      </c>
      <c r="D420" s="25">
        <v>2014</v>
      </c>
      <c r="E420" t="s">
        <v>600</v>
      </c>
      <c r="F420" t="s">
        <v>802</v>
      </c>
      <c r="G420" t="s">
        <v>112</v>
      </c>
      <c r="H420">
        <v>4</v>
      </c>
      <c r="I420" t="s">
        <v>113</v>
      </c>
      <c r="J420" t="s">
        <v>113</v>
      </c>
      <c r="K420" s="3" t="s">
        <v>142</v>
      </c>
      <c r="L420">
        <v>-7.41</v>
      </c>
      <c r="M420">
        <v>5.7</v>
      </c>
      <c r="N420">
        <v>19</v>
      </c>
      <c r="O420" t="s">
        <v>115</v>
      </c>
      <c r="P420">
        <v>-5.68</v>
      </c>
      <c r="Q420">
        <v>4.1900000000000004</v>
      </c>
      <c r="R420">
        <v>18</v>
      </c>
      <c r="S420" t="s">
        <v>554</v>
      </c>
      <c r="T420">
        <v>-3.6</v>
      </c>
      <c r="U420">
        <v>3.85</v>
      </c>
      <c r="V420">
        <v>29</v>
      </c>
      <c r="W420" t="s">
        <v>117</v>
      </c>
      <c r="X420" t="s">
        <v>117</v>
      </c>
      <c r="Y420" t="s">
        <v>117</v>
      </c>
      <c r="Z420" t="s">
        <v>117</v>
      </c>
      <c r="AA420" t="s">
        <v>117</v>
      </c>
      <c r="AB420" t="s">
        <v>117</v>
      </c>
      <c r="AC420" t="s">
        <v>117</v>
      </c>
      <c r="AD420" t="s">
        <v>196</v>
      </c>
      <c r="AE420">
        <v>-6.88</v>
      </c>
      <c r="AF420">
        <v>4.45</v>
      </c>
      <c r="AG420">
        <v>26</v>
      </c>
      <c r="AH420" s="55">
        <v>3</v>
      </c>
      <c r="AI420" s="55">
        <v>3</v>
      </c>
      <c r="AM420">
        <v>11.69</v>
      </c>
      <c r="AN420">
        <v>10.48</v>
      </c>
      <c r="AO420">
        <v>10.53</v>
      </c>
      <c r="AP420" t="s">
        <v>117</v>
      </c>
      <c r="AQ420" t="s">
        <v>117</v>
      </c>
      <c r="AR420">
        <v>11.56</v>
      </c>
      <c r="AS420" t="s">
        <v>800</v>
      </c>
      <c r="AT420">
        <v>115.68</v>
      </c>
      <c r="AU420">
        <v>104.11</v>
      </c>
      <c r="AV420">
        <v>109.72</v>
      </c>
      <c r="AW420" t="s">
        <v>117</v>
      </c>
      <c r="AX420" t="s">
        <v>117</v>
      </c>
      <c r="AY420">
        <v>111.05</v>
      </c>
      <c r="AZ420">
        <v>101.67</v>
      </c>
      <c r="BA420">
        <v>106.72</v>
      </c>
      <c r="BB420" t="s">
        <v>117</v>
      </c>
      <c r="BC420">
        <v>113.79</v>
      </c>
      <c r="BD420">
        <v>105.94</v>
      </c>
      <c r="BE420">
        <v>110.41</v>
      </c>
      <c r="BF420" t="s">
        <v>117</v>
      </c>
      <c r="BG420">
        <v>120.04</v>
      </c>
      <c r="BH420" t="s">
        <v>117</v>
      </c>
      <c r="BI420">
        <v>115.73</v>
      </c>
      <c r="BJ420">
        <v>120</v>
      </c>
      <c r="BK420" t="s">
        <v>118</v>
      </c>
      <c r="BL420" t="s">
        <v>184</v>
      </c>
      <c r="BM420" t="s">
        <v>299</v>
      </c>
      <c r="BN420" s="46">
        <v>100</v>
      </c>
      <c r="BO420" s="50">
        <v>100</v>
      </c>
      <c r="BP420" t="s">
        <v>123</v>
      </c>
      <c r="BQ420" t="s">
        <v>123</v>
      </c>
      <c r="BR420" t="s">
        <v>117</v>
      </c>
      <c r="BS420" t="s">
        <v>117</v>
      </c>
      <c r="BT420" t="s">
        <v>161</v>
      </c>
      <c r="BU420" t="s">
        <v>125</v>
      </c>
      <c r="BV420" t="s">
        <v>162</v>
      </c>
      <c r="BW420">
        <v>1</v>
      </c>
      <c r="BX420">
        <f>BW420-1</f>
        <v>0</v>
      </c>
      <c r="BY420" t="s">
        <v>393</v>
      </c>
      <c r="BZ420" t="s">
        <v>128</v>
      </c>
      <c r="CA420" t="s">
        <v>129</v>
      </c>
      <c r="CB420" t="s">
        <v>212</v>
      </c>
      <c r="CC420" t="s">
        <v>801</v>
      </c>
      <c r="CD420" t="s">
        <v>117</v>
      </c>
      <c r="CE420" t="s">
        <v>214</v>
      </c>
      <c r="CF420"/>
      <c r="CG420" s="20" t="s">
        <v>117</v>
      </c>
      <c r="CH420" s="20" t="s">
        <v>117</v>
      </c>
      <c r="CI420" s="20" t="s">
        <v>117</v>
      </c>
      <c r="CJ420" s="20" t="s">
        <v>117</v>
      </c>
      <c r="CK420" s="20" t="s">
        <v>117</v>
      </c>
      <c r="CL420" s="20" t="s">
        <v>117</v>
      </c>
      <c r="CM420" s="20" t="s">
        <v>117</v>
      </c>
      <c r="CN420" s="20" t="s">
        <v>117</v>
      </c>
      <c r="CO420" s="20" t="s">
        <v>117</v>
      </c>
      <c r="CP420" s="20" t="s">
        <v>117</v>
      </c>
      <c r="CQ420" s="20" t="s">
        <v>117</v>
      </c>
      <c r="CR420" s="20" t="s">
        <v>117</v>
      </c>
      <c r="CS420" s="20" t="s">
        <v>117</v>
      </c>
      <c r="CT420" s="20" t="s">
        <v>117</v>
      </c>
      <c r="CU420" s="20" t="s">
        <v>117</v>
      </c>
      <c r="CV420" s="20" t="s">
        <v>117</v>
      </c>
      <c r="CW420" s="20" t="s">
        <v>117</v>
      </c>
      <c r="CX420" s="20" t="s">
        <v>117</v>
      </c>
      <c r="CY420" s="20" t="s">
        <v>117</v>
      </c>
      <c r="CZ420" s="20" t="s">
        <v>117</v>
      </c>
      <c r="DA420" s="20" t="s">
        <v>117</v>
      </c>
      <c r="DB420" s="20" t="s">
        <v>117</v>
      </c>
      <c r="DC420" s="20" t="s">
        <v>117</v>
      </c>
      <c r="DD420" s="20" t="s">
        <v>117</v>
      </c>
      <c r="DE420" s="20" t="s">
        <v>117</v>
      </c>
      <c r="DF420" s="20" t="s">
        <v>117</v>
      </c>
      <c r="DG420" s="20" t="s">
        <v>117</v>
      </c>
      <c r="DH420" s="20" t="s">
        <v>117</v>
      </c>
      <c r="DI420" s="20" t="s">
        <v>117</v>
      </c>
      <c r="DJ420" s="20" t="s">
        <v>117</v>
      </c>
      <c r="DK420">
        <v>0</v>
      </c>
      <c r="DL420">
        <v>0</v>
      </c>
      <c r="DM420">
        <v>0</v>
      </c>
      <c r="DN420">
        <v>0</v>
      </c>
      <c r="DO420">
        <v>0</v>
      </c>
      <c r="DP420">
        <v>0</v>
      </c>
      <c r="DQ420">
        <v>0</v>
      </c>
      <c r="DR420" s="62">
        <v>54</v>
      </c>
    </row>
    <row r="421" spans="1:122" x14ac:dyDescent="0.35">
      <c r="A421" s="62">
        <v>54</v>
      </c>
      <c r="B421" t="str">
        <f>CONCATENATE(C421, " ",D421)</f>
        <v>Tye, et al  2014</v>
      </c>
      <c r="C421" s="25" t="s">
        <v>798</v>
      </c>
      <c r="D421" s="25">
        <v>2014</v>
      </c>
      <c r="E421" t="s">
        <v>600</v>
      </c>
      <c r="F421" t="s">
        <v>803</v>
      </c>
      <c r="G421" t="s">
        <v>112</v>
      </c>
      <c r="H421">
        <v>4</v>
      </c>
      <c r="I421" t="s">
        <v>113</v>
      </c>
      <c r="J421" t="s">
        <v>113</v>
      </c>
      <c r="K421" s="3" t="s">
        <v>142</v>
      </c>
      <c r="L421">
        <v>6.81</v>
      </c>
      <c r="M421">
        <v>5.64</v>
      </c>
      <c r="N421">
        <v>19</v>
      </c>
      <c r="O421" t="s">
        <v>115</v>
      </c>
      <c r="P421">
        <v>4.13</v>
      </c>
      <c r="Q421">
        <v>2.33</v>
      </c>
      <c r="R421">
        <v>18</v>
      </c>
      <c r="S421" t="s">
        <v>554</v>
      </c>
      <c r="T421">
        <v>4.95</v>
      </c>
      <c r="U421">
        <v>3.68</v>
      </c>
      <c r="V421">
        <v>29</v>
      </c>
      <c r="W421" t="s">
        <v>117</v>
      </c>
      <c r="X421" t="s">
        <v>117</v>
      </c>
      <c r="Y421" t="s">
        <v>117</v>
      </c>
      <c r="Z421" t="s">
        <v>117</v>
      </c>
      <c r="AA421" t="s">
        <v>117</v>
      </c>
      <c r="AB421" t="s">
        <v>117</v>
      </c>
      <c r="AC421" t="s">
        <v>117</v>
      </c>
      <c r="AD421" t="s">
        <v>196</v>
      </c>
      <c r="AE421">
        <v>6.82</v>
      </c>
      <c r="AF421">
        <v>4.4400000000000004</v>
      </c>
      <c r="AG421">
        <v>26</v>
      </c>
      <c r="AH421" s="55">
        <v>3</v>
      </c>
      <c r="AI421" s="55">
        <v>3</v>
      </c>
      <c r="AM421">
        <v>11.69</v>
      </c>
      <c r="AN421">
        <v>10.48</v>
      </c>
      <c r="AO421">
        <v>10.53</v>
      </c>
      <c r="AP421" t="s">
        <v>117</v>
      </c>
      <c r="AQ421" t="s">
        <v>117</v>
      </c>
      <c r="AR421">
        <v>12.56</v>
      </c>
      <c r="AS421" t="s">
        <v>800</v>
      </c>
      <c r="AT421">
        <v>115.68</v>
      </c>
      <c r="AU421">
        <v>104.11</v>
      </c>
      <c r="AV421">
        <v>109.72</v>
      </c>
      <c r="AW421" t="s">
        <v>117</v>
      </c>
      <c r="AX421" t="s">
        <v>117</v>
      </c>
      <c r="AY421">
        <v>111.05</v>
      </c>
      <c r="AZ421">
        <v>101.67</v>
      </c>
      <c r="BA421">
        <v>106.72</v>
      </c>
      <c r="BB421" t="s">
        <v>117</v>
      </c>
      <c r="BC421">
        <v>113.79</v>
      </c>
      <c r="BD421">
        <v>105.94</v>
      </c>
      <c r="BE421">
        <v>110.41</v>
      </c>
      <c r="BF421" t="s">
        <v>117</v>
      </c>
      <c r="BG421">
        <v>120.04</v>
      </c>
      <c r="BH421" t="s">
        <v>117</v>
      </c>
      <c r="BI421">
        <v>115.73</v>
      </c>
      <c r="BJ421">
        <v>120</v>
      </c>
      <c r="BK421" t="s">
        <v>118</v>
      </c>
      <c r="BL421" t="s">
        <v>184</v>
      </c>
      <c r="BM421" t="s">
        <v>299</v>
      </c>
      <c r="BN421" s="46">
        <v>100</v>
      </c>
      <c r="BO421" s="50">
        <v>100</v>
      </c>
      <c r="BP421" t="s">
        <v>123</v>
      </c>
      <c r="BQ421" t="s">
        <v>123</v>
      </c>
      <c r="BR421" t="s">
        <v>117</v>
      </c>
      <c r="BS421" t="s">
        <v>117</v>
      </c>
      <c r="BT421" t="s">
        <v>161</v>
      </c>
      <c r="BU421" t="s">
        <v>125</v>
      </c>
      <c r="BV421" t="s">
        <v>162</v>
      </c>
      <c r="BW421">
        <v>1</v>
      </c>
      <c r="BX421">
        <f>BW421-1</f>
        <v>0</v>
      </c>
      <c r="BY421" t="s">
        <v>393</v>
      </c>
      <c r="BZ421" t="s">
        <v>128</v>
      </c>
      <c r="CA421" t="s">
        <v>129</v>
      </c>
      <c r="CB421" t="s">
        <v>212</v>
      </c>
      <c r="CC421" t="s">
        <v>801</v>
      </c>
      <c r="CD421" t="s">
        <v>117</v>
      </c>
      <c r="CE421" t="s">
        <v>214</v>
      </c>
      <c r="CF421"/>
      <c r="CG421" s="20" t="s">
        <v>117</v>
      </c>
      <c r="CH421" s="20" t="s">
        <v>117</v>
      </c>
      <c r="CI421" s="20" t="s">
        <v>117</v>
      </c>
      <c r="CJ421" s="20" t="s">
        <v>117</v>
      </c>
      <c r="CK421" s="20" t="s">
        <v>117</v>
      </c>
      <c r="CL421" s="20" t="s">
        <v>117</v>
      </c>
      <c r="CM421" s="20" t="s">
        <v>117</v>
      </c>
      <c r="CN421" s="20" t="s">
        <v>117</v>
      </c>
      <c r="CO421" s="20" t="s">
        <v>117</v>
      </c>
      <c r="CP421" s="20" t="s">
        <v>117</v>
      </c>
      <c r="CQ421" s="20" t="s">
        <v>117</v>
      </c>
      <c r="CR421" s="20" t="s">
        <v>117</v>
      </c>
      <c r="CS421" s="20" t="s">
        <v>117</v>
      </c>
      <c r="CT421" s="20" t="s">
        <v>117</v>
      </c>
      <c r="CU421" s="20" t="s">
        <v>117</v>
      </c>
      <c r="CV421" s="20" t="s">
        <v>117</v>
      </c>
      <c r="CW421" s="20" t="s">
        <v>117</v>
      </c>
      <c r="CX421" s="20" t="s">
        <v>117</v>
      </c>
      <c r="CY421" s="20" t="s">
        <v>117</v>
      </c>
      <c r="CZ421" s="20" t="s">
        <v>117</v>
      </c>
      <c r="DA421" s="20" t="s">
        <v>117</v>
      </c>
      <c r="DB421" s="20" t="s">
        <v>117</v>
      </c>
      <c r="DC421" s="20" t="s">
        <v>117</v>
      </c>
      <c r="DD421" s="20" t="s">
        <v>117</v>
      </c>
      <c r="DE421" s="20" t="s">
        <v>117</v>
      </c>
      <c r="DF421" s="20" t="s">
        <v>117</v>
      </c>
      <c r="DG421" s="20" t="s">
        <v>117</v>
      </c>
      <c r="DH421" s="20" t="s">
        <v>117</v>
      </c>
      <c r="DI421" s="20" t="s">
        <v>117</v>
      </c>
      <c r="DJ421" s="20" t="s">
        <v>117</v>
      </c>
      <c r="DK421">
        <v>0</v>
      </c>
      <c r="DL421">
        <v>0</v>
      </c>
      <c r="DM421">
        <v>0</v>
      </c>
      <c r="DN421">
        <v>0</v>
      </c>
      <c r="DO421">
        <v>0</v>
      </c>
      <c r="DP421">
        <v>0</v>
      </c>
      <c r="DQ421">
        <v>0</v>
      </c>
      <c r="DR421" s="62">
        <v>54</v>
      </c>
    </row>
    <row r="422" spans="1:122" x14ac:dyDescent="0.35">
      <c r="A422" s="62">
        <v>54</v>
      </c>
      <c r="B422" t="str">
        <f>CONCATENATE(C422, " ",D422)</f>
        <v>Tye, et al  2014</v>
      </c>
      <c r="C422" s="25" t="s">
        <v>798</v>
      </c>
      <c r="D422" s="25">
        <v>2014</v>
      </c>
      <c r="E422" t="s">
        <v>600</v>
      </c>
      <c r="F422" t="s">
        <v>804</v>
      </c>
      <c r="G422" t="s">
        <v>112</v>
      </c>
      <c r="H422">
        <v>4</v>
      </c>
      <c r="I422" t="s">
        <v>113</v>
      </c>
      <c r="J422" t="s">
        <v>113</v>
      </c>
      <c r="K422" s="3" t="s">
        <v>142</v>
      </c>
      <c r="L422">
        <v>7.12</v>
      </c>
      <c r="M422">
        <v>4.95</v>
      </c>
      <c r="N422">
        <v>19</v>
      </c>
      <c r="O422" t="s">
        <v>115</v>
      </c>
      <c r="P422">
        <v>5.17</v>
      </c>
      <c r="Q422">
        <v>2.95</v>
      </c>
      <c r="R422">
        <v>18</v>
      </c>
      <c r="S422" t="s">
        <v>554</v>
      </c>
      <c r="T422">
        <v>3.8</v>
      </c>
      <c r="U422">
        <v>2.16</v>
      </c>
      <c r="V422">
        <v>29</v>
      </c>
      <c r="W422" t="s">
        <v>117</v>
      </c>
      <c r="X422" t="s">
        <v>117</v>
      </c>
      <c r="Y422" t="s">
        <v>117</v>
      </c>
      <c r="Z422" t="s">
        <v>117</v>
      </c>
      <c r="AA422" t="s">
        <v>117</v>
      </c>
      <c r="AB422" t="s">
        <v>117</v>
      </c>
      <c r="AC422" t="s">
        <v>117</v>
      </c>
      <c r="AD422" t="s">
        <v>196</v>
      </c>
      <c r="AE422">
        <v>7.47</v>
      </c>
      <c r="AF422">
        <v>4.63</v>
      </c>
      <c r="AG422">
        <v>26</v>
      </c>
      <c r="AH422" s="55">
        <v>3</v>
      </c>
      <c r="AI422" s="55">
        <v>3</v>
      </c>
      <c r="AM422">
        <v>11.69</v>
      </c>
      <c r="AN422">
        <v>10.48</v>
      </c>
      <c r="AO422">
        <v>10.53</v>
      </c>
      <c r="AP422" t="s">
        <v>117</v>
      </c>
      <c r="AQ422" t="s">
        <v>117</v>
      </c>
      <c r="AR422">
        <v>13.56</v>
      </c>
      <c r="AS422" t="s">
        <v>800</v>
      </c>
      <c r="AT422">
        <v>115.68</v>
      </c>
      <c r="AU422">
        <v>104.11</v>
      </c>
      <c r="AV422">
        <v>109.72</v>
      </c>
      <c r="AW422" t="s">
        <v>117</v>
      </c>
      <c r="AX422" t="s">
        <v>117</v>
      </c>
      <c r="AY422">
        <v>111.05</v>
      </c>
      <c r="AZ422">
        <v>101.67</v>
      </c>
      <c r="BA422">
        <v>106.72</v>
      </c>
      <c r="BB422" t="s">
        <v>117</v>
      </c>
      <c r="BC422">
        <v>113.79</v>
      </c>
      <c r="BD422">
        <v>105.94</v>
      </c>
      <c r="BE422">
        <v>110.41</v>
      </c>
      <c r="BF422" t="s">
        <v>117</v>
      </c>
      <c r="BG422">
        <v>120.04</v>
      </c>
      <c r="BH422" t="s">
        <v>117</v>
      </c>
      <c r="BI422">
        <v>115.73</v>
      </c>
      <c r="BJ422">
        <v>120</v>
      </c>
      <c r="BK422" t="s">
        <v>118</v>
      </c>
      <c r="BL422" t="s">
        <v>184</v>
      </c>
      <c r="BM422" t="s">
        <v>299</v>
      </c>
      <c r="BN422" s="46">
        <v>100</v>
      </c>
      <c r="BO422" s="50">
        <v>100</v>
      </c>
      <c r="BP422" t="s">
        <v>123</v>
      </c>
      <c r="BQ422" t="s">
        <v>123</v>
      </c>
      <c r="BR422" t="s">
        <v>117</v>
      </c>
      <c r="BS422" t="s">
        <v>117</v>
      </c>
      <c r="BT422" t="s">
        <v>161</v>
      </c>
      <c r="BU422" t="s">
        <v>125</v>
      </c>
      <c r="BV422" t="s">
        <v>162</v>
      </c>
      <c r="BW422">
        <v>1</v>
      </c>
      <c r="BX422">
        <f>BW422-1</f>
        <v>0</v>
      </c>
      <c r="BY422" t="s">
        <v>393</v>
      </c>
      <c r="BZ422" t="s">
        <v>128</v>
      </c>
      <c r="CA422" t="s">
        <v>129</v>
      </c>
      <c r="CB422" t="s">
        <v>212</v>
      </c>
      <c r="CC422" t="s">
        <v>801</v>
      </c>
      <c r="CD422" t="s">
        <v>117</v>
      </c>
      <c r="CE422" t="s">
        <v>214</v>
      </c>
      <c r="CF422"/>
      <c r="CG422" s="20" t="s">
        <v>117</v>
      </c>
      <c r="CH422" s="20" t="s">
        <v>117</v>
      </c>
      <c r="CI422" s="20" t="s">
        <v>117</v>
      </c>
      <c r="CJ422" s="20" t="s">
        <v>117</v>
      </c>
      <c r="CK422" s="20" t="s">
        <v>117</v>
      </c>
      <c r="CL422" s="20" t="s">
        <v>117</v>
      </c>
      <c r="CM422" s="20" t="s">
        <v>117</v>
      </c>
      <c r="CN422" s="20" t="s">
        <v>117</v>
      </c>
      <c r="CO422" s="20" t="s">
        <v>117</v>
      </c>
      <c r="CP422" s="20" t="s">
        <v>117</v>
      </c>
      <c r="CQ422" s="20" t="s">
        <v>117</v>
      </c>
      <c r="CR422" s="20" t="s">
        <v>117</v>
      </c>
      <c r="CS422" s="20" t="s">
        <v>117</v>
      </c>
      <c r="CT422" s="20" t="s">
        <v>117</v>
      </c>
      <c r="CU422" s="20" t="s">
        <v>117</v>
      </c>
      <c r="CV422" s="20" t="s">
        <v>117</v>
      </c>
      <c r="CW422" s="20" t="s">
        <v>117</v>
      </c>
      <c r="CX422" s="20" t="s">
        <v>117</v>
      </c>
      <c r="CY422" s="20" t="s">
        <v>117</v>
      </c>
      <c r="CZ422" s="20" t="s">
        <v>117</v>
      </c>
      <c r="DA422" s="20" t="s">
        <v>117</v>
      </c>
      <c r="DB422" s="20" t="s">
        <v>117</v>
      </c>
      <c r="DC422" s="20" t="s">
        <v>117</v>
      </c>
      <c r="DD422" s="20" t="s">
        <v>117</v>
      </c>
      <c r="DE422" s="20" t="s">
        <v>117</v>
      </c>
      <c r="DF422" s="20" t="s">
        <v>117</v>
      </c>
      <c r="DG422" s="20" t="s">
        <v>117</v>
      </c>
      <c r="DH422" s="20" t="s">
        <v>117</v>
      </c>
      <c r="DI422" s="20" t="s">
        <v>117</v>
      </c>
      <c r="DJ422" s="20" t="s">
        <v>117</v>
      </c>
      <c r="DK422">
        <v>0</v>
      </c>
      <c r="DL422">
        <v>0</v>
      </c>
      <c r="DM422">
        <v>0</v>
      </c>
      <c r="DN422">
        <v>0</v>
      </c>
      <c r="DO422">
        <v>0</v>
      </c>
      <c r="DP422">
        <v>0</v>
      </c>
      <c r="DQ422">
        <v>0</v>
      </c>
      <c r="DR422" s="62">
        <v>54</v>
      </c>
    </row>
    <row r="423" spans="1:122" x14ac:dyDescent="0.35">
      <c r="A423" s="62">
        <v>54</v>
      </c>
      <c r="B423" t="str">
        <f>CONCATENATE(C423, " ",D423)</f>
        <v>Tye, et al  2014</v>
      </c>
      <c r="C423" s="25" t="s">
        <v>798</v>
      </c>
      <c r="D423" s="25">
        <v>2014</v>
      </c>
      <c r="E423" t="s">
        <v>600</v>
      </c>
      <c r="F423" t="s">
        <v>805</v>
      </c>
      <c r="G423" t="s">
        <v>112</v>
      </c>
      <c r="H423">
        <v>4</v>
      </c>
      <c r="I423" t="s">
        <v>113</v>
      </c>
      <c r="J423" t="s">
        <v>113</v>
      </c>
      <c r="K423" s="3" t="s">
        <v>142</v>
      </c>
      <c r="L423">
        <v>5.91</v>
      </c>
      <c r="M423">
        <v>3</v>
      </c>
      <c r="N423">
        <v>19</v>
      </c>
      <c r="O423" t="s">
        <v>115</v>
      </c>
      <c r="P423">
        <v>4.8499999999999996</v>
      </c>
      <c r="Q423">
        <v>3.94</v>
      </c>
      <c r="R423">
        <v>18</v>
      </c>
      <c r="S423" t="s">
        <v>554</v>
      </c>
      <c r="T423">
        <v>4.22</v>
      </c>
      <c r="U423">
        <v>2.96</v>
      </c>
      <c r="V423">
        <v>29</v>
      </c>
      <c r="W423" t="s">
        <v>117</v>
      </c>
      <c r="X423" t="s">
        <v>117</v>
      </c>
      <c r="Y423" t="s">
        <v>117</v>
      </c>
      <c r="Z423" t="s">
        <v>117</v>
      </c>
      <c r="AA423" t="s">
        <v>117</v>
      </c>
      <c r="AB423" t="s">
        <v>117</v>
      </c>
      <c r="AC423" t="s">
        <v>117</v>
      </c>
      <c r="AD423" t="s">
        <v>196</v>
      </c>
      <c r="AE423">
        <v>6.96</v>
      </c>
      <c r="AF423">
        <v>5.32</v>
      </c>
      <c r="AG423">
        <v>26</v>
      </c>
      <c r="AH423" s="55">
        <v>3</v>
      </c>
      <c r="AI423" s="55">
        <v>3</v>
      </c>
      <c r="AM423">
        <v>11.69</v>
      </c>
      <c r="AN423">
        <v>10.48</v>
      </c>
      <c r="AO423">
        <v>10.53</v>
      </c>
      <c r="AP423" t="s">
        <v>117</v>
      </c>
      <c r="AQ423" t="s">
        <v>117</v>
      </c>
      <c r="AR423">
        <v>14.56</v>
      </c>
      <c r="AS423" t="s">
        <v>800</v>
      </c>
      <c r="AT423">
        <v>115.68</v>
      </c>
      <c r="AU423">
        <v>104.11</v>
      </c>
      <c r="AV423">
        <v>109.72</v>
      </c>
      <c r="AW423" t="s">
        <v>117</v>
      </c>
      <c r="AX423" t="s">
        <v>117</v>
      </c>
      <c r="AY423">
        <v>111.05</v>
      </c>
      <c r="AZ423">
        <v>101.67</v>
      </c>
      <c r="BA423">
        <v>106.72</v>
      </c>
      <c r="BB423" t="s">
        <v>117</v>
      </c>
      <c r="BC423">
        <v>113.79</v>
      </c>
      <c r="BD423">
        <v>105.94</v>
      </c>
      <c r="BE423">
        <v>110.41</v>
      </c>
      <c r="BF423" t="s">
        <v>117</v>
      </c>
      <c r="BG423">
        <v>120.04</v>
      </c>
      <c r="BH423" t="s">
        <v>117</v>
      </c>
      <c r="BI423">
        <v>115.73</v>
      </c>
      <c r="BJ423">
        <v>120</v>
      </c>
      <c r="BK423" t="s">
        <v>118</v>
      </c>
      <c r="BL423" t="s">
        <v>184</v>
      </c>
      <c r="BM423" t="s">
        <v>299</v>
      </c>
      <c r="BN423" s="46">
        <v>100</v>
      </c>
      <c r="BO423" s="50">
        <v>100</v>
      </c>
      <c r="BP423" t="s">
        <v>123</v>
      </c>
      <c r="BQ423" t="s">
        <v>123</v>
      </c>
      <c r="BR423" t="s">
        <v>117</v>
      </c>
      <c r="BS423" t="s">
        <v>117</v>
      </c>
      <c r="BT423" t="s">
        <v>161</v>
      </c>
      <c r="BU423" t="s">
        <v>125</v>
      </c>
      <c r="BV423" t="s">
        <v>162</v>
      </c>
      <c r="BW423">
        <v>1</v>
      </c>
      <c r="BX423">
        <f>BW423-1</f>
        <v>0</v>
      </c>
      <c r="BY423" t="s">
        <v>393</v>
      </c>
      <c r="BZ423" t="s">
        <v>128</v>
      </c>
      <c r="CA423" t="s">
        <v>129</v>
      </c>
      <c r="CB423" t="s">
        <v>212</v>
      </c>
      <c r="CC423" t="s">
        <v>801</v>
      </c>
      <c r="CD423" t="s">
        <v>117</v>
      </c>
      <c r="CE423" t="s">
        <v>214</v>
      </c>
      <c r="CF423"/>
      <c r="CG423" s="20" t="s">
        <v>117</v>
      </c>
      <c r="CH423" s="20" t="s">
        <v>117</v>
      </c>
      <c r="CI423" s="20" t="s">
        <v>117</v>
      </c>
      <c r="CJ423" s="20" t="s">
        <v>117</v>
      </c>
      <c r="CK423" s="20" t="s">
        <v>117</v>
      </c>
      <c r="CL423" s="20" t="s">
        <v>117</v>
      </c>
      <c r="CM423" s="20" t="s">
        <v>117</v>
      </c>
      <c r="CN423" s="20" t="s">
        <v>117</v>
      </c>
      <c r="CO423" s="20" t="s">
        <v>117</v>
      </c>
      <c r="CP423" s="20" t="s">
        <v>117</v>
      </c>
      <c r="CQ423" s="20" t="s">
        <v>117</v>
      </c>
      <c r="CR423" s="20" t="s">
        <v>117</v>
      </c>
      <c r="CS423" s="20" t="s">
        <v>117</v>
      </c>
      <c r="CT423" s="20" t="s">
        <v>117</v>
      </c>
      <c r="CU423" s="20" t="s">
        <v>117</v>
      </c>
      <c r="CV423" s="20" t="s">
        <v>117</v>
      </c>
      <c r="CW423" s="20" t="s">
        <v>117</v>
      </c>
      <c r="CX423" s="20" t="s">
        <v>117</v>
      </c>
      <c r="CY423" s="20" t="s">
        <v>117</v>
      </c>
      <c r="CZ423" s="20" t="s">
        <v>117</v>
      </c>
      <c r="DA423" s="20" t="s">
        <v>117</v>
      </c>
      <c r="DB423" s="20" t="s">
        <v>117</v>
      </c>
      <c r="DC423" s="20" t="s">
        <v>117</v>
      </c>
      <c r="DD423" s="20" t="s">
        <v>117</v>
      </c>
      <c r="DE423" s="20" t="s">
        <v>117</v>
      </c>
      <c r="DF423" s="20" t="s">
        <v>117</v>
      </c>
      <c r="DG423" s="20" t="s">
        <v>117</v>
      </c>
      <c r="DH423" s="20" t="s">
        <v>117</v>
      </c>
      <c r="DI423" s="20" t="s">
        <v>117</v>
      </c>
      <c r="DJ423" s="20" t="s">
        <v>117</v>
      </c>
      <c r="DK423">
        <v>0</v>
      </c>
      <c r="DL423">
        <v>0</v>
      </c>
      <c r="DM423">
        <v>0</v>
      </c>
      <c r="DN423">
        <v>0</v>
      </c>
      <c r="DO423">
        <v>0</v>
      </c>
      <c r="DP423">
        <v>0</v>
      </c>
      <c r="DQ423">
        <v>0</v>
      </c>
      <c r="DR423" s="62">
        <v>54</v>
      </c>
    </row>
    <row r="424" spans="1:122" x14ac:dyDescent="0.35">
      <c r="A424" s="62">
        <v>54</v>
      </c>
      <c r="B424" t="str">
        <f>CONCATENATE(C424, " ",D424)</f>
        <v>Tye, et al  2014</v>
      </c>
      <c r="C424" s="25" t="s">
        <v>798</v>
      </c>
      <c r="D424" s="25">
        <v>2014</v>
      </c>
      <c r="E424" t="s">
        <v>600</v>
      </c>
      <c r="F424" t="s">
        <v>806</v>
      </c>
      <c r="G424" t="s">
        <v>112</v>
      </c>
      <c r="H424">
        <v>4</v>
      </c>
      <c r="I424" t="s">
        <v>113</v>
      </c>
      <c r="J424" t="s">
        <v>113</v>
      </c>
      <c r="K424" s="3" t="s">
        <v>142</v>
      </c>
      <c r="L424">
        <v>-7.32</v>
      </c>
      <c r="M424">
        <v>4.78</v>
      </c>
      <c r="N424">
        <v>19</v>
      </c>
      <c r="O424" t="s">
        <v>115</v>
      </c>
      <c r="P424">
        <v>-6.44</v>
      </c>
      <c r="Q424">
        <v>4.5199999999999996</v>
      </c>
      <c r="R424">
        <v>18</v>
      </c>
      <c r="S424" t="s">
        <v>554</v>
      </c>
      <c r="T424">
        <v>-4.6900000000000004</v>
      </c>
      <c r="U424">
        <v>3.44</v>
      </c>
      <c r="V424">
        <v>29</v>
      </c>
      <c r="W424" t="s">
        <v>117</v>
      </c>
      <c r="X424" t="s">
        <v>117</v>
      </c>
      <c r="Y424" t="s">
        <v>117</v>
      </c>
      <c r="Z424" t="s">
        <v>117</v>
      </c>
      <c r="AA424" t="s">
        <v>117</v>
      </c>
      <c r="AB424" t="s">
        <v>117</v>
      </c>
      <c r="AC424" t="s">
        <v>117</v>
      </c>
      <c r="AD424" t="s">
        <v>196</v>
      </c>
      <c r="AE424">
        <v>-10.28</v>
      </c>
      <c r="AF424">
        <v>4.7300000000000004</v>
      </c>
      <c r="AG424">
        <v>26</v>
      </c>
      <c r="AH424" s="55">
        <v>3</v>
      </c>
      <c r="AI424" s="55">
        <v>3</v>
      </c>
      <c r="AM424">
        <v>11.69</v>
      </c>
      <c r="AN424">
        <v>10.48</v>
      </c>
      <c r="AO424">
        <v>10.53</v>
      </c>
      <c r="AP424" t="s">
        <v>117</v>
      </c>
      <c r="AQ424" t="s">
        <v>117</v>
      </c>
      <c r="AR424">
        <v>15.56</v>
      </c>
      <c r="AS424" t="s">
        <v>800</v>
      </c>
      <c r="AT424">
        <v>115.68</v>
      </c>
      <c r="AU424">
        <v>104.11</v>
      </c>
      <c r="AV424">
        <v>109.72</v>
      </c>
      <c r="AW424" t="s">
        <v>117</v>
      </c>
      <c r="AX424" t="s">
        <v>117</v>
      </c>
      <c r="AY424">
        <v>111.05</v>
      </c>
      <c r="AZ424">
        <v>101.67</v>
      </c>
      <c r="BA424">
        <v>106.72</v>
      </c>
      <c r="BB424" t="s">
        <v>117</v>
      </c>
      <c r="BC424">
        <v>113.79</v>
      </c>
      <c r="BD424">
        <v>105.94</v>
      </c>
      <c r="BE424">
        <v>110.41</v>
      </c>
      <c r="BF424" t="s">
        <v>117</v>
      </c>
      <c r="BG424">
        <v>120.04</v>
      </c>
      <c r="BH424" t="s">
        <v>117</v>
      </c>
      <c r="BI424">
        <v>115.73</v>
      </c>
      <c r="BJ424">
        <v>120</v>
      </c>
      <c r="BK424" t="s">
        <v>118</v>
      </c>
      <c r="BL424" t="s">
        <v>184</v>
      </c>
      <c r="BM424" t="s">
        <v>120</v>
      </c>
      <c r="BN424" s="46" t="s">
        <v>148</v>
      </c>
      <c r="BO424" s="50" t="s">
        <v>1218</v>
      </c>
      <c r="BP424" t="s">
        <v>123</v>
      </c>
      <c r="BQ424" t="s">
        <v>123</v>
      </c>
      <c r="BR424" t="s">
        <v>117</v>
      </c>
      <c r="BS424" t="s">
        <v>117</v>
      </c>
      <c r="BT424" t="s">
        <v>161</v>
      </c>
      <c r="BU424" t="s">
        <v>125</v>
      </c>
      <c r="BV424" t="s">
        <v>162</v>
      </c>
      <c r="BW424">
        <v>1</v>
      </c>
      <c r="BX424">
        <f>BW424-1</f>
        <v>0</v>
      </c>
      <c r="BY424" t="s">
        <v>393</v>
      </c>
      <c r="BZ424" t="s">
        <v>128</v>
      </c>
      <c r="CA424" t="s">
        <v>129</v>
      </c>
      <c r="CB424" t="s">
        <v>212</v>
      </c>
      <c r="CC424" t="s">
        <v>801</v>
      </c>
      <c r="CD424" t="s">
        <v>117</v>
      </c>
      <c r="CE424" t="s">
        <v>214</v>
      </c>
      <c r="CF424"/>
      <c r="CG424" s="20" t="s">
        <v>117</v>
      </c>
      <c r="CH424" s="20" t="s">
        <v>117</v>
      </c>
      <c r="CI424" s="20" t="s">
        <v>117</v>
      </c>
      <c r="CJ424" s="20" t="s">
        <v>117</v>
      </c>
      <c r="CK424" s="20" t="s">
        <v>117</v>
      </c>
      <c r="CL424" s="20" t="s">
        <v>117</v>
      </c>
      <c r="CM424" s="20" t="s">
        <v>117</v>
      </c>
      <c r="CN424" s="20" t="s">
        <v>117</v>
      </c>
      <c r="CO424" s="20" t="s">
        <v>117</v>
      </c>
      <c r="CP424" s="20" t="s">
        <v>117</v>
      </c>
      <c r="CQ424" s="20" t="s">
        <v>117</v>
      </c>
      <c r="CR424" s="20" t="s">
        <v>117</v>
      </c>
      <c r="CS424" s="20" t="s">
        <v>117</v>
      </c>
      <c r="CT424" s="20" t="s">
        <v>117</v>
      </c>
      <c r="CU424" s="20" t="s">
        <v>117</v>
      </c>
      <c r="CV424" s="20" t="s">
        <v>117</v>
      </c>
      <c r="CW424" s="20" t="s">
        <v>117</v>
      </c>
      <c r="CX424" s="20" t="s">
        <v>117</v>
      </c>
      <c r="CY424" s="20" t="s">
        <v>117</v>
      </c>
      <c r="CZ424" s="20" t="s">
        <v>117</v>
      </c>
      <c r="DA424" s="20" t="s">
        <v>117</v>
      </c>
      <c r="DB424" s="20" t="s">
        <v>117</v>
      </c>
      <c r="DC424" s="20" t="s">
        <v>117</v>
      </c>
      <c r="DD424" s="20" t="s">
        <v>117</v>
      </c>
      <c r="DE424" s="20" t="s">
        <v>117</v>
      </c>
      <c r="DF424" s="20" t="s">
        <v>117</v>
      </c>
      <c r="DG424" s="20" t="s">
        <v>117</v>
      </c>
      <c r="DH424" s="20" t="s">
        <v>117</v>
      </c>
      <c r="DI424" s="20" t="s">
        <v>117</v>
      </c>
      <c r="DJ424" s="20" t="s">
        <v>117</v>
      </c>
      <c r="DK424">
        <v>0</v>
      </c>
      <c r="DL424">
        <v>0</v>
      </c>
      <c r="DM424">
        <v>0</v>
      </c>
      <c r="DN424">
        <v>0</v>
      </c>
      <c r="DO424">
        <v>0</v>
      </c>
      <c r="DP424">
        <v>0</v>
      </c>
      <c r="DQ424">
        <v>0</v>
      </c>
      <c r="DR424" s="62">
        <v>54</v>
      </c>
    </row>
    <row r="425" spans="1:122" x14ac:dyDescent="0.35">
      <c r="A425" s="8">
        <v>1</v>
      </c>
      <c r="B425" t="str">
        <f>CONCATENATE(C425, " ",D425)</f>
        <v>Samyn, et al  2015</v>
      </c>
      <c r="C425" s="25" t="s">
        <v>807</v>
      </c>
      <c r="D425" s="25">
        <v>2015</v>
      </c>
      <c r="E425" t="s">
        <v>600</v>
      </c>
      <c r="F425" t="s">
        <v>808</v>
      </c>
      <c r="G425" t="s">
        <v>112</v>
      </c>
      <c r="H425">
        <v>4</v>
      </c>
      <c r="I425" t="s">
        <v>113</v>
      </c>
      <c r="J425" t="s">
        <v>113</v>
      </c>
      <c r="K425" s="3" t="s">
        <v>115</v>
      </c>
      <c r="L425">
        <v>28.33</v>
      </c>
      <c r="M425">
        <v>14.26</v>
      </c>
      <c r="N425">
        <v>30</v>
      </c>
      <c r="O425" t="s">
        <v>142</v>
      </c>
      <c r="P425">
        <v>35.159999999999997</v>
      </c>
      <c r="Q425">
        <v>20.25</v>
      </c>
      <c r="R425">
        <v>31</v>
      </c>
      <c r="S425" t="s">
        <v>117</v>
      </c>
      <c r="T425" t="s">
        <v>117</v>
      </c>
      <c r="U425" t="s">
        <v>117</v>
      </c>
      <c r="V425" t="s">
        <v>117</v>
      </c>
      <c r="W425" t="s">
        <v>117</v>
      </c>
      <c r="X425" t="s">
        <v>117</v>
      </c>
      <c r="Y425" t="s">
        <v>117</v>
      </c>
      <c r="Z425" t="s">
        <v>117</v>
      </c>
      <c r="AA425" t="s">
        <v>117</v>
      </c>
      <c r="AB425" t="s">
        <v>117</v>
      </c>
      <c r="AC425" t="s">
        <v>117</v>
      </c>
      <c r="AD425" t="s">
        <v>196</v>
      </c>
      <c r="AE425">
        <v>27.14</v>
      </c>
      <c r="AF425">
        <v>16.760000000000002</v>
      </c>
      <c r="AG425">
        <v>148</v>
      </c>
      <c r="AH425" s="55">
        <v>3</v>
      </c>
      <c r="AI425" s="55">
        <v>3</v>
      </c>
      <c r="AM425">
        <v>13.16</v>
      </c>
      <c r="AN425">
        <v>12.83</v>
      </c>
      <c r="AO425" t="s">
        <v>117</v>
      </c>
      <c r="AP425" t="s">
        <v>117</v>
      </c>
      <c r="AQ425" t="s">
        <v>117</v>
      </c>
      <c r="AR425">
        <v>12.73</v>
      </c>
      <c r="AS425" t="s">
        <v>809</v>
      </c>
      <c r="AT425" t="s">
        <v>117</v>
      </c>
      <c r="AU425" t="s">
        <v>117</v>
      </c>
      <c r="AV425" t="s">
        <v>117</v>
      </c>
      <c r="AW425" t="s">
        <v>117</v>
      </c>
      <c r="AX425" t="s">
        <v>117</v>
      </c>
      <c r="AY425" t="s">
        <v>117</v>
      </c>
      <c r="AZ425" t="s">
        <v>117</v>
      </c>
      <c r="BA425" t="s">
        <v>117</v>
      </c>
      <c r="BB425" t="s">
        <v>117</v>
      </c>
      <c r="BC425" t="s">
        <v>117</v>
      </c>
      <c r="BD425" t="s">
        <v>117</v>
      </c>
      <c r="BE425" t="s">
        <v>117</v>
      </c>
      <c r="BF425" t="s">
        <v>117</v>
      </c>
      <c r="BG425" t="s">
        <v>117</v>
      </c>
      <c r="BH425" t="s">
        <v>117</v>
      </c>
      <c r="BI425" t="s">
        <v>117</v>
      </c>
      <c r="BJ425" t="s">
        <v>117</v>
      </c>
      <c r="BK425" t="s">
        <v>118</v>
      </c>
      <c r="BL425" t="s">
        <v>184</v>
      </c>
      <c r="BM425" t="s">
        <v>120</v>
      </c>
      <c r="BN425" s="46" t="s">
        <v>148</v>
      </c>
      <c r="BO425" s="50" t="s">
        <v>1218</v>
      </c>
      <c r="BP425" t="s">
        <v>123</v>
      </c>
      <c r="BQ425" t="s">
        <v>123</v>
      </c>
      <c r="BR425" t="s">
        <v>117</v>
      </c>
      <c r="BS425" t="s">
        <v>117</v>
      </c>
      <c r="BT425" t="s">
        <v>161</v>
      </c>
      <c r="BU425" t="s">
        <v>125</v>
      </c>
      <c r="BV425" t="s">
        <v>162</v>
      </c>
      <c r="BW425">
        <v>1</v>
      </c>
      <c r="BX425">
        <f>BW425-1</f>
        <v>0</v>
      </c>
      <c r="BY425" t="s">
        <v>667</v>
      </c>
      <c r="BZ425" t="s">
        <v>128</v>
      </c>
      <c r="CA425" t="s">
        <v>129</v>
      </c>
      <c r="CB425" t="s">
        <v>212</v>
      </c>
      <c r="CC425" t="s">
        <v>810</v>
      </c>
      <c r="CD425">
        <v>2</v>
      </c>
      <c r="CE425" t="s">
        <v>151</v>
      </c>
      <c r="CF425"/>
      <c r="CG425" s="20" t="s">
        <v>117</v>
      </c>
      <c r="CH425" s="20" t="s">
        <v>117</v>
      </c>
      <c r="CI425" s="20" t="s">
        <v>117</v>
      </c>
      <c r="CJ425" s="20" t="s">
        <v>117</v>
      </c>
      <c r="CK425" s="20" t="s">
        <v>117</v>
      </c>
      <c r="CL425" s="20" t="s">
        <v>117</v>
      </c>
      <c r="CM425" s="20" t="s">
        <v>117</v>
      </c>
      <c r="CN425" s="20" t="s">
        <v>117</v>
      </c>
      <c r="CO425" s="20" t="s">
        <v>117</v>
      </c>
      <c r="CP425" s="20" t="s">
        <v>117</v>
      </c>
      <c r="CQ425" s="20" t="s">
        <v>117</v>
      </c>
      <c r="CR425" s="20" t="s">
        <v>117</v>
      </c>
      <c r="CS425" s="20" t="s">
        <v>117</v>
      </c>
      <c r="CT425" s="20" t="s">
        <v>117</v>
      </c>
      <c r="CU425" s="20" t="s">
        <v>117</v>
      </c>
      <c r="CV425" s="20" t="s">
        <v>117</v>
      </c>
      <c r="CW425" s="20" t="s">
        <v>117</v>
      </c>
      <c r="CX425" s="20" t="s">
        <v>117</v>
      </c>
      <c r="CY425" s="20" t="s">
        <v>117</v>
      </c>
      <c r="CZ425" s="20" t="s">
        <v>117</v>
      </c>
      <c r="DA425" s="20" t="s">
        <v>117</v>
      </c>
      <c r="DB425" s="20" t="s">
        <v>117</v>
      </c>
      <c r="DC425" s="20" t="s">
        <v>117</v>
      </c>
      <c r="DD425" s="20" t="s">
        <v>117</v>
      </c>
      <c r="DE425" s="20" t="s">
        <v>117</v>
      </c>
      <c r="DF425" s="20" t="s">
        <v>117</v>
      </c>
      <c r="DG425" s="20" t="s">
        <v>117</v>
      </c>
      <c r="DH425" s="20" t="s">
        <v>117</v>
      </c>
      <c r="DI425" s="20" t="s">
        <v>117</v>
      </c>
      <c r="DJ425" s="20" t="s">
        <v>117</v>
      </c>
      <c r="DK425">
        <v>0</v>
      </c>
      <c r="DL425">
        <v>0</v>
      </c>
      <c r="DM425">
        <v>1</v>
      </c>
      <c r="DN425">
        <v>0</v>
      </c>
      <c r="DO425">
        <v>0</v>
      </c>
      <c r="DP425">
        <v>0</v>
      </c>
      <c r="DQ425">
        <v>0</v>
      </c>
      <c r="DR425" s="8">
        <v>55</v>
      </c>
    </row>
    <row r="426" spans="1:122" x14ac:dyDescent="0.35">
      <c r="A426" s="8">
        <v>1</v>
      </c>
      <c r="B426" t="str">
        <f>CONCATENATE(C426, " ",D426)</f>
        <v>Samyn, et al  2015</v>
      </c>
      <c r="C426" s="25" t="s">
        <v>807</v>
      </c>
      <c r="D426" s="25">
        <v>2015</v>
      </c>
      <c r="E426" t="s">
        <v>600</v>
      </c>
      <c r="F426" t="s">
        <v>811</v>
      </c>
      <c r="G426" t="s">
        <v>112</v>
      </c>
      <c r="H426">
        <v>4</v>
      </c>
      <c r="I426" t="s">
        <v>113</v>
      </c>
      <c r="J426" t="s">
        <v>113</v>
      </c>
      <c r="K426" s="3" t="s">
        <v>115</v>
      </c>
      <c r="L426">
        <v>339.17</v>
      </c>
      <c r="M426">
        <v>53.65</v>
      </c>
      <c r="N426">
        <v>30</v>
      </c>
      <c r="O426" t="s">
        <v>142</v>
      </c>
      <c r="P426">
        <v>313.27999999999997</v>
      </c>
      <c r="Q426">
        <v>48.33</v>
      </c>
      <c r="R426">
        <v>31</v>
      </c>
      <c r="S426" t="s">
        <v>117</v>
      </c>
      <c r="T426" t="s">
        <v>117</v>
      </c>
      <c r="U426" t="s">
        <v>117</v>
      </c>
      <c r="V426" t="s">
        <v>117</v>
      </c>
      <c r="W426" t="s">
        <v>117</v>
      </c>
      <c r="X426" t="s">
        <v>117</v>
      </c>
      <c r="Y426" t="s">
        <v>117</v>
      </c>
      <c r="Z426" t="s">
        <v>117</v>
      </c>
      <c r="AA426" t="s">
        <v>117</v>
      </c>
      <c r="AB426" t="s">
        <v>117</v>
      </c>
      <c r="AC426" t="s">
        <v>117</v>
      </c>
      <c r="AD426" t="s">
        <v>196</v>
      </c>
      <c r="AE426">
        <v>328.38</v>
      </c>
      <c r="AF426">
        <v>56.47</v>
      </c>
      <c r="AG426">
        <v>148</v>
      </c>
      <c r="AH426" s="55">
        <v>3</v>
      </c>
      <c r="AI426" s="55">
        <v>3</v>
      </c>
      <c r="AM426">
        <v>13.16</v>
      </c>
      <c r="AN426">
        <v>12.83</v>
      </c>
      <c r="AO426" t="s">
        <v>117</v>
      </c>
      <c r="AP426" t="s">
        <v>117</v>
      </c>
      <c r="AQ426" t="s">
        <v>117</v>
      </c>
      <c r="AR426">
        <v>12.73</v>
      </c>
      <c r="AS426" t="s">
        <v>809</v>
      </c>
      <c r="AT426" t="s">
        <v>117</v>
      </c>
      <c r="AU426" t="s">
        <v>117</v>
      </c>
      <c r="AV426" t="s">
        <v>117</v>
      </c>
      <c r="AW426" t="s">
        <v>117</v>
      </c>
      <c r="AX426" t="s">
        <v>117</v>
      </c>
      <c r="AY426" t="s">
        <v>117</v>
      </c>
      <c r="AZ426" t="s">
        <v>117</v>
      </c>
      <c r="BA426" t="s">
        <v>117</v>
      </c>
      <c r="BB426" t="s">
        <v>117</v>
      </c>
      <c r="BC426" t="s">
        <v>117</v>
      </c>
      <c r="BD426" t="s">
        <v>117</v>
      </c>
      <c r="BE426" t="s">
        <v>117</v>
      </c>
      <c r="BF426" t="s">
        <v>117</v>
      </c>
      <c r="BG426" t="s">
        <v>117</v>
      </c>
      <c r="BH426" t="s">
        <v>117</v>
      </c>
      <c r="BI426" t="s">
        <v>117</v>
      </c>
      <c r="BJ426" t="s">
        <v>117</v>
      </c>
      <c r="BK426" t="s">
        <v>118</v>
      </c>
      <c r="BL426" t="s">
        <v>184</v>
      </c>
      <c r="BM426" t="s">
        <v>120</v>
      </c>
      <c r="BN426" s="46" t="s">
        <v>148</v>
      </c>
      <c r="BO426" s="50" t="s">
        <v>1218</v>
      </c>
      <c r="BP426" t="s">
        <v>123</v>
      </c>
      <c r="BQ426" t="s">
        <v>123</v>
      </c>
      <c r="BR426" t="s">
        <v>117</v>
      </c>
      <c r="BS426" t="s">
        <v>117</v>
      </c>
      <c r="BT426" t="s">
        <v>161</v>
      </c>
      <c r="BU426" t="s">
        <v>125</v>
      </c>
      <c r="BV426" t="s">
        <v>162</v>
      </c>
      <c r="BW426">
        <v>1</v>
      </c>
      <c r="BX426">
        <f>BW426-1</f>
        <v>0</v>
      </c>
      <c r="BY426" t="s">
        <v>667</v>
      </c>
      <c r="BZ426" t="s">
        <v>128</v>
      </c>
      <c r="CA426" t="s">
        <v>129</v>
      </c>
      <c r="CB426" t="s">
        <v>212</v>
      </c>
      <c r="CC426" t="s">
        <v>810</v>
      </c>
      <c r="CD426">
        <v>2</v>
      </c>
      <c r="CE426" t="s">
        <v>151</v>
      </c>
      <c r="CF426"/>
      <c r="CG426" s="20" t="s">
        <v>117</v>
      </c>
      <c r="CH426" s="20" t="s">
        <v>117</v>
      </c>
      <c r="CI426" s="20" t="s">
        <v>117</v>
      </c>
      <c r="CJ426" s="20" t="s">
        <v>117</v>
      </c>
      <c r="CK426" s="20" t="s">
        <v>117</v>
      </c>
      <c r="CL426" s="20" t="s">
        <v>117</v>
      </c>
      <c r="CM426" s="20" t="s">
        <v>117</v>
      </c>
      <c r="CN426" s="20" t="s">
        <v>117</v>
      </c>
      <c r="CO426" s="20" t="s">
        <v>117</v>
      </c>
      <c r="CP426" s="20" t="s">
        <v>117</v>
      </c>
      <c r="CQ426" s="20" t="s">
        <v>117</v>
      </c>
      <c r="CR426" s="20" t="s">
        <v>117</v>
      </c>
      <c r="CS426" s="20" t="s">
        <v>117</v>
      </c>
      <c r="CT426" s="20" t="s">
        <v>117</v>
      </c>
      <c r="CU426" s="20" t="s">
        <v>117</v>
      </c>
      <c r="CV426" s="20" t="s">
        <v>117</v>
      </c>
      <c r="CW426" s="20" t="s">
        <v>117</v>
      </c>
      <c r="CX426" s="20" t="s">
        <v>117</v>
      </c>
      <c r="CY426" s="20" t="s">
        <v>117</v>
      </c>
      <c r="CZ426" s="20" t="s">
        <v>117</v>
      </c>
      <c r="DA426" s="20" t="s">
        <v>117</v>
      </c>
      <c r="DB426" s="20" t="s">
        <v>117</v>
      </c>
      <c r="DC426" s="20" t="s">
        <v>117</v>
      </c>
      <c r="DD426" s="20" t="s">
        <v>117</v>
      </c>
      <c r="DE426" s="20" t="s">
        <v>117</v>
      </c>
      <c r="DF426" s="20" t="s">
        <v>117</v>
      </c>
      <c r="DG426" s="20" t="s">
        <v>117</v>
      </c>
      <c r="DH426" s="20" t="s">
        <v>117</v>
      </c>
      <c r="DI426" s="20" t="s">
        <v>117</v>
      </c>
      <c r="DJ426" s="20" t="s">
        <v>117</v>
      </c>
      <c r="DK426">
        <v>0</v>
      </c>
      <c r="DL426">
        <v>0</v>
      </c>
      <c r="DM426">
        <v>2</v>
      </c>
      <c r="DN426">
        <v>0</v>
      </c>
      <c r="DO426">
        <v>0</v>
      </c>
      <c r="DP426">
        <v>0</v>
      </c>
      <c r="DQ426">
        <v>0</v>
      </c>
      <c r="DR426" s="8">
        <v>55</v>
      </c>
    </row>
    <row r="427" spans="1:122" x14ac:dyDescent="0.35">
      <c r="A427" s="8">
        <v>1</v>
      </c>
      <c r="B427" t="str">
        <f>CONCATENATE(C427, " ",D427)</f>
        <v>Samyn, et al  2015</v>
      </c>
      <c r="C427" s="25" t="s">
        <v>807</v>
      </c>
      <c r="D427" s="25">
        <v>2015</v>
      </c>
      <c r="E427" t="s">
        <v>600</v>
      </c>
      <c r="F427" t="s">
        <v>812</v>
      </c>
      <c r="G427" t="s">
        <v>112</v>
      </c>
      <c r="H427">
        <v>4</v>
      </c>
      <c r="I427" t="s">
        <v>113</v>
      </c>
      <c r="J427" t="s">
        <v>170</v>
      </c>
      <c r="K427" s="3" t="s">
        <v>115</v>
      </c>
      <c r="L427">
        <v>48.25</v>
      </c>
      <c r="M427">
        <v>72.89</v>
      </c>
      <c r="N427">
        <v>30</v>
      </c>
      <c r="O427" t="s">
        <v>142</v>
      </c>
      <c r="P427">
        <v>62.9</v>
      </c>
      <c r="Q427">
        <v>104.11</v>
      </c>
      <c r="R427">
        <v>31</v>
      </c>
      <c r="S427" t="s">
        <v>117</v>
      </c>
      <c r="T427" t="s">
        <v>117</v>
      </c>
      <c r="U427" t="s">
        <v>117</v>
      </c>
      <c r="V427" t="s">
        <v>117</v>
      </c>
      <c r="W427" t="s">
        <v>117</v>
      </c>
      <c r="X427" t="s">
        <v>117</v>
      </c>
      <c r="Y427" t="s">
        <v>117</v>
      </c>
      <c r="Z427" t="s">
        <v>117</v>
      </c>
      <c r="AA427" t="s">
        <v>117</v>
      </c>
      <c r="AB427" t="s">
        <v>117</v>
      </c>
      <c r="AC427" t="s">
        <v>117</v>
      </c>
      <c r="AD427" t="s">
        <v>196</v>
      </c>
      <c r="AE427">
        <v>56.41</v>
      </c>
      <c r="AF427">
        <v>85.17</v>
      </c>
      <c r="AG427">
        <v>148</v>
      </c>
      <c r="AH427" s="55">
        <v>3</v>
      </c>
      <c r="AI427" s="55">
        <v>3</v>
      </c>
      <c r="AM427">
        <v>13.16</v>
      </c>
      <c r="AN427">
        <v>12.83</v>
      </c>
      <c r="AO427" t="s">
        <v>117</v>
      </c>
      <c r="AP427" t="s">
        <v>117</v>
      </c>
      <c r="AQ427" t="s">
        <v>117</v>
      </c>
      <c r="AR427">
        <v>12.73</v>
      </c>
      <c r="AS427" t="s">
        <v>809</v>
      </c>
      <c r="AT427" t="s">
        <v>117</v>
      </c>
      <c r="AU427" t="s">
        <v>117</v>
      </c>
      <c r="AV427" t="s">
        <v>117</v>
      </c>
      <c r="AW427" t="s">
        <v>117</v>
      </c>
      <c r="AX427" t="s">
        <v>117</v>
      </c>
      <c r="AY427" t="s">
        <v>117</v>
      </c>
      <c r="AZ427" t="s">
        <v>117</v>
      </c>
      <c r="BA427" t="s">
        <v>117</v>
      </c>
      <c r="BB427" t="s">
        <v>117</v>
      </c>
      <c r="BC427" t="s">
        <v>117</v>
      </c>
      <c r="BD427" t="s">
        <v>117</v>
      </c>
      <c r="BE427" t="s">
        <v>117</v>
      </c>
      <c r="BF427" t="s">
        <v>117</v>
      </c>
      <c r="BG427" t="s">
        <v>117</v>
      </c>
      <c r="BH427" t="s">
        <v>117</v>
      </c>
      <c r="BI427" t="s">
        <v>117</v>
      </c>
      <c r="BJ427" t="s">
        <v>117</v>
      </c>
      <c r="BK427" t="s">
        <v>118</v>
      </c>
      <c r="BL427" t="s">
        <v>184</v>
      </c>
      <c r="BM427" t="s">
        <v>120</v>
      </c>
      <c r="BN427" s="46" t="s">
        <v>148</v>
      </c>
      <c r="BO427" s="50" t="s">
        <v>1218</v>
      </c>
      <c r="BP427" t="s">
        <v>123</v>
      </c>
      <c r="BQ427" t="s">
        <v>123</v>
      </c>
      <c r="BR427" t="s">
        <v>117</v>
      </c>
      <c r="BS427" t="s">
        <v>117</v>
      </c>
      <c r="BT427" t="s">
        <v>161</v>
      </c>
      <c r="BU427" t="s">
        <v>125</v>
      </c>
      <c r="BV427" t="s">
        <v>162</v>
      </c>
      <c r="BW427">
        <v>1</v>
      </c>
      <c r="BX427">
        <f>BW427-1</f>
        <v>0</v>
      </c>
      <c r="BY427" t="s">
        <v>667</v>
      </c>
      <c r="BZ427" t="s">
        <v>128</v>
      </c>
      <c r="CA427" t="s">
        <v>129</v>
      </c>
      <c r="CB427" t="s">
        <v>212</v>
      </c>
      <c r="CC427" t="s">
        <v>810</v>
      </c>
      <c r="CD427">
        <v>2</v>
      </c>
      <c r="CE427" t="s">
        <v>151</v>
      </c>
      <c r="CF427"/>
      <c r="CG427" s="20" t="s">
        <v>117</v>
      </c>
      <c r="CH427" s="20" t="s">
        <v>117</v>
      </c>
      <c r="CI427" s="20" t="s">
        <v>117</v>
      </c>
      <c r="CJ427" s="20" t="s">
        <v>117</v>
      </c>
      <c r="CK427" s="20" t="s">
        <v>117</v>
      </c>
      <c r="CL427" s="20" t="s">
        <v>117</v>
      </c>
      <c r="CM427" s="20" t="s">
        <v>117</v>
      </c>
      <c r="CN427" s="20" t="s">
        <v>117</v>
      </c>
      <c r="CO427" s="20" t="s">
        <v>117</v>
      </c>
      <c r="CP427" s="20" t="s">
        <v>117</v>
      </c>
      <c r="CQ427" s="20" t="s">
        <v>117</v>
      </c>
      <c r="CR427" s="20" t="s">
        <v>117</v>
      </c>
      <c r="CS427" s="20" t="s">
        <v>117</v>
      </c>
      <c r="CT427" s="20" t="s">
        <v>117</v>
      </c>
      <c r="CU427" s="20" t="s">
        <v>117</v>
      </c>
      <c r="CV427" s="20" t="s">
        <v>117</v>
      </c>
      <c r="CW427" s="20" t="s">
        <v>117</v>
      </c>
      <c r="CX427" s="20" t="s">
        <v>117</v>
      </c>
      <c r="CY427" s="20" t="s">
        <v>117</v>
      </c>
      <c r="CZ427" s="20" t="s">
        <v>117</v>
      </c>
      <c r="DA427" s="20" t="s">
        <v>117</v>
      </c>
      <c r="DB427" s="20" t="s">
        <v>117</v>
      </c>
      <c r="DC427" s="20" t="s">
        <v>117</v>
      </c>
      <c r="DD427" s="20" t="s">
        <v>117</v>
      </c>
      <c r="DE427" s="20" t="s">
        <v>117</v>
      </c>
      <c r="DF427" s="20" t="s">
        <v>117</v>
      </c>
      <c r="DG427" s="20" t="s">
        <v>117</v>
      </c>
      <c r="DH427" s="20" t="s">
        <v>117</v>
      </c>
      <c r="DI427" s="20" t="s">
        <v>117</v>
      </c>
      <c r="DJ427" s="20" t="s">
        <v>117</v>
      </c>
      <c r="DK427">
        <v>0</v>
      </c>
      <c r="DL427">
        <v>0</v>
      </c>
      <c r="DM427">
        <v>2</v>
      </c>
      <c r="DN427">
        <v>0</v>
      </c>
      <c r="DO427">
        <v>0</v>
      </c>
      <c r="DP427">
        <v>0</v>
      </c>
      <c r="DQ427">
        <v>0</v>
      </c>
      <c r="DR427" s="8">
        <v>55</v>
      </c>
    </row>
    <row r="428" spans="1:122" x14ac:dyDescent="0.35">
      <c r="A428" s="8">
        <v>1</v>
      </c>
      <c r="B428" t="str">
        <f>CONCATENATE(C428, " ",D428)</f>
        <v>Samyn, et al  2015</v>
      </c>
      <c r="C428" s="25" t="s">
        <v>807</v>
      </c>
      <c r="D428" s="25">
        <v>2015</v>
      </c>
      <c r="E428" t="s">
        <v>600</v>
      </c>
      <c r="F428" t="s">
        <v>813</v>
      </c>
      <c r="G428" t="s">
        <v>157</v>
      </c>
      <c r="H428">
        <v>7</v>
      </c>
      <c r="I428" t="s">
        <v>113</v>
      </c>
      <c r="J428" t="s">
        <v>113</v>
      </c>
      <c r="K428" s="3" t="s">
        <v>115</v>
      </c>
      <c r="L428">
        <v>147.75</v>
      </c>
      <c r="M428">
        <v>110.52</v>
      </c>
      <c r="N428">
        <v>30</v>
      </c>
      <c r="O428" t="s">
        <v>142</v>
      </c>
      <c r="P428">
        <v>129.35</v>
      </c>
      <c r="Q428">
        <v>121.79</v>
      </c>
      <c r="R428">
        <v>31</v>
      </c>
      <c r="S428" t="s">
        <v>117</v>
      </c>
      <c r="T428" t="s">
        <v>117</v>
      </c>
      <c r="U428" t="s">
        <v>117</v>
      </c>
      <c r="V428" t="s">
        <v>117</v>
      </c>
      <c r="W428" t="s">
        <v>117</v>
      </c>
      <c r="X428" t="s">
        <v>117</v>
      </c>
      <c r="Y428" t="s">
        <v>117</v>
      </c>
      <c r="Z428" t="s">
        <v>117</v>
      </c>
      <c r="AA428" t="s">
        <v>117</v>
      </c>
      <c r="AB428" t="s">
        <v>117</v>
      </c>
      <c r="AC428" t="s">
        <v>117</v>
      </c>
      <c r="AD428" t="s">
        <v>196</v>
      </c>
      <c r="AE428">
        <v>132.71</v>
      </c>
      <c r="AF428">
        <v>93.43</v>
      </c>
      <c r="AG428">
        <v>148</v>
      </c>
      <c r="AH428" s="55">
        <v>3</v>
      </c>
      <c r="AI428" s="55">
        <v>3</v>
      </c>
      <c r="AM428">
        <v>13.16</v>
      </c>
      <c r="AN428">
        <v>12.83</v>
      </c>
      <c r="AO428" t="s">
        <v>117</v>
      </c>
      <c r="AP428" t="s">
        <v>117</v>
      </c>
      <c r="AQ428" t="s">
        <v>117</v>
      </c>
      <c r="AR428">
        <v>12.73</v>
      </c>
      <c r="AS428" t="s">
        <v>809</v>
      </c>
      <c r="AT428" t="s">
        <v>117</v>
      </c>
      <c r="AU428" t="s">
        <v>117</v>
      </c>
      <c r="AV428" t="s">
        <v>117</v>
      </c>
      <c r="AW428" t="s">
        <v>117</v>
      </c>
      <c r="AX428" t="s">
        <v>117</v>
      </c>
      <c r="AY428" t="s">
        <v>117</v>
      </c>
      <c r="AZ428" t="s">
        <v>117</v>
      </c>
      <c r="BA428" t="s">
        <v>117</v>
      </c>
      <c r="BB428" t="s">
        <v>117</v>
      </c>
      <c r="BC428" t="s">
        <v>117</v>
      </c>
      <c r="BD428" t="s">
        <v>117</v>
      </c>
      <c r="BE428" t="s">
        <v>117</v>
      </c>
      <c r="BF428" t="s">
        <v>117</v>
      </c>
      <c r="BG428" t="s">
        <v>117</v>
      </c>
      <c r="BH428" t="s">
        <v>117</v>
      </c>
      <c r="BI428" t="s">
        <v>117</v>
      </c>
      <c r="BJ428" t="s">
        <v>117</v>
      </c>
      <c r="BK428" t="s">
        <v>118</v>
      </c>
      <c r="BL428" t="s">
        <v>184</v>
      </c>
      <c r="BM428" t="s">
        <v>120</v>
      </c>
      <c r="BN428" s="46" t="s">
        <v>148</v>
      </c>
      <c r="BO428" s="50" t="s">
        <v>1218</v>
      </c>
      <c r="BP428" t="s">
        <v>123</v>
      </c>
      <c r="BQ428" t="s">
        <v>123</v>
      </c>
      <c r="BR428" t="s">
        <v>117</v>
      </c>
      <c r="BS428" t="s">
        <v>117</v>
      </c>
      <c r="BT428" t="s">
        <v>161</v>
      </c>
      <c r="BU428" t="s">
        <v>125</v>
      </c>
      <c r="BV428" t="s">
        <v>162</v>
      </c>
      <c r="BW428">
        <v>1</v>
      </c>
      <c r="BX428">
        <f>BW428-1</f>
        <v>0</v>
      </c>
      <c r="BY428" t="s">
        <v>667</v>
      </c>
      <c r="BZ428" t="s">
        <v>128</v>
      </c>
      <c r="CA428" t="s">
        <v>129</v>
      </c>
      <c r="CB428" t="s">
        <v>212</v>
      </c>
      <c r="CC428" t="s">
        <v>810</v>
      </c>
      <c r="CD428">
        <v>2</v>
      </c>
      <c r="CE428" t="s">
        <v>151</v>
      </c>
      <c r="CF428"/>
      <c r="CG428" s="20" t="s">
        <v>117</v>
      </c>
      <c r="CH428" s="20" t="s">
        <v>117</v>
      </c>
      <c r="CI428" s="20" t="s">
        <v>117</v>
      </c>
      <c r="CJ428" s="20" t="s">
        <v>117</v>
      </c>
      <c r="CK428" s="20" t="s">
        <v>117</v>
      </c>
      <c r="CL428" s="20" t="s">
        <v>117</v>
      </c>
      <c r="CM428" s="20" t="s">
        <v>117</v>
      </c>
      <c r="CN428" s="20" t="s">
        <v>117</v>
      </c>
      <c r="CO428" s="20" t="s">
        <v>117</v>
      </c>
      <c r="CP428" s="20" t="s">
        <v>117</v>
      </c>
      <c r="CQ428" s="20" t="s">
        <v>117</v>
      </c>
      <c r="CR428" s="20" t="s">
        <v>117</v>
      </c>
      <c r="CS428" s="20" t="s">
        <v>117</v>
      </c>
      <c r="CT428" s="20" t="s">
        <v>117</v>
      </c>
      <c r="CU428" s="20" t="s">
        <v>117</v>
      </c>
      <c r="CV428" s="20" t="s">
        <v>117</v>
      </c>
      <c r="CW428" s="20" t="s">
        <v>117</v>
      </c>
      <c r="CX428" s="20" t="s">
        <v>117</v>
      </c>
      <c r="CY428" s="20" t="s">
        <v>117</v>
      </c>
      <c r="CZ428" s="20" t="s">
        <v>117</v>
      </c>
      <c r="DA428" s="20" t="s">
        <v>117</v>
      </c>
      <c r="DB428" s="20" t="s">
        <v>117</v>
      </c>
      <c r="DC428" s="20" t="s">
        <v>117</v>
      </c>
      <c r="DD428" s="20" t="s">
        <v>117</v>
      </c>
      <c r="DE428" s="20" t="s">
        <v>117</v>
      </c>
      <c r="DF428" s="20" t="s">
        <v>117</v>
      </c>
      <c r="DG428" s="20" t="s">
        <v>117</v>
      </c>
      <c r="DH428" s="20" t="s">
        <v>117</v>
      </c>
      <c r="DI428" s="20" t="s">
        <v>117</v>
      </c>
      <c r="DJ428" s="20" t="s">
        <v>117</v>
      </c>
      <c r="DK428">
        <v>0</v>
      </c>
      <c r="DL428">
        <v>0</v>
      </c>
      <c r="DM428">
        <v>2</v>
      </c>
      <c r="DN428">
        <v>0</v>
      </c>
      <c r="DO428">
        <v>0</v>
      </c>
      <c r="DP428">
        <v>0</v>
      </c>
      <c r="DQ428">
        <v>0</v>
      </c>
      <c r="DR428" s="8">
        <v>55</v>
      </c>
    </row>
    <row r="429" spans="1:122" x14ac:dyDescent="0.35">
      <c r="A429" s="8">
        <v>1</v>
      </c>
      <c r="B429" t="str">
        <f>CONCATENATE(C429, " ",D429)</f>
        <v>Samyn, et al  2015</v>
      </c>
      <c r="C429" s="25" t="s">
        <v>807</v>
      </c>
      <c r="D429" s="25">
        <v>2015</v>
      </c>
      <c r="E429" t="s">
        <v>600</v>
      </c>
      <c r="F429" t="s">
        <v>814</v>
      </c>
      <c r="G429" t="s">
        <v>138</v>
      </c>
      <c r="H429">
        <v>1</v>
      </c>
      <c r="I429" t="s">
        <v>113</v>
      </c>
      <c r="J429" t="s">
        <v>113</v>
      </c>
      <c r="K429" s="3" t="s">
        <v>115</v>
      </c>
      <c r="L429">
        <v>418.3</v>
      </c>
      <c r="M429">
        <v>267.33</v>
      </c>
      <c r="N429">
        <v>30</v>
      </c>
      <c r="O429" t="s">
        <v>142</v>
      </c>
      <c r="P429">
        <v>346.75</v>
      </c>
      <c r="Q429">
        <v>194.03</v>
      </c>
      <c r="R429">
        <v>31</v>
      </c>
      <c r="S429" t="s">
        <v>117</v>
      </c>
      <c r="T429" t="s">
        <v>117</v>
      </c>
      <c r="U429" t="s">
        <v>117</v>
      </c>
      <c r="V429" t="s">
        <v>117</v>
      </c>
      <c r="W429" t="s">
        <v>117</v>
      </c>
      <c r="X429" t="s">
        <v>117</v>
      </c>
      <c r="Y429" t="s">
        <v>117</v>
      </c>
      <c r="Z429" t="s">
        <v>117</v>
      </c>
      <c r="AA429" t="s">
        <v>117</v>
      </c>
      <c r="AB429" t="s">
        <v>117</v>
      </c>
      <c r="AC429" t="s">
        <v>117</v>
      </c>
      <c r="AD429" t="s">
        <v>196</v>
      </c>
      <c r="AE429">
        <v>339.6</v>
      </c>
      <c r="AF429">
        <v>205.88</v>
      </c>
      <c r="AG429">
        <v>148</v>
      </c>
      <c r="AH429" s="55">
        <v>3</v>
      </c>
      <c r="AI429" s="55">
        <v>3</v>
      </c>
      <c r="AM429">
        <v>13.16</v>
      </c>
      <c r="AN429">
        <v>12.83</v>
      </c>
      <c r="AO429" t="s">
        <v>117</v>
      </c>
      <c r="AP429" t="s">
        <v>117</v>
      </c>
      <c r="AQ429" t="s">
        <v>117</v>
      </c>
      <c r="AR429">
        <v>12.73</v>
      </c>
      <c r="AS429" t="s">
        <v>809</v>
      </c>
      <c r="AT429" t="s">
        <v>117</v>
      </c>
      <c r="AU429" t="s">
        <v>117</v>
      </c>
      <c r="AV429" t="s">
        <v>117</v>
      </c>
      <c r="AW429" t="s">
        <v>117</v>
      </c>
      <c r="AX429" t="s">
        <v>117</v>
      </c>
      <c r="AY429" t="s">
        <v>117</v>
      </c>
      <c r="AZ429" t="s">
        <v>117</v>
      </c>
      <c r="BA429" t="s">
        <v>117</v>
      </c>
      <c r="BB429" t="s">
        <v>117</v>
      </c>
      <c r="BC429" t="s">
        <v>117</v>
      </c>
      <c r="BD429" t="s">
        <v>117</v>
      </c>
      <c r="BE429" t="s">
        <v>117</v>
      </c>
      <c r="BF429" t="s">
        <v>117</v>
      </c>
      <c r="BG429" t="s">
        <v>117</v>
      </c>
      <c r="BH429" t="s">
        <v>117</v>
      </c>
      <c r="BI429" t="s">
        <v>117</v>
      </c>
      <c r="BJ429" t="s">
        <v>117</v>
      </c>
      <c r="BK429" t="s">
        <v>118</v>
      </c>
      <c r="BL429" t="s">
        <v>184</v>
      </c>
      <c r="BM429" t="s">
        <v>120</v>
      </c>
      <c r="BN429" s="46" t="s">
        <v>148</v>
      </c>
      <c r="BO429" s="50" t="s">
        <v>1218</v>
      </c>
      <c r="BP429" t="s">
        <v>123</v>
      </c>
      <c r="BQ429" t="s">
        <v>123</v>
      </c>
      <c r="BR429" t="s">
        <v>117</v>
      </c>
      <c r="BS429" t="s">
        <v>117</v>
      </c>
      <c r="BT429" t="s">
        <v>161</v>
      </c>
      <c r="BU429" t="s">
        <v>125</v>
      </c>
      <c r="BV429" t="s">
        <v>162</v>
      </c>
      <c r="BW429">
        <v>1</v>
      </c>
      <c r="BX429">
        <f>BW429-1</f>
        <v>0</v>
      </c>
      <c r="BY429" t="s">
        <v>667</v>
      </c>
      <c r="BZ429" t="s">
        <v>128</v>
      </c>
      <c r="CA429" t="s">
        <v>129</v>
      </c>
      <c r="CB429" t="s">
        <v>212</v>
      </c>
      <c r="CC429" t="s">
        <v>810</v>
      </c>
      <c r="CD429">
        <v>2</v>
      </c>
      <c r="CE429" t="s">
        <v>151</v>
      </c>
      <c r="CF429"/>
      <c r="CG429" s="20" t="s">
        <v>117</v>
      </c>
      <c r="CH429" s="20" t="s">
        <v>117</v>
      </c>
      <c r="CI429" s="20" t="s">
        <v>117</v>
      </c>
      <c r="CJ429" s="20" t="s">
        <v>117</v>
      </c>
      <c r="CK429" s="20" t="s">
        <v>117</v>
      </c>
      <c r="CL429" s="20" t="s">
        <v>117</v>
      </c>
      <c r="CM429" s="20" t="s">
        <v>117</v>
      </c>
      <c r="CN429" s="20" t="s">
        <v>117</v>
      </c>
      <c r="CO429" s="20" t="s">
        <v>117</v>
      </c>
      <c r="CP429" s="20" t="s">
        <v>117</v>
      </c>
      <c r="CQ429" s="20" t="s">
        <v>117</v>
      </c>
      <c r="CR429" s="20" t="s">
        <v>117</v>
      </c>
      <c r="CS429" s="20" t="s">
        <v>117</v>
      </c>
      <c r="CT429" s="20" t="s">
        <v>117</v>
      </c>
      <c r="CU429" s="20" t="s">
        <v>117</v>
      </c>
      <c r="CV429" s="20" t="s">
        <v>117</v>
      </c>
      <c r="CW429" s="20" t="s">
        <v>117</v>
      </c>
      <c r="CX429" s="20" t="s">
        <v>117</v>
      </c>
      <c r="CY429" s="20" t="s">
        <v>117</v>
      </c>
      <c r="CZ429" s="20" t="s">
        <v>117</v>
      </c>
      <c r="DA429" s="20" t="s">
        <v>117</v>
      </c>
      <c r="DB429" s="20" t="s">
        <v>117</v>
      </c>
      <c r="DC429" s="20" t="s">
        <v>117</v>
      </c>
      <c r="DD429" s="20" t="s">
        <v>117</v>
      </c>
      <c r="DE429" s="20" t="s">
        <v>117</v>
      </c>
      <c r="DF429" s="20" t="s">
        <v>117</v>
      </c>
      <c r="DG429" s="20" t="s">
        <v>117</v>
      </c>
      <c r="DH429" s="20" t="s">
        <v>117</v>
      </c>
      <c r="DI429" s="20" t="s">
        <v>117</v>
      </c>
      <c r="DJ429" s="20" t="s">
        <v>117</v>
      </c>
      <c r="DK429">
        <v>0</v>
      </c>
      <c r="DL429">
        <v>0</v>
      </c>
      <c r="DM429">
        <v>2</v>
      </c>
      <c r="DN429">
        <v>0</v>
      </c>
      <c r="DO429">
        <v>0</v>
      </c>
      <c r="DP429">
        <v>0</v>
      </c>
      <c r="DQ429">
        <v>0</v>
      </c>
      <c r="DR429" s="8">
        <v>55</v>
      </c>
    </row>
    <row r="430" spans="1:122" x14ac:dyDescent="0.35">
      <c r="A430" s="8">
        <v>1</v>
      </c>
      <c r="B430" t="str">
        <f>CONCATENATE(C430, " ",D430)</f>
        <v>Samyn, et al  2015</v>
      </c>
      <c r="C430" s="25" t="s">
        <v>807</v>
      </c>
      <c r="D430" s="25">
        <v>2015</v>
      </c>
      <c r="E430" t="s">
        <v>600</v>
      </c>
      <c r="F430" t="s">
        <v>815</v>
      </c>
      <c r="G430" t="s">
        <v>138</v>
      </c>
      <c r="H430">
        <v>1</v>
      </c>
      <c r="I430" t="s">
        <v>113</v>
      </c>
      <c r="J430" t="s">
        <v>113</v>
      </c>
      <c r="K430" s="3" t="s">
        <v>115</v>
      </c>
      <c r="L430">
        <v>0.33</v>
      </c>
      <c r="M430">
        <v>0.7</v>
      </c>
      <c r="N430">
        <v>30</v>
      </c>
      <c r="O430" t="s">
        <v>142</v>
      </c>
      <c r="P430">
        <v>0.24</v>
      </c>
      <c r="Q430">
        <v>0.8</v>
      </c>
      <c r="R430">
        <v>31</v>
      </c>
      <c r="S430" t="s">
        <v>117</v>
      </c>
      <c r="T430" t="s">
        <v>117</v>
      </c>
      <c r="U430" t="s">
        <v>117</v>
      </c>
      <c r="V430" t="s">
        <v>117</v>
      </c>
      <c r="W430" t="s">
        <v>117</v>
      </c>
      <c r="X430" t="s">
        <v>117</v>
      </c>
      <c r="Y430" t="s">
        <v>117</v>
      </c>
      <c r="Z430" t="s">
        <v>117</v>
      </c>
      <c r="AA430" t="s">
        <v>117</v>
      </c>
      <c r="AB430" t="s">
        <v>117</v>
      </c>
      <c r="AC430" t="s">
        <v>117</v>
      </c>
      <c r="AD430" t="s">
        <v>196</v>
      </c>
      <c r="AE430">
        <v>0.14000000000000001</v>
      </c>
      <c r="AF430">
        <v>0.35</v>
      </c>
      <c r="AG430">
        <v>148</v>
      </c>
      <c r="AH430" s="55">
        <v>3</v>
      </c>
      <c r="AI430" s="55">
        <v>3</v>
      </c>
      <c r="AM430">
        <v>13.16</v>
      </c>
      <c r="AN430">
        <v>12.83</v>
      </c>
      <c r="AO430" t="s">
        <v>117</v>
      </c>
      <c r="AP430" t="s">
        <v>117</v>
      </c>
      <c r="AQ430" t="s">
        <v>117</v>
      </c>
      <c r="AR430">
        <v>12.73</v>
      </c>
      <c r="AS430" t="s">
        <v>809</v>
      </c>
      <c r="AT430" t="s">
        <v>117</v>
      </c>
      <c r="AU430" t="s">
        <v>117</v>
      </c>
      <c r="AV430" t="s">
        <v>117</v>
      </c>
      <c r="AW430" t="s">
        <v>117</v>
      </c>
      <c r="AX430" t="s">
        <v>117</v>
      </c>
      <c r="AY430" t="s">
        <v>117</v>
      </c>
      <c r="AZ430" t="s">
        <v>117</v>
      </c>
      <c r="BA430" t="s">
        <v>117</v>
      </c>
      <c r="BB430" t="s">
        <v>117</v>
      </c>
      <c r="BC430" t="s">
        <v>117</v>
      </c>
      <c r="BD430" t="s">
        <v>117</v>
      </c>
      <c r="BE430" t="s">
        <v>117</v>
      </c>
      <c r="BF430" t="s">
        <v>117</v>
      </c>
      <c r="BG430" t="s">
        <v>117</v>
      </c>
      <c r="BH430" t="s">
        <v>117</v>
      </c>
      <c r="BI430" t="s">
        <v>117</v>
      </c>
      <c r="BJ430" t="s">
        <v>117</v>
      </c>
      <c r="BK430" t="s">
        <v>118</v>
      </c>
      <c r="BL430" t="s">
        <v>184</v>
      </c>
      <c r="BM430" t="s">
        <v>120</v>
      </c>
      <c r="BN430" s="46" t="s">
        <v>148</v>
      </c>
      <c r="BO430" s="50" t="s">
        <v>1218</v>
      </c>
      <c r="BP430" t="s">
        <v>123</v>
      </c>
      <c r="BQ430" t="s">
        <v>123</v>
      </c>
      <c r="BR430" t="s">
        <v>117</v>
      </c>
      <c r="BS430" t="s">
        <v>117</v>
      </c>
      <c r="BT430" t="s">
        <v>161</v>
      </c>
      <c r="BU430" t="s">
        <v>125</v>
      </c>
      <c r="BV430" t="s">
        <v>162</v>
      </c>
      <c r="BW430">
        <v>1</v>
      </c>
      <c r="BX430">
        <f>BW430-1</f>
        <v>0</v>
      </c>
      <c r="BY430" t="s">
        <v>667</v>
      </c>
      <c r="BZ430" t="s">
        <v>128</v>
      </c>
      <c r="CA430" t="s">
        <v>129</v>
      </c>
      <c r="CB430" t="s">
        <v>212</v>
      </c>
      <c r="CC430" t="s">
        <v>810</v>
      </c>
      <c r="CD430">
        <v>2</v>
      </c>
      <c r="CE430" t="s">
        <v>151</v>
      </c>
      <c r="CF430"/>
      <c r="CG430" s="20" t="s">
        <v>117</v>
      </c>
      <c r="CH430" s="20" t="s">
        <v>117</v>
      </c>
      <c r="CI430" s="20" t="s">
        <v>117</v>
      </c>
      <c r="CJ430" s="20" t="s">
        <v>117</v>
      </c>
      <c r="CK430" s="20" t="s">
        <v>117</v>
      </c>
      <c r="CL430" s="20" t="s">
        <v>117</v>
      </c>
      <c r="CM430" s="20" t="s">
        <v>117</v>
      </c>
      <c r="CN430" s="20" t="s">
        <v>117</v>
      </c>
      <c r="CO430" s="20" t="s">
        <v>117</v>
      </c>
      <c r="CP430" s="20" t="s">
        <v>117</v>
      </c>
      <c r="CQ430" s="20" t="s">
        <v>117</v>
      </c>
      <c r="CR430" s="20" t="s">
        <v>117</v>
      </c>
      <c r="CS430" s="20" t="s">
        <v>117</v>
      </c>
      <c r="CT430" s="20" t="s">
        <v>117</v>
      </c>
      <c r="CU430" s="20" t="s">
        <v>117</v>
      </c>
      <c r="CV430" s="20" t="s">
        <v>117</v>
      </c>
      <c r="CW430" s="20" t="s">
        <v>117</v>
      </c>
      <c r="CX430" s="20" t="s">
        <v>117</v>
      </c>
      <c r="CY430" s="20" t="s">
        <v>117</v>
      </c>
      <c r="CZ430" s="20" t="s">
        <v>117</v>
      </c>
      <c r="DA430" s="20" t="s">
        <v>117</v>
      </c>
      <c r="DB430" s="20" t="s">
        <v>117</v>
      </c>
      <c r="DC430" s="20" t="s">
        <v>117</v>
      </c>
      <c r="DD430" s="20" t="s">
        <v>117</v>
      </c>
      <c r="DE430" s="20" t="s">
        <v>117</v>
      </c>
      <c r="DF430" s="20" t="s">
        <v>117</v>
      </c>
      <c r="DG430" s="20" t="s">
        <v>117</v>
      </c>
      <c r="DH430" s="20" t="s">
        <v>117</v>
      </c>
      <c r="DI430" s="20" t="s">
        <v>117</v>
      </c>
      <c r="DJ430" s="20" t="s">
        <v>117</v>
      </c>
      <c r="DK430">
        <v>0</v>
      </c>
      <c r="DL430">
        <v>0</v>
      </c>
      <c r="DM430">
        <v>2</v>
      </c>
      <c r="DN430">
        <v>0</v>
      </c>
      <c r="DO430">
        <v>0</v>
      </c>
      <c r="DP430">
        <v>0</v>
      </c>
      <c r="DQ430">
        <v>0</v>
      </c>
      <c r="DR430" s="8">
        <v>55</v>
      </c>
    </row>
    <row r="431" spans="1:122" x14ac:dyDescent="0.35">
      <c r="A431" s="8">
        <v>1</v>
      </c>
      <c r="B431" t="str">
        <f>CONCATENATE(C431, " ",D431)</f>
        <v>Samyn, et al 2014</v>
      </c>
      <c r="C431" s="25" t="s">
        <v>816</v>
      </c>
      <c r="D431" s="25">
        <v>2014</v>
      </c>
      <c r="E431" t="s">
        <v>600</v>
      </c>
      <c r="F431" t="s">
        <v>817</v>
      </c>
      <c r="G431" t="s">
        <v>112</v>
      </c>
      <c r="H431">
        <v>4</v>
      </c>
      <c r="I431" t="s">
        <v>113</v>
      </c>
      <c r="J431" t="s">
        <v>113</v>
      </c>
      <c r="K431" s="3" t="s">
        <v>142</v>
      </c>
      <c r="L431">
        <v>450.99</v>
      </c>
      <c r="M431">
        <v>55.48</v>
      </c>
      <c r="N431">
        <v>20</v>
      </c>
      <c r="O431" s="3" t="s">
        <v>115</v>
      </c>
      <c r="P431">
        <v>485.11</v>
      </c>
      <c r="Q431">
        <v>109.08</v>
      </c>
      <c r="R431">
        <v>24</v>
      </c>
      <c r="S431" t="s">
        <v>117</v>
      </c>
      <c r="T431" t="s">
        <v>117</v>
      </c>
      <c r="U431" t="s">
        <v>117</v>
      </c>
      <c r="V431" t="s">
        <v>117</v>
      </c>
      <c r="W431" t="s">
        <v>117</v>
      </c>
      <c r="X431" t="s">
        <v>117</v>
      </c>
      <c r="Y431" t="s">
        <v>117</v>
      </c>
      <c r="Z431" t="s">
        <v>117</v>
      </c>
      <c r="AA431" t="s">
        <v>117</v>
      </c>
      <c r="AB431" t="s">
        <v>117</v>
      </c>
      <c r="AC431" t="s">
        <v>117</v>
      </c>
      <c r="AD431" t="s">
        <v>196</v>
      </c>
      <c r="AE431">
        <v>450.8</v>
      </c>
      <c r="AF431">
        <v>68.56</v>
      </c>
      <c r="AG431">
        <v>21</v>
      </c>
      <c r="AH431" s="55">
        <v>3</v>
      </c>
      <c r="AI431" s="55">
        <v>3</v>
      </c>
      <c r="AM431">
        <v>12.61</v>
      </c>
      <c r="AN431">
        <v>12.82</v>
      </c>
      <c r="AO431" t="s">
        <v>117</v>
      </c>
      <c r="AP431" t="s">
        <v>117</v>
      </c>
      <c r="AQ431" t="s">
        <v>117</v>
      </c>
      <c r="AR431">
        <v>13.58</v>
      </c>
      <c r="AS431" t="s">
        <v>809</v>
      </c>
      <c r="AT431" t="s">
        <v>117</v>
      </c>
      <c r="AU431" t="s">
        <v>117</v>
      </c>
      <c r="AV431" t="s">
        <v>117</v>
      </c>
      <c r="AW431" t="s">
        <v>117</v>
      </c>
      <c r="AX431" t="s">
        <v>117</v>
      </c>
      <c r="AY431" t="s">
        <v>117</v>
      </c>
      <c r="AZ431" t="s">
        <v>117</v>
      </c>
      <c r="BA431" t="s">
        <v>117</v>
      </c>
      <c r="BB431" t="s">
        <v>117</v>
      </c>
      <c r="BC431" t="s">
        <v>117</v>
      </c>
      <c r="BD431" t="s">
        <v>117</v>
      </c>
      <c r="BE431" t="s">
        <v>117</v>
      </c>
      <c r="BF431" t="s">
        <v>117</v>
      </c>
      <c r="BG431" t="s">
        <v>117</v>
      </c>
      <c r="BH431" t="s">
        <v>117</v>
      </c>
      <c r="BI431" t="s">
        <v>117</v>
      </c>
      <c r="BJ431" t="s">
        <v>117</v>
      </c>
      <c r="BK431" t="s">
        <v>118</v>
      </c>
      <c r="BL431" t="s">
        <v>184</v>
      </c>
      <c r="BM431" t="s">
        <v>120</v>
      </c>
      <c r="BN431" s="46" t="s">
        <v>117</v>
      </c>
      <c r="BO431" s="50">
        <v>69</v>
      </c>
      <c r="BP431" t="s">
        <v>123</v>
      </c>
      <c r="BQ431" t="s">
        <v>123</v>
      </c>
      <c r="BR431" t="s">
        <v>117</v>
      </c>
      <c r="BS431" t="s">
        <v>117</v>
      </c>
      <c r="BT431" t="s">
        <v>161</v>
      </c>
      <c r="BU431" t="s">
        <v>125</v>
      </c>
      <c r="BV431" t="s">
        <v>162</v>
      </c>
      <c r="BW431">
        <v>1</v>
      </c>
      <c r="BX431">
        <f>BW431-1</f>
        <v>0</v>
      </c>
      <c r="BY431" t="s">
        <v>667</v>
      </c>
      <c r="BZ431" t="s">
        <v>128</v>
      </c>
      <c r="CA431" t="s">
        <v>129</v>
      </c>
      <c r="CB431" t="s">
        <v>212</v>
      </c>
      <c r="CC431" t="s">
        <v>818</v>
      </c>
      <c r="CD431">
        <v>2</v>
      </c>
      <c r="CE431" t="s">
        <v>151</v>
      </c>
      <c r="CF431"/>
      <c r="CG431" s="20" t="s">
        <v>117</v>
      </c>
      <c r="CH431" s="20" t="s">
        <v>117</v>
      </c>
      <c r="CI431" s="20" t="s">
        <v>117</v>
      </c>
      <c r="CJ431" s="20" t="s">
        <v>117</v>
      </c>
      <c r="CK431" s="20" t="s">
        <v>117</v>
      </c>
      <c r="CL431" s="20" t="s">
        <v>117</v>
      </c>
      <c r="CM431" s="20" t="s">
        <v>117</v>
      </c>
      <c r="CN431" s="20" t="s">
        <v>117</v>
      </c>
      <c r="CO431" s="20" t="s">
        <v>117</v>
      </c>
      <c r="CP431" s="20" t="s">
        <v>117</v>
      </c>
      <c r="CQ431" s="20" t="s">
        <v>117</v>
      </c>
      <c r="CR431" s="20" t="s">
        <v>117</v>
      </c>
      <c r="CS431" s="20" t="s">
        <v>117</v>
      </c>
      <c r="CT431" s="20" t="s">
        <v>117</v>
      </c>
      <c r="CU431" s="20" t="s">
        <v>117</v>
      </c>
      <c r="CV431" s="20" t="s">
        <v>117</v>
      </c>
      <c r="CW431" s="20" t="s">
        <v>117</v>
      </c>
      <c r="CX431" s="20" t="s">
        <v>117</v>
      </c>
      <c r="CY431" s="20" t="s">
        <v>117</v>
      </c>
      <c r="CZ431" s="20" t="s">
        <v>117</v>
      </c>
      <c r="DA431" s="20" t="s">
        <v>117</v>
      </c>
      <c r="DB431" s="20" t="s">
        <v>117</v>
      </c>
      <c r="DC431" s="20" t="s">
        <v>117</v>
      </c>
      <c r="DD431" s="20" t="s">
        <v>117</v>
      </c>
      <c r="DE431" s="20" t="s">
        <v>117</v>
      </c>
      <c r="DF431" s="20" t="s">
        <v>117</v>
      </c>
      <c r="DG431" s="20" t="s">
        <v>117</v>
      </c>
      <c r="DH431" s="20" t="s">
        <v>117</v>
      </c>
      <c r="DI431" s="20" t="s">
        <v>117</v>
      </c>
      <c r="DJ431" s="20" t="s">
        <v>117</v>
      </c>
      <c r="DK431">
        <v>0</v>
      </c>
      <c r="DL431">
        <v>0</v>
      </c>
      <c r="DM431">
        <v>2</v>
      </c>
      <c r="DN431">
        <v>0</v>
      </c>
      <c r="DO431">
        <v>0</v>
      </c>
      <c r="DP431">
        <v>0</v>
      </c>
      <c r="DQ431">
        <v>0</v>
      </c>
      <c r="DR431" s="8">
        <v>56</v>
      </c>
    </row>
    <row r="432" spans="1:122" x14ac:dyDescent="0.35">
      <c r="A432" s="8">
        <v>1</v>
      </c>
      <c r="B432" t="str">
        <f>CONCATENATE(C432, " ",D432)</f>
        <v>Samyn, et al 2014</v>
      </c>
      <c r="C432" s="25" t="s">
        <v>816</v>
      </c>
      <c r="D432" s="25">
        <v>2014</v>
      </c>
      <c r="E432" t="s">
        <v>600</v>
      </c>
      <c r="F432" t="s">
        <v>819</v>
      </c>
      <c r="G432" t="s">
        <v>112</v>
      </c>
      <c r="H432">
        <v>4</v>
      </c>
      <c r="I432" t="s">
        <v>113</v>
      </c>
      <c r="J432" t="s">
        <v>113</v>
      </c>
      <c r="K432" s="3" t="s">
        <v>142</v>
      </c>
      <c r="L432">
        <v>515.49</v>
      </c>
      <c r="M432">
        <v>71.040000000000006</v>
      </c>
      <c r="N432">
        <v>20</v>
      </c>
      <c r="O432" s="3" t="s">
        <v>115</v>
      </c>
      <c r="P432">
        <v>581.54999999999995</v>
      </c>
      <c r="Q432">
        <v>160.09</v>
      </c>
      <c r="R432">
        <v>24</v>
      </c>
      <c r="S432" t="s">
        <v>117</v>
      </c>
      <c r="T432" t="s">
        <v>117</v>
      </c>
      <c r="U432" t="s">
        <v>117</v>
      </c>
      <c r="V432" t="s">
        <v>117</v>
      </c>
      <c r="W432" t="s">
        <v>117</v>
      </c>
      <c r="X432" t="s">
        <v>117</v>
      </c>
      <c r="Y432" t="s">
        <v>117</v>
      </c>
      <c r="Z432" t="s">
        <v>117</v>
      </c>
      <c r="AA432" t="s">
        <v>117</v>
      </c>
      <c r="AB432" t="s">
        <v>117</v>
      </c>
      <c r="AC432" t="s">
        <v>117</v>
      </c>
      <c r="AD432" t="s">
        <v>196</v>
      </c>
      <c r="AE432">
        <v>524.09</v>
      </c>
      <c r="AF432">
        <v>73.430000000000007</v>
      </c>
      <c r="AG432">
        <v>21</v>
      </c>
      <c r="AH432" s="55">
        <v>3</v>
      </c>
      <c r="AI432" s="55">
        <v>3</v>
      </c>
      <c r="AM432">
        <v>12.61</v>
      </c>
      <c r="AN432">
        <v>12.82</v>
      </c>
      <c r="AO432" t="s">
        <v>117</v>
      </c>
      <c r="AP432" t="s">
        <v>117</v>
      </c>
      <c r="AQ432" t="s">
        <v>117</v>
      </c>
      <c r="AR432">
        <v>13.58</v>
      </c>
      <c r="AS432" t="s">
        <v>809</v>
      </c>
      <c r="AT432" t="s">
        <v>117</v>
      </c>
      <c r="AU432" t="s">
        <v>117</v>
      </c>
      <c r="AV432" t="s">
        <v>117</v>
      </c>
      <c r="AW432" t="s">
        <v>117</v>
      </c>
      <c r="AX432" t="s">
        <v>117</v>
      </c>
      <c r="AY432" t="s">
        <v>117</v>
      </c>
      <c r="AZ432" t="s">
        <v>117</v>
      </c>
      <c r="BA432" t="s">
        <v>117</v>
      </c>
      <c r="BB432" t="s">
        <v>117</v>
      </c>
      <c r="BC432" t="s">
        <v>117</v>
      </c>
      <c r="BD432" t="s">
        <v>117</v>
      </c>
      <c r="BE432" t="s">
        <v>117</v>
      </c>
      <c r="BF432" t="s">
        <v>117</v>
      </c>
      <c r="BG432" t="s">
        <v>117</v>
      </c>
      <c r="BH432" t="s">
        <v>117</v>
      </c>
      <c r="BI432" t="s">
        <v>117</v>
      </c>
      <c r="BJ432" t="s">
        <v>117</v>
      </c>
      <c r="BK432" t="s">
        <v>118</v>
      </c>
      <c r="BL432" t="s">
        <v>184</v>
      </c>
      <c r="BM432" t="s">
        <v>120</v>
      </c>
      <c r="BN432" s="46" t="s">
        <v>117</v>
      </c>
      <c r="BO432" s="50">
        <v>69</v>
      </c>
      <c r="BP432" t="s">
        <v>123</v>
      </c>
      <c r="BQ432" t="s">
        <v>123</v>
      </c>
      <c r="BR432" t="s">
        <v>117</v>
      </c>
      <c r="BS432" t="s">
        <v>117</v>
      </c>
      <c r="BT432" t="s">
        <v>161</v>
      </c>
      <c r="BU432" t="s">
        <v>125</v>
      </c>
      <c r="BV432" t="s">
        <v>162</v>
      </c>
      <c r="BW432">
        <v>1</v>
      </c>
      <c r="BX432">
        <f>BW432-1</f>
        <v>0</v>
      </c>
      <c r="BY432" t="s">
        <v>667</v>
      </c>
      <c r="BZ432" t="s">
        <v>128</v>
      </c>
      <c r="CA432" t="s">
        <v>129</v>
      </c>
      <c r="CB432" t="s">
        <v>212</v>
      </c>
      <c r="CC432" t="s">
        <v>818</v>
      </c>
      <c r="CD432">
        <v>2</v>
      </c>
      <c r="CE432" t="s">
        <v>151</v>
      </c>
      <c r="CF432"/>
      <c r="CG432" s="20" t="s">
        <v>117</v>
      </c>
      <c r="CH432" s="20" t="s">
        <v>117</v>
      </c>
      <c r="CI432" s="20" t="s">
        <v>117</v>
      </c>
      <c r="CJ432" s="20" t="s">
        <v>117</v>
      </c>
      <c r="CK432" s="20" t="s">
        <v>117</v>
      </c>
      <c r="CL432" s="20" t="s">
        <v>117</v>
      </c>
      <c r="CM432" s="20" t="s">
        <v>117</v>
      </c>
      <c r="CN432" s="20" t="s">
        <v>117</v>
      </c>
      <c r="CO432" s="20" t="s">
        <v>117</v>
      </c>
      <c r="CP432" s="20" t="s">
        <v>117</v>
      </c>
      <c r="CQ432" s="20" t="s">
        <v>117</v>
      </c>
      <c r="CR432" s="20" t="s">
        <v>117</v>
      </c>
      <c r="CS432" s="20" t="s">
        <v>117</v>
      </c>
      <c r="CT432" s="20" t="s">
        <v>117</v>
      </c>
      <c r="CU432" s="20" t="s">
        <v>117</v>
      </c>
      <c r="CV432" s="20" t="s">
        <v>117</v>
      </c>
      <c r="CW432" s="20" t="s">
        <v>117</v>
      </c>
      <c r="CX432" s="20" t="s">
        <v>117</v>
      </c>
      <c r="CY432" s="20" t="s">
        <v>117</v>
      </c>
      <c r="CZ432" s="20" t="s">
        <v>117</v>
      </c>
      <c r="DA432" s="20" t="s">
        <v>117</v>
      </c>
      <c r="DB432" s="20" t="s">
        <v>117</v>
      </c>
      <c r="DC432" s="20" t="s">
        <v>117</v>
      </c>
      <c r="DD432" s="20" t="s">
        <v>117</v>
      </c>
      <c r="DE432" s="20" t="s">
        <v>117</v>
      </c>
      <c r="DF432" s="20" t="s">
        <v>117</v>
      </c>
      <c r="DG432" s="20" t="s">
        <v>117</v>
      </c>
      <c r="DH432" s="20" t="s">
        <v>117</v>
      </c>
      <c r="DI432" s="20" t="s">
        <v>117</v>
      </c>
      <c r="DJ432" s="20" t="s">
        <v>117</v>
      </c>
      <c r="DK432">
        <v>0</v>
      </c>
      <c r="DL432">
        <v>0</v>
      </c>
      <c r="DM432">
        <v>2</v>
      </c>
      <c r="DN432">
        <v>0</v>
      </c>
      <c r="DO432">
        <v>0</v>
      </c>
      <c r="DP432">
        <v>0</v>
      </c>
      <c r="DQ432">
        <v>0</v>
      </c>
      <c r="DR432" s="8">
        <v>56</v>
      </c>
    </row>
    <row r="433" spans="1:122" x14ac:dyDescent="0.35">
      <c r="A433" s="8">
        <v>1</v>
      </c>
      <c r="B433" t="str">
        <f>CONCATENATE(C433, " ",D433)</f>
        <v>Samyn, et al 2014</v>
      </c>
      <c r="C433" s="25" t="s">
        <v>816</v>
      </c>
      <c r="D433" s="25">
        <v>2014</v>
      </c>
      <c r="E433" t="s">
        <v>600</v>
      </c>
      <c r="F433" t="s">
        <v>820</v>
      </c>
      <c r="G433" t="s">
        <v>112</v>
      </c>
      <c r="H433">
        <v>4</v>
      </c>
      <c r="I433" t="s">
        <v>113</v>
      </c>
      <c r="J433" t="s">
        <v>113</v>
      </c>
      <c r="K433" s="3" t="s">
        <v>142</v>
      </c>
      <c r="L433">
        <v>64.5</v>
      </c>
      <c r="M433">
        <v>26.33</v>
      </c>
      <c r="N433">
        <v>20</v>
      </c>
      <c r="O433" s="3" t="s">
        <v>115</v>
      </c>
      <c r="P433">
        <v>96.43</v>
      </c>
      <c r="Q433">
        <v>76.45</v>
      </c>
      <c r="R433">
        <v>24</v>
      </c>
      <c r="S433" t="s">
        <v>117</v>
      </c>
      <c r="T433" t="s">
        <v>117</v>
      </c>
      <c r="U433" t="s">
        <v>117</v>
      </c>
      <c r="V433" t="s">
        <v>117</v>
      </c>
      <c r="W433" t="s">
        <v>117</v>
      </c>
      <c r="X433" t="s">
        <v>117</v>
      </c>
      <c r="Y433" t="s">
        <v>117</v>
      </c>
      <c r="Z433" t="s">
        <v>117</v>
      </c>
      <c r="AA433" t="s">
        <v>117</v>
      </c>
      <c r="AB433" t="s">
        <v>117</v>
      </c>
      <c r="AC433" t="s">
        <v>117</v>
      </c>
      <c r="AD433" t="s">
        <v>196</v>
      </c>
      <c r="AE433">
        <v>73.3</v>
      </c>
      <c r="AF433">
        <v>24.7</v>
      </c>
      <c r="AG433">
        <v>21</v>
      </c>
      <c r="AH433" s="55">
        <v>3</v>
      </c>
      <c r="AI433" s="55">
        <v>3</v>
      </c>
      <c r="AM433">
        <v>12.61</v>
      </c>
      <c r="AN433">
        <v>12.82</v>
      </c>
      <c r="AO433" t="s">
        <v>117</v>
      </c>
      <c r="AP433" t="s">
        <v>117</v>
      </c>
      <c r="AQ433" t="s">
        <v>117</v>
      </c>
      <c r="AR433">
        <v>13.58</v>
      </c>
      <c r="AS433" t="s">
        <v>809</v>
      </c>
      <c r="AT433" t="s">
        <v>117</v>
      </c>
      <c r="AU433" t="s">
        <v>117</v>
      </c>
      <c r="AV433" t="s">
        <v>117</v>
      </c>
      <c r="AW433" t="s">
        <v>117</v>
      </c>
      <c r="AX433" t="s">
        <v>117</v>
      </c>
      <c r="AY433" t="s">
        <v>117</v>
      </c>
      <c r="AZ433" t="s">
        <v>117</v>
      </c>
      <c r="BA433" t="s">
        <v>117</v>
      </c>
      <c r="BB433" t="s">
        <v>117</v>
      </c>
      <c r="BC433" t="s">
        <v>117</v>
      </c>
      <c r="BD433" t="s">
        <v>117</v>
      </c>
      <c r="BE433" t="s">
        <v>117</v>
      </c>
      <c r="BF433" t="s">
        <v>117</v>
      </c>
      <c r="BG433" t="s">
        <v>117</v>
      </c>
      <c r="BH433" t="s">
        <v>117</v>
      </c>
      <c r="BI433" t="s">
        <v>117</v>
      </c>
      <c r="BJ433" t="s">
        <v>117</v>
      </c>
      <c r="BK433" t="s">
        <v>118</v>
      </c>
      <c r="BL433" t="s">
        <v>184</v>
      </c>
      <c r="BM433" t="s">
        <v>120</v>
      </c>
      <c r="BN433" s="46" t="s">
        <v>117</v>
      </c>
      <c r="BO433" s="50">
        <v>69</v>
      </c>
      <c r="BP433" t="s">
        <v>123</v>
      </c>
      <c r="BQ433" t="s">
        <v>123</v>
      </c>
      <c r="BR433" t="s">
        <v>117</v>
      </c>
      <c r="BS433" t="s">
        <v>117</v>
      </c>
      <c r="BT433" t="s">
        <v>161</v>
      </c>
      <c r="BU433" t="s">
        <v>125</v>
      </c>
      <c r="BV433" t="s">
        <v>162</v>
      </c>
      <c r="BW433">
        <v>1</v>
      </c>
      <c r="BX433">
        <f>BW433-1</f>
        <v>0</v>
      </c>
      <c r="BY433" t="s">
        <v>667</v>
      </c>
      <c r="BZ433" t="s">
        <v>128</v>
      </c>
      <c r="CA433" t="s">
        <v>129</v>
      </c>
      <c r="CB433" t="s">
        <v>212</v>
      </c>
      <c r="CC433" t="s">
        <v>818</v>
      </c>
      <c r="CD433">
        <v>2</v>
      </c>
      <c r="CE433" t="s">
        <v>151</v>
      </c>
      <c r="CF433"/>
      <c r="CG433" s="20" t="s">
        <v>117</v>
      </c>
      <c r="CH433" s="20" t="s">
        <v>117</v>
      </c>
      <c r="CI433" s="20" t="s">
        <v>117</v>
      </c>
      <c r="CJ433" s="20" t="s">
        <v>117</v>
      </c>
      <c r="CK433" s="20" t="s">
        <v>117</v>
      </c>
      <c r="CL433" s="20" t="s">
        <v>117</v>
      </c>
      <c r="CM433" s="20" t="s">
        <v>117</v>
      </c>
      <c r="CN433" s="20" t="s">
        <v>117</v>
      </c>
      <c r="CO433" s="20" t="s">
        <v>117</v>
      </c>
      <c r="CP433" s="20" t="s">
        <v>117</v>
      </c>
      <c r="CQ433" s="20" t="s">
        <v>117</v>
      </c>
      <c r="CR433" s="20" t="s">
        <v>117</v>
      </c>
      <c r="CS433" s="20" t="s">
        <v>117</v>
      </c>
      <c r="CT433" s="20" t="s">
        <v>117</v>
      </c>
      <c r="CU433" s="20" t="s">
        <v>117</v>
      </c>
      <c r="CV433" s="20" t="s">
        <v>117</v>
      </c>
      <c r="CW433" s="20" t="s">
        <v>117</v>
      </c>
      <c r="CX433" s="20" t="s">
        <v>117</v>
      </c>
      <c r="CY433" s="20" t="s">
        <v>117</v>
      </c>
      <c r="CZ433" s="20" t="s">
        <v>117</v>
      </c>
      <c r="DA433" s="20" t="s">
        <v>117</v>
      </c>
      <c r="DB433" s="20" t="s">
        <v>117</v>
      </c>
      <c r="DC433" s="20" t="s">
        <v>117</v>
      </c>
      <c r="DD433" s="20" t="s">
        <v>117</v>
      </c>
      <c r="DE433" s="20" t="s">
        <v>117</v>
      </c>
      <c r="DF433" s="20" t="s">
        <v>117</v>
      </c>
      <c r="DG433" s="20" t="s">
        <v>117</v>
      </c>
      <c r="DH433" s="20" t="s">
        <v>117</v>
      </c>
      <c r="DI433" s="20" t="s">
        <v>117</v>
      </c>
      <c r="DJ433" s="20" t="s">
        <v>117</v>
      </c>
      <c r="DK433">
        <v>0</v>
      </c>
      <c r="DL433">
        <v>0</v>
      </c>
      <c r="DM433">
        <v>2</v>
      </c>
      <c r="DN433">
        <v>0</v>
      </c>
      <c r="DO433">
        <v>0</v>
      </c>
      <c r="DP433">
        <v>0</v>
      </c>
      <c r="DQ433">
        <v>0</v>
      </c>
      <c r="DR433" s="8">
        <v>56</v>
      </c>
    </row>
    <row r="434" spans="1:122" x14ac:dyDescent="0.35">
      <c r="A434" s="8">
        <v>1</v>
      </c>
      <c r="B434" t="str">
        <f>CONCATENATE(C434, " ",D434)</f>
        <v>Samyn, et al 2014</v>
      </c>
      <c r="C434" s="25" t="s">
        <v>816</v>
      </c>
      <c r="D434" s="25">
        <v>2014</v>
      </c>
      <c r="E434" t="s">
        <v>600</v>
      </c>
      <c r="F434" t="s">
        <v>821</v>
      </c>
      <c r="G434" t="s">
        <v>112</v>
      </c>
      <c r="H434">
        <v>4</v>
      </c>
      <c r="I434" t="s">
        <v>113</v>
      </c>
      <c r="J434" t="s">
        <v>113</v>
      </c>
      <c r="K434" s="3" t="s">
        <v>142</v>
      </c>
      <c r="L434">
        <v>7.06</v>
      </c>
      <c r="M434">
        <v>8.0399999999999991</v>
      </c>
      <c r="N434">
        <v>20</v>
      </c>
      <c r="O434" s="3" t="s">
        <v>115</v>
      </c>
      <c r="P434">
        <v>9.23</v>
      </c>
      <c r="Q434">
        <v>10.16</v>
      </c>
      <c r="R434">
        <v>24</v>
      </c>
      <c r="S434" t="s">
        <v>117</v>
      </c>
      <c r="T434" t="s">
        <v>117</v>
      </c>
      <c r="U434" t="s">
        <v>117</v>
      </c>
      <c r="V434" t="s">
        <v>117</v>
      </c>
      <c r="W434" t="s">
        <v>117</v>
      </c>
      <c r="X434" t="s">
        <v>117</v>
      </c>
      <c r="Y434" t="s">
        <v>117</v>
      </c>
      <c r="Z434" t="s">
        <v>117</v>
      </c>
      <c r="AA434" t="s">
        <v>117</v>
      </c>
      <c r="AB434" t="s">
        <v>117</v>
      </c>
      <c r="AC434" t="s">
        <v>117</v>
      </c>
      <c r="AD434" t="s">
        <v>196</v>
      </c>
      <c r="AE434">
        <v>3.19</v>
      </c>
      <c r="AF434">
        <v>3.33</v>
      </c>
      <c r="AG434">
        <v>21</v>
      </c>
      <c r="AH434" s="55">
        <v>3</v>
      </c>
      <c r="AI434" s="55">
        <v>3</v>
      </c>
      <c r="AM434">
        <v>12.61</v>
      </c>
      <c r="AN434">
        <v>12.82</v>
      </c>
      <c r="AO434" t="s">
        <v>117</v>
      </c>
      <c r="AP434" t="s">
        <v>117</v>
      </c>
      <c r="AQ434" t="s">
        <v>117</v>
      </c>
      <c r="AR434">
        <v>13.58</v>
      </c>
      <c r="AS434" t="s">
        <v>809</v>
      </c>
      <c r="AT434" t="s">
        <v>117</v>
      </c>
      <c r="AU434" t="s">
        <v>117</v>
      </c>
      <c r="AV434" t="s">
        <v>117</v>
      </c>
      <c r="AW434" t="s">
        <v>117</v>
      </c>
      <c r="AX434" t="s">
        <v>117</v>
      </c>
      <c r="AY434" t="s">
        <v>117</v>
      </c>
      <c r="AZ434" t="s">
        <v>117</v>
      </c>
      <c r="BA434" t="s">
        <v>117</v>
      </c>
      <c r="BB434" t="s">
        <v>117</v>
      </c>
      <c r="BC434" t="s">
        <v>117</v>
      </c>
      <c r="BD434" t="s">
        <v>117</v>
      </c>
      <c r="BE434" t="s">
        <v>117</v>
      </c>
      <c r="BF434" t="s">
        <v>117</v>
      </c>
      <c r="BG434" t="s">
        <v>117</v>
      </c>
      <c r="BH434" t="s">
        <v>117</v>
      </c>
      <c r="BI434" t="s">
        <v>117</v>
      </c>
      <c r="BJ434" t="s">
        <v>117</v>
      </c>
      <c r="BK434" t="s">
        <v>118</v>
      </c>
      <c r="BL434" t="s">
        <v>184</v>
      </c>
      <c r="BM434" t="s">
        <v>120</v>
      </c>
      <c r="BN434" s="46" t="s">
        <v>117</v>
      </c>
      <c r="BO434" s="50">
        <v>69</v>
      </c>
      <c r="BP434" t="s">
        <v>123</v>
      </c>
      <c r="BQ434" t="s">
        <v>123</v>
      </c>
      <c r="BR434" t="s">
        <v>117</v>
      </c>
      <c r="BS434" t="s">
        <v>117</v>
      </c>
      <c r="BT434" t="s">
        <v>161</v>
      </c>
      <c r="BU434" t="s">
        <v>125</v>
      </c>
      <c r="BV434" t="s">
        <v>162</v>
      </c>
      <c r="BW434">
        <v>1</v>
      </c>
      <c r="BX434">
        <f>BW434-1</f>
        <v>0</v>
      </c>
      <c r="BY434" t="s">
        <v>667</v>
      </c>
      <c r="BZ434" t="s">
        <v>128</v>
      </c>
      <c r="CA434" t="s">
        <v>129</v>
      </c>
      <c r="CB434" t="s">
        <v>212</v>
      </c>
      <c r="CC434" t="s">
        <v>818</v>
      </c>
      <c r="CD434">
        <v>2</v>
      </c>
      <c r="CE434" t="s">
        <v>151</v>
      </c>
      <c r="CF434"/>
      <c r="CG434" s="20" t="s">
        <v>117</v>
      </c>
      <c r="CH434" s="20" t="s">
        <v>117</v>
      </c>
      <c r="CI434" s="20" t="s">
        <v>117</v>
      </c>
      <c r="CJ434" s="20" t="s">
        <v>117</v>
      </c>
      <c r="CK434" s="20" t="s">
        <v>117</v>
      </c>
      <c r="CL434" s="20" t="s">
        <v>117</v>
      </c>
      <c r="CM434" s="20" t="s">
        <v>117</v>
      </c>
      <c r="CN434" s="20" t="s">
        <v>117</v>
      </c>
      <c r="CO434" s="20" t="s">
        <v>117</v>
      </c>
      <c r="CP434" s="20" t="s">
        <v>117</v>
      </c>
      <c r="CQ434" s="20" t="s">
        <v>117</v>
      </c>
      <c r="CR434" s="20" t="s">
        <v>117</v>
      </c>
      <c r="CS434" s="20" t="s">
        <v>117</v>
      </c>
      <c r="CT434" s="20" t="s">
        <v>117</v>
      </c>
      <c r="CU434" s="20" t="s">
        <v>117</v>
      </c>
      <c r="CV434" s="20" t="s">
        <v>117</v>
      </c>
      <c r="CW434" s="20" t="s">
        <v>117</v>
      </c>
      <c r="CX434" s="20" t="s">
        <v>117</v>
      </c>
      <c r="CY434" s="20" t="s">
        <v>117</v>
      </c>
      <c r="CZ434" s="20" t="s">
        <v>117</v>
      </c>
      <c r="DA434" s="20" t="s">
        <v>117</v>
      </c>
      <c r="DB434" s="20" t="s">
        <v>117</v>
      </c>
      <c r="DC434" s="20" t="s">
        <v>117</v>
      </c>
      <c r="DD434" s="20" t="s">
        <v>117</v>
      </c>
      <c r="DE434" s="20" t="s">
        <v>117</v>
      </c>
      <c r="DF434" s="20" t="s">
        <v>117</v>
      </c>
      <c r="DG434" s="20" t="s">
        <v>117</v>
      </c>
      <c r="DH434" s="20" t="s">
        <v>117</v>
      </c>
      <c r="DI434" s="20" t="s">
        <v>117</v>
      </c>
      <c r="DJ434" s="20" t="s">
        <v>117</v>
      </c>
      <c r="DK434">
        <v>0</v>
      </c>
      <c r="DL434">
        <v>0</v>
      </c>
      <c r="DM434">
        <v>2</v>
      </c>
      <c r="DN434">
        <v>0</v>
      </c>
      <c r="DO434">
        <v>0</v>
      </c>
      <c r="DP434">
        <v>0</v>
      </c>
      <c r="DQ434">
        <v>0</v>
      </c>
      <c r="DR434" s="8">
        <v>56</v>
      </c>
    </row>
    <row r="435" spans="1:122" x14ac:dyDescent="0.35">
      <c r="A435" s="8">
        <v>1</v>
      </c>
      <c r="B435" t="str">
        <f>CONCATENATE(C435, " ",D435)</f>
        <v>Samyn, et al 2014</v>
      </c>
      <c r="C435" s="25" t="s">
        <v>816</v>
      </c>
      <c r="D435" s="25">
        <v>2014</v>
      </c>
      <c r="E435" t="s">
        <v>600</v>
      </c>
      <c r="F435" t="s">
        <v>822</v>
      </c>
      <c r="G435" t="s">
        <v>112</v>
      </c>
      <c r="H435">
        <v>4</v>
      </c>
      <c r="I435" t="s">
        <v>113</v>
      </c>
      <c r="J435" t="s">
        <v>113</v>
      </c>
      <c r="K435" s="3" t="s">
        <v>142</v>
      </c>
      <c r="L435">
        <v>15.7</v>
      </c>
      <c r="M435">
        <v>10.65</v>
      </c>
      <c r="N435">
        <v>20</v>
      </c>
      <c r="O435" s="3" t="s">
        <v>115</v>
      </c>
      <c r="P435">
        <v>19.329999999999998</v>
      </c>
      <c r="Q435">
        <v>10.34</v>
      </c>
      <c r="R435">
        <v>24</v>
      </c>
      <c r="S435" t="s">
        <v>117</v>
      </c>
      <c r="T435" t="s">
        <v>117</v>
      </c>
      <c r="U435" t="s">
        <v>117</v>
      </c>
      <c r="V435" t="s">
        <v>117</v>
      </c>
      <c r="W435" t="s">
        <v>117</v>
      </c>
      <c r="X435" t="s">
        <v>117</v>
      </c>
      <c r="Y435" t="s">
        <v>117</v>
      </c>
      <c r="Z435" t="s">
        <v>117</v>
      </c>
      <c r="AA435" t="s">
        <v>117</v>
      </c>
      <c r="AB435" t="s">
        <v>117</v>
      </c>
      <c r="AC435" t="s">
        <v>117</v>
      </c>
      <c r="AD435" t="s">
        <v>196</v>
      </c>
      <c r="AE435">
        <v>13.26</v>
      </c>
      <c r="AF435">
        <v>9.0299999999999994</v>
      </c>
      <c r="AG435">
        <v>21</v>
      </c>
      <c r="AH435" s="55">
        <v>3</v>
      </c>
      <c r="AI435" s="55">
        <v>3</v>
      </c>
      <c r="AM435">
        <v>12.61</v>
      </c>
      <c r="AN435">
        <v>12.82</v>
      </c>
      <c r="AO435" t="s">
        <v>117</v>
      </c>
      <c r="AP435" t="s">
        <v>117</v>
      </c>
      <c r="AQ435" t="s">
        <v>117</v>
      </c>
      <c r="AR435">
        <v>13.58</v>
      </c>
      <c r="AS435" t="s">
        <v>809</v>
      </c>
      <c r="AT435" t="s">
        <v>117</v>
      </c>
      <c r="AU435" t="s">
        <v>117</v>
      </c>
      <c r="AV435" t="s">
        <v>117</v>
      </c>
      <c r="AW435" t="s">
        <v>117</v>
      </c>
      <c r="AX435" t="s">
        <v>117</v>
      </c>
      <c r="AY435" t="s">
        <v>117</v>
      </c>
      <c r="AZ435" t="s">
        <v>117</v>
      </c>
      <c r="BA435" t="s">
        <v>117</v>
      </c>
      <c r="BB435" t="s">
        <v>117</v>
      </c>
      <c r="BC435" t="s">
        <v>117</v>
      </c>
      <c r="BD435" t="s">
        <v>117</v>
      </c>
      <c r="BE435" t="s">
        <v>117</v>
      </c>
      <c r="BF435" t="s">
        <v>117</v>
      </c>
      <c r="BG435" t="s">
        <v>117</v>
      </c>
      <c r="BH435" t="s">
        <v>117</v>
      </c>
      <c r="BI435" t="s">
        <v>117</v>
      </c>
      <c r="BJ435" t="s">
        <v>117</v>
      </c>
      <c r="BK435" t="s">
        <v>118</v>
      </c>
      <c r="BL435" t="s">
        <v>184</v>
      </c>
      <c r="BM435" t="s">
        <v>120</v>
      </c>
      <c r="BN435" s="46" t="s">
        <v>117</v>
      </c>
      <c r="BO435" s="50">
        <v>69</v>
      </c>
      <c r="BP435" t="s">
        <v>123</v>
      </c>
      <c r="BQ435" t="s">
        <v>123</v>
      </c>
      <c r="BR435" t="s">
        <v>117</v>
      </c>
      <c r="BS435" t="s">
        <v>117</v>
      </c>
      <c r="BT435" t="s">
        <v>161</v>
      </c>
      <c r="BU435" t="s">
        <v>125</v>
      </c>
      <c r="BV435" t="s">
        <v>162</v>
      </c>
      <c r="BW435">
        <v>1</v>
      </c>
      <c r="BX435">
        <f>BW435-1</f>
        <v>0</v>
      </c>
      <c r="BY435" t="s">
        <v>667</v>
      </c>
      <c r="BZ435" t="s">
        <v>128</v>
      </c>
      <c r="CA435" t="s">
        <v>129</v>
      </c>
      <c r="CB435" t="s">
        <v>212</v>
      </c>
      <c r="CC435" t="s">
        <v>818</v>
      </c>
      <c r="CD435">
        <v>2</v>
      </c>
      <c r="CE435" t="s">
        <v>151</v>
      </c>
      <c r="CF435"/>
      <c r="CG435" s="20" t="s">
        <v>117</v>
      </c>
      <c r="CH435" s="20" t="s">
        <v>117</v>
      </c>
      <c r="CI435" s="20" t="s">
        <v>117</v>
      </c>
      <c r="CJ435" s="20" t="s">
        <v>117</v>
      </c>
      <c r="CK435" s="20" t="s">
        <v>117</v>
      </c>
      <c r="CL435" s="20" t="s">
        <v>117</v>
      </c>
      <c r="CM435" s="20" t="s">
        <v>117</v>
      </c>
      <c r="CN435" s="20" t="s">
        <v>117</v>
      </c>
      <c r="CO435" s="20" t="s">
        <v>117</v>
      </c>
      <c r="CP435" s="20" t="s">
        <v>117</v>
      </c>
      <c r="CQ435" s="20" t="s">
        <v>117</v>
      </c>
      <c r="CR435" s="20" t="s">
        <v>117</v>
      </c>
      <c r="CS435" s="20" t="s">
        <v>117</v>
      </c>
      <c r="CT435" s="20" t="s">
        <v>117</v>
      </c>
      <c r="CU435" s="20" t="s">
        <v>117</v>
      </c>
      <c r="CV435" s="20" t="s">
        <v>117</v>
      </c>
      <c r="CW435" s="20" t="s">
        <v>117</v>
      </c>
      <c r="CX435" s="20" t="s">
        <v>117</v>
      </c>
      <c r="CY435" s="20" t="s">
        <v>117</v>
      </c>
      <c r="CZ435" s="20" t="s">
        <v>117</v>
      </c>
      <c r="DA435" s="20" t="s">
        <v>117</v>
      </c>
      <c r="DB435" s="20" t="s">
        <v>117</v>
      </c>
      <c r="DC435" s="20" t="s">
        <v>117</v>
      </c>
      <c r="DD435" s="20" t="s">
        <v>117</v>
      </c>
      <c r="DE435" s="20" t="s">
        <v>117</v>
      </c>
      <c r="DF435" s="20" t="s">
        <v>117</v>
      </c>
      <c r="DG435" s="20" t="s">
        <v>117</v>
      </c>
      <c r="DH435" s="20" t="s">
        <v>117</v>
      </c>
      <c r="DI435" s="20" t="s">
        <v>117</v>
      </c>
      <c r="DJ435" s="20" t="s">
        <v>117</v>
      </c>
      <c r="DK435">
        <v>0</v>
      </c>
      <c r="DL435">
        <v>0</v>
      </c>
      <c r="DM435">
        <v>2</v>
      </c>
      <c r="DN435">
        <v>0</v>
      </c>
      <c r="DO435">
        <v>0</v>
      </c>
      <c r="DP435">
        <v>0</v>
      </c>
      <c r="DQ435">
        <v>0</v>
      </c>
      <c r="DR435" s="8">
        <v>56</v>
      </c>
    </row>
    <row r="436" spans="1:122" x14ac:dyDescent="0.35">
      <c r="A436" s="8">
        <v>1</v>
      </c>
      <c r="B436" t="str">
        <f>CONCATENATE(C436, " ",D436)</f>
        <v>Samyn, et al 2014</v>
      </c>
      <c r="C436" s="25" t="s">
        <v>816</v>
      </c>
      <c r="D436" s="25">
        <v>2014</v>
      </c>
      <c r="E436" t="s">
        <v>600</v>
      </c>
      <c r="F436" t="s">
        <v>823</v>
      </c>
      <c r="G436" t="s">
        <v>112</v>
      </c>
      <c r="H436">
        <v>4</v>
      </c>
      <c r="I436" t="s">
        <v>113</v>
      </c>
      <c r="J436" t="s">
        <v>113</v>
      </c>
      <c r="K436" s="3" t="s">
        <v>142</v>
      </c>
      <c r="L436">
        <v>8.64</v>
      </c>
      <c r="M436">
        <v>6.38</v>
      </c>
      <c r="N436">
        <v>20</v>
      </c>
      <c r="O436" s="3" t="s">
        <v>115</v>
      </c>
      <c r="P436">
        <v>10.1</v>
      </c>
      <c r="Q436">
        <v>6.8</v>
      </c>
      <c r="R436">
        <v>24</v>
      </c>
      <c r="S436" t="s">
        <v>117</v>
      </c>
      <c r="T436" t="s">
        <v>117</v>
      </c>
      <c r="U436" t="s">
        <v>117</v>
      </c>
      <c r="V436" t="s">
        <v>117</v>
      </c>
      <c r="W436" t="s">
        <v>117</v>
      </c>
      <c r="X436" t="s">
        <v>117</v>
      </c>
      <c r="Y436" t="s">
        <v>117</v>
      </c>
      <c r="Z436" t="s">
        <v>117</v>
      </c>
      <c r="AA436" t="s">
        <v>117</v>
      </c>
      <c r="AB436" t="s">
        <v>117</v>
      </c>
      <c r="AC436" t="s">
        <v>117</v>
      </c>
      <c r="AD436" t="s">
        <v>196</v>
      </c>
      <c r="AE436">
        <v>10.07</v>
      </c>
      <c r="AF436">
        <v>6.52</v>
      </c>
      <c r="AG436">
        <v>21</v>
      </c>
      <c r="AH436" s="55">
        <v>3</v>
      </c>
      <c r="AI436" s="55">
        <v>3</v>
      </c>
      <c r="AM436">
        <v>12.61</v>
      </c>
      <c r="AN436">
        <v>12.82</v>
      </c>
      <c r="AO436" t="s">
        <v>117</v>
      </c>
      <c r="AP436" t="s">
        <v>117</v>
      </c>
      <c r="AQ436" t="s">
        <v>117</v>
      </c>
      <c r="AR436">
        <v>13.58</v>
      </c>
      <c r="AS436" t="s">
        <v>809</v>
      </c>
      <c r="AT436" t="s">
        <v>117</v>
      </c>
      <c r="AU436" t="s">
        <v>117</v>
      </c>
      <c r="AV436" t="s">
        <v>117</v>
      </c>
      <c r="AW436" t="s">
        <v>117</v>
      </c>
      <c r="AX436" t="s">
        <v>117</v>
      </c>
      <c r="AY436" t="s">
        <v>117</v>
      </c>
      <c r="AZ436" t="s">
        <v>117</v>
      </c>
      <c r="BA436" t="s">
        <v>117</v>
      </c>
      <c r="BB436" t="s">
        <v>117</v>
      </c>
      <c r="BC436" t="s">
        <v>117</v>
      </c>
      <c r="BD436" t="s">
        <v>117</v>
      </c>
      <c r="BE436" t="s">
        <v>117</v>
      </c>
      <c r="BF436" t="s">
        <v>117</v>
      </c>
      <c r="BG436" t="s">
        <v>117</v>
      </c>
      <c r="BH436" t="s">
        <v>117</v>
      </c>
      <c r="BI436" t="s">
        <v>117</v>
      </c>
      <c r="BJ436" t="s">
        <v>117</v>
      </c>
      <c r="BK436" t="s">
        <v>118</v>
      </c>
      <c r="BL436" t="s">
        <v>184</v>
      </c>
      <c r="BM436" t="s">
        <v>120</v>
      </c>
      <c r="BN436" s="46" t="s">
        <v>117</v>
      </c>
      <c r="BO436" s="50">
        <v>69</v>
      </c>
      <c r="BP436" t="s">
        <v>123</v>
      </c>
      <c r="BQ436" t="s">
        <v>123</v>
      </c>
      <c r="BR436" t="s">
        <v>117</v>
      </c>
      <c r="BS436" t="s">
        <v>117</v>
      </c>
      <c r="BT436" t="s">
        <v>161</v>
      </c>
      <c r="BU436" t="s">
        <v>125</v>
      </c>
      <c r="BV436" t="s">
        <v>162</v>
      </c>
      <c r="BW436">
        <v>1</v>
      </c>
      <c r="BX436">
        <f>BW436-1</f>
        <v>0</v>
      </c>
      <c r="BY436" t="s">
        <v>667</v>
      </c>
      <c r="BZ436" t="s">
        <v>128</v>
      </c>
      <c r="CA436" t="s">
        <v>129</v>
      </c>
      <c r="CB436" t="s">
        <v>212</v>
      </c>
      <c r="CC436" t="s">
        <v>818</v>
      </c>
      <c r="CD436">
        <v>2</v>
      </c>
      <c r="CE436" t="s">
        <v>151</v>
      </c>
      <c r="CF436"/>
      <c r="CG436" s="20" t="s">
        <v>117</v>
      </c>
      <c r="CH436" s="20" t="s">
        <v>117</v>
      </c>
      <c r="CI436" s="20" t="s">
        <v>117</v>
      </c>
      <c r="CJ436" s="20" t="s">
        <v>117</v>
      </c>
      <c r="CK436" s="20" t="s">
        <v>117</v>
      </c>
      <c r="CL436" s="20" t="s">
        <v>117</v>
      </c>
      <c r="CM436" s="20" t="s">
        <v>117</v>
      </c>
      <c r="CN436" s="20" t="s">
        <v>117</v>
      </c>
      <c r="CO436" s="20" t="s">
        <v>117</v>
      </c>
      <c r="CP436" s="20" t="s">
        <v>117</v>
      </c>
      <c r="CQ436" s="20" t="s">
        <v>117</v>
      </c>
      <c r="CR436" s="20" t="s">
        <v>117</v>
      </c>
      <c r="CS436" s="20" t="s">
        <v>117</v>
      </c>
      <c r="CT436" s="20" t="s">
        <v>117</v>
      </c>
      <c r="CU436" s="20" t="s">
        <v>117</v>
      </c>
      <c r="CV436" s="20" t="s">
        <v>117</v>
      </c>
      <c r="CW436" s="20" t="s">
        <v>117</v>
      </c>
      <c r="CX436" s="20" t="s">
        <v>117</v>
      </c>
      <c r="CY436" s="20" t="s">
        <v>117</v>
      </c>
      <c r="CZ436" s="20" t="s">
        <v>117</v>
      </c>
      <c r="DA436" s="20" t="s">
        <v>117</v>
      </c>
      <c r="DB436" s="20" t="s">
        <v>117</v>
      </c>
      <c r="DC436" s="20" t="s">
        <v>117</v>
      </c>
      <c r="DD436" s="20" t="s">
        <v>117</v>
      </c>
      <c r="DE436" s="20" t="s">
        <v>117</v>
      </c>
      <c r="DF436" s="20" t="s">
        <v>117</v>
      </c>
      <c r="DG436" s="20" t="s">
        <v>117</v>
      </c>
      <c r="DH436" s="20" t="s">
        <v>117</v>
      </c>
      <c r="DI436" s="20" t="s">
        <v>117</v>
      </c>
      <c r="DJ436" s="20" t="s">
        <v>117</v>
      </c>
      <c r="DK436">
        <v>0</v>
      </c>
      <c r="DL436">
        <v>0</v>
      </c>
      <c r="DM436">
        <v>2</v>
      </c>
      <c r="DN436">
        <v>0</v>
      </c>
      <c r="DO436">
        <v>0</v>
      </c>
      <c r="DP436">
        <v>0</v>
      </c>
      <c r="DQ436">
        <v>0</v>
      </c>
      <c r="DR436" s="8">
        <v>56</v>
      </c>
    </row>
    <row r="437" spans="1:122" x14ac:dyDescent="0.35">
      <c r="A437" s="8">
        <v>57</v>
      </c>
      <c r="B437" t="str">
        <f>CONCATENATE(C437, " ",D437)</f>
        <v>Bayliss et al 2000</v>
      </c>
      <c r="C437" s="25" t="s">
        <v>824</v>
      </c>
      <c r="D437" s="25">
        <v>2000</v>
      </c>
      <c r="E437" t="s">
        <v>1619</v>
      </c>
      <c r="F437" t="s">
        <v>825</v>
      </c>
      <c r="G437" t="s">
        <v>157</v>
      </c>
      <c r="H437">
        <v>7</v>
      </c>
      <c r="I437" t="s">
        <v>113</v>
      </c>
      <c r="J437" t="s">
        <v>170</v>
      </c>
      <c r="K437" s="3" t="s">
        <v>115</v>
      </c>
      <c r="L437">
        <v>0.43</v>
      </c>
      <c r="M437">
        <v>0.24</v>
      </c>
      <c r="N437">
        <v>15</v>
      </c>
      <c r="O437" t="s">
        <v>999</v>
      </c>
      <c r="P437">
        <v>0.65</v>
      </c>
      <c r="Q437">
        <v>0.14000000000000001</v>
      </c>
      <c r="R437">
        <v>12</v>
      </c>
      <c r="S437" t="s">
        <v>117</v>
      </c>
      <c r="T437" t="s">
        <v>117</v>
      </c>
      <c r="U437" t="s">
        <v>117</v>
      </c>
      <c r="V437" t="s">
        <v>117</v>
      </c>
      <c r="W437" t="s">
        <v>117</v>
      </c>
      <c r="X437" t="s">
        <v>117</v>
      </c>
      <c r="Y437" t="s">
        <v>117</v>
      </c>
      <c r="Z437" t="s">
        <v>117</v>
      </c>
      <c r="AA437" t="s">
        <v>117</v>
      </c>
      <c r="AB437" t="s">
        <v>117</v>
      </c>
      <c r="AC437" t="s">
        <v>117</v>
      </c>
      <c r="AD437" t="s">
        <v>196</v>
      </c>
      <c r="AE437">
        <v>0.61</v>
      </c>
      <c r="AF437">
        <v>0.27</v>
      </c>
      <c r="AG437">
        <v>15</v>
      </c>
      <c r="AH437" s="55">
        <v>3</v>
      </c>
      <c r="AI437" s="55">
        <v>3</v>
      </c>
      <c r="AM437">
        <v>9.81</v>
      </c>
      <c r="AN437">
        <v>10.08</v>
      </c>
      <c r="AO437" t="s">
        <v>117</v>
      </c>
      <c r="AP437" t="s">
        <v>117</v>
      </c>
      <c r="AQ437" t="s">
        <v>117</v>
      </c>
      <c r="AR437">
        <v>9.61</v>
      </c>
      <c r="AS437" t="s">
        <v>414</v>
      </c>
      <c r="AT437" t="s">
        <v>117</v>
      </c>
      <c r="AU437" t="s">
        <v>117</v>
      </c>
      <c r="AV437" t="s">
        <v>117</v>
      </c>
      <c r="AW437" t="s">
        <v>117</v>
      </c>
      <c r="AX437" t="s">
        <v>117</v>
      </c>
      <c r="AY437" t="s">
        <v>117</v>
      </c>
      <c r="AZ437" t="s">
        <v>117</v>
      </c>
      <c r="BA437" t="s">
        <v>117</v>
      </c>
      <c r="BB437" t="s">
        <v>117</v>
      </c>
      <c r="BC437" t="s">
        <v>117</v>
      </c>
      <c r="BD437" t="s">
        <v>117</v>
      </c>
      <c r="BE437" t="s">
        <v>117</v>
      </c>
      <c r="BF437" t="s">
        <v>117</v>
      </c>
      <c r="BG437" t="s">
        <v>826</v>
      </c>
      <c r="BH437" t="s">
        <v>117</v>
      </c>
      <c r="BI437" t="s">
        <v>117</v>
      </c>
      <c r="BJ437" t="s">
        <v>117</v>
      </c>
      <c r="BK437" t="s">
        <v>118</v>
      </c>
      <c r="BL437" t="s">
        <v>184</v>
      </c>
      <c r="BM437" t="s">
        <v>120</v>
      </c>
      <c r="BN437" s="46">
        <v>70</v>
      </c>
      <c r="BO437" s="50" t="s">
        <v>1218</v>
      </c>
      <c r="BP437" t="s">
        <v>160</v>
      </c>
      <c r="BQ437" t="s">
        <v>160</v>
      </c>
      <c r="BR437" t="s">
        <v>117</v>
      </c>
      <c r="BS437" t="s">
        <v>117</v>
      </c>
      <c r="BT437" t="s">
        <v>161</v>
      </c>
      <c r="BU437" t="s">
        <v>125</v>
      </c>
      <c r="BV437" t="s">
        <v>162</v>
      </c>
      <c r="BW437">
        <v>1</v>
      </c>
      <c r="BX437">
        <f>BW437-1</f>
        <v>0</v>
      </c>
      <c r="BY437" t="s">
        <v>827</v>
      </c>
      <c r="BZ437" t="s">
        <v>828</v>
      </c>
      <c r="CA437" t="s">
        <v>129</v>
      </c>
      <c r="CB437" t="s">
        <v>338</v>
      </c>
      <c r="CC437" t="s">
        <v>829</v>
      </c>
      <c r="CD437">
        <v>2</v>
      </c>
      <c r="CE437" t="s">
        <v>151</v>
      </c>
      <c r="CF437"/>
      <c r="CG437" s="20" t="s">
        <v>117</v>
      </c>
      <c r="CH437" s="20" t="s">
        <v>117</v>
      </c>
      <c r="CI437" s="20" t="s">
        <v>117</v>
      </c>
      <c r="CJ437" s="20" t="s">
        <v>117</v>
      </c>
      <c r="CK437" s="20" t="s">
        <v>117</v>
      </c>
      <c r="CL437" s="20" t="s">
        <v>117</v>
      </c>
      <c r="CM437" s="20" t="s">
        <v>117</v>
      </c>
      <c r="CN437" s="20" t="s">
        <v>117</v>
      </c>
      <c r="CO437" s="20" t="s">
        <v>117</v>
      </c>
      <c r="CP437" s="20" t="s">
        <v>117</v>
      </c>
      <c r="CQ437" s="20" t="s">
        <v>117</v>
      </c>
      <c r="CR437" s="20" t="s">
        <v>117</v>
      </c>
      <c r="CS437" s="20" t="s">
        <v>117</v>
      </c>
      <c r="CT437" s="20" t="s">
        <v>117</v>
      </c>
      <c r="CU437" s="20" t="s">
        <v>117</v>
      </c>
      <c r="CV437" s="20" t="s">
        <v>117</v>
      </c>
      <c r="CW437" s="20" t="s">
        <v>117</v>
      </c>
      <c r="CX437" s="20" t="s">
        <v>117</v>
      </c>
      <c r="CY437" s="20" t="s">
        <v>117</v>
      </c>
      <c r="CZ437" s="20" t="s">
        <v>117</v>
      </c>
      <c r="DA437" s="20" t="s">
        <v>117</v>
      </c>
      <c r="DB437" s="20" t="s">
        <v>117</v>
      </c>
      <c r="DC437" s="20" t="s">
        <v>117</v>
      </c>
      <c r="DD437" s="20" t="s">
        <v>117</v>
      </c>
      <c r="DE437" s="20" t="s">
        <v>117</v>
      </c>
      <c r="DF437" s="20" t="s">
        <v>117</v>
      </c>
      <c r="DG437" s="20" t="s">
        <v>117</v>
      </c>
      <c r="DH437" s="20" t="s">
        <v>117</v>
      </c>
      <c r="DI437" s="20" t="s">
        <v>117</v>
      </c>
      <c r="DJ437" s="20" t="s">
        <v>117</v>
      </c>
      <c r="DK437">
        <v>2</v>
      </c>
      <c r="DL437">
        <v>0</v>
      </c>
      <c r="DM437">
        <v>0</v>
      </c>
      <c r="DN437">
        <v>0</v>
      </c>
      <c r="DO437">
        <v>0</v>
      </c>
      <c r="DP437">
        <v>0</v>
      </c>
      <c r="DQ437">
        <v>0</v>
      </c>
      <c r="DR437" s="8">
        <v>57</v>
      </c>
    </row>
    <row r="438" spans="1:122" x14ac:dyDescent="0.35">
      <c r="A438" s="8">
        <v>57</v>
      </c>
      <c r="B438" t="str">
        <f>CONCATENATE(C438, " ",D438)</f>
        <v>Bayliss et al 2000</v>
      </c>
      <c r="C438" s="25" t="s">
        <v>824</v>
      </c>
      <c r="D438" s="25">
        <v>2000</v>
      </c>
      <c r="E438" t="s">
        <v>1619</v>
      </c>
      <c r="F438" t="s">
        <v>830</v>
      </c>
      <c r="G438" t="s">
        <v>157</v>
      </c>
      <c r="H438">
        <v>7</v>
      </c>
      <c r="I438" t="s">
        <v>113</v>
      </c>
      <c r="J438" t="s">
        <v>170</v>
      </c>
      <c r="K438" s="3" t="s">
        <v>115</v>
      </c>
      <c r="L438">
        <v>0.47</v>
      </c>
      <c r="M438">
        <v>0.34</v>
      </c>
      <c r="N438">
        <v>15</v>
      </c>
      <c r="O438" t="s">
        <v>999</v>
      </c>
      <c r="P438">
        <v>0.76</v>
      </c>
      <c r="Q438">
        <v>0.19</v>
      </c>
      <c r="R438">
        <v>12</v>
      </c>
      <c r="S438" t="s">
        <v>117</v>
      </c>
      <c r="T438" t="s">
        <v>117</v>
      </c>
      <c r="U438" t="s">
        <v>117</v>
      </c>
      <c r="V438" t="s">
        <v>117</v>
      </c>
      <c r="W438" t="s">
        <v>117</v>
      </c>
      <c r="X438" t="s">
        <v>117</v>
      </c>
      <c r="Y438" t="s">
        <v>117</v>
      </c>
      <c r="Z438" t="s">
        <v>117</v>
      </c>
      <c r="AA438" t="s">
        <v>117</v>
      </c>
      <c r="AB438" t="s">
        <v>117</v>
      </c>
      <c r="AC438" t="s">
        <v>117</v>
      </c>
      <c r="AD438" t="s">
        <v>196</v>
      </c>
      <c r="AE438">
        <v>0.68</v>
      </c>
      <c r="AF438">
        <v>0.26</v>
      </c>
      <c r="AG438">
        <v>15</v>
      </c>
      <c r="AH438" s="55">
        <v>3</v>
      </c>
      <c r="AI438" s="55">
        <v>3</v>
      </c>
      <c r="AM438">
        <v>9.81</v>
      </c>
      <c r="AN438">
        <v>10.08</v>
      </c>
      <c r="AO438" t="s">
        <v>117</v>
      </c>
      <c r="AP438" t="s">
        <v>117</v>
      </c>
      <c r="AQ438" t="s">
        <v>117</v>
      </c>
      <c r="AR438">
        <v>9.61</v>
      </c>
      <c r="AS438" t="s">
        <v>414</v>
      </c>
      <c r="AT438" t="s">
        <v>117</v>
      </c>
      <c r="AU438" t="s">
        <v>117</v>
      </c>
      <c r="AV438" t="s">
        <v>117</v>
      </c>
      <c r="AW438" t="s">
        <v>117</v>
      </c>
      <c r="AX438" t="s">
        <v>117</v>
      </c>
      <c r="AY438" t="s">
        <v>117</v>
      </c>
      <c r="AZ438" t="s">
        <v>117</v>
      </c>
      <c r="BA438" t="s">
        <v>117</v>
      </c>
      <c r="BB438" t="s">
        <v>117</v>
      </c>
      <c r="BC438" t="s">
        <v>117</v>
      </c>
      <c r="BD438" t="s">
        <v>117</v>
      </c>
      <c r="BE438" t="s">
        <v>117</v>
      </c>
      <c r="BF438" t="s">
        <v>117</v>
      </c>
      <c r="BG438" t="s">
        <v>826</v>
      </c>
      <c r="BH438" t="s">
        <v>117</v>
      </c>
      <c r="BI438" t="s">
        <v>117</v>
      </c>
      <c r="BJ438" t="s">
        <v>117</v>
      </c>
      <c r="BK438" t="s">
        <v>118</v>
      </c>
      <c r="BL438" t="s">
        <v>184</v>
      </c>
      <c r="BM438" t="s">
        <v>120</v>
      </c>
      <c r="BN438" s="46">
        <v>70</v>
      </c>
      <c r="BO438" s="50" t="s">
        <v>1218</v>
      </c>
      <c r="BP438" t="s">
        <v>160</v>
      </c>
      <c r="BQ438" t="s">
        <v>160</v>
      </c>
      <c r="BR438" t="s">
        <v>117</v>
      </c>
      <c r="BS438" t="s">
        <v>117</v>
      </c>
      <c r="BT438" t="s">
        <v>161</v>
      </c>
      <c r="BU438" t="s">
        <v>125</v>
      </c>
      <c r="BV438" t="s">
        <v>162</v>
      </c>
      <c r="BW438">
        <v>1</v>
      </c>
      <c r="BX438">
        <f>BW438-1</f>
        <v>0</v>
      </c>
      <c r="BY438" t="s">
        <v>827</v>
      </c>
      <c r="BZ438" t="s">
        <v>828</v>
      </c>
      <c r="CA438" t="s">
        <v>129</v>
      </c>
      <c r="CB438" t="s">
        <v>338</v>
      </c>
      <c r="CC438" t="s">
        <v>829</v>
      </c>
      <c r="CD438">
        <v>2</v>
      </c>
      <c r="CE438" t="s">
        <v>151</v>
      </c>
      <c r="CF438"/>
      <c r="CG438" s="20" t="s">
        <v>117</v>
      </c>
      <c r="CH438" s="20" t="s">
        <v>117</v>
      </c>
      <c r="CI438" s="20" t="s">
        <v>117</v>
      </c>
      <c r="CJ438" s="20" t="s">
        <v>117</v>
      </c>
      <c r="CK438" s="20" t="s">
        <v>117</v>
      </c>
      <c r="CL438" s="20" t="s">
        <v>117</v>
      </c>
      <c r="CM438" s="20" t="s">
        <v>117</v>
      </c>
      <c r="CN438" s="20" t="s">
        <v>117</v>
      </c>
      <c r="CO438" s="20" t="s">
        <v>117</v>
      </c>
      <c r="CP438" s="20" t="s">
        <v>117</v>
      </c>
      <c r="CQ438" s="20" t="s">
        <v>117</v>
      </c>
      <c r="CR438" s="20" t="s">
        <v>117</v>
      </c>
      <c r="CS438" s="20" t="s">
        <v>117</v>
      </c>
      <c r="CT438" s="20" t="s">
        <v>117</v>
      </c>
      <c r="CU438" s="20" t="s">
        <v>117</v>
      </c>
      <c r="CV438" s="20" t="s">
        <v>117</v>
      </c>
      <c r="CW438" s="20" t="s">
        <v>117</v>
      </c>
      <c r="CX438" s="20" t="s">
        <v>117</v>
      </c>
      <c r="CY438" s="20" t="s">
        <v>117</v>
      </c>
      <c r="CZ438" s="20" t="s">
        <v>117</v>
      </c>
      <c r="DA438" s="20" t="s">
        <v>117</v>
      </c>
      <c r="DB438" s="20" t="s">
        <v>117</v>
      </c>
      <c r="DC438" s="20" t="s">
        <v>117</v>
      </c>
      <c r="DD438" s="20" t="s">
        <v>117</v>
      </c>
      <c r="DE438" s="20" t="s">
        <v>117</v>
      </c>
      <c r="DF438" s="20" t="s">
        <v>117</v>
      </c>
      <c r="DG438" s="20" t="s">
        <v>117</v>
      </c>
      <c r="DH438" s="20" t="s">
        <v>117</v>
      </c>
      <c r="DI438" s="20" t="s">
        <v>117</v>
      </c>
      <c r="DJ438" s="20" t="s">
        <v>117</v>
      </c>
      <c r="DK438">
        <v>2</v>
      </c>
      <c r="DL438">
        <v>0</v>
      </c>
      <c r="DM438">
        <v>0</v>
      </c>
      <c r="DN438">
        <v>0</v>
      </c>
      <c r="DO438">
        <v>0</v>
      </c>
      <c r="DP438">
        <v>0</v>
      </c>
      <c r="DQ438">
        <v>0</v>
      </c>
      <c r="DR438" s="8">
        <v>57</v>
      </c>
    </row>
    <row r="439" spans="1:122" x14ac:dyDescent="0.35">
      <c r="A439" s="8">
        <v>57</v>
      </c>
      <c r="B439" t="str">
        <f>CONCATENATE(C439, " ",D439)</f>
        <v>Bayliss et al 2000</v>
      </c>
      <c r="C439" s="25" t="s">
        <v>824</v>
      </c>
      <c r="D439" s="25">
        <v>2000</v>
      </c>
      <c r="E439" t="s">
        <v>1619</v>
      </c>
      <c r="F439" t="s">
        <v>831</v>
      </c>
      <c r="G439" t="s">
        <v>112</v>
      </c>
      <c r="H439">
        <v>4</v>
      </c>
      <c r="I439" t="s">
        <v>113</v>
      </c>
      <c r="J439" t="s">
        <v>170</v>
      </c>
      <c r="K439" s="3" t="s">
        <v>115</v>
      </c>
      <c r="L439">
        <v>1.2</v>
      </c>
      <c r="M439">
        <v>1.61</v>
      </c>
      <c r="N439">
        <v>15</v>
      </c>
      <c r="O439" t="s">
        <v>999</v>
      </c>
      <c r="P439">
        <v>1.17</v>
      </c>
      <c r="Q439">
        <v>1.4</v>
      </c>
      <c r="R439">
        <v>12</v>
      </c>
      <c r="S439" t="s">
        <v>117</v>
      </c>
      <c r="T439" t="s">
        <v>117</v>
      </c>
      <c r="U439" t="s">
        <v>117</v>
      </c>
      <c r="V439" t="s">
        <v>117</v>
      </c>
      <c r="W439" t="s">
        <v>117</v>
      </c>
      <c r="X439" t="s">
        <v>117</v>
      </c>
      <c r="Y439" t="s">
        <v>117</v>
      </c>
      <c r="Z439" t="s">
        <v>117</v>
      </c>
      <c r="AA439" t="s">
        <v>117</v>
      </c>
      <c r="AB439" t="s">
        <v>117</v>
      </c>
      <c r="AC439" t="s">
        <v>117</v>
      </c>
      <c r="AD439" t="s">
        <v>196</v>
      </c>
      <c r="AE439">
        <v>0.53</v>
      </c>
      <c r="AF439">
        <v>0.74</v>
      </c>
      <c r="AG439">
        <v>15</v>
      </c>
      <c r="AH439" s="55">
        <v>3</v>
      </c>
      <c r="AI439" s="55">
        <v>3</v>
      </c>
      <c r="AM439">
        <v>9.81</v>
      </c>
      <c r="AN439">
        <v>10.08</v>
      </c>
      <c r="AO439" t="s">
        <v>117</v>
      </c>
      <c r="AP439" t="s">
        <v>117</v>
      </c>
      <c r="AQ439" t="s">
        <v>117</v>
      </c>
      <c r="AR439">
        <v>9.61</v>
      </c>
      <c r="AS439" t="s">
        <v>414</v>
      </c>
      <c r="AT439" t="s">
        <v>117</v>
      </c>
      <c r="AU439" t="s">
        <v>117</v>
      </c>
      <c r="AV439" t="s">
        <v>117</v>
      </c>
      <c r="AW439" t="s">
        <v>117</v>
      </c>
      <c r="AX439" t="s">
        <v>117</v>
      </c>
      <c r="AY439" t="s">
        <v>117</v>
      </c>
      <c r="AZ439" t="s">
        <v>117</v>
      </c>
      <c r="BA439" t="s">
        <v>117</v>
      </c>
      <c r="BB439" t="s">
        <v>117</v>
      </c>
      <c r="BC439" t="s">
        <v>117</v>
      </c>
      <c r="BD439" t="s">
        <v>117</v>
      </c>
      <c r="BE439" t="s">
        <v>117</v>
      </c>
      <c r="BF439" t="s">
        <v>117</v>
      </c>
      <c r="BG439" t="s">
        <v>826</v>
      </c>
      <c r="BH439" t="s">
        <v>117</v>
      </c>
      <c r="BI439" t="s">
        <v>117</v>
      </c>
      <c r="BJ439" t="s">
        <v>117</v>
      </c>
      <c r="BK439" t="s">
        <v>118</v>
      </c>
      <c r="BL439" t="s">
        <v>184</v>
      </c>
      <c r="BM439" t="s">
        <v>120</v>
      </c>
      <c r="BN439" s="46">
        <v>70</v>
      </c>
      <c r="BO439" s="50" t="s">
        <v>1218</v>
      </c>
      <c r="BP439" t="s">
        <v>160</v>
      </c>
      <c r="BQ439" t="s">
        <v>160</v>
      </c>
      <c r="BR439" t="s">
        <v>117</v>
      </c>
      <c r="BS439" t="s">
        <v>117</v>
      </c>
      <c r="BT439" t="s">
        <v>161</v>
      </c>
      <c r="BU439" t="s">
        <v>125</v>
      </c>
      <c r="BV439" t="s">
        <v>162</v>
      </c>
      <c r="BW439">
        <v>1</v>
      </c>
      <c r="BX439">
        <f>BW439-1</f>
        <v>0</v>
      </c>
      <c r="BY439" t="s">
        <v>827</v>
      </c>
      <c r="BZ439" t="s">
        <v>828</v>
      </c>
      <c r="CA439" t="s">
        <v>129</v>
      </c>
      <c r="CB439" t="s">
        <v>338</v>
      </c>
      <c r="CC439" t="s">
        <v>829</v>
      </c>
      <c r="CD439">
        <v>2</v>
      </c>
      <c r="CE439" t="s">
        <v>151</v>
      </c>
      <c r="CF439"/>
      <c r="CG439" s="20" t="s">
        <v>117</v>
      </c>
      <c r="CH439" s="20" t="s">
        <v>117</v>
      </c>
      <c r="CI439" s="20" t="s">
        <v>117</v>
      </c>
      <c r="CJ439" s="20" t="s">
        <v>117</v>
      </c>
      <c r="CK439" s="20" t="s">
        <v>117</v>
      </c>
      <c r="CL439" s="20" t="s">
        <v>117</v>
      </c>
      <c r="CM439" s="20" t="s">
        <v>117</v>
      </c>
      <c r="CN439" s="20" t="s">
        <v>117</v>
      </c>
      <c r="CO439" s="20" t="s">
        <v>117</v>
      </c>
      <c r="CP439" s="20" t="s">
        <v>117</v>
      </c>
      <c r="CQ439" s="20" t="s">
        <v>117</v>
      </c>
      <c r="CR439" s="20" t="s">
        <v>117</v>
      </c>
      <c r="CS439" s="20" t="s">
        <v>117</v>
      </c>
      <c r="CT439" s="20" t="s">
        <v>117</v>
      </c>
      <c r="CU439" s="20" t="s">
        <v>117</v>
      </c>
      <c r="CV439" s="20" t="s">
        <v>117</v>
      </c>
      <c r="CW439" s="20" t="s">
        <v>117</v>
      </c>
      <c r="CX439" s="20" t="s">
        <v>117</v>
      </c>
      <c r="CY439" s="20" t="s">
        <v>117</v>
      </c>
      <c r="CZ439" s="20" t="s">
        <v>117</v>
      </c>
      <c r="DA439" s="20" t="s">
        <v>117</v>
      </c>
      <c r="DB439" s="20" t="s">
        <v>117</v>
      </c>
      <c r="DC439" s="20" t="s">
        <v>117</v>
      </c>
      <c r="DD439" s="20" t="s">
        <v>117</v>
      </c>
      <c r="DE439" s="20" t="s">
        <v>117</v>
      </c>
      <c r="DF439" s="20" t="s">
        <v>117</v>
      </c>
      <c r="DG439" s="20" t="s">
        <v>117</v>
      </c>
      <c r="DH439" s="20" t="s">
        <v>117</v>
      </c>
      <c r="DI439" s="20" t="s">
        <v>117</v>
      </c>
      <c r="DJ439" s="20" t="s">
        <v>117</v>
      </c>
      <c r="DK439">
        <v>2</v>
      </c>
      <c r="DL439">
        <v>0</v>
      </c>
      <c r="DM439">
        <v>0</v>
      </c>
      <c r="DN439">
        <v>0</v>
      </c>
      <c r="DO439">
        <v>0</v>
      </c>
      <c r="DP439">
        <v>0</v>
      </c>
      <c r="DQ439">
        <v>0</v>
      </c>
      <c r="DR439" s="8">
        <v>57</v>
      </c>
    </row>
    <row r="440" spans="1:122" x14ac:dyDescent="0.35">
      <c r="A440" s="8">
        <v>57</v>
      </c>
      <c r="B440" t="str">
        <f>CONCATENATE(C440, " ",D440)</f>
        <v>Bayliss et al 2000</v>
      </c>
      <c r="C440" s="25" t="s">
        <v>824</v>
      </c>
      <c r="D440" s="25">
        <v>2000</v>
      </c>
      <c r="E440" t="s">
        <v>1619</v>
      </c>
      <c r="F440" t="s">
        <v>832</v>
      </c>
      <c r="G440" t="s">
        <v>112</v>
      </c>
      <c r="H440">
        <v>4</v>
      </c>
      <c r="I440" t="s">
        <v>113</v>
      </c>
      <c r="J440" t="s">
        <v>170</v>
      </c>
      <c r="K440" s="3" t="s">
        <v>115</v>
      </c>
      <c r="L440">
        <v>7.2</v>
      </c>
      <c r="M440">
        <v>5.28</v>
      </c>
      <c r="N440">
        <v>15</v>
      </c>
      <c r="O440" t="s">
        <v>999</v>
      </c>
      <c r="P440">
        <v>3</v>
      </c>
      <c r="Q440">
        <v>3.59</v>
      </c>
      <c r="R440">
        <v>12</v>
      </c>
      <c r="S440" t="s">
        <v>117</v>
      </c>
      <c r="T440" t="s">
        <v>117</v>
      </c>
      <c r="U440" t="s">
        <v>117</v>
      </c>
      <c r="V440" t="s">
        <v>117</v>
      </c>
      <c r="W440" t="s">
        <v>117</v>
      </c>
      <c r="X440" t="s">
        <v>117</v>
      </c>
      <c r="Y440" t="s">
        <v>117</v>
      </c>
      <c r="Z440" t="s">
        <v>117</v>
      </c>
      <c r="AA440" t="s">
        <v>117</v>
      </c>
      <c r="AB440" t="s">
        <v>117</v>
      </c>
      <c r="AC440" t="s">
        <v>117</v>
      </c>
      <c r="AD440" t="s">
        <v>196</v>
      </c>
      <c r="AE440">
        <v>4.2</v>
      </c>
      <c r="AF440">
        <v>1.97</v>
      </c>
      <c r="AG440">
        <v>15</v>
      </c>
      <c r="AH440" s="55">
        <v>3</v>
      </c>
      <c r="AI440" s="55">
        <v>3</v>
      </c>
      <c r="AM440">
        <v>9.81</v>
      </c>
      <c r="AN440">
        <v>10.08</v>
      </c>
      <c r="AO440" t="s">
        <v>117</v>
      </c>
      <c r="AP440" t="s">
        <v>117</v>
      </c>
      <c r="AQ440" t="s">
        <v>117</v>
      </c>
      <c r="AR440">
        <v>9.61</v>
      </c>
      <c r="AS440" t="s">
        <v>414</v>
      </c>
      <c r="AT440" t="s">
        <v>117</v>
      </c>
      <c r="AU440" t="s">
        <v>117</v>
      </c>
      <c r="AV440" t="s">
        <v>117</v>
      </c>
      <c r="AW440" t="s">
        <v>117</v>
      </c>
      <c r="AX440" t="s">
        <v>117</v>
      </c>
      <c r="AY440" t="s">
        <v>117</v>
      </c>
      <c r="AZ440" t="s">
        <v>117</v>
      </c>
      <c r="BA440" t="s">
        <v>117</v>
      </c>
      <c r="BB440" t="s">
        <v>117</v>
      </c>
      <c r="BC440" t="s">
        <v>117</v>
      </c>
      <c r="BD440" t="s">
        <v>117</v>
      </c>
      <c r="BE440" t="s">
        <v>117</v>
      </c>
      <c r="BF440" t="s">
        <v>117</v>
      </c>
      <c r="BG440" t="s">
        <v>826</v>
      </c>
      <c r="BH440" t="s">
        <v>117</v>
      </c>
      <c r="BI440" t="s">
        <v>117</v>
      </c>
      <c r="BJ440" t="s">
        <v>117</v>
      </c>
      <c r="BK440" t="s">
        <v>118</v>
      </c>
      <c r="BL440" t="s">
        <v>184</v>
      </c>
      <c r="BM440" t="s">
        <v>120</v>
      </c>
      <c r="BN440" s="46">
        <v>70</v>
      </c>
      <c r="BO440" s="50" t="s">
        <v>1218</v>
      </c>
      <c r="BP440" t="s">
        <v>160</v>
      </c>
      <c r="BQ440" t="s">
        <v>160</v>
      </c>
      <c r="BR440" t="s">
        <v>117</v>
      </c>
      <c r="BS440" t="s">
        <v>117</v>
      </c>
      <c r="BT440" t="s">
        <v>161</v>
      </c>
      <c r="BU440" t="s">
        <v>125</v>
      </c>
      <c r="BV440" t="s">
        <v>162</v>
      </c>
      <c r="BW440">
        <v>1</v>
      </c>
      <c r="BX440">
        <f>BW440-1</f>
        <v>0</v>
      </c>
      <c r="BY440" t="s">
        <v>827</v>
      </c>
      <c r="BZ440" t="s">
        <v>828</v>
      </c>
      <c r="CA440" t="s">
        <v>129</v>
      </c>
      <c r="CB440" t="s">
        <v>338</v>
      </c>
      <c r="CC440" t="s">
        <v>829</v>
      </c>
      <c r="CD440">
        <v>2</v>
      </c>
      <c r="CE440" t="s">
        <v>151</v>
      </c>
      <c r="CF440"/>
      <c r="CG440" s="20" t="s">
        <v>117</v>
      </c>
      <c r="CH440" s="20" t="s">
        <v>117</v>
      </c>
      <c r="CI440" s="20" t="s">
        <v>117</v>
      </c>
      <c r="CJ440" s="20" t="s">
        <v>117</v>
      </c>
      <c r="CK440" s="20" t="s">
        <v>117</v>
      </c>
      <c r="CL440" s="20" t="s">
        <v>117</v>
      </c>
      <c r="CM440" s="20" t="s">
        <v>117</v>
      </c>
      <c r="CN440" s="20" t="s">
        <v>117</v>
      </c>
      <c r="CO440" s="20" t="s">
        <v>117</v>
      </c>
      <c r="CP440" s="20" t="s">
        <v>117</v>
      </c>
      <c r="CQ440" s="20" t="s">
        <v>117</v>
      </c>
      <c r="CR440" s="20" t="s">
        <v>117</v>
      </c>
      <c r="CS440" s="20" t="s">
        <v>117</v>
      </c>
      <c r="CT440" s="20" t="s">
        <v>117</v>
      </c>
      <c r="CU440" s="20" t="s">
        <v>117</v>
      </c>
      <c r="CV440" s="20" t="s">
        <v>117</v>
      </c>
      <c r="CW440" s="20" t="s">
        <v>117</v>
      </c>
      <c r="CX440" s="20" t="s">
        <v>117</v>
      </c>
      <c r="CY440" s="20" t="s">
        <v>117</v>
      </c>
      <c r="CZ440" s="20" t="s">
        <v>117</v>
      </c>
      <c r="DA440" s="20" t="s">
        <v>117</v>
      </c>
      <c r="DB440" s="20" t="s">
        <v>117</v>
      </c>
      <c r="DC440" s="20" t="s">
        <v>117</v>
      </c>
      <c r="DD440" s="20" t="s">
        <v>117</v>
      </c>
      <c r="DE440" s="20" t="s">
        <v>117</v>
      </c>
      <c r="DF440" s="20" t="s">
        <v>117</v>
      </c>
      <c r="DG440" s="20" t="s">
        <v>117</v>
      </c>
      <c r="DH440" s="20" t="s">
        <v>117</v>
      </c>
      <c r="DI440" s="20" t="s">
        <v>117</v>
      </c>
      <c r="DJ440" s="20" t="s">
        <v>117</v>
      </c>
      <c r="DK440">
        <v>1</v>
      </c>
      <c r="DL440">
        <v>0</v>
      </c>
      <c r="DM440">
        <v>0</v>
      </c>
      <c r="DN440">
        <v>0</v>
      </c>
      <c r="DO440">
        <v>0</v>
      </c>
      <c r="DP440">
        <v>0</v>
      </c>
      <c r="DQ440">
        <v>0</v>
      </c>
      <c r="DR440" s="8">
        <v>57</v>
      </c>
    </row>
    <row r="441" spans="1:122" x14ac:dyDescent="0.35">
      <c r="A441" s="8">
        <v>57</v>
      </c>
      <c r="B441" t="str">
        <f>CONCATENATE(C441, " ",D441)</f>
        <v>Bayliss et al 2000</v>
      </c>
      <c r="C441" s="25" t="s">
        <v>824</v>
      </c>
      <c r="D441" s="25">
        <v>2000</v>
      </c>
      <c r="E441" t="s">
        <v>1619</v>
      </c>
      <c r="F441" t="s">
        <v>833</v>
      </c>
      <c r="G441" t="s">
        <v>138</v>
      </c>
      <c r="H441">
        <v>1</v>
      </c>
      <c r="I441" t="s">
        <v>113</v>
      </c>
      <c r="J441" t="s">
        <v>170</v>
      </c>
      <c r="K441" s="3" t="s">
        <v>115</v>
      </c>
      <c r="L441">
        <v>20.6</v>
      </c>
      <c r="M441">
        <v>9</v>
      </c>
      <c r="N441">
        <v>15</v>
      </c>
      <c r="O441" t="s">
        <v>999</v>
      </c>
      <c r="P441">
        <v>15.67</v>
      </c>
      <c r="Q441">
        <v>4.3099999999999996</v>
      </c>
      <c r="R441">
        <v>12</v>
      </c>
      <c r="S441" t="s">
        <v>117</v>
      </c>
      <c r="T441" t="s">
        <v>117</v>
      </c>
      <c r="U441" t="s">
        <v>117</v>
      </c>
      <c r="V441" t="s">
        <v>117</v>
      </c>
      <c r="W441" t="s">
        <v>117</v>
      </c>
      <c r="X441" t="s">
        <v>117</v>
      </c>
      <c r="Y441" t="s">
        <v>117</v>
      </c>
      <c r="Z441" t="s">
        <v>117</v>
      </c>
      <c r="AA441" t="s">
        <v>117</v>
      </c>
      <c r="AB441" t="s">
        <v>117</v>
      </c>
      <c r="AC441" t="s">
        <v>117</v>
      </c>
      <c r="AD441" t="s">
        <v>196</v>
      </c>
      <c r="AE441">
        <v>17.47</v>
      </c>
      <c r="AF441">
        <v>7.12</v>
      </c>
      <c r="AG441">
        <v>15</v>
      </c>
      <c r="AH441" s="55">
        <v>3</v>
      </c>
      <c r="AI441" s="55">
        <v>3</v>
      </c>
      <c r="AM441">
        <v>9.81</v>
      </c>
      <c r="AN441">
        <v>10.08</v>
      </c>
      <c r="AO441" t="s">
        <v>117</v>
      </c>
      <c r="AP441" t="s">
        <v>117</v>
      </c>
      <c r="AQ441" t="s">
        <v>117</v>
      </c>
      <c r="AR441">
        <v>9.61</v>
      </c>
      <c r="AS441" t="s">
        <v>414</v>
      </c>
      <c r="AT441" t="s">
        <v>117</v>
      </c>
      <c r="AU441" t="s">
        <v>117</v>
      </c>
      <c r="AV441" t="s">
        <v>117</v>
      </c>
      <c r="AW441" t="s">
        <v>117</v>
      </c>
      <c r="AX441" t="s">
        <v>117</v>
      </c>
      <c r="AY441" t="s">
        <v>117</v>
      </c>
      <c r="AZ441" t="s">
        <v>117</v>
      </c>
      <c r="BA441" t="s">
        <v>117</v>
      </c>
      <c r="BB441" t="s">
        <v>117</v>
      </c>
      <c r="BC441" t="s">
        <v>117</v>
      </c>
      <c r="BD441" t="s">
        <v>117</v>
      </c>
      <c r="BE441" t="s">
        <v>117</v>
      </c>
      <c r="BF441" t="s">
        <v>117</v>
      </c>
      <c r="BG441" t="s">
        <v>826</v>
      </c>
      <c r="BH441" t="s">
        <v>117</v>
      </c>
      <c r="BI441" t="s">
        <v>117</v>
      </c>
      <c r="BJ441" t="s">
        <v>117</v>
      </c>
      <c r="BK441" t="s">
        <v>118</v>
      </c>
      <c r="BL441" t="s">
        <v>184</v>
      </c>
      <c r="BM441" t="s">
        <v>120</v>
      </c>
      <c r="BN441" s="46">
        <v>70</v>
      </c>
      <c r="BO441" s="50" t="s">
        <v>1218</v>
      </c>
      <c r="BP441" t="s">
        <v>160</v>
      </c>
      <c r="BQ441" t="s">
        <v>160</v>
      </c>
      <c r="BR441" t="s">
        <v>117</v>
      </c>
      <c r="BS441" t="s">
        <v>117</v>
      </c>
      <c r="BT441" t="s">
        <v>161</v>
      </c>
      <c r="BU441" t="s">
        <v>125</v>
      </c>
      <c r="BV441" t="s">
        <v>162</v>
      </c>
      <c r="BW441">
        <v>1</v>
      </c>
      <c r="BX441">
        <f>BW441-1</f>
        <v>0</v>
      </c>
      <c r="BY441" t="s">
        <v>827</v>
      </c>
      <c r="BZ441" t="s">
        <v>828</v>
      </c>
      <c r="CA441" t="s">
        <v>129</v>
      </c>
      <c r="CB441" t="s">
        <v>338</v>
      </c>
      <c r="CC441" t="s">
        <v>829</v>
      </c>
      <c r="CD441">
        <v>2</v>
      </c>
      <c r="CE441" t="s">
        <v>151</v>
      </c>
      <c r="CF441"/>
      <c r="CG441" s="20" t="s">
        <v>117</v>
      </c>
      <c r="CH441" s="20" t="s">
        <v>117</v>
      </c>
      <c r="CI441" s="20" t="s">
        <v>117</v>
      </c>
      <c r="CJ441" s="20" t="s">
        <v>117</v>
      </c>
      <c r="CK441" s="20" t="s">
        <v>117</v>
      </c>
      <c r="CL441" s="20" t="s">
        <v>117</v>
      </c>
      <c r="CM441" s="20" t="s">
        <v>117</v>
      </c>
      <c r="CN441" s="20" t="s">
        <v>117</v>
      </c>
      <c r="CO441" s="20" t="s">
        <v>117</v>
      </c>
      <c r="CP441" s="20" t="s">
        <v>117</v>
      </c>
      <c r="CQ441" s="20" t="s">
        <v>117</v>
      </c>
      <c r="CR441" s="20" t="s">
        <v>117</v>
      </c>
      <c r="CS441" s="20" t="s">
        <v>117</v>
      </c>
      <c r="CT441" s="20" t="s">
        <v>117</v>
      </c>
      <c r="CU441" s="20" t="s">
        <v>117</v>
      </c>
      <c r="CV441" s="20" t="s">
        <v>117</v>
      </c>
      <c r="CW441" s="20" t="s">
        <v>117</v>
      </c>
      <c r="CX441" s="20" t="s">
        <v>117</v>
      </c>
      <c r="CY441" s="20" t="s">
        <v>117</v>
      </c>
      <c r="CZ441" s="20" t="s">
        <v>117</v>
      </c>
      <c r="DA441" s="20" t="s">
        <v>117</v>
      </c>
      <c r="DB441" s="20" t="s">
        <v>117</v>
      </c>
      <c r="DC441" s="20" t="s">
        <v>117</v>
      </c>
      <c r="DD441" s="20" t="s">
        <v>117</v>
      </c>
      <c r="DE441" s="20" t="s">
        <v>117</v>
      </c>
      <c r="DF441" s="20" t="s">
        <v>117</v>
      </c>
      <c r="DG441" s="20" t="s">
        <v>117</v>
      </c>
      <c r="DH441" s="20" t="s">
        <v>117</v>
      </c>
      <c r="DI441" s="20" t="s">
        <v>117</v>
      </c>
      <c r="DJ441" s="20" t="s">
        <v>117</v>
      </c>
      <c r="DK441">
        <v>2</v>
      </c>
      <c r="DL441">
        <v>0</v>
      </c>
      <c r="DM441">
        <v>0</v>
      </c>
      <c r="DN441">
        <v>0</v>
      </c>
      <c r="DO441">
        <v>0</v>
      </c>
      <c r="DP441">
        <v>0</v>
      </c>
      <c r="DQ441">
        <v>0</v>
      </c>
      <c r="DR441" s="8">
        <v>57</v>
      </c>
    </row>
    <row r="442" spans="1:122" x14ac:dyDescent="0.35">
      <c r="A442" s="8">
        <v>58</v>
      </c>
      <c r="B442" t="str">
        <f>CONCATENATE(C442, " ",D442)</f>
        <v>Bental et al 2007</v>
      </c>
      <c r="C442" s="25" t="s">
        <v>834</v>
      </c>
      <c r="D442" s="25">
        <v>2007</v>
      </c>
      <c r="E442" t="s">
        <v>1619</v>
      </c>
      <c r="F442" t="s">
        <v>835</v>
      </c>
      <c r="G442" t="s">
        <v>269</v>
      </c>
      <c r="H442">
        <v>2</v>
      </c>
      <c r="I442" t="s">
        <v>113</v>
      </c>
      <c r="J442" t="s">
        <v>170</v>
      </c>
      <c r="K442" s="3" t="s">
        <v>115</v>
      </c>
      <c r="L442">
        <v>0.13</v>
      </c>
      <c r="M442">
        <v>1.06</v>
      </c>
      <c r="N442">
        <v>13</v>
      </c>
      <c r="O442" t="s">
        <v>999</v>
      </c>
      <c r="P442">
        <v>0</v>
      </c>
      <c r="Q442">
        <v>0.86</v>
      </c>
      <c r="R442">
        <v>17</v>
      </c>
      <c r="S442" t="s">
        <v>334</v>
      </c>
      <c r="T442">
        <v>-0.18</v>
      </c>
      <c r="U442">
        <v>0.8</v>
      </c>
      <c r="V442">
        <v>27</v>
      </c>
      <c r="W442" t="s">
        <v>117</v>
      </c>
      <c r="X442" t="s">
        <v>117</v>
      </c>
      <c r="Y442" t="s">
        <v>117</v>
      </c>
      <c r="Z442" t="s">
        <v>117</v>
      </c>
      <c r="AA442" t="s">
        <v>117</v>
      </c>
      <c r="AB442" t="s">
        <v>117</v>
      </c>
      <c r="AC442" t="s">
        <v>117</v>
      </c>
      <c r="AD442" t="s">
        <v>196</v>
      </c>
      <c r="AE442">
        <v>0.1</v>
      </c>
      <c r="AF442">
        <v>1.05</v>
      </c>
      <c r="AG442">
        <v>23</v>
      </c>
      <c r="AH442" s="55">
        <v>3</v>
      </c>
      <c r="AI442" s="55">
        <v>3</v>
      </c>
      <c r="AM442">
        <v>9.76</v>
      </c>
      <c r="AN442">
        <v>9.9600000000000009</v>
      </c>
      <c r="AO442">
        <v>9.24</v>
      </c>
      <c r="AP442" t="s">
        <v>117</v>
      </c>
      <c r="AQ442" t="s">
        <v>117</v>
      </c>
      <c r="AR442">
        <v>9.75</v>
      </c>
      <c r="AS442" t="s">
        <v>836</v>
      </c>
      <c r="AT442" t="s">
        <v>117</v>
      </c>
      <c r="AU442" t="s">
        <v>117</v>
      </c>
      <c r="AV442" t="s">
        <v>117</v>
      </c>
      <c r="AW442" t="s">
        <v>117</v>
      </c>
      <c r="AX442" t="s">
        <v>117</v>
      </c>
      <c r="AY442" t="s">
        <v>117</v>
      </c>
      <c r="AZ442" t="s">
        <v>117</v>
      </c>
      <c r="BA442" t="s">
        <v>117</v>
      </c>
      <c r="BB442" t="s">
        <v>117</v>
      </c>
      <c r="BC442" t="s">
        <v>117</v>
      </c>
      <c r="BD442" t="s">
        <v>117</v>
      </c>
      <c r="BE442" t="s">
        <v>117</v>
      </c>
      <c r="BF442" t="s">
        <v>117</v>
      </c>
      <c r="BG442" t="s">
        <v>117</v>
      </c>
      <c r="BH442" t="s">
        <v>117</v>
      </c>
      <c r="BI442" t="s">
        <v>117</v>
      </c>
      <c r="BJ442" t="s">
        <v>117</v>
      </c>
      <c r="BK442" t="s">
        <v>117</v>
      </c>
      <c r="BL442" t="s">
        <v>184</v>
      </c>
      <c r="BM442" t="s">
        <v>299</v>
      </c>
      <c r="BN442" s="46">
        <v>100</v>
      </c>
      <c r="BO442" s="50">
        <v>100</v>
      </c>
      <c r="BP442" t="s">
        <v>160</v>
      </c>
      <c r="BQ442" t="s">
        <v>160</v>
      </c>
      <c r="BR442" t="s">
        <v>160</v>
      </c>
      <c r="BT442" t="s">
        <v>161</v>
      </c>
      <c r="BU442" t="s">
        <v>125</v>
      </c>
      <c r="BV442" t="s">
        <v>162</v>
      </c>
      <c r="BW442">
        <v>1</v>
      </c>
      <c r="BX442">
        <f>BW442-1</f>
        <v>0</v>
      </c>
      <c r="BY442" t="s">
        <v>445</v>
      </c>
      <c r="BZ442" t="s">
        <v>532</v>
      </c>
      <c r="CA442" t="s">
        <v>148</v>
      </c>
      <c r="CB442" t="s">
        <v>338</v>
      </c>
      <c r="CC442" t="s">
        <v>829</v>
      </c>
      <c r="CD442">
        <v>2</v>
      </c>
      <c r="CE442" t="s">
        <v>151</v>
      </c>
      <c r="CF442"/>
      <c r="CG442" s="20" t="s">
        <v>117</v>
      </c>
      <c r="CH442" s="20" t="s">
        <v>117</v>
      </c>
      <c r="CI442" s="20" t="s">
        <v>117</v>
      </c>
      <c r="CJ442" s="20" t="s">
        <v>117</v>
      </c>
      <c r="CK442" s="20" t="s">
        <v>117</v>
      </c>
      <c r="CL442" s="20" t="s">
        <v>117</v>
      </c>
      <c r="CM442" s="20" t="s">
        <v>117</v>
      </c>
      <c r="CN442" s="20" t="s">
        <v>117</v>
      </c>
      <c r="CO442" s="20" t="s">
        <v>117</v>
      </c>
      <c r="CP442" s="20" t="s">
        <v>117</v>
      </c>
      <c r="CQ442" s="20" t="s">
        <v>117</v>
      </c>
      <c r="CR442" s="20" t="s">
        <v>117</v>
      </c>
      <c r="CS442" s="20" t="s">
        <v>117</v>
      </c>
      <c r="CT442" s="20" t="s">
        <v>117</v>
      </c>
      <c r="CU442" s="20" t="s">
        <v>117</v>
      </c>
      <c r="CV442" s="20" t="s">
        <v>117</v>
      </c>
      <c r="CW442" s="20" t="s">
        <v>117</v>
      </c>
      <c r="CX442" s="20" t="s">
        <v>117</v>
      </c>
      <c r="CY442" s="20" t="s">
        <v>117</v>
      </c>
      <c r="CZ442" s="20" t="s">
        <v>117</v>
      </c>
      <c r="DA442" s="20" t="s">
        <v>117</v>
      </c>
      <c r="DB442" s="20" t="s">
        <v>117</v>
      </c>
      <c r="DC442" s="20" t="s">
        <v>117</v>
      </c>
      <c r="DD442" s="20" t="s">
        <v>117</v>
      </c>
      <c r="DE442" s="20" t="s">
        <v>117</v>
      </c>
      <c r="DF442" s="20" t="s">
        <v>117</v>
      </c>
      <c r="DG442" s="20" t="s">
        <v>117</v>
      </c>
      <c r="DH442" s="20" t="s">
        <v>117</v>
      </c>
      <c r="DI442" s="20" t="s">
        <v>117</v>
      </c>
      <c r="DJ442" s="20" t="s">
        <v>117</v>
      </c>
      <c r="DK442">
        <v>1</v>
      </c>
      <c r="DL442">
        <v>0</v>
      </c>
      <c r="DM442">
        <v>0</v>
      </c>
      <c r="DN442">
        <v>0</v>
      </c>
      <c r="DO442">
        <v>0</v>
      </c>
      <c r="DP442">
        <v>0</v>
      </c>
      <c r="DQ442">
        <v>0</v>
      </c>
      <c r="DR442" s="8">
        <v>58</v>
      </c>
    </row>
    <row r="443" spans="1:122" x14ac:dyDescent="0.35">
      <c r="A443" s="8">
        <v>58</v>
      </c>
      <c r="B443" t="str">
        <f>CONCATENATE(C443, " ",D443)</f>
        <v>Bental et al 2007</v>
      </c>
      <c r="C443" s="25" t="s">
        <v>834</v>
      </c>
      <c r="D443" s="25">
        <v>2007</v>
      </c>
      <c r="E443" t="s">
        <v>1619</v>
      </c>
      <c r="F443" t="s">
        <v>837</v>
      </c>
      <c r="G443" t="s">
        <v>112</v>
      </c>
      <c r="H443">
        <v>4</v>
      </c>
      <c r="I443" t="s">
        <v>113</v>
      </c>
      <c r="J443" t="s">
        <v>113</v>
      </c>
      <c r="K443" s="3" t="s">
        <v>115</v>
      </c>
      <c r="L443">
        <v>0.1</v>
      </c>
      <c r="M443">
        <v>1.08</v>
      </c>
      <c r="N443">
        <v>13</v>
      </c>
      <c r="O443" t="s">
        <v>999</v>
      </c>
      <c r="P443">
        <v>-0.05</v>
      </c>
      <c r="Q443">
        <v>1.06</v>
      </c>
      <c r="R443">
        <v>17</v>
      </c>
      <c r="S443" t="s">
        <v>334</v>
      </c>
      <c r="T443">
        <v>-0.14000000000000001</v>
      </c>
      <c r="U443">
        <v>0.98</v>
      </c>
      <c r="V443">
        <v>27</v>
      </c>
      <c r="W443" t="s">
        <v>117</v>
      </c>
      <c r="X443" t="s">
        <v>117</v>
      </c>
      <c r="Y443" t="s">
        <v>117</v>
      </c>
      <c r="Z443" t="s">
        <v>117</v>
      </c>
      <c r="AA443" t="s">
        <v>117</v>
      </c>
      <c r="AB443" t="s">
        <v>117</v>
      </c>
      <c r="AC443" t="s">
        <v>117</v>
      </c>
      <c r="AD443" t="s">
        <v>196</v>
      </c>
      <c r="AE443">
        <v>0.15</v>
      </c>
      <c r="AF443">
        <v>0.96</v>
      </c>
      <c r="AG443">
        <v>23</v>
      </c>
      <c r="AH443" s="55">
        <v>3</v>
      </c>
      <c r="AI443" s="55">
        <v>3</v>
      </c>
      <c r="AM443">
        <v>9.76</v>
      </c>
      <c r="AN443">
        <v>9.9600000000000009</v>
      </c>
      <c r="AO443">
        <v>9.24</v>
      </c>
      <c r="AP443" t="s">
        <v>117</v>
      </c>
      <c r="AQ443" t="s">
        <v>117</v>
      </c>
      <c r="AR443">
        <v>9.75</v>
      </c>
      <c r="AS443" t="s">
        <v>836</v>
      </c>
      <c r="AT443" t="s">
        <v>117</v>
      </c>
      <c r="AU443" t="s">
        <v>117</v>
      </c>
      <c r="AV443" t="s">
        <v>117</v>
      </c>
      <c r="AW443" t="s">
        <v>117</v>
      </c>
      <c r="AX443" t="s">
        <v>117</v>
      </c>
      <c r="AY443" t="s">
        <v>117</v>
      </c>
      <c r="AZ443" t="s">
        <v>117</v>
      </c>
      <c r="BA443" t="s">
        <v>117</v>
      </c>
      <c r="BB443" t="s">
        <v>117</v>
      </c>
      <c r="BC443" t="s">
        <v>117</v>
      </c>
      <c r="BD443" t="s">
        <v>117</v>
      </c>
      <c r="BE443" t="s">
        <v>117</v>
      </c>
      <c r="BF443" t="s">
        <v>117</v>
      </c>
      <c r="BG443" t="s">
        <v>117</v>
      </c>
      <c r="BH443" t="s">
        <v>117</v>
      </c>
      <c r="BI443" t="s">
        <v>117</v>
      </c>
      <c r="BJ443" t="s">
        <v>117</v>
      </c>
      <c r="BK443" t="s">
        <v>117</v>
      </c>
      <c r="BL443" t="s">
        <v>184</v>
      </c>
      <c r="BM443" t="s">
        <v>299</v>
      </c>
      <c r="BN443" s="46">
        <v>100</v>
      </c>
      <c r="BO443" s="50">
        <v>100</v>
      </c>
      <c r="BP443" t="s">
        <v>160</v>
      </c>
      <c r="BQ443" t="s">
        <v>160</v>
      </c>
      <c r="BR443" t="s">
        <v>160</v>
      </c>
      <c r="BT443" t="s">
        <v>161</v>
      </c>
      <c r="BU443" t="s">
        <v>125</v>
      </c>
      <c r="BV443" t="s">
        <v>162</v>
      </c>
      <c r="BW443">
        <v>1</v>
      </c>
      <c r="BX443">
        <f>BW443-1</f>
        <v>0</v>
      </c>
      <c r="BY443" t="s">
        <v>445</v>
      </c>
      <c r="BZ443" t="s">
        <v>532</v>
      </c>
      <c r="CA443" t="s">
        <v>148</v>
      </c>
      <c r="CB443" t="s">
        <v>338</v>
      </c>
      <c r="CC443" t="s">
        <v>829</v>
      </c>
      <c r="CD443">
        <v>2</v>
      </c>
      <c r="CE443" t="s">
        <v>151</v>
      </c>
      <c r="CF443"/>
      <c r="CG443" s="20" t="s">
        <v>117</v>
      </c>
      <c r="CH443" s="20" t="s">
        <v>117</v>
      </c>
      <c r="CI443" s="20" t="s">
        <v>117</v>
      </c>
      <c r="CJ443" s="20" t="s">
        <v>117</v>
      </c>
      <c r="CK443" s="20" t="s">
        <v>117</v>
      </c>
      <c r="CL443" s="20" t="s">
        <v>117</v>
      </c>
      <c r="CM443" s="20" t="s">
        <v>117</v>
      </c>
      <c r="CN443" s="20" t="s">
        <v>117</v>
      </c>
      <c r="CO443" s="20" t="s">
        <v>117</v>
      </c>
      <c r="CP443" s="20" t="s">
        <v>117</v>
      </c>
      <c r="CQ443" s="20" t="s">
        <v>117</v>
      </c>
      <c r="CR443" s="20" t="s">
        <v>117</v>
      </c>
      <c r="CS443" s="20" t="s">
        <v>117</v>
      </c>
      <c r="CT443" s="20" t="s">
        <v>117</v>
      </c>
      <c r="CU443" s="20" t="s">
        <v>117</v>
      </c>
      <c r="CV443" s="20" t="s">
        <v>117</v>
      </c>
      <c r="CW443" s="20" t="s">
        <v>117</v>
      </c>
      <c r="CX443" s="20" t="s">
        <v>117</v>
      </c>
      <c r="CY443" s="20" t="s">
        <v>117</v>
      </c>
      <c r="CZ443" s="20" t="s">
        <v>117</v>
      </c>
      <c r="DA443" s="20" t="s">
        <v>117</v>
      </c>
      <c r="DB443" s="20" t="s">
        <v>117</v>
      </c>
      <c r="DC443" s="20" t="s">
        <v>117</v>
      </c>
      <c r="DD443" s="20" t="s">
        <v>117</v>
      </c>
      <c r="DE443" s="20" t="s">
        <v>117</v>
      </c>
      <c r="DF443" s="20" t="s">
        <v>117</v>
      </c>
      <c r="DG443" s="20" t="s">
        <v>117</v>
      </c>
      <c r="DH443" s="20" t="s">
        <v>117</v>
      </c>
      <c r="DI443" s="20" t="s">
        <v>117</v>
      </c>
      <c r="DJ443" s="20" t="s">
        <v>117</v>
      </c>
      <c r="DK443">
        <v>1</v>
      </c>
      <c r="DL443">
        <v>0</v>
      </c>
      <c r="DM443">
        <v>0</v>
      </c>
      <c r="DN443">
        <v>0</v>
      </c>
      <c r="DO443">
        <v>0</v>
      </c>
      <c r="DP443">
        <v>0</v>
      </c>
      <c r="DQ443">
        <v>0</v>
      </c>
      <c r="DR443" s="8">
        <v>58</v>
      </c>
    </row>
    <row r="444" spans="1:122" x14ac:dyDescent="0.35">
      <c r="A444" s="8">
        <v>58</v>
      </c>
      <c r="B444" t="str">
        <f>CONCATENATE(C444, " ",D444)</f>
        <v>Bental et al 2007</v>
      </c>
      <c r="C444" s="25" t="s">
        <v>834</v>
      </c>
      <c r="D444" s="25">
        <v>2007</v>
      </c>
      <c r="E444" t="s">
        <v>1619</v>
      </c>
      <c r="F444" t="s">
        <v>838</v>
      </c>
      <c r="G444" t="s">
        <v>136</v>
      </c>
      <c r="H444">
        <v>3</v>
      </c>
      <c r="I444" t="s">
        <v>113</v>
      </c>
      <c r="J444" t="s">
        <v>173</v>
      </c>
      <c r="K444" s="3" t="s">
        <v>115</v>
      </c>
      <c r="L444">
        <v>-0.37</v>
      </c>
      <c r="M444">
        <v>0.98</v>
      </c>
      <c r="N444">
        <v>13</v>
      </c>
      <c r="O444" t="s">
        <v>999</v>
      </c>
      <c r="P444">
        <v>0.09</v>
      </c>
      <c r="Q444">
        <v>0.72</v>
      </c>
      <c r="R444">
        <v>17</v>
      </c>
      <c r="S444" t="s">
        <v>334</v>
      </c>
      <c r="T444">
        <v>-0.17</v>
      </c>
      <c r="U444">
        <v>1.42</v>
      </c>
      <c r="V444">
        <v>27</v>
      </c>
      <c r="W444" t="s">
        <v>117</v>
      </c>
      <c r="X444" t="s">
        <v>117</v>
      </c>
      <c r="Y444" t="s">
        <v>117</v>
      </c>
      <c r="Z444" t="s">
        <v>117</v>
      </c>
      <c r="AA444" t="s">
        <v>117</v>
      </c>
      <c r="AB444" t="s">
        <v>117</v>
      </c>
      <c r="AC444" t="s">
        <v>117</v>
      </c>
      <c r="AD444" t="s">
        <v>196</v>
      </c>
      <c r="AE444">
        <v>0.32</v>
      </c>
      <c r="AF444">
        <v>0.5</v>
      </c>
      <c r="AG444">
        <v>23</v>
      </c>
      <c r="AH444" s="55">
        <v>3</v>
      </c>
      <c r="AI444" s="55">
        <v>3</v>
      </c>
      <c r="AM444">
        <v>9.76</v>
      </c>
      <c r="AN444">
        <v>9.9600000000000009</v>
      </c>
      <c r="AO444">
        <v>9.24</v>
      </c>
      <c r="AP444" t="s">
        <v>117</v>
      </c>
      <c r="AQ444" t="s">
        <v>117</v>
      </c>
      <c r="AR444">
        <v>9.75</v>
      </c>
      <c r="AS444" t="s">
        <v>836</v>
      </c>
      <c r="AT444" t="s">
        <v>117</v>
      </c>
      <c r="AU444" t="s">
        <v>117</v>
      </c>
      <c r="AV444" t="s">
        <v>117</v>
      </c>
      <c r="AW444" t="s">
        <v>117</v>
      </c>
      <c r="AX444" t="s">
        <v>117</v>
      </c>
      <c r="AY444" t="s">
        <v>117</v>
      </c>
      <c r="AZ444" t="s">
        <v>117</v>
      </c>
      <c r="BA444" t="s">
        <v>117</v>
      </c>
      <c r="BB444" t="s">
        <v>117</v>
      </c>
      <c r="BC444" t="s">
        <v>117</v>
      </c>
      <c r="BD444" t="s">
        <v>117</v>
      </c>
      <c r="BE444" t="s">
        <v>117</v>
      </c>
      <c r="BF444" t="s">
        <v>117</v>
      </c>
      <c r="BG444" t="s">
        <v>117</v>
      </c>
      <c r="BH444" t="s">
        <v>117</v>
      </c>
      <c r="BI444" t="s">
        <v>117</v>
      </c>
      <c r="BJ444" t="s">
        <v>117</v>
      </c>
      <c r="BK444" t="s">
        <v>117</v>
      </c>
      <c r="BL444" t="s">
        <v>184</v>
      </c>
      <c r="BM444" t="s">
        <v>299</v>
      </c>
      <c r="BN444" s="46">
        <v>100</v>
      </c>
      <c r="BO444" s="50">
        <v>100</v>
      </c>
      <c r="BP444" t="s">
        <v>160</v>
      </c>
      <c r="BQ444" t="s">
        <v>160</v>
      </c>
      <c r="BR444" t="s">
        <v>160</v>
      </c>
      <c r="BT444" t="s">
        <v>161</v>
      </c>
      <c r="BU444" t="s">
        <v>125</v>
      </c>
      <c r="BV444" t="s">
        <v>162</v>
      </c>
      <c r="BW444">
        <v>1</v>
      </c>
      <c r="BX444">
        <f>BW444-1</f>
        <v>0</v>
      </c>
      <c r="BY444" t="s">
        <v>445</v>
      </c>
      <c r="BZ444" t="s">
        <v>532</v>
      </c>
      <c r="CA444" t="s">
        <v>148</v>
      </c>
      <c r="CB444" t="s">
        <v>338</v>
      </c>
      <c r="CC444" t="s">
        <v>829</v>
      </c>
      <c r="CD444">
        <v>2</v>
      </c>
      <c r="CE444" t="s">
        <v>151</v>
      </c>
      <c r="CF444"/>
      <c r="CG444" s="20" t="s">
        <v>117</v>
      </c>
      <c r="CH444" s="20" t="s">
        <v>117</v>
      </c>
      <c r="CI444" s="20" t="s">
        <v>117</v>
      </c>
      <c r="CJ444" s="20" t="s">
        <v>117</v>
      </c>
      <c r="CK444" s="20" t="s">
        <v>117</v>
      </c>
      <c r="CL444" s="20" t="s">
        <v>117</v>
      </c>
      <c r="CM444" s="20" t="s">
        <v>117</v>
      </c>
      <c r="CN444" s="20" t="s">
        <v>117</v>
      </c>
      <c r="CO444" s="20" t="s">
        <v>117</v>
      </c>
      <c r="CP444" s="20" t="s">
        <v>117</v>
      </c>
      <c r="CQ444" s="20" t="s">
        <v>117</v>
      </c>
      <c r="CR444" s="20" t="s">
        <v>117</v>
      </c>
      <c r="CS444" s="20" t="s">
        <v>117</v>
      </c>
      <c r="CT444" s="20" t="s">
        <v>117</v>
      </c>
      <c r="CU444" s="20" t="s">
        <v>117</v>
      </c>
      <c r="CV444" s="20" t="s">
        <v>117</v>
      </c>
      <c r="CW444" s="20" t="s">
        <v>117</v>
      </c>
      <c r="CX444" s="20" t="s">
        <v>117</v>
      </c>
      <c r="CY444" s="20" t="s">
        <v>117</v>
      </c>
      <c r="CZ444" s="20" t="s">
        <v>117</v>
      </c>
      <c r="DA444" s="20" t="s">
        <v>117</v>
      </c>
      <c r="DB444" s="20" t="s">
        <v>117</v>
      </c>
      <c r="DC444" s="20" t="s">
        <v>117</v>
      </c>
      <c r="DD444" s="20" t="s">
        <v>117</v>
      </c>
      <c r="DE444" s="20" t="s">
        <v>117</v>
      </c>
      <c r="DF444" s="20" t="s">
        <v>117</v>
      </c>
      <c r="DG444" s="20" t="s">
        <v>117</v>
      </c>
      <c r="DH444" s="20" t="s">
        <v>117</v>
      </c>
      <c r="DI444" s="20" t="s">
        <v>117</v>
      </c>
      <c r="DJ444" s="20" t="s">
        <v>117</v>
      </c>
      <c r="DK444">
        <v>2</v>
      </c>
      <c r="DL444">
        <v>0</v>
      </c>
      <c r="DM444">
        <v>0</v>
      </c>
      <c r="DN444">
        <v>0</v>
      </c>
      <c r="DO444">
        <v>0</v>
      </c>
      <c r="DP444">
        <v>0</v>
      </c>
      <c r="DQ444">
        <v>0</v>
      </c>
      <c r="DR444" s="8">
        <v>58</v>
      </c>
    </row>
    <row r="445" spans="1:122" x14ac:dyDescent="0.35">
      <c r="A445" s="8">
        <v>58</v>
      </c>
      <c r="B445" t="str">
        <f>CONCATENATE(C445, " ",D445)</f>
        <v>Bental et al 2007</v>
      </c>
      <c r="C445" s="25" t="s">
        <v>834</v>
      </c>
      <c r="D445" s="25">
        <v>2007</v>
      </c>
      <c r="E445" t="s">
        <v>1619</v>
      </c>
      <c r="F445" t="s">
        <v>839</v>
      </c>
      <c r="G445" t="s">
        <v>134</v>
      </c>
      <c r="H445">
        <v>6</v>
      </c>
      <c r="I445" t="s">
        <v>170</v>
      </c>
      <c r="J445" t="s">
        <v>170</v>
      </c>
      <c r="K445" s="3" t="s">
        <v>115</v>
      </c>
      <c r="L445">
        <v>0.43</v>
      </c>
      <c r="M445">
        <v>1.07</v>
      </c>
      <c r="N445">
        <v>13</v>
      </c>
      <c r="O445" t="s">
        <v>999</v>
      </c>
      <c r="P445">
        <v>-0.14000000000000001</v>
      </c>
      <c r="Q445">
        <v>0.68</v>
      </c>
      <c r="R445">
        <v>17</v>
      </c>
      <c r="S445" t="s">
        <v>334</v>
      </c>
      <c r="T445">
        <v>-0.46</v>
      </c>
      <c r="U445">
        <v>0.94</v>
      </c>
      <c r="V445">
        <v>27</v>
      </c>
      <c r="W445" t="s">
        <v>117</v>
      </c>
      <c r="X445" t="s">
        <v>117</v>
      </c>
      <c r="Y445" t="s">
        <v>117</v>
      </c>
      <c r="Z445" t="s">
        <v>117</v>
      </c>
      <c r="AA445" t="s">
        <v>117</v>
      </c>
      <c r="AB445" t="s">
        <v>117</v>
      </c>
      <c r="AC445" t="s">
        <v>117</v>
      </c>
      <c r="AD445" t="s">
        <v>196</v>
      </c>
      <c r="AE445">
        <v>0.34</v>
      </c>
      <c r="AF445">
        <v>1.05</v>
      </c>
      <c r="AG445">
        <v>23</v>
      </c>
      <c r="AH445" s="55">
        <v>3</v>
      </c>
      <c r="AI445" s="55">
        <v>3</v>
      </c>
      <c r="AM445">
        <v>9.76</v>
      </c>
      <c r="AN445">
        <v>9.9600000000000009</v>
      </c>
      <c r="AO445">
        <v>9.24</v>
      </c>
      <c r="AP445" t="s">
        <v>117</v>
      </c>
      <c r="AQ445" t="s">
        <v>117</v>
      </c>
      <c r="AR445">
        <v>9.75</v>
      </c>
      <c r="AS445" t="s">
        <v>836</v>
      </c>
      <c r="AT445" t="s">
        <v>117</v>
      </c>
      <c r="AU445" t="s">
        <v>117</v>
      </c>
      <c r="AV445" t="s">
        <v>117</v>
      </c>
      <c r="AW445" t="s">
        <v>117</v>
      </c>
      <c r="AX445" t="s">
        <v>117</v>
      </c>
      <c r="AY445" t="s">
        <v>117</v>
      </c>
      <c r="AZ445" t="s">
        <v>117</v>
      </c>
      <c r="BA445" t="s">
        <v>117</v>
      </c>
      <c r="BB445" t="s">
        <v>117</v>
      </c>
      <c r="BC445" t="s">
        <v>117</v>
      </c>
      <c r="BD445" t="s">
        <v>117</v>
      </c>
      <c r="BE445" t="s">
        <v>117</v>
      </c>
      <c r="BF445" t="s">
        <v>117</v>
      </c>
      <c r="BG445" t="s">
        <v>117</v>
      </c>
      <c r="BH445" t="s">
        <v>117</v>
      </c>
      <c r="BI445" t="s">
        <v>117</v>
      </c>
      <c r="BJ445" t="s">
        <v>117</v>
      </c>
      <c r="BK445" t="s">
        <v>117</v>
      </c>
      <c r="BL445" t="s">
        <v>184</v>
      </c>
      <c r="BM445" t="s">
        <v>299</v>
      </c>
      <c r="BN445" s="46">
        <v>100</v>
      </c>
      <c r="BO445" s="50">
        <v>100</v>
      </c>
      <c r="BP445" t="s">
        <v>160</v>
      </c>
      <c r="BQ445" t="s">
        <v>160</v>
      </c>
      <c r="BR445" t="s">
        <v>160</v>
      </c>
      <c r="BT445" t="s">
        <v>161</v>
      </c>
      <c r="BU445" t="s">
        <v>125</v>
      </c>
      <c r="BV445" t="s">
        <v>162</v>
      </c>
      <c r="BW445">
        <v>1</v>
      </c>
      <c r="BX445">
        <f>BW445-1</f>
        <v>0</v>
      </c>
      <c r="BY445" t="s">
        <v>445</v>
      </c>
      <c r="BZ445" t="s">
        <v>532</v>
      </c>
      <c r="CA445" t="s">
        <v>148</v>
      </c>
      <c r="CB445" t="s">
        <v>338</v>
      </c>
      <c r="CC445" t="s">
        <v>829</v>
      </c>
      <c r="CD445">
        <v>2</v>
      </c>
      <c r="CE445" t="s">
        <v>151</v>
      </c>
      <c r="CF445"/>
      <c r="CG445" s="20" t="s">
        <v>117</v>
      </c>
      <c r="CH445" s="20" t="s">
        <v>117</v>
      </c>
      <c r="CI445" s="20" t="s">
        <v>117</v>
      </c>
      <c r="CJ445" s="20" t="s">
        <v>117</v>
      </c>
      <c r="CK445" s="20" t="s">
        <v>117</v>
      </c>
      <c r="CL445" s="20" t="s">
        <v>117</v>
      </c>
      <c r="CM445" s="20" t="s">
        <v>117</v>
      </c>
      <c r="CN445" s="20" t="s">
        <v>117</v>
      </c>
      <c r="CO445" s="20" t="s">
        <v>117</v>
      </c>
      <c r="CP445" s="20" t="s">
        <v>117</v>
      </c>
      <c r="CQ445" s="20" t="s">
        <v>117</v>
      </c>
      <c r="CR445" s="20" t="s">
        <v>117</v>
      </c>
      <c r="CS445" s="20" t="s">
        <v>117</v>
      </c>
      <c r="CT445" s="20" t="s">
        <v>117</v>
      </c>
      <c r="CU445" s="20" t="s">
        <v>117</v>
      </c>
      <c r="CV445" s="20" t="s">
        <v>117</v>
      </c>
      <c r="CW445" s="20" t="s">
        <v>117</v>
      </c>
      <c r="CX445" s="20" t="s">
        <v>117</v>
      </c>
      <c r="CY445" s="20" t="s">
        <v>117</v>
      </c>
      <c r="CZ445" s="20" t="s">
        <v>117</v>
      </c>
      <c r="DA445" s="20" t="s">
        <v>117</v>
      </c>
      <c r="DB445" s="20" t="s">
        <v>117</v>
      </c>
      <c r="DC445" s="20" t="s">
        <v>117</v>
      </c>
      <c r="DD445" s="20" t="s">
        <v>117</v>
      </c>
      <c r="DE445" s="20" t="s">
        <v>117</v>
      </c>
      <c r="DF445" s="20" t="s">
        <v>117</v>
      </c>
      <c r="DG445" s="20" t="s">
        <v>117</v>
      </c>
      <c r="DH445" s="20" t="s">
        <v>117</v>
      </c>
      <c r="DI445" s="20" t="s">
        <v>117</v>
      </c>
      <c r="DJ445" s="20" t="s">
        <v>117</v>
      </c>
      <c r="DK445">
        <v>1</v>
      </c>
      <c r="DL445">
        <v>0</v>
      </c>
      <c r="DM445">
        <v>0</v>
      </c>
      <c r="DN445">
        <v>0</v>
      </c>
      <c r="DO445">
        <v>0</v>
      </c>
      <c r="DP445">
        <v>0</v>
      </c>
      <c r="DQ445">
        <v>0</v>
      </c>
      <c r="DR445" s="8">
        <v>58</v>
      </c>
    </row>
    <row r="446" spans="1:122" x14ac:dyDescent="0.35">
      <c r="A446" s="8">
        <v>59</v>
      </c>
      <c r="B446" t="str">
        <f>CONCATENATE(C446, " ",D446)</f>
        <v>Crippa, et al 2015</v>
      </c>
      <c r="C446" s="25" t="s">
        <v>840</v>
      </c>
      <c r="D446" s="25">
        <v>2015</v>
      </c>
      <c r="E446" t="s">
        <v>1619</v>
      </c>
      <c r="F446" t="s">
        <v>841</v>
      </c>
      <c r="G446" t="s">
        <v>112</v>
      </c>
      <c r="H446">
        <v>4</v>
      </c>
      <c r="I446" t="s">
        <v>113</v>
      </c>
      <c r="J446" t="s">
        <v>113</v>
      </c>
      <c r="K446" s="3" t="s">
        <v>115</v>
      </c>
      <c r="L446">
        <v>0.76</v>
      </c>
      <c r="M446">
        <v>1.52</v>
      </c>
      <c r="N446">
        <v>11</v>
      </c>
      <c r="O446" t="s">
        <v>334</v>
      </c>
      <c r="P446">
        <v>0.69</v>
      </c>
      <c r="Q446">
        <v>1.08</v>
      </c>
      <c r="R446">
        <v>13</v>
      </c>
      <c r="S446" t="s">
        <v>117</v>
      </c>
      <c r="T446" t="s">
        <v>117</v>
      </c>
      <c r="U446" t="s">
        <v>117</v>
      </c>
      <c r="V446" t="s">
        <v>117</v>
      </c>
      <c r="W446" t="s">
        <v>117</v>
      </c>
      <c r="X446" t="s">
        <v>117</v>
      </c>
      <c r="Y446" t="s">
        <v>117</v>
      </c>
      <c r="Z446" t="s">
        <v>117</v>
      </c>
      <c r="AA446" t="s">
        <v>117</v>
      </c>
      <c r="AB446" t="s">
        <v>117</v>
      </c>
      <c r="AC446" t="s">
        <v>117</v>
      </c>
      <c r="AD446" t="s">
        <v>196</v>
      </c>
      <c r="AE446">
        <v>0</v>
      </c>
      <c r="AF446">
        <v>1</v>
      </c>
      <c r="AG446">
        <v>68</v>
      </c>
      <c r="AH446" s="55">
        <v>3</v>
      </c>
      <c r="AI446" s="55">
        <v>3</v>
      </c>
      <c r="AM446">
        <v>9</v>
      </c>
      <c r="AN446">
        <v>9.4</v>
      </c>
      <c r="AO446" t="s">
        <v>117</v>
      </c>
      <c r="AP446" t="s">
        <v>117</v>
      </c>
      <c r="AQ446" t="s">
        <v>117</v>
      </c>
      <c r="AR446">
        <v>10.4</v>
      </c>
      <c r="AS446" t="s">
        <v>842</v>
      </c>
      <c r="AT446">
        <v>104.64</v>
      </c>
      <c r="AU446">
        <v>102.67</v>
      </c>
      <c r="AV446" t="s">
        <v>117</v>
      </c>
      <c r="AW446" t="s">
        <v>117</v>
      </c>
      <c r="AX446" t="s">
        <v>117</v>
      </c>
      <c r="AY446" t="s">
        <v>117</v>
      </c>
      <c r="AZ446" t="s">
        <v>117</v>
      </c>
      <c r="BA446" t="s">
        <v>117</v>
      </c>
      <c r="BB446" t="s">
        <v>117</v>
      </c>
      <c r="BC446" t="s">
        <v>117</v>
      </c>
      <c r="BD446" t="s">
        <v>117</v>
      </c>
      <c r="BE446" t="s">
        <v>117</v>
      </c>
      <c r="BF446" t="s">
        <v>117</v>
      </c>
      <c r="BG446">
        <v>112.02</v>
      </c>
      <c r="BH446" t="s">
        <v>117</v>
      </c>
      <c r="BI446" t="s">
        <v>117</v>
      </c>
      <c r="BJ446" t="s">
        <v>117</v>
      </c>
      <c r="BK446" t="s">
        <v>118</v>
      </c>
      <c r="BL446" t="s">
        <v>184</v>
      </c>
      <c r="BM446" t="s">
        <v>148</v>
      </c>
      <c r="BN446" s="46" t="s">
        <v>148</v>
      </c>
      <c r="BO446" s="50" t="s">
        <v>1218</v>
      </c>
      <c r="BP446" t="s">
        <v>123</v>
      </c>
      <c r="BQ446" t="s">
        <v>123</v>
      </c>
      <c r="BR446" t="s">
        <v>117</v>
      </c>
      <c r="BS446" t="s">
        <v>117</v>
      </c>
      <c r="BT446" t="s">
        <v>161</v>
      </c>
      <c r="BU446" t="s">
        <v>125</v>
      </c>
      <c r="BV446" t="s">
        <v>162</v>
      </c>
      <c r="BW446">
        <v>1</v>
      </c>
      <c r="BX446">
        <f>BW446-1</f>
        <v>0</v>
      </c>
      <c r="BY446" t="s">
        <v>257</v>
      </c>
      <c r="BZ446" t="s">
        <v>128</v>
      </c>
      <c r="CA446" t="s">
        <v>148</v>
      </c>
      <c r="CB446" t="s">
        <v>212</v>
      </c>
      <c r="CC446" t="s">
        <v>843</v>
      </c>
      <c r="CD446">
        <v>2</v>
      </c>
      <c r="CE446" t="s">
        <v>151</v>
      </c>
      <c r="CF446"/>
      <c r="CG446" s="20" t="s">
        <v>117</v>
      </c>
      <c r="CH446" s="20" t="s">
        <v>117</v>
      </c>
      <c r="CI446" s="20" t="s">
        <v>117</v>
      </c>
      <c r="CJ446" s="20" t="s">
        <v>117</v>
      </c>
      <c r="CK446" s="20" t="s">
        <v>117</v>
      </c>
      <c r="CL446" s="20" t="s">
        <v>117</v>
      </c>
      <c r="CM446" s="20" t="s">
        <v>117</v>
      </c>
      <c r="CN446" s="20" t="s">
        <v>117</v>
      </c>
      <c r="CO446" s="20" t="s">
        <v>117</v>
      </c>
      <c r="CP446" s="20" t="s">
        <v>117</v>
      </c>
      <c r="CQ446" s="20" t="s">
        <v>117</v>
      </c>
      <c r="CR446" s="20" t="s">
        <v>117</v>
      </c>
      <c r="CS446" s="20" t="s">
        <v>117</v>
      </c>
      <c r="CT446" s="20" t="s">
        <v>117</v>
      </c>
      <c r="CU446" s="20" t="s">
        <v>117</v>
      </c>
      <c r="CV446" s="20" t="s">
        <v>117</v>
      </c>
      <c r="CW446" s="20" t="s">
        <v>117</v>
      </c>
      <c r="CX446" s="20" t="s">
        <v>117</v>
      </c>
      <c r="CY446" s="20" t="s">
        <v>117</v>
      </c>
      <c r="CZ446" s="20" t="s">
        <v>117</v>
      </c>
      <c r="DA446" s="20" t="s">
        <v>117</v>
      </c>
      <c r="DB446" s="20" t="s">
        <v>117</v>
      </c>
      <c r="DC446" s="20" t="s">
        <v>117</v>
      </c>
      <c r="DD446" s="20" t="s">
        <v>117</v>
      </c>
      <c r="DE446" s="20" t="s">
        <v>117</v>
      </c>
      <c r="DF446" s="20" t="s">
        <v>117</v>
      </c>
      <c r="DG446" s="20" t="s">
        <v>117</v>
      </c>
      <c r="DH446" s="20" t="s">
        <v>117</v>
      </c>
      <c r="DI446" s="20" t="s">
        <v>117</v>
      </c>
      <c r="DJ446" s="20" t="s">
        <v>117</v>
      </c>
      <c r="DK446">
        <v>2</v>
      </c>
      <c r="DL446">
        <v>0</v>
      </c>
      <c r="DM446">
        <v>0</v>
      </c>
      <c r="DN446">
        <v>0</v>
      </c>
      <c r="DO446">
        <v>0</v>
      </c>
      <c r="DP446">
        <v>0</v>
      </c>
      <c r="DQ446">
        <v>0</v>
      </c>
      <c r="DR446" s="8">
        <v>59</v>
      </c>
    </row>
    <row r="447" spans="1:122" x14ac:dyDescent="0.35">
      <c r="A447" s="8">
        <v>59</v>
      </c>
      <c r="B447" t="str">
        <f>CONCATENATE(C447, " ",D447)</f>
        <v>Crippa, et al 2015</v>
      </c>
      <c r="C447" s="25" t="s">
        <v>840</v>
      </c>
      <c r="D447" s="25">
        <v>2015</v>
      </c>
      <c r="E447" t="s">
        <v>1619</v>
      </c>
      <c r="F447" t="s">
        <v>844</v>
      </c>
      <c r="G447" t="s">
        <v>136</v>
      </c>
      <c r="H447">
        <v>3</v>
      </c>
      <c r="I447" t="s">
        <v>170</v>
      </c>
      <c r="J447" t="s">
        <v>113</v>
      </c>
      <c r="K447" s="3" t="s">
        <v>115</v>
      </c>
      <c r="L447">
        <v>-1.01</v>
      </c>
      <c r="M447">
        <v>0.89</v>
      </c>
      <c r="N447">
        <v>11</v>
      </c>
      <c r="O447" t="s">
        <v>334</v>
      </c>
      <c r="P447">
        <v>-0.62</v>
      </c>
      <c r="Q447">
        <v>1.38</v>
      </c>
      <c r="R447">
        <v>13</v>
      </c>
      <c r="S447" t="s">
        <v>117</v>
      </c>
      <c r="T447" t="s">
        <v>117</v>
      </c>
      <c r="U447" t="s">
        <v>117</v>
      </c>
      <c r="V447" t="s">
        <v>117</v>
      </c>
      <c r="W447" t="s">
        <v>117</v>
      </c>
      <c r="X447" t="s">
        <v>117</v>
      </c>
      <c r="Y447" t="s">
        <v>117</v>
      </c>
      <c r="Z447" t="s">
        <v>117</v>
      </c>
      <c r="AA447" t="s">
        <v>117</v>
      </c>
      <c r="AB447" t="s">
        <v>117</v>
      </c>
      <c r="AC447" t="s">
        <v>117</v>
      </c>
      <c r="AD447" t="s">
        <v>196</v>
      </c>
      <c r="AE447">
        <v>0</v>
      </c>
      <c r="AF447">
        <v>1</v>
      </c>
      <c r="AG447">
        <v>68</v>
      </c>
      <c r="AH447" s="55">
        <v>3</v>
      </c>
      <c r="AI447" s="55">
        <v>3</v>
      </c>
      <c r="AM447">
        <v>9</v>
      </c>
      <c r="AN447">
        <v>9.4</v>
      </c>
      <c r="AO447" t="s">
        <v>117</v>
      </c>
      <c r="AP447" t="s">
        <v>117</v>
      </c>
      <c r="AQ447" t="s">
        <v>117</v>
      </c>
      <c r="AR447">
        <v>10.4</v>
      </c>
      <c r="AS447" t="s">
        <v>842</v>
      </c>
      <c r="AT447">
        <v>104.64</v>
      </c>
      <c r="AU447">
        <v>102.67</v>
      </c>
      <c r="AV447" t="s">
        <v>117</v>
      </c>
      <c r="AW447" t="s">
        <v>117</v>
      </c>
      <c r="AX447" t="s">
        <v>117</v>
      </c>
      <c r="AY447" t="s">
        <v>117</v>
      </c>
      <c r="AZ447" t="s">
        <v>117</v>
      </c>
      <c r="BA447" t="s">
        <v>117</v>
      </c>
      <c r="BB447" t="s">
        <v>117</v>
      </c>
      <c r="BC447" t="s">
        <v>117</v>
      </c>
      <c r="BD447" t="s">
        <v>117</v>
      </c>
      <c r="BE447" t="s">
        <v>117</v>
      </c>
      <c r="BF447" t="s">
        <v>117</v>
      </c>
      <c r="BG447">
        <v>112.02</v>
      </c>
      <c r="BH447" t="s">
        <v>117</v>
      </c>
      <c r="BI447" t="s">
        <v>117</v>
      </c>
      <c r="BJ447" t="s">
        <v>117</v>
      </c>
      <c r="BK447" t="s">
        <v>118</v>
      </c>
      <c r="BL447" t="s">
        <v>184</v>
      </c>
      <c r="BM447" t="s">
        <v>148</v>
      </c>
      <c r="BN447" s="46" t="s">
        <v>148</v>
      </c>
      <c r="BO447" s="50" t="s">
        <v>1218</v>
      </c>
      <c r="BP447" t="s">
        <v>123</v>
      </c>
      <c r="BQ447" t="s">
        <v>123</v>
      </c>
      <c r="BR447" t="s">
        <v>117</v>
      </c>
      <c r="BS447" t="s">
        <v>117</v>
      </c>
      <c r="BT447" t="s">
        <v>161</v>
      </c>
      <c r="BU447" t="s">
        <v>125</v>
      </c>
      <c r="BV447" t="s">
        <v>162</v>
      </c>
      <c r="BW447">
        <v>1</v>
      </c>
      <c r="BX447">
        <f>BW447-1</f>
        <v>0</v>
      </c>
      <c r="BY447" t="s">
        <v>257</v>
      </c>
      <c r="BZ447" t="s">
        <v>128</v>
      </c>
      <c r="CA447" t="s">
        <v>148</v>
      </c>
      <c r="CB447" t="s">
        <v>212</v>
      </c>
      <c r="CC447" t="s">
        <v>843</v>
      </c>
      <c r="CD447">
        <v>2</v>
      </c>
      <c r="CE447" t="s">
        <v>151</v>
      </c>
      <c r="CF447"/>
      <c r="CG447" s="20" t="s">
        <v>117</v>
      </c>
      <c r="CH447" s="20" t="s">
        <v>117</v>
      </c>
      <c r="CI447" s="20" t="s">
        <v>117</v>
      </c>
      <c r="CJ447" s="20" t="s">
        <v>117</v>
      </c>
      <c r="CK447" s="20" t="s">
        <v>117</v>
      </c>
      <c r="CL447" s="20" t="s">
        <v>117</v>
      </c>
      <c r="CM447" s="20" t="s">
        <v>117</v>
      </c>
      <c r="CN447" s="20" t="s">
        <v>117</v>
      </c>
      <c r="CO447" s="20" t="s">
        <v>117</v>
      </c>
      <c r="CP447" s="20" t="s">
        <v>117</v>
      </c>
      <c r="CQ447" s="20" t="s">
        <v>117</v>
      </c>
      <c r="CR447" s="20" t="s">
        <v>117</v>
      </c>
      <c r="CS447" s="20" t="s">
        <v>117</v>
      </c>
      <c r="CT447" s="20" t="s">
        <v>117</v>
      </c>
      <c r="CU447" s="20" t="s">
        <v>117</v>
      </c>
      <c r="CV447" s="20" t="s">
        <v>117</v>
      </c>
      <c r="CW447" s="20" t="s">
        <v>117</v>
      </c>
      <c r="CX447" s="20" t="s">
        <v>117</v>
      </c>
      <c r="CY447" s="20" t="s">
        <v>117</v>
      </c>
      <c r="CZ447" s="20" t="s">
        <v>117</v>
      </c>
      <c r="DA447" s="20" t="s">
        <v>117</v>
      </c>
      <c r="DB447" s="20" t="s">
        <v>117</v>
      </c>
      <c r="DC447" s="20" t="s">
        <v>117</v>
      </c>
      <c r="DD447" s="20" t="s">
        <v>117</v>
      </c>
      <c r="DE447" s="20" t="s">
        <v>117</v>
      </c>
      <c r="DF447" s="20" t="s">
        <v>117</v>
      </c>
      <c r="DG447" s="20" t="s">
        <v>117</v>
      </c>
      <c r="DH447" s="20" t="s">
        <v>117</v>
      </c>
      <c r="DI447" s="20" t="s">
        <v>117</v>
      </c>
      <c r="DJ447" s="20" t="s">
        <v>117</v>
      </c>
      <c r="DK447">
        <v>2</v>
      </c>
      <c r="DL447">
        <v>0</v>
      </c>
      <c r="DM447">
        <v>0</v>
      </c>
      <c r="DN447">
        <v>0</v>
      </c>
      <c r="DO447">
        <v>0</v>
      </c>
      <c r="DP447">
        <v>0</v>
      </c>
      <c r="DQ447">
        <v>0</v>
      </c>
      <c r="DR447" s="8">
        <v>59</v>
      </c>
    </row>
    <row r="448" spans="1:122" x14ac:dyDescent="0.35">
      <c r="A448" s="8">
        <v>59</v>
      </c>
      <c r="B448" t="str">
        <f>CONCATENATE(C448, " ",D448)</f>
        <v>Crippa, et al 2015</v>
      </c>
      <c r="C448" s="25" t="s">
        <v>840</v>
      </c>
      <c r="D448" s="25">
        <v>2015</v>
      </c>
      <c r="E448" t="s">
        <v>1619</v>
      </c>
      <c r="F448" t="s">
        <v>845</v>
      </c>
      <c r="G448" t="s">
        <v>112</v>
      </c>
      <c r="H448">
        <v>4</v>
      </c>
      <c r="I448" t="s">
        <v>113</v>
      </c>
      <c r="J448" t="s">
        <v>114</v>
      </c>
      <c r="K448" s="3" t="s">
        <v>115</v>
      </c>
      <c r="L448">
        <v>-1.61</v>
      </c>
      <c r="M448">
        <v>1.05</v>
      </c>
      <c r="N448">
        <v>11</v>
      </c>
      <c r="O448" t="s">
        <v>334</v>
      </c>
      <c r="P448">
        <v>-0.86</v>
      </c>
      <c r="Q448">
        <v>0.94</v>
      </c>
      <c r="R448">
        <v>13</v>
      </c>
      <c r="S448" t="s">
        <v>117</v>
      </c>
      <c r="T448" t="s">
        <v>117</v>
      </c>
      <c r="U448" t="s">
        <v>117</v>
      </c>
      <c r="V448" t="s">
        <v>117</v>
      </c>
      <c r="W448" t="s">
        <v>117</v>
      </c>
      <c r="X448" t="s">
        <v>117</v>
      </c>
      <c r="Y448" t="s">
        <v>117</v>
      </c>
      <c r="Z448" t="s">
        <v>117</v>
      </c>
      <c r="AA448" t="s">
        <v>117</v>
      </c>
      <c r="AB448" t="s">
        <v>117</v>
      </c>
      <c r="AC448" t="s">
        <v>117</v>
      </c>
      <c r="AD448" t="s">
        <v>196</v>
      </c>
      <c r="AE448">
        <v>0</v>
      </c>
      <c r="AF448">
        <v>1</v>
      </c>
      <c r="AG448">
        <v>68</v>
      </c>
      <c r="AH448" s="55">
        <v>3</v>
      </c>
      <c r="AI448" s="55">
        <v>3</v>
      </c>
      <c r="AM448">
        <v>9</v>
      </c>
      <c r="AN448">
        <v>9.4</v>
      </c>
      <c r="AO448" t="s">
        <v>117</v>
      </c>
      <c r="AP448" t="s">
        <v>117</v>
      </c>
      <c r="AQ448" t="s">
        <v>117</v>
      </c>
      <c r="AR448">
        <v>10.4</v>
      </c>
      <c r="AS448" t="s">
        <v>842</v>
      </c>
      <c r="AT448">
        <v>104.64</v>
      </c>
      <c r="AU448">
        <v>102.67</v>
      </c>
      <c r="AV448" t="s">
        <v>117</v>
      </c>
      <c r="AW448" t="s">
        <v>117</v>
      </c>
      <c r="AX448" t="s">
        <v>117</v>
      </c>
      <c r="AY448" t="s">
        <v>117</v>
      </c>
      <c r="AZ448" t="s">
        <v>117</v>
      </c>
      <c r="BA448" t="s">
        <v>117</v>
      </c>
      <c r="BB448" t="s">
        <v>117</v>
      </c>
      <c r="BC448" t="s">
        <v>117</v>
      </c>
      <c r="BD448" t="s">
        <v>117</v>
      </c>
      <c r="BE448" t="s">
        <v>117</v>
      </c>
      <c r="BF448" t="s">
        <v>117</v>
      </c>
      <c r="BG448">
        <v>112.02</v>
      </c>
      <c r="BH448" t="s">
        <v>117</v>
      </c>
      <c r="BI448" t="s">
        <v>117</v>
      </c>
      <c r="BJ448" t="s">
        <v>117</v>
      </c>
      <c r="BK448" t="s">
        <v>118</v>
      </c>
      <c r="BL448" t="s">
        <v>184</v>
      </c>
      <c r="BM448" t="s">
        <v>148</v>
      </c>
      <c r="BN448" s="46" t="s">
        <v>148</v>
      </c>
      <c r="BO448" s="50" t="s">
        <v>1218</v>
      </c>
      <c r="BP448" t="s">
        <v>123</v>
      </c>
      <c r="BQ448" t="s">
        <v>123</v>
      </c>
      <c r="BR448" t="s">
        <v>117</v>
      </c>
      <c r="BS448" t="s">
        <v>117</v>
      </c>
      <c r="BT448" t="s">
        <v>124</v>
      </c>
      <c r="BU448" t="s">
        <v>125</v>
      </c>
      <c r="BV448" t="s">
        <v>145</v>
      </c>
      <c r="BW448">
        <v>2</v>
      </c>
      <c r="BX448">
        <f>BW448-1</f>
        <v>1</v>
      </c>
      <c r="BY448" t="s">
        <v>257</v>
      </c>
      <c r="BZ448" t="s">
        <v>128</v>
      </c>
      <c r="CA448" t="s">
        <v>148</v>
      </c>
      <c r="CB448" t="s">
        <v>212</v>
      </c>
      <c r="CC448" t="s">
        <v>843</v>
      </c>
      <c r="CD448">
        <v>2</v>
      </c>
      <c r="CE448" t="s">
        <v>151</v>
      </c>
      <c r="CF448"/>
      <c r="CG448" s="20" t="s">
        <v>117</v>
      </c>
      <c r="CH448" s="20" t="s">
        <v>117</v>
      </c>
      <c r="CI448" s="20" t="s">
        <v>117</v>
      </c>
      <c r="CJ448" s="20" t="s">
        <v>117</v>
      </c>
      <c r="CK448" s="20" t="s">
        <v>117</v>
      </c>
      <c r="CL448" s="20" t="s">
        <v>117</v>
      </c>
      <c r="CM448" s="20" t="s">
        <v>117</v>
      </c>
      <c r="CN448" s="20" t="s">
        <v>117</v>
      </c>
      <c r="CO448" s="20" t="s">
        <v>117</v>
      </c>
      <c r="CP448" s="20" t="s">
        <v>117</v>
      </c>
      <c r="CQ448" s="20" t="s">
        <v>117</v>
      </c>
      <c r="CR448" s="20" t="s">
        <v>117</v>
      </c>
      <c r="CS448" s="20" t="s">
        <v>117</v>
      </c>
      <c r="CT448" s="20" t="s">
        <v>117</v>
      </c>
      <c r="CU448" s="20" t="s">
        <v>117</v>
      </c>
      <c r="CV448" s="20" t="s">
        <v>117</v>
      </c>
      <c r="CW448" s="20" t="s">
        <v>117</v>
      </c>
      <c r="CX448" s="20" t="s">
        <v>117</v>
      </c>
      <c r="CY448" s="20" t="s">
        <v>117</v>
      </c>
      <c r="CZ448" s="20" t="s">
        <v>117</v>
      </c>
      <c r="DA448" s="20" t="s">
        <v>117</v>
      </c>
      <c r="DB448" s="20" t="s">
        <v>117</v>
      </c>
      <c r="DC448" s="20" t="s">
        <v>117</v>
      </c>
      <c r="DD448" s="20" t="s">
        <v>117</v>
      </c>
      <c r="DE448" s="20" t="s">
        <v>117</v>
      </c>
      <c r="DF448" s="20" t="s">
        <v>117</v>
      </c>
      <c r="DG448" s="20" t="s">
        <v>117</v>
      </c>
      <c r="DH448" s="20" t="s">
        <v>117</v>
      </c>
      <c r="DI448" s="20" t="s">
        <v>117</v>
      </c>
      <c r="DJ448" s="20" t="s">
        <v>117</v>
      </c>
      <c r="DK448">
        <v>1</v>
      </c>
      <c r="DL448">
        <v>0</v>
      </c>
      <c r="DM448">
        <v>0</v>
      </c>
      <c r="DN448">
        <v>0</v>
      </c>
      <c r="DO448">
        <v>0</v>
      </c>
      <c r="DP448">
        <v>0</v>
      </c>
      <c r="DQ448">
        <v>0</v>
      </c>
      <c r="DR448" s="8">
        <v>59</v>
      </c>
    </row>
    <row r="449" spans="1:122" x14ac:dyDescent="0.35">
      <c r="A449" s="8">
        <v>59</v>
      </c>
      <c r="B449" t="str">
        <f>CONCATENATE(C449, " ",D449)</f>
        <v>Crippa, et al 2015</v>
      </c>
      <c r="C449" s="25" t="s">
        <v>840</v>
      </c>
      <c r="D449" s="25">
        <v>2015</v>
      </c>
      <c r="E449" t="s">
        <v>1619</v>
      </c>
      <c r="F449" t="s">
        <v>846</v>
      </c>
      <c r="G449" t="s">
        <v>112</v>
      </c>
      <c r="H449">
        <v>4</v>
      </c>
      <c r="I449" t="s">
        <v>113</v>
      </c>
      <c r="J449" t="s">
        <v>114</v>
      </c>
      <c r="K449" s="3" t="s">
        <v>115</v>
      </c>
      <c r="L449">
        <v>9</v>
      </c>
      <c r="M449">
        <v>3.38</v>
      </c>
      <c r="N449">
        <v>11</v>
      </c>
      <c r="O449" t="s">
        <v>334</v>
      </c>
      <c r="P449">
        <v>11.92</v>
      </c>
      <c r="Q449">
        <v>4.8099999999999996</v>
      </c>
      <c r="R449">
        <v>13</v>
      </c>
      <c r="S449" t="s">
        <v>117</v>
      </c>
      <c r="T449" t="s">
        <v>117</v>
      </c>
      <c r="U449" t="s">
        <v>117</v>
      </c>
      <c r="V449" t="s">
        <v>117</v>
      </c>
      <c r="W449" t="s">
        <v>117</v>
      </c>
      <c r="X449" t="s">
        <v>117</v>
      </c>
      <c r="Y449" t="s">
        <v>117</v>
      </c>
      <c r="Z449" t="s">
        <v>117</v>
      </c>
      <c r="AA449" t="s">
        <v>117</v>
      </c>
      <c r="AB449" t="s">
        <v>117</v>
      </c>
      <c r="AC449" t="s">
        <v>117</v>
      </c>
      <c r="AD449" t="s">
        <v>196</v>
      </c>
      <c r="AE449">
        <v>15.6</v>
      </c>
      <c r="AF449">
        <v>3.12</v>
      </c>
      <c r="AG449">
        <v>68</v>
      </c>
      <c r="AH449" s="55">
        <v>3</v>
      </c>
      <c r="AI449" s="55">
        <v>3</v>
      </c>
      <c r="AM449">
        <v>9</v>
      </c>
      <c r="AN449">
        <v>9.4</v>
      </c>
      <c r="AO449" t="s">
        <v>117</v>
      </c>
      <c r="AP449" t="s">
        <v>117</v>
      </c>
      <c r="AQ449" t="s">
        <v>117</v>
      </c>
      <c r="AR449">
        <v>10.4</v>
      </c>
      <c r="AS449" t="s">
        <v>842</v>
      </c>
      <c r="AT449">
        <v>104.64</v>
      </c>
      <c r="AU449">
        <v>102.67</v>
      </c>
      <c r="AV449" t="s">
        <v>117</v>
      </c>
      <c r="AW449" t="s">
        <v>117</v>
      </c>
      <c r="AX449" t="s">
        <v>117</v>
      </c>
      <c r="AY449" t="s">
        <v>117</v>
      </c>
      <c r="AZ449" t="s">
        <v>117</v>
      </c>
      <c r="BA449" t="s">
        <v>117</v>
      </c>
      <c r="BB449" t="s">
        <v>117</v>
      </c>
      <c r="BC449" t="s">
        <v>117</v>
      </c>
      <c r="BD449" t="s">
        <v>117</v>
      </c>
      <c r="BE449" t="s">
        <v>117</v>
      </c>
      <c r="BF449" t="s">
        <v>117</v>
      </c>
      <c r="BG449">
        <v>112.02</v>
      </c>
      <c r="BH449" t="s">
        <v>117</v>
      </c>
      <c r="BI449" t="s">
        <v>117</v>
      </c>
      <c r="BJ449" t="s">
        <v>117</v>
      </c>
      <c r="BK449" t="s">
        <v>118</v>
      </c>
      <c r="BL449" t="s">
        <v>184</v>
      </c>
      <c r="BM449" t="s">
        <v>148</v>
      </c>
      <c r="BN449" s="46" t="s">
        <v>148</v>
      </c>
      <c r="BO449" s="50" t="s">
        <v>1218</v>
      </c>
      <c r="BP449" t="s">
        <v>123</v>
      </c>
      <c r="BQ449" t="s">
        <v>123</v>
      </c>
      <c r="BR449" t="s">
        <v>117</v>
      </c>
      <c r="BS449" t="s">
        <v>117</v>
      </c>
      <c r="BT449" t="s">
        <v>124</v>
      </c>
      <c r="BU449" t="s">
        <v>125</v>
      </c>
      <c r="BV449" t="s">
        <v>145</v>
      </c>
      <c r="BW449">
        <v>2</v>
      </c>
      <c r="BX449">
        <f>BW449-1</f>
        <v>1</v>
      </c>
      <c r="BY449" t="s">
        <v>257</v>
      </c>
      <c r="BZ449" t="s">
        <v>128</v>
      </c>
      <c r="CA449" t="s">
        <v>148</v>
      </c>
      <c r="CB449" t="s">
        <v>212</v>
      </c>
      <c r="CC449" t="s">
        <v>843</v>
      </c>
      <c r="CD449">
        <v>2</v>
      </c>
      <c r="CE449" t="s">
        <v>151</v>
      </c>
      <c r="CF449"/>
      <c r="CG449" s="20" t="s">
        <v>117</v>
      </c>
      <c r="CH449" s="20" t="s">
        <v>117</v>
      </c>
      <c r="CI449" s="20" t="s">
        <v>117</v>
      </c>
      <c r="CJ449" s="20" t="s">
        <v>117</v>
      </c>
      <c r="CK449" s="20" t="s">
        <v>117</v>
      </c>
      <c r="CL449" s="20" t="s">
        <v>117</v>
      </c>
      <c r="CM449" s="20" t="s">
        <v>117</v>
      </c>
      <c r="CN449" s="20" t="s">
        <v>117</v>
      </c>
      <c r="CO449" s="20" t="s">
        <v>117</v>
      </c>
      <c r="CP449" s="20" t="s">
        <v>117</v>
      </c>
      <c r="CQ449" s="20" t="s">
        <v>117</v>
      </c>
      <c r="CR449" s="20" t="s">
        <v>117</v>
      </c>
      <c r="CS449" s="20" t="s">
        <v>117</v>
      </c>
      <c r="CT449" s="20" t="s">
        <v>117</v>
      </c>
      <c r="CU449" s="20" t="s">
        <v>117</v>
      </c>
      <c r="CV449" s="20" t="s">
        <v>117</v>
      </c>
      <c r="CW449" s="20" t="s">
        <v>117</v>
      </c>
      <c r="CX449" s="20" t="s">
        <v>117</v>
      </c>
      <c r="CY449" s="20" t="s">
        <v>117</v>
      </c>
      <c r="CZ449" s="20" t="s">
        <v>117</v>
      </c>
      <c r="DA449" s="20" t="s">
        <v>117</v>
      </c>
      <c r="DB449" s="20" t="s">
        <v>117</v>
      </c>
      <c r="DC449" s="20" t="s">
        <v>117</v>
      </c>
      <c r="DD449" s="20" t="s">
        <v>117</v>
      </c>
      <c r="DE449" s="20" t="s">
        <v>117</v>
      </c>
      <c r="DF449" s="20" t="s">
        <v>117</v>
      </c>
      <c r="DG449" s="20" t="s">
        <v>117</v>
      </c>
      <c r="DH449" s="20" t="s">
        <v>117</v>
      </c>
      <c r="DI449" s="20" t="s">
        <v>117</v>
      </c>
      <c r="DJ449" s="20" t="s">
        <v>117</v>
      </c>
      <c r="DK449">
        <v>2</v>
      </c>
      <c r="DL449">
        <v>0</v>
      </c>
      <c r="DM449">
        <v>0</v>
      </c>
      <c r="DN449">
        <v>0</v>
      </c>
      <c r="DO449">
        <v>0</v>
      </c>
      <c r="DP449">
        <v>0</v>
      </c>
      <c r="DQ449">
        <v>0</v>
      </c>
      <c r="DR449" s="8">
        <v>59</v>
      </c>
    </row>
    <row r="450" spans="1:122" x14ac:dyDescent="0.35">
      <c r="A450" s="8">
        <v>59</v>
      </c>
      <c r="B450" t="str">
        <f>CONCATENATE(C450, " ",D450)</f>
        <v>Crippa, et al 2015</v>
      </c>
      <c r="C450" s="25" t="s">
        <v>840</v>
      </c>
      <c r="D450" s="25">
        <v>2015</v>
      </c>
      <c r="E450" t="s">
        <v>1619</v>
      </c>
      <c r="F450" t="s">
        <v>847</v>
      </c>
      <c r="G450" t="s">
        <v>138</v>
      </c>
      <c r="H450">
        <v>1</v>
      </c>
      <c r="I450" t="s">
        <v>113</v>
      </c>
      <c r="J450" t="s">
        <v>114</v>
      </c>
      <c r="K450" s="3" t="s">
        <v>115</v>
      </c>
      <c r="L450">
        <v>11.45</v>
      </c>
      <c r="M450">
        <v>3.5</v>
      </c>
      <c r="N450">
        <v>11</v>
      </c>
      <c r="O450" t="s">
        <v>334</v>
      </c>
      <c r="P450">
        <v>12.33</v>
      </c>
      <c r="Q450">
        <v>4.1399999999999997</v>
      </c>
      <c r="R450">
        <v>13</v>
      </c>
      <c r="S450" t="s">
        <v>117</v>
      </c>
      <c r="T450" t="s">
        <v>117</v>
      </c>
      <c r="U450" t="s">
        <v>117</v>
      </c>
      <c r="V450" t="s">
        <v>117</v>
      </c>
      <c r="W450" t="s">
        <v>117</v>
      </c>
      <c r="X450" t="s">
        <v>117</v>
      </c>
      <c r="Y450" t="s">
        <v>117</v>
      </c>
      <c r="Z450" t="s">
        <v>117</v>
      </c>
      <c r="AA450" t="s">
        <v>117</v>
      </c>
      <c r="AB450" t="s">
        <v>117</v>
      </c>
      <c r="AC450" t="s">
        <v>117</v>
      </c>
      <c r="AD450" t="s">
        <v>196</v>
      </c>
      <c r="AE450">
        <v>15.99</v>
      </c>
      <c r="AF450">
        <v>3.12</v>
      </c>
      <c r="AG450">
        <v>68</v>
      </c>
      <c r="AH450" s="55">
        <v>3</v>
      </c>
      <c r="AI450" s="55">
        <v>3</v>
      </c>
      <c r="AM450">
        <v>9</v>
      </c>
      <c r="AN450">
        <v>9.4</v>
      </c>
      <c r="AO450" t="s">
        <v>117</v>
      </c>
      <c r="AP450" t="s">
        <v>117</v>
      </c>
      <c r="AQ450" t="s">
        <v>117</v>
      </c>
      <c r="AR450">
        <v>10.4</v>
      </c>
      <c r="AS450" t="s">
        <v>842</v>
      </c>
      <c r="AT450">
        <v>104.64</v>
      </c>
      <c r="AU450">
        <v>102.67</v>
      </c>
      <c r="AV450" t="s">
        <v>117</v>
      </c>
      <c r="AW450" t="s">
        <v>117</v>
      </c>
      <c r="AX450" t="s">
        <v>117</v>
      </c>
      <c r="AY450" t="s">
        <v>117</v>
      </c>
      <c r="AZ450" t="s">
        <v>117</v>
      </c>
      <c r="BA450" t="s">
        <v>117</v>
      </c>
      <c r="BB450" t="s">
        <v>117</v>
      </c>
      <c r="BC450" t="s">
        <v>117</v>
      </c>
      <c r="BD450" t="s">
        <v>117</v>
      </c>
      <c r="BE450" t="s">
        <v>117</v>
      </c>
      <c r="BF450" t="s">
        <v>117</v>
      </c>
      <c r="BG450">
        <v>112.02</v>
      </c>
      <c r="BH450" t="s">
        <v>117</v>
      </c>
      <c r="BI450" t="s">
        <v>117</v>
      </c>
      <c r="BJ450" t="s">
        <v>117</v>
      </c>
      <c r="BK450" t="s">
        <v>118</v>
      </c>
      <c r="BL450" t="s">
        <v>184</v>
      </c>
      <c r="BM450" t="s">
        <v>148</v>
      </c>
      <c r="BN450" s="46" t="s">
        <v>148</v>
      </c>
      <c r="BO450" s="50" t="s">
        <v>1218</v>
      </c>
      <c r="BP450" t="s">
        <v>123</v>
      </c>
      <c r="BQ450" t="s">
        <v>123</v>
      </c>
      <c r="BR450" t="s">
        <v>117</v>
      </c>
      <c r="BS450" t="s">
        <v>117</v>
      </c>
      <c r="BT450" t="s">
        <v>124</v>
      </c>
      <c r="BU450" t="s">
        <v>125</v>
      </c>
      <c r="BV450" t="s">
        <v>145</v>
      </c>
      <c r="BW450">
        <v>2</v>
      </c>
      <c r="BX450">
        <f>BW450-1</f>
        <v>1</v>
      </c>
      <c r="BY450" t="s">
        <v>257</v>
      </c>
      <c r="BZ450" t="s">
        <v>128</v>
      </c>
      <c r="CA450" t="s">
        <v>148</v>
      </c>
      <c r="CB450" t="s">
        <v>212</v>
      </c>
      <c r="CC450" t="s">
        <v>843</v>
      </c>
      <c r="CD450">
        <v>2</v>
      </c>
      <c r="CE450" t="s">
        <v>151</v>
      </c>
      <c r="CF450"/>
      <c r="CG450" s="20" t="s">
        <v>117</v>
      </c>
      <c r="CH450" s="20" t="s">
        <v>117</v>
      </c>
      <c r="CI450" s="20" t="s">
        <v>117</v>
      </c>
      <c r="CJ450" s="20" t="s">
        <v>117</v>
      </c>
      <c r="CK450" s="20" t="s">
        <v>117</v>
      </c>
      <c r="CL450" s="20" t="s">
        <v>117</v>
      </c>
      <c r="CM450" s="20" t="s">
        <v>117</v>
      </c>
      <c r="CN450" s="20" t="s">
        <v>117</v>
      </c>
      <c r="CO450" s="20" t="s">
        <v>117</v>
      </c>
      <c r="CP450" s="20" t="s">
        <v>117</v>
      </c>
      <c r="CQ450" s="20" t="s">
        <v>117</v>
      </c>
      <c r="CR450" s="20" t="s">
        <v>117</v>
      </c>
      <c r="CS450" s="20" t="s">
        <v>117</v>
      </c>
      <c r="CT450" s="20" t="s">
        <v>117</v>
      </c>
      <c r="CU450" s="20" t="s">
        <v>117</v>
      </c>
      <c r="CV450" s="20" t="s">
        <v>117</v>
      </c>
      <c r="CW450" s="20" t="s">
        <v>117</v>
      </c>
      <c r="CX450" s="20" t="s">
        <v>117</v>
      </c>
      <c r="CY450" s="20" t="s">
        <v>117</v>
      </c>
      <c r="CZ450" s="20" t="s">
        <v>117</v>
      </c>
      <c r="DA450" s="20" t="s">
        <v>117</v>
      </c>
      <c r="DB450" s="20" t="s">
        <v>117</v>
      </c>
      <c r="DC450" s="20" t="s">
        <v>117</v>
      </c>
      <c r="DD450" s="20" t="s">
        <v>117</v>
      </c>
      <c r="DE450" s="20" t="s">
        <v>117</v>
      </c>
      <c r="DF450" s="20" t="s">
        <v>117</v>
      </c>
      <c r="DG450" s="20" t="s">
        <v>117</v>
      </c>
      <c r="DH450" s="20" t="s">
        <v>117</v>
      </c>
      <c r="DI450" s="20" t="s">
        <v>117</v>
      </c>
      <c r="DJ450" s="20" t="s">
        <v>117</v>
      </c>
      <c r="DK450">
        <v>2</v>
      </c>
      <c r="DL450">
        <v>0</v>
      </c>
      <c r="DM450">
        <v>0</v>
      </c>
      <c r="DN450">
        <v>0</v>
      </c>
      <c r="DO450">
        <v>0</v>
      </c>
      <c r="DP450">
        <v>0</v>
      </c>
      <c r="DQ450">
        <v>0</v>
      </c>
      <c r="DR450" s="8">
        <v>59</v>
      </c>
    </row>
    <row r="451" spans="1:122" x14ac:dyDescent="0.35">
      <c r="A451" s="8">
        <v>59</v>
      </c>
      <c r="B451" t="str">
        <f>CONCATENATE(C451, " ",D451)</f>
        <v>Crippa, et al 2015</v>
      </c>
      <c r="C451" s="25" t="s">
        <v>840</v>
      </c>
      <c r="D451" s="25">
        <v>2015</v>
      </c>
      <c r="E451" t="s">
        <v>1619</v>
      </c>
      <c r="F451" t="s">
        <v>848</v>
      </c>
      <c r="G451" t="s">
        <v>157</v>
      </c>
      <c r="H451">
        <v>7</v>
      </c>
      <c r="I451" t="s">
        <v>113</v>
      </c>
      <c r="J451" t="s">
        <v>114</v>
      </c>
      <c r="K451" s="3" t="s">
        <v>115</v>
      </c>
      <c r="L451">
        <v>9.5500000000000007</v>
      </c>
      <c r="M451">
        <v>3.45</v>
      </c>
      <c r="N451">
        <v>11</v>
      </c>
      <c r="O451" t="s">
        <v>334</v>
      </c>
      <c r="P451">
        <v>9</v>
      </c>
      <c r="Q451">
        <v>2.92</v>
      </c>
      <c r="R451">
        <v>13</v>
      </c>
      <c r="S451" t="s">
        <v>117</v>
      </c>
      <c r="T451" t="s">
        <v>117</v>
      </c>
      <c r="U451" t="s">
        <v>117</v>
      </c>
      <c r="V451" t="s">
        <v>117</v>
      </c>
      <c r="W451" t="s">
        <v>117</v>
      </c>
      <c r="X451" t="s">
        <v>117</v>
      </c>
      <c r="Y451" t="s">
        <v>117</v>
      </c>
      <c r="Z451" t="s">
        <v>117</v>
      </c>
      <c r="AA451" t="s">
        <v>117</v>
      </c>
      <c r="AB451" t="s">
        <v>117</v>
      </c>
      <c r="AC451" t="s">
        <v>117</v>
      </c>
      <c r="AD451" t="s">
        <v>196</v>
      </c>
      <c r="AE451">
        <v>15.84</v>
      </c>
      <c r="AF451">
        <v>3.52</v>
      </c>
      <c r="AG451">
        <v>68</v>
      </c>
      <c r="AH451" s="55">
        <v>3</v>
      </c>
      <c r="AI451" s="55">
        <v>3</v>
      </c>
      <c r="AM451">
        <v>9</v>
      </c>
      <c r="AN451">
        <v>9.4</v>
      </c>
      <c r="AO451" t="s">
        <v>117</v>
      </c>
      <c r="AP451" t="s">
        <v>117</v>
      </c>
      <c r="AQ451" t="s">
        <v>117</v>
      </c>
      <c r="AR451">
        <v>10.4</v>
      </c>
      <c r="AS451" t="s">
        <v>842</v>
      </c>
      <c r="AT451">
        <v>104.64</v>
      </c>
      <c r="AU451">
        <v>102.67</v>
      </c>
      <c r="AV451" t="s">
        <v>117</v>
      </c>
      <c r="AW451" t="s">
        <v>117</v>
      </c>
      <c r="AX451" t="s">
        <v>117</v>
      </c>
      <c r="AY451" t="s">
        <v>117</v>
      </c>
      <c r="AZ451" t="s">
        <v>117</v>
      </c>
      <c r="BA451" t="s">
        <v>117</v>
      </c>
      <c r="BB451" t="s">
        <v>117</v>
      </c>
      <c r="BC451" t="s">
        <v>117</v>
      </c>
      <c r="BD451" t="s">
        <v>117</v>
      </c>
      <c r="BE451" t="s">
        <v>117</v>
      </c>
      <c r="BF451" t="s">
        <v>117</v>
      </c>
      <c r="BG451">
        <v>112.02</v>
      </c>
      <c r="BH451" t="s">
        <v>117</v>
      </c>
      <c r="BI451" t="s">
        <v>117</v>
      </c>
      <c r="BJ451" t="s">
        <v>117</v>
      </c>
      <c r="BK451" t="s">
        <v>118</v>
      </c>
      <c r="BL451" t="s">
        <v>184</v>
      </c>
      <c r="BM451" t="s">
        <v>148</v>
      </c>
      <c r="BN451" s="46" t="s">
        <v>148</v>
      </c>
      <c r="BO451" s="50" t="s">
        <v>1218</v>
      </c>
      <c r="BP451" t="s">
        <v>123</v>
      </c>
      <c r="BQ451" t="s">
        <v>123</v>
      </c>
      <c r="BR451" t="s">
        <v>117</v>
      </c>
      <c r="BS451" t="s">
        <v>117</v>
      </c>
      <c r="BT451" t="s">
        <v>124</v>
      </c>
      <c r="BU451" t="s">
        <v>125</v>
      </c>
      <c r="BV451" t="s">
        <v>145</v>
      </c>
      <c r="BW451">
        <v>2</v>
      </c>
      <c r="BX451">
        <f>BW451-1</f>
        <v>1</v>
      </c>
      <c r="BY451" t="s">
        <v>257</v>
      </c>
      <c r="BZ451" t="s">
        <v>128</v>
      </c>
      <c r="CA451" t="s">
        <v>148</v>
      </c>
      <c r="CB451" t="s">
        <v>212</v>
      </c>
      <c r="CC451" t="s">
        <v>843</v>
      </c>
      <c r="CD451">
        <v>2</v>
      </c>
      <c r="CE451" t="s">
        <v>151</v>
      </c>
      <c r="CF451"/>
      <c r="CG451" s="20" t="s">
        <v>117</v>
      </c>
      <c r="CH451" s="20" t="s">
        <v>117</v>
      </c>
      <c r="CI451" s="20" t="s">
        <v>117</v>
      </c>
      <c r="CJ451" s="20" t="s">
        <v>117</v>
      </c>
      <c r="CK451" s="20" t="s">
        <v>117</v>
      </c>
      <c r="CL451" s="20" t="s">
        <v>117</v>
      </c>
      <c r="CM451" s="20" t="s">
        <v>117</v>
      </c>
      <c r="CN451" s="20" t="s">
        <v>117</v>
      </c>
      <c r="CO451" s="20" t="s">
        <v>117</v>
      </c>
      <c r="CP451" s="20" t="s">
        <v>117</v>
      </c>
      <c r="CQ451" s="20" t="s">
        <v>117</v>
      </c>
      <c r="CR451" s="20" t="s">
        <v>117</v>
      </c>
      <c r="CS451" s="20" t="s">
        <v>117</v>
      </c>
      <c r="CT451" s="20" t="s">
        <v>117</v>
      </c>
      <c r="CU451" s="20" t="s">
        <v>117</v>
      </c>
      <c r="CV451" s="20" t="s">
        <v>117</v>
      </c>
      <c r="CW451" s="20" t="s">
        <v>117</v>
      </c>
      <c r="CX451" s="20" t="s">
        <v>117</v>
      </c>
      <c r="CY451" s="20" t="s">
        <v>117</v>
      </c>
      <c r="CZ451" s="20" t="s">
        <v>117</v>
      </c>
      <c r="DA451" s="20" t="s">
        <v>117</v>
      </c>
      <c r="DB451" s="20" t="s">
        <v>117</v>
      </c>
      <c r="DC451" s="20" t="s">
        <v>117</v>
      </c>
      <c r="DD451" s="20" t="s">
        <v>117</v>
      </c>
      <c r="DE451" s="20" t="s">
        <v>117</v>
      </c>
      <c r="DF451" s="20" t="s">
        <v>117</v>
      </c>
      <c r="DG451" s="20" t="s">
        <v>117</v>
      </c>
      <c r="DH451" s="20" t="s">
        <v>117</v>
      </c>
      <c r="DI451" s="20" t="s">
        <v>117</v>
      </c>
      <c r="DJ451" s="20" t="s">
        <v>117</v>
      </c>
      <c r="DK451">
        <v>1</v>
      </c>
      <c r="DL451">
        <v>0</v>
      </c>
      <c r="DM451">
        <v>0</v>
      </c>
      <c r="DN451">
        <v>0</v>
      </c>
      <c r="DO451">
        <v>0</v>
      </c>
      <c r="DP451">
        <v>0</v>
      </c>
      <c r="DQ451">
        <v>0</v>
      </c>
      <c r="DR451" s="8">
        <v>59</v>
      </c>
    </row>
    <row r="452" spans="1:122" x14ac:dyDescent="0.35">
      <c r="A452" s="8">
        <v>59</v>
      </c>
      <c r="B452" t="str">
        <f>CONCATENATE(C452, " ",D452)</f>
        <v>Crippa, et al 2015</v>
      </c>
      <c r="C452" s="25" t="s">
        <v>840</v>
      </c>
      <c r="D452" s="25">
        <v>2015</v>
      </c>
      <c r="E452" t="s">
        <v>1619</v>
      </c>
      <c r="F452" t="s">
        <v>849</v>
      </c>
      <c r="G452" t="s">
        <v>136</v>
      </c>
      <c r="H452">
        <v>3</v>
      </c>
      <c r="I452" t="s">
        <v>113</v>
      </c>
      <c r="J452" t="s">
        <v>114</v>
      </c>
      <c r="K452" s="3" t="s">
        <v>115</v>
      </c>
      <c r="L452">
        <v>11.09</v>
      </c>
      <c r="M452">
        <v>3.56</v>
      </c>
      <c r="N452">
        <v>11</v>
      </c>
      <c r="O452" t="s">
        <v>334</v>
      </c>
      <c r="P452">
        <v>10</v>
      </c>
      <c r="Q452">
        <v>2.76</v>
      </c>
      <c r="R452">
        <v>13</v>
      </c>
      <c r="S452" t="s">
        <v>117</v>
      </c>
      <c r="T452" t="s">
        <v>117</v>
      </c>
      <c r="U452" t="s">
        <v>117</v>
      </c>
      <c r="V452" t="s">
        <v>117</v>
      </c>
      <c r="W452" t="s">
        <v>117</v>
      </c>
      <c r="X452" t="s">
        <v>117</v>
      </c>
      <c r="Y452" t="s">
        <v>117</v>
      </c>
      <c r="Z452" t="s">
        <v>117</v>
      </c>
      <c r="AA452" t="s">
        <v>117</v>
      </c>
      <c r="AB452" t="s">
        <v>117</v>
      </c>
      <c r="AC452" t="s">
        <v>117</v>
      </c>
      <c r="AD452" t="s">
        <v>196</v>
      </c>
      <c r="AE452">
        <v>15.79</v>
      </c>
      <c r="AF452">
        <v>3.36</v>
      </c>
      <c r="AG452">
        <v>68</v>
      </c>
      <c r="AH452" s="55">
        <v>3</v>
      </c>
      <c r="AI452" s="55">
        <v>3</v>
      </c>
      <c r="AM452">
        <v>9</v>
      </c>
      <c r="AN452">
        <v>9.4</v>
      </c>
      <c r="AO452" t="s">
        <v>117</v>
      </c>
      <c r="AP452" t="s">
        <v>117</v>
      </c>
      <c r="AQ452" t="s">
        <v>117</v>
      </c>
      <c r="AR452">
        <v>10.4</v>
      </c>
      <c r="AS452" t="s">
        <v>842</v>
      </c>
      <c r="AT452">
        <v>104.64</v>
      </c>
      <c r="AU452">
        <v>102.67</v>
      </c>
      <c r="AV452" t="s">
        <v>117</v>
      </c>
      <c r="AW452" t="s">
        <v>117</v>
      </c>
      <c r="AX452" t="s">
        <v>117</v>
      </c>
      <c r="AY452" t="s">
        <v>117</v>
      </c>
      <c r="AZ452" t="s">
        <v>117</v>
      </c>
      <c r="BA452" t="s">
        <v>117</v>
      </c>
      <c r="BB452" t="s">
        <v>117</v>
      </c>
      <c r="BC452" t="s">
        <v>117</v>
      </c>
      <c r="BD452" t="s">
        <v>117</v>
      </c>
      <c r="BE452" t="s">
        <v>117</v>
      </c>
      <c r="BF452" t="s">
        <v>117</v>
      </c>
      <c r="BG452">
        <v>112.02</v>
      </c>
      <c r="BH452" t="s">
        <v>117</v>
      </c>
      <c r="BI452" t="s">
        <v>117</v>
      </c>
      <c r="BJ452" t="s">
        <v>117</v>
      </c>
      <c r="BK452" t="s">
        <v>118</v>
      </c>
      <c r="BL452" t="s">
        <v>184</v>
      </c>
      <c r="BM452" t="s">
        <v>148</v>
      </c>
      <c r="BN452" s="46" t="s">
        <v>148</v>
      </c>
      <c r="BO452" s="50" t="s">
        <v>1218</v>
      </c>
      <c r="BP452" t="s">
        <v>123</v>
      </c>
      <c r="BQ452" t="s">
        <v>123</v>
      </c>
      <c r="BR452" t="s">
        <v>117</v>
      </c>
      <c r="BS452" t="s">
        <v>117</v>
      </c>
      <c r="BT452" t="s">
        <v>124</v>
      </c>
      <c r="BU452" t="s">
        <v>125</v>
      </c>
      <c r="BV452" t="s">
        <v>145</v>
      </c>
      <c r="BW452">
        <v>2</v>
      </c>
      <c r="BX452">
        <f>BW452-1</f>
        <v>1</v>
      </c>
      <c r="BY452" t="s">
        <v>257</v>
      </c>
      <c r="BZ452" t="s">
        <v>128</v>
      </c>
      <c r="CA452" t="s">
        <v>148</v>
      </c>
      <c r="CB452" t="s">
        <v>524</v>
      </c>
      <c r="CC452" t="s">
        <v>843</v>
      </c>
      <c r="CD452">
        <v>2</v>
      </c>
      <c r="CE452" t="s">
        <v>151</v>
      </c>
      <c r="CF452"/>
      <c r="CG452" s="20" t="s">
        <v>117</v>
      </c>
      <c r="CH452" s="20" t="s">
        <v>117</v>
      </c>
      <c r="CI452" s="20" t="s">
        <v>117</v>
      </c>
      <c r="CJ452" s="20" t="s">
        <v>117</v>
      </c>
      <c r="CK452" s="20" t="s">
        <v>117</v>
      </c>
      <c r="CL452" s="20" t="s">
        <v>117</v>
      </c>
      <c r="CM452" s="20" t="s">
        <v>117</v>
      </c>
      <c r="CN452" s="20" t="s">
        <v>117</v>
      </c>
      <c r="CO452" s="20" t="s">
        <v>117</v>
      </c>
      <c r="CP452" s="20" t="s">
        <v>117</v>
      </c>
      <c r="CQ452" s="20" t="s">
        <v>117</v>
      </c>
      <c r="CR452" s="20" t="s">
        <v>117</v>
      </c>
      <c r="CS452" s="20" t="s">
        <v>117</v>
      </c>
      <c r="CT452" s="20" t="s">
        <v>117</v>
      </c>
      <c r="CU452" s="20" t="s">
        <v>117</v>
      </c>
      <c r="CV452" s="20" t="s">
        <v>117</v>
      </c>
      <c r="CW452" s="20" t="s">
        <v>117</v>
      </c>
      <c r="CX452" s="20" t="s">
        <v>117</v>
      </c>
      <c r="CY452" s="20" t="s">
        <v>117</v>
      </c>
      <c r="CZ452" s="20" t="s">
        <v>117</v>
      </c>
      <c r="DA452" s="20" t="s">
        <v>117</v>
      </c>
      <c r="DB452" s="20" t="s">
        <v>117</v>
      </c>
      <c r="DC452" s="20" t="s">
        <v>117</v>
      </c>
      <c r="DD452" s="20" t="s">
        <v>117</v>
      </c>
      <c r="DE452" s="20" t="s">
        <v>117</v>
      </c>
      <c r="DF452" s="20" t="s">
        <v>117</v>
      </c>
      <c r="DG452" s="20" t="s">
        <v>117</v>
      </c>
      <c r="DH452" s="20" t="s">
        <v>117</v>
      </c>
      <c r="DI452" s="20" t="s">
        <v>117</v>
      </c>
      <c r="DJ452" s="20" t="s">
        <v>117</v>
      </c>
      <c r="DK452">
        <v>1</v>
      </c>
      <c r="DL452">
        <v>0</v>
      </c>
      <c r="DM452">
        <v>0</v>
      </c>
      <c r="DN452">
        <v>0</v>
      </c>
      <c r="DO452">
        <v>0</v>
      </c>
      <c r="DP452">
        <v>0</v>
      </c>
      <c r="DQ452">
        <v>0</v>
      </c>
      <c r="DR452" s="8">
        <v>59</v>
      </c>
    </row>
    <row r="453" spans="1:122" x14ac:dyDescent="0.35">
      <c r="A453" s="8">
        <v>3</v>
      </c>
      <c r="B453" t="str">
        <f>CONCATENATE(C453, " ",D453)</f>
        <v>Greimel, et al  2008</v>
      </c>
      <c r="C453" s="25" t="s">
        <v>850</v>
      </c>
      <c r="D453" s="25">
        <v>2008</v>
      </c>
      <c r="E453" t="s">
        <v>1560</v>
      </c>
      <c r="F453" t="s">
        <v>851</v>
      </c>
      <c r="G453" t="s">
        <v>157</v>
      </c>
      <c r="H453">
        <v>7</v>
      </c>
      <c r="I453" t="s">
        <v>113</v>
      </c>
      <c r="J453" t="s">
        <v>113</v>
      </c>
      <c r="K453" s="3" t="s">
        <v>115</v>
      </c>
      <c r="L453">
        <v>1197</v>
      </c>
      <c r="M453">
        <v>277.3</v>
      </c>
      <c r="N453">
        <v>20</v>
      </c>
      <c r="O453" t="s">
        <v>1555</v>
      </c>
      <c r="P453">
        <v>1172</v>
      </c>
      <c r="Q453">
        <v>309.89999999999998</v>
      </c>
      <c r="R453">
        <v>20</v>
      </c>
      <c r="S453" t="s">
        <v>117</v>
      </c>
      <c r="T453" t="s">
        <v>117</v>
      </c>
      <c r="U453" t="s">
        <v>117</v>
      </c>
      <c r="V453" t="s">
        <v>117</v>
      </c>
      <c r="W453" t="s">
        <v>117</v>
      </c>
      <c r="X453" t="s">
        <v>117</v>
      </c>
      <c r="Y453" t="s">
        <v>117</v>
      </c>
      <c r="Z453" t="s">
        <v>117</v>
      </c>
      <c r="AA453" t="s">
        <v>117</v>
      </c>
      <c r="AB453" t="s">
        <v>117</v>
      </c>
      <c r="AC453" t="s">
        <v>117</v>
      </c>
      <c r="AD453" t="s">
        <v>196</v>
      </c>
      <c r="AE453">
        <v>1246.8</v>
      </c>
      <c r="AF453">
        <v>253</v>
      </c>
      <c r="AG453">
        <v>20</v>
      </c>
      <c r="AH453" s="55">
        <v>3</v>
      </c>
      <c r="AI453" s="55">
        <v>3</v>
      </c>
      <c r="AM453">
        <v>11.2</v>
      </c>
      <c r="AN453">
        <v>11.3</v>
      </c>
      <c r="AO453" t="s">
        <v>117</v>
      </c>
      <c r="AP453" t="s">
        <v>117</v>
      </c>
      <c r="AQ453" t="s">
        <v>117</v>
      </c>
      <c r="AR453">
        <v>11.5</v>
      </c>
      <c r="AS453" t="s">
        <v>117</v>
      </c>
      <c r="AT453">
        <v>99.3</v>
      </c>
      <c r="AU453">
        <v>99.2</v>
      </c>
      <c r="AV453" t="s">
        <v>117</v>
      </c>
      <c r="AW453" t="s">
        <v>117</v>
      </c>
      <c r="AX453" t="s">
        <v>117</v>
      </c>
      <c r="AY453" t="s">
        <v>117</v>
      </c>
      <c r="AZ453" t="s">
        <v>117</v>
      </c>
      <c r="BA453" t="s">
        <v>117</v>
      </c>
      <c r="BB453" t="s">
        <v>117</v>
      </c>
      <c r="BC453" t="s">
        <v>117</v>
      </c>
      <c r="BD453" t="s">
        <v>117</v>
      </c>
      <c r="BE453" t="s">
        <v>117</v>
      </c>
      <c r="BF453" t="s">
        <v>117</v>
      </c>
      <c r="BG453">
        <v>101.6</v>
      </c>
      <c r="BH453" t="s">
        <v>117</v>
      </c>
      <c r="BI453" t="s">
        <v>117</v>
      </c>
      <c r="BJ453" t="s">
        <v>117</v>
      </c>
      <c r="BK453" t="s">
        <v>118</v>
      </c>
      <c r="BL453" t="s">
        <v>184</v>
      </c>
      <c r="BM453" t="s">
        <v>120</v>
      </c>
      <c r="BN453" s="46">
        <v>50</v>
      </c>
      <c r="BO453" s="50">
        <v>75</v>
      </c>
      <c r="BP453" t="s">
        <v>144</v>
      </c>
      <c r="BQ453" t="s">
        <v>144</v>
      </c>
      <c r="BR453" t="s">
        <v>117</v>
      </c>
      <c r="BS453" t="s">
        <v>117</v>
      </c>
      <c r="BT453" t="s">
        <v>161</v>
      </c>
      <c r="BU453" t="s">
        <v>125</v>
      </c>
      <c r="BV453" t="s">
        <v>162</v>
      </c>
      <c r="BW453">
        <v>1</v>
      </c>
      <c r="BX453">
        <f>BW453-1</f>
        <v>0</v>
      </c>
      <c r="BY453" t="s">
        <v>163</v>
      </c>
      <c r="BZ453" t="s">
        <v>128</v>
      </c>
      <c r="CA453" t="s">
        <v>129</v>
      </c>
      <c r="CB453" t="s">
        <v>130</v>
      </c>
      <c r="CC453" t="s">
        <v>852</v>
      </c>
      <c r="CD453">
        <v>2</v>
      </c>
      <c r="CE453" t="s">
        <v>151</v>
      </c>
      <c r="CF453"/>
      <c r="CG453" s="20" t="s">
        <v>117</v>
      </c>
      <c r="CH453" s="20" t="s">
        <v>117</v>
      </c>
      <c r="CI453" s="20" t="s">
        <v>117</v>
      </c>
      <c r="CJ453" s="20" t="s">
        <v>117</v>
      </c>
      <c r="CK453" s="20" t="s">
        <v>117</v>
      </c>
      <c r="CL453" s="20" t="s">
        <v>117</v>
      </c>
      <c r="CM453" s="20" t="s">
        <v>117</v>
      </c>
      <c r="CN453" s="20" t="s">
        <v>117</v>
      </c>
      <c r="CO453" s="20" t="s">
        <v>117</v>
      </c>
      <c r="CP453" s="20" t="s">
        <v>117</v>
      </c>
      <c r="CQ453" s="20" t="s">
        <v>117</v>
      </c>
      <c r="CR453" s="20" t="s">
        <v>117</v>
      </c>
      <c r="CS453" s="20" t="s">
        <v>117</v>
      </c>
      <c r="CT453" s="20" t="s">
        <v>117</v>
      </c>
      <c r="CU453" s="20" t="s">
        <v>117</v>
      </c>
      <c r="CV453" s="20" t="s">
        <v>117</v>
      </c>
      <c r="CW453" s="20" t="s">
        <v>117</v>
      </c>
      <c r="CX453" s="20" t="s">
        <v>117</v>
      </c>
      <c r="CY453" s="20" t="s">
        <v>117</v>
      </c>
      <c r="CZ453" s="20" t="s">
        <v>117</v>
      </c>
      <c r="DA453" s="20" t="s">
        <v>117</v>
      </c>
      <c r="DB453" s="20" t="s">
        <v>117</v>
      </c>
      <c r="DC453" s="20" t="s">
        <v>117</v>
      </c>
      <c r="DD453" s="20" t="s">
        <v>117</v>
      </c>
      <c r="DE453" s="20" t="s">
        <v>117</v>
      </c>
      <c r="DF453" s="20" t="s">
        <v>117</v>
      </c>
      <c r="DG453" s="20" t="s">
        <v>117</v>
      </c>
      <c r="DH453" s="20" t="s">
        <v>117</v>
      </c>
      <c r="DI453" s="20" t="s">
        <v>117</v>
      </c>
      <c r="DJ453" s="20" t="s">
        <v>117</v>
      </c>
      <c r="DK453">
        <v>0</v>
      </c>
      <c r="DL453">
        <v>0</v>
      </c>
      <c r="DM453">
        <v>0</v>
      </c>
      <c r="DN453">
        <v>0</v>
      </c>
      <c r="DO453">
        <v>0</v>
      </c>
      <c r="DP453">
        <v>0</v>
      </c>
      <c r="DQ453">
        <v>0</v>
      </c>
      <c r="DR453" s="8">
        <v>60</v>
      </c>
    </row>
    <row r="454" spans="1:122" x14ac:dyDescent="0.35">
      <c r="A454" s="8">
        <v>3</v>
      </c>
      <c r="B454" t="str">
        <f>CONCATENATE(C454, " ",D454)</f>
        <v>Greimel, et al  2008</v>
      </c>
      <c r="C454" s="25" t="s">
        <v>850</v>
      </c>
      <c r="D454" s="25">
        <v>2008</v>
      </c>
      <c r="E454" t="s">
        <v>1560</v>
      </c>
      <c r="F454" t="s">
        <v>853</v>
      </c>
      <c r="G454" t="s">
        <v>157</v>
      </c>
      <c r="H454">
        <v>7</v>
      </c>
      <c r="I454" t="s">
        <v>113</v>
      </c>
      <c r="J454" t="s">
        <v>113</v>
      </c>
      <c r="K454" s="3" t="s">
        <v>115</v>
      </c>
      <c r="L454">
        <v>601.29999999999995</v>
      </c>
      <c r="M454">
        <v>262.89999999999998</v>
      </c>
      <c r="N454">
        <v>20</v>
      </c>
      <c r="O454" t="s">
        <v>1555</v>
      </c>
      <c r="P454">
        <v>537</v>
      </c>
      <c r="Q454">
        <v>206.9</v>
      </c>
      <c r="R454">
        <v>20</v>
      </c>
      <c r="S454" t="s">
        <v>117</v>
      </c>
      <c r="T454" t="s">
        <v>117</v>
      </c>
      <c r="U454" t="s">
        <v>117</v>
      </c>
      <c r="V454" t="s">
        <v>117</v>
      </c>
      <c r="W454" t="s">
        <v>117</v>
      </c>
      <c r="X454" t="s">
        <v>117</v>
      </c>
      <c r="Y454" t="s">
        <v>117</v>
      </c>
      <c r="Z454" t="s">
        <v>117</v>
      </c>
      <c r="AA454" t="s">
        <v>117</v>
      </c>
      <c r="AB454" t="s">
        <v>117</v>
      </c>
      <c r="AC454" t="s">
        <v>117</v>
      </c>
      <c r="AD454" t="s">
        <v>196</v>
      </c>
      <c r="AE454">
        <v>603.1</v>
      </c>
      <c r="AF454">
        <v>236.3</v>
      </c>
      <c r="AG454">
        <v>20</v>
      </c>
      <c r="AH454" s="55">
        <v>3</v>
      </c>
      <c r="AI454" s="55">
        <v>3</v>
      </c>
      <c r="AM454">
        <v>11.2</v>
      </c>
      <c r="AN454">
        <v>11.3</v>
      </c>
      <c r="AO454" t="s">
        <v>117</v>
      </c>
      <c r="AP454" t="s">
        <v>117</v>
      </c>
      <c r="AQ454" t="s">
        <v>117</v>
      </c>
      <c r="AR454">
        <v>11.5</v>
      </c>
      <c r="AS454" t="s">
        <v>117</v>
      </c>
      <c r="AT454">
        <v>99.3</v>
      </c>
      <c r="AU454">
        <v>99.2</v>
      </c>
      <c r="AV454" t="s">
        <v>117</v>
      </c>
      <c r="AW454" t="s">
        <v>117</v>
      </c>
      <c r="AX454" t="s">
        <v>117</v>
      </c>
      <c r="AY454" t="s">
        <v>117</v>
      </c>
      <c r="AZ454" t="s">
        <v>117</v>
      </c>
      <c r="BA454" t="s">
        <v>117</v>
      </c>
      <c r="BB454" t="s">
        <v>117</v>
      </c>
      <c r="BC454" t="s">
        <v>117</v>
      </c>
      <c r="BD454" t="s">
        <v>117</v>
      </c>
      <c r="BE454" t="s">
        <v>117</v>
      </c>
      <c r="BF454" t="s">
        <v>117</v>
      </c>
      <c r="BG454">
        <v>102.6</v>
      </c>
      <c r="BH454" t="s">
        <v>117</v>
      </c>
      <c r="BI454" t="s">
        <v>117</v>
      </c>
      <c r="BJ454" t="s">
        <v>117</v>
      </c>
      <c r="BK454" t="s">
        <v>118</v>
      </c>
      <c r="BL454" t="s">
        <v>184</v>
      </c>
      <c r="BM454" t="s">
        <v>120</v>
      </c>
      <c r="BN454" s="46">
        <v>50</v>
      </c>
      <c r="BO454" s="50">
        <v>75</v>
      </c>
      <c r="BP454" t="s">
        <v>144</v>
      </c>
      <c r="BQ454" t="s">
        <v>144</v>
      </c>
      <c r="BR454" t="s">
        <v>117</v>
      </c>
      <c r="BS454" t="s">
        <v>117</v>
      </c>
      <c r="BT454" t="s">
        <v>161</v>
      </c>
      <c r="BU454" t="s">
        <v>125</v>
      </c>
      <c r="BV454" t="s">
        <v>162</v>
      </c>
      <c r="BW454">
        <v>1</v>
      </c>
      <c r="BX454">
        <f>BW454-1</f>
        <v>0</v>
      </c>
      <c r="BY454" t="s">
        <v>163</v>
      </c>
      <c r="BZ454" t="s">
        <v>128</v>
      </c>
      <c r="CA454" t="s">
        <v>129</v>
      </c>
      <c r="CB454" t="s">
        <v>130</v>
      </c>
      <c r="CC454" t="s">
        <v>852</v>
      </c>
      <c r="CD454">
        <v>2</v>
      </c>
      <c r="CE454" t="s">
        <v>151</v>
      </c>
      <c r="CF454"/>
      <c r="CG454" s="20" t="s">
        <v>117</v>
      </c>
      <c r="CH454" s="20" t="s">
        <v>117</v>
      </c>
      <c r="CI454" s="20" t="s">
        <v>117</v>
      </c>
      <c r="CJ454" s="20" t="s">
        <v>117</v>
      </c>
      <c r="CK454" s="20" t="s">
        <v>117</v>
      </c>
      <c r="CL454" s="20" t="s">
        <v>117</v>
      </c>
      <c r="CM454" s="20" t="s">
        <v>117</v>
      </c>
      <c r="CN454" s="20" t="s">
        <v>117</v>
      </c>
      <c r="CO454" s="20" t="s">
        <v>117</v>
      </c>
      <c r="CP454" s="20" t="s">
        <v>117</v>
      </c>
      <c r="CQ454" s="20" t="s">
        <v>117</v>
      </c>
      <c r="CR454" s="20" t="s">
        <v>117</v>
      </c>
      <c r="CS454" s="20" t="s">
        <v>117</v>
      </c>
      <c r="CT454" s="20" t="s">
        <v>117</v>
      </c>
      <c r="CU454" s="20" t="s">
        <v>117</v>
      </c>
      <c r="CV454" s="20" t="s">
        <v>117</v>
      </c>
      <c r="CW454" s="20" t="s">
        <v>117</v>
      </c>
      <c r="CX454" s="20" t="s">
        <v>117</v>
      </c>
      <c r="CY454" s="20" t="s">
        <v>117</v>
      </c>
      <c r="CZ454" s="20" t="s">
        <v>117</v>
      </c>
      <c r="DA454" s="20" t="s">
        <v>117</v>
      </c>
      <c r="DB454" s="20" t="s">
        <v>117</v>
      </c>
      <c r="DC454" s="20" t="s">
        <v>117</v>
      </c>
      <c r="DD454" s="20" t="s">
        <v>117</v>
      </c>
      <c r="DE454" s="20" t="s">
        <v>117</v>
      </c>
      <c r="DF454" s="20" t="s">
        <v>117</v>
      </c>
      <c r="DG454" s="20" t="s">
        <v>117</v>
      </c>
      <c r="DH454" s="20" t="s">
        <v>117</v>
      </c>
      <c r="DI454" s="20" t="s">
        <v>117</v>
      </c>
      <c r="DJ454" s="20" t="s">
        <v>117</v>
      </c>
      <c r="DK454">
        <v>0</v>
      </c>
      <c r="DL454">
        <v>0</v>
      </c>
      <c r="DM454">
        <v>0</v>
      </c>
      <c r="DN454">
        <v>0</v>
      </c>
      <c r="DO454">
        <v>0</v>
      </c>
      <c r="DP454">
        <v>0</v>
      </c>
      <c r="DQ454">
        <v>0</v>
      </c>
      <c r="DR454" s="8">
        <v>60</v>
      </c>
    </row>
    <row r="455" spans="1:122" x14ac:dyDescent="0.35">
      <c r="A455" s="8">
        <v>3</v>
      </c>
      <c r="B455" t="str">
        <f>CONCATENATE(C455, " ",D455)</f>
        <v>Greimel, et al  2008</v>
      </c>
      <c r="C455" s="25" t="s">
        <v>850</v>
      </c>
      <c r="D455" s="25">
        <v>2008</v>
      </c>
      <c r="E455" t="s">
        <v>1560</v>
      </c>
      <c r="F455" t="s">
        <v>854</v>
      </c>
      <c r="G455" t="s">
        <v>157</v>
      </c>
      <c r="H455">
        <v>7</v>
      </c>
      <c r="I455" t="s">
        <v>113</v>
      </c>
      <c r="J455" t="s">
        <v>113</v>
      </c>
      <c r="K455" s="3" t="s">
        <v>115</v>
      </c>
      <c r="L455">
        <v>29.7</v>
      </c>
      <c r="M455">
        <v>20.7</v>
      </c>
      <c r="N455">
        <v>20</v>
      </c>
      <c r="O455" t="s">
        <v>1555</v>
      </c>
      <c r="P455">
        <v>18.2</v>
      </c>
      <c r="Q455">
        <v>15</v>
      </c>
      <c r="R455">
        <v>20</v>
      </c>
      <c r="S455" t="s">
        <v>117</v>
      </c>
      <c r="T455" t="s">
        <v>117</v>
      </c>
      <c r="U455" t="s">
        <v>117</v>
      </c>
      <c r="V455" t="s">
        <v>117</v>
      </c>
      <c r="W455" t="s">
        <v>117</v>
      </c>
      <c r="X455" t="s">
        <v>117</v>
      </c>
      <c r="Y455" t="s">
        <v>117</v>
      </c>
      <c r="Z455" t="s">
        <v>117</v>
      </c>
      <c r="AA455" t="s">
        <v>117</v>
      </c>
      <c r="AB455" t="s">
        <v>117</v>
      </c>
      <c r="AC455" t="s">
        <v>117</v>
      </c>
      <c r="AD455" t="s">
        <v>196</v>
      </c>
      <c r="AE455">
        <v>15.8</v>
      </c>
      <c r="AF455">
        <v>7.9</v>
      </c>
      <c r="AG455">
        <v>20</v>
      </c>
      <c r="AH455" s="55">
        <v>3</v>
      </c>
      <c r="AI455" s="55">
        <v>3</v>
      </c>
      <c r="AM455">
        <v>11.2</v>
      </c>
      <c r="AN455">
        <v>11.3</v>
      </c>
      <c r="AO455" t="s">
        <v>117</v>
      </c>
      <c r="AP455" t="s">
        <v>117</v>
      </c>
      <c r="AQ455" t="s">
        <v>117</v>
      </c>
      <c r="AR455">
        <v>11.5</v>
      </c>
      <c r="AS455" t="s">
        <v>117</v>
      </c>
      <c r="AT455">
        <v>99.3</v>
      </c>
      <c r="AU455">
        <v>99.2</v>
      </c>
      <c r="AV455" t="s">
        <v>117</v>
      </c>
      <c r="AW455" t="s">
        <v>117</v>
      </c>
      <c r="AX455" t="s">
        <v>117</v>
      </c>
      <c r="AY455" t="s">
        <v>117</v>
      </c>
      <c r="AZ455" t="s">
        <v>117</v>
      </c>
      <c r="BA455" t="s">
        <v>117</v>
      </c>
      <c r="BB455" t="s">
        <v>117</v>
      </c>
      <c r="BC455" t="s">
        <v>117</v>
      </c>
      <c r="BD455" t="s">
        <v>117</v>
      </c>
      <c r="BE455" t="s">
        <v>117</v>
      </c>
      <c r="BF455" t="s">
        <v>117</v>
      </c>
      <c r="BG455">
        <v>103.6</v>
      </c>
      <c r="BH455" t="s">
        <v>117</v>
      </c>
      <c r="BI455" t="s">
        <v>117</v>
      </c>
      <c r="BJ455" t="s">
        <v>117</v>
      </c>
      <c r="BK455" t="s">
        <v>118</v>
      </c>
      <c r="BL455" t="s">
        <v>184</v>
      </c>
      <c r="BM455" t="s">
        <v>120</v>
      </c>
      <c r="BN455" s="46">
        <v>50</v>
      </c>
      <c r="BO455" s="50">
        <v>75</v>
      </c>
      <c r="BP455" t="s">
        <v>144</v>
      </c>
      <c r="BQ455" t="s">
        <v>144</v>
      </c>
      <c r="BR455" t="s">
        <v>117</v>
      </c>
      <c r="BS455" t="s">
        <v>117</v>
      </c>
      <c r="BT455" t="s">
        <v>161</v>
      </c>
      <c r="BU455" t="s">
        <v>125</v>
      </c>
      <c r="BV455" t="s">
        <v>162</v>
      </c>
      <c r="BW455">
        <v>1</v>
      </c>
      <c r="BX455">
        <f>BW455-1</f>
        <v>0</v>
      </c>
      <c r="BY455" t="s">
        <v>163</v>
      </c>
      <c r="BZ455" t="s">
        <v>128</v>
      </c>
      <c r="CA455" t="s">
        <v>129</v>
      </c>
      <c r="CB455" t="s">
        <v>130</v>
      </c>
      <c r="CC455" t="s">
        <v>852</v>
      </c>
      <c r="CD455">
        <v>2</v>
      </c>
      <c r="CE455" t="s">
        <v>151</v>
      </c>
      <c r="CF455"/>
      <c r="CG455" s="20" t="s">
        <v>117</v>
      </c>
      <c r="CH455" s="20" t="s">
        <v>117</v>
      </c>
      <c r="CI455" s="20" t="s">
        <v>117</v>
      </c>
      <c r="CJ455" s="20" t="s">
        <v>117</v>
      </c>
      <c r="CK455" s="20" t="s">
        <v>117</v>
      </c>
      <c r="CL455" s="20" t="s">
        <v>117</v>
      </c>
      <c r="CM455" s="20" t="s">
        <v>117</v>
      </c>
      <c r="CN455" s="20" t="s">
        <v>117</v>
      </c>
      <c r="CO455" s="20" t="s">
        <v>117</v>
      </c>
      <c r="CP455" s="20" t="s">
        <v>117</v>
      </c>
      <c r="CQ455" s="20" t="s">
        <v>117</v>
      </c>
      <c r="CR455" s="20" t="s">
        <v>117</v>
      </c>
      <c r="CS455" s="20" t="s">
        <v>117</v>
      </c>
      <c r="CT455" s="20" t="s">
        <v>117</v>
      </c>
      <c r="CU455" s="20" t="s">
        <v>117</v>
      </c>
      <c r="CV455" s="20" t="s">
        <v>117</v>
      </c>
      <c r="CW455" s="20" t="s">
        <v>117</v>
      </c>
      <c r="CX455" s="20" t="s">
        <v>117</v>
      </c>
      <c r="CY455" s="20" t="s">
        <v>117</v>
      </c>
      <c r="CZ455" s="20" t="s">
        <v>117</v>
      </c>
      <c r="DA455" s="20" t="s">
        <v>117</v>
      </c>
      <c r="DB455" s="20" t="s">
        <v>117</v>
      </c>
      <c r="DC455" s="20" t="s">
        <v>117</v>
      </c>
      <c r="DD455" s="20" t="s">
        <v>117</v>
      </c>
      <c r="DE455" s="20" t="s">
        <v>117</v>
      </c>
      <c r="DF455" s="20" t="s">
        <v>117</v>
      </c>
      <c r="DG455" s="20" t="s">
        <v>117</v>
      </c>
      <c r="DH455" s="20" t="s">
        <v>117</v>
      </c>
      <c r="DI455" s="20" t="s">
        <v>117</v>
      </c>
      <c r="DJ455" s="20" t="s">
        <v>117</v>
      </c>
      <c r="DK455">
        <v>0</v>
      </c>
      <c r="DL455">
        <v>0</v>
      </c>
      <c r="DM455">
        <v>0</v>
      </c>
      <c r="DN455">
        <v>0</v>
      </c>
      <c r="DO455">
        <v>0</v>
      </c>
      <c r="DP455">
        <v>0</v>
      </c>
      <c r="DQ455">
        <v>0</v>
      </c>
      <c r="DR455" s="8">
        <v>60</v>
      </c>
    </row>
    <row r="456" spans="1:122" x14ac:dyDescent="0.35">
      <c r="A456" s="8">
        <v>3</v>
      </c>
      <c r="B456" t="str">
        <f>CONCATENATE(C456, " ",D456)</f>
        <v>Greimel, et al  2008</v>
      </c>
      <c r="C456" s="25" t="s">
        <v>850</v>
      </c>
      <c r="D456" s="25">
        <v>2008</v>
      </c>
      <c r="E456" t="s">
        <v>1560</v>
      </c>
      <c r="F456" t="s">
        <v>855</v>
      </c>
      <c r="G456" t="s">
        <v>157</v>
      </c>
      <c r="H456">
        <v>7</v>
      </c>
      <c r="I456" t="s">
        <v>113</v>
      </c>
      <c r="J456" t="s">
        <v>113</v>
      </c>
      <c r="K456" s="3" t="s">
        <v>115</v>
      </c>
      <c r="L456">
        <v>28.3</v>
      </c>
      <c r="M456">
        <v>22.6</v>
      </c>
      <c r="N456">
        <v>20</v>
      </c>
      <c r="O456" t="s">
        <v>1555</v>
      </c>
      <c r="P456">
        <v>27.7</v>
      </c>
      <c r="Q456">
        <v>19</v>
      </c>
      <c r="R456">
        <v>20</v>
      </c>
      <c r="S456" t="s">
        <v>117</v>
      </c>
      <c r="T456" t="s">
        <v>117</v>
      </c>
      <c r="U456" t="s">
        <v>117</v>
      </c>
      <c r="V456" t="s">
        <v>117</v>
      </c>
      <c r="W456" t="s">
        <v>117</v>
      </c>
      <c r="X456" t="s">
        <v>117</v>
      </c>
      <c r="Y456" t="s">
        <v>117</v>
      </c>
      <c r="Z456" t="s">
        <v>117</v>
      </c>
      <c r="AA456" t="s">
        <v>117</v>
      </c>
      <c r="AB456" t="s">
        <v>117</v>
      </c>
      <c r="AC456" t="s">
        <v>117</v>
      </c>
      <c r="AD456" t="s">
        <v>196</v>
      </c>
      <c r="AE456">
        <v>22.9</v>
      </c>
      <c r="AF456">
        <v>12</v>
      </c>
      <c r="AG456">
        <v>20</v>
      </c>
      <c r="AH456" s="55">
        <v>3</v>
      </c>
      <c r="AI456" s="55">
        <v>3</v>
      </c>
      <c r="AM456">
        <v>11.2</v>
      </c>
      <c r="AN456">
        <v>11.3</v>
      </c>
      <c r="AO456" t="s">
        <v>117</v>
      </c>
      <c r="AP456" t="s">
        <v>117</v>
      </c>
      <c r="AQ456" t="s">
        <v>117</v>
      </c>
      <c r="AR456">
        <v>11.5</v>
      </c>
      <c r="AS456" t="s">
        <v>117</v>
      </c>
      <c r="AT456">
        <v>99.3</v>
      </c>
      <c r="AU456">
        <v>99.2</v>
      </c>
      <c r="AV456" t="s">
        <v>117</v>
      </c>
      <c r="AW456" t="s">
        <v>117</v>
      </c>
      <c r="AX456" t="s">
        <v>117</v>
      </c>
      <c r="AY456" t="s">
        <v>117</v>
      </c>
      <c r="AZ456" t="s">
        <v>117</v>
      </c>
      <c r="BA456" t="s">
        <v>117</v>
      </c>
      <c r="BB456" t="s">
        <v>117</v>
      </c>
      <c r="BC456" t="s">
        <v>117</v>
      </c>
      <c r="BD456" t="s">
        <v>117</v>
      </c>
      <c r="BE456" t="s">
        <v>117</v>
      </c>
      <c r="BF456" t="s">
        <v>117</v>
      </c>
      <c r="BG456">
        <v>104.6</v>
      </c>
      <c r="BH456" t="s">
        <v>117</v>
      </c>
      <c r="BI456" t="s">
        <v>117</v>
      </c>
      <c r="BJ456" t="s">
        <v>117</v>
      </c>
      <c r="BK456" t="s">
        <v>118</v>
      </c>
      <c r="BL456" t="s">
        <v>184</v>
      </c>
      <c r="BM456" t="s">
        <v>120</v>
      </c>
      <c r="BN456" s="46">
        <v>50</v>
      </c>
      <c r="BO456" s="50">
        <v>75</v>
      </c>
      <c r="BP456" t="s">
        <v>144</v>
      </c>
      <c r="BQ456" t="s">
        <v>144</v>
      </c>
      <c r="BR456" t="s">
        <v>117</v>
      </c>
      <c r="BS456" t="s">
        <v>117</v>
      </c>
      <c r="BT456" t="s">
        <v>161</v>
      </c>
      <c r="BU456" t="s">
        <v>125</v>
      </c>
      <c r="BV456" t="s">
        <v>162</v>
      </c>
      <c r="BW456">
        <v>1</v>
      </c>
      <c r="BX456">
        <f>BW456-1</f>
        <v>0</v>
      </c>
      <c r="BY456" t="s">
        <v>163</v>
      </c>
      <c r="BZ456" t="s">
        <v>128</v>
      </c>
      <c r="CA456" t="s">
        <v>129</v>
      </c>
      <c r="CB456" t="s">
        <v>130</v>
      </c>
      <c r="CC456" t="s">
        <v>852</v>
      </c>
      <c r="CD456">
        <v>2</v>
      </c>
      <c r="CE456" t="s">
        <v>151</v>
      </c>
      <c r="CF456"/>
      <c r="CG456" s="20" t="s">
        <v>117</v>
      </c>
      <c r="CH456" s="20" t="s">
        <v>117</v>
      </c>
      <c r="CI456" s="20" t="s">
        <v>117</v>
      </c>
      <c r="CJ456" s="20" t="s">
        <v>117</v>
      </c>
      <c r="CK456" s="20" t="s">
        <v>117</v>
      </c>
      <c r="CL456" s="20" t="s">
        <v>117</v>
      </c>
      <c r="CM456" s="20" t="s">
        <v>117</v>
      </c>
      <c r="CN456" s="20" t="s">
        <v>117</v>
      </c>
      <c r="CO456" s="20" t="s">
        <v>117</v>
      </c>
      <c r="CP456" s="20" t="s">
        <v>117</v>
      </c>
      <c r="CQ456" s="20" t="s">
        <v>117</v>
      </c>
      <c r="CR456" s="20" t="s">
        <v>117</v>
      </c>
      <c r="CS456" s="20" t="s">
        <v>117</v>
      </c>
      <c r="CT456" s="20" t="s">
        <v>117</v>
      </c>
      <c r="CU456" s="20" t="s">
        <v>117</v>
      </c>
      <c r="CV456" s="20" t="s">
        <v>117</v>
      </c>
      <c r="CW456" s="20" t="s">
        <v>117</v>
      </c>
      <c r="CX456" s="20" t="s">
        <v>117</v>
      </c>
      <c r="CY456" s="20" t="s">
        <v>117</v>
      </c>
      <c r="CZ456" s="20" t="s">
        <v>117</v>
      </c>
      <c r="DA456" s="20" t="s">
        <v>117</v>
      </c>
      <c r="DB456" s="20" t="s">
        <v>117</v>
      </c>
      <c r="DC456" s="20" t="s">
        <v>117</v>
      </c>
      <c r="DD456" s="20" t="s">
        <v>117</v>
      </c>
      <c r="DE456" s="20" t="s">
        <v>117</v>
      </c>
      <c r="DF456" s="20" t="s">
        <v>117</v>
      </c>
      <c r="DG456" s="20" t="s">
        <v>117</v>
      </c>
      <c r="DH456" s="20" t="s">
        <v>117</v>
      </c>
      <c r="DI456" s="20" t="s">
        <v>117</v>
      </c>
      <c r="DJ456" s="20" t="s">
        <v>117</v>
      </c>
      <c r="DK456">
        <v>0</v>
      </c>
      <c r="DL456">
        <v>0</v>
      </c>
      <c r="DM456">
        <v>0</v>
      </c>
      <c r="DN456">
        <v>0</v>
      </c>
      <c r="DO456">
        <v>0</v>
      </c>
      <c r="DP456">
        <v>0</v>
      </c>
      <c r="DQ456">
        <v>0</v>
      </c>
      <c r="DR456" s="8">
        <v>60</v>
      </c>
    </row>
    <row r="457" spans="1:122" x14ac:dyDescent="0.35">
      <c r="A457" s="8">
        <v>3</v>
      </c>
      <c r="B457" t="str">
        <f>CONCATENATE(C457, " ",D457)</f>
        <v>Greimel, et al  2008</v>
      </c>
      <c r="C457" s="25" t="s">
        <v>850</v>
      </c>
      <c r="D457" s="25">
        <v>2008</v>
      </c>
      <c r="E457" t="s">
        <v>1560</v>
      </c>
      <c r="F457" t="s">
        <v>856</v>
      </c>
      <c r="G457" t="s">
        <v>112</v>
      </c>
      <c r="H457">
        <v>4</v>
      </c>
      <c r="I457" t="s">
        <v>113</v>
      </c>
      <c r="J457" t="s">
        <v>113</v>
      </c>
      <c r="K457" s="3" t="s">
        <v>115</v>
      </c>
      <c r="L457">
        <v>430</v>
      </c>
      <c r="M457">
        <v>119.6</v>
      </c>
      <c r="N457">
        <v>20</v>
      </c>
      <c r="O457" t="s">
        <v>1555</v>
      </c>
      <c r="P457">
        <v>467.5</v>
      </c>
      <c r="Q457">
        <v>117.1</v>
      </c>
      <c r="R457">
        <v>20</v>
      </c>
      <c r="S457" t="s">
        <v>117</v>
      </c>
      <c r="T457" t="s">
        <v>117</v>
      </c>
      <c r="U457" t="s">
        <v>117</v>
      </c>
      <c r="V457" t="s">
        <v>117</v>
      </c>
      <c r="W457" t="s">
        <v>117</v>
      </c>
      <c r="X457" t="s">
        <v>117</v>
      </c>
      <c r="Y457" t="s">
        <v>117</v>
      </c>
      <c r="Z457" t="s">
        <v>117</v>
      </c>
      <c r="AA457" t="s">
        <v>117</v>
      </c>
      <c r="AB457" t="s">
        <v>117</v>
      </c>
      <c r="AC457" t="s">
        <v>117</v>
      </c>
      <c r="AD457" t="s">
        <v>196</v>
      </c>
      <c r="AE457">
        <v>441.6</v>
      </c>
      <c r="AF457">
        <v>124.6</v>
      </c>
      <c r="AG457">
        <v>20</v>
      </c>
      <c r="AH457" s="55">
        <v>3</v>
      </c>
      <c r="AI457" s="55">
        <v>3</v>
      </c>
      <c r="AM457">
        <v>11.2</v>
      </c>
      <c r="AN457">
        <v>11.3</v>
      </c>
      <c r="AO457" t="s">
        <v>117</v>
      </c>
      <c r="AP457" t="s">
        <v>117</v>
      </c>
      <c r="AQ457" t="s">
        <v>117</v>
      </c>
      <c r="AR457">
        <v>11.5</v>
      </c>
      <c r="AS457" t="s">
        <v>117</v>
      </c>
      <c r="AT457">
        <v>99.3</v>
      </c>
      <c r="AU457">
        <v>99.2</v>
      </c>
      <c r="AV457" t="s">
        <v>117</v>
      </c>
      <c r="AW457" t="s">
        <v>117</v>
      </c>
      <c r="AX457" t="s">
        <v>117</v>
      </c>
      <c r="AY457" t="s">
        <v>117</v>
      </c>
      <c r="AZ457" t="s">
        <v>117</v>
      </c>
      <c r="BA457" t="s">
        <v>117</v>
      </c>
      <c r="BB457" t="s">
        <v>117</v>
      </c>
      <c r="BC457" t="s">
        <v>117</v>
      </c>
      <c r="BD457" t="s">
        <v>117</v>
      </c>
      <c r="BE457" t="s">
        <v>117</v>
      </c>
      <c r="BF457" t="s">
        <v>117</v>
      </c>
      <c r="BG457">
        <v>105.6</v>
      </c>
      <c r="BH457" t="s">
        <v>117</v>
      </c>
      <c r="BI457" t="s">
        <v>117</v>
      </c>
      <c r="BJ457" t="s">
        <v>117</v>
      </c>
      <c r="BK457" t="s">
        <v>118</v>
      </c>
      <c r="BL457" t="s">
        <v>184</v>
      </c>
      <c r="BM457" t="s">
        <v>120</v>
      </c>
      <c r="BN457" s="46">
        <v>50</v>
      </c>
      <c r="BO457" s="50">
        <v>75</v>
      </c>
      <c r="BP457" t="s">
        <v>144</v>
      </c>
      <c r="BQ457" t="s">
        <v>144</v>
      </c>
      <c r="BR457" t="s">
        <v>117</v>
      </c>
      <c r="BS457" t="s">
        <v>117</v>
      </c>
      <c r="BT457" t="s">
        <v>161</v>
      </c>
      <c r="BU457" t="s">
        <v>125</v>
      </c>
      <c r="BV457" t="s">
        <v>162</v>
      </c>
      <c r="BW457">
        <v>1</v>
      </c>
      <c r="BX457">
        <f>BW457-1</f>
        <v>0</v>
      </c>
      <c r="BY457" t="s">
        <v>163</v>
      </c>
      <c r="BZ457" t="s">
        <v>128</v>
      </c>
      <c r="CA457" t="s">
        <v>129</v>
      </c>
      <c r="CB457" t="s">
        <v>130</v>
      </c>
      <c r="CC457" t="s">
        <v>852</v>
      </c>
      <c r="CD457">
        <v>2</v>
      </c>
      <c r="CE457" t="s">
        <v>151</v>
      </c>
      <c r="CF457"/>
      <c r="CG457" s="20" t="s">
        <v>117</v>
      </c>
      <c r="CH457" s="20" t="s">
        <v>117</v>
      </c>
      <c r="CI457" s="20" t="s">
        <v>117</v>
      </c>
      <c r="CJ457" s="20" t="s">
        <v>117</v>
      </c>
      <c r="CK457" s="20" t="s">
        <v>117</v>
      </c>
      <c r="CL457" s="20" t="s">
        <v>117</v>
      </c>
      <c r="CM457" s="20" t="s">
        <v>117</v>
      </c>
      <c r="CN457" s="20" t="s">
        <v>117</v>
      </c>
      <c r="CO457" s="20" t="s">
        <v>117</v>
      </c>
      <c r="CP457" s="20" t="s">
        <v>117</v>
      </c>
      <c r="CQ457" s="20" t="s">
        <v>117</v>
      </c>
      <c r="CR457" s="20" t="s">
        <v>117</v>
      </c>
      <c r="CS457" s="20" t="s">
        <v>117</v>
      </c>
      <c r="CT457" s="20" t="s">
        <v>117</v>
      </c>
      <c r="CU457" s="20" t="s">
        <v>117</v>
      </c>
      <c r="CV457" s="20" t="s">
        <v>117</v>
      </c>
      <c r="CW457" s="20" t="s">
        <v>117</v>
      </c>
      <c r="CX457" s="20" t="s">
        <v>117</v>
      </c>
      <c r="CY457" s="20" t="s">
        <v>117</v>
      </c>
      <c r="CZ457" s="20" t="s">
        <v>117</v>
      </c>
      <c r="DA457" s="20" t="s">
        <v>117</v>
      </c>
      <c r="DB457" s="20" t="s">
        <v>117</v>
      </c>
      <c r="DC457" s="20" t="s">
        <v>117</v>
      </c>
      <c r="DD457" s="20" t="s">
        <v>117</v>
      </c>
      <c r="DE457" s="20" t="s">
        <v>117</v>
      </c>
      <c r="DF457" s="20" t="s">
        <v>117</v>
      </c>
      <c r="DG457" s="20" t="s">
        <v>117</v>
      </c>
      <c r="DH457" s="20" t="s">
        <v>117</v>
      </c>
      <c r="DI457" s="20" t="s">
        <v>117</v>
      </c>
      <c r="DJ457" s="20" t="s">
        <v>117</v>
      </c>
      <c r="DK457">
        <v>0</v>
      </c>
      <c r="DL457">
        <v>0</v>
      </c>
      <c r="DM457">
        <v>0</v>
      </c>
      <c r="DN457">
        <v>0</v>
      </c>
      <c r="DO457">
        <v>0</v>
      </c>
      <c r="DP457">
        <v>0</v>
      </c>
      <c r="DQ457">
        <v>0</v>
      </c>
      <c r="DR457" s="8">
        <v>60</v>
      </c>
    </row>
    <row r="458" spans="1:122" x14ac:dyDescent="0.35">
      <c r="A458" s="8">
        <v>3</v>
      </c>
      <c r="B458" t="str">
        <f>CONCATENATE(C458, " ",D458)</f>
        <v>Greimel, et al  2008</v>
      </c>
      <c r="C458" s="25" t="s">
        <v>850</v>
      </c>
      <c r="D458" s="25">
        <v>2008</v>
      </c>
      <c r="E458" t="s">
        <v>1560</v>
      </c>
      <c r="F458" t="s">
        <v>857</v>
      </c>
      <c r="G458" t="s">
        <v>112</v>
      </c>
      <c r="H458">
        <v>4</v>
      </c>
      <c r="I458" t="s">
        <v>113</v>
      </c>
      <c r="J458" t="s">
        <v>113</v>
      </c>
      <c r="K458" s="3" t="s">
        <v>115</v>
      </c>
      <c r="L458">
        <v>145.6</v>
      </c>
      <c r="M458">
        <v>99</v>
      </c>
      <c r="N458">
        <v>20</v>
      </c>
      <c r="O458" t="s">
        <v>1555</v>
      </c>
      <c r="P458">
        <v>122.6</v>
      </c>
      <c r="Q458">
        <v>31.1</v>
      </c>
      <c r="R458">
        <v>20</v>
      </c>
      <c r="S458" t="s">
        <v>117</v>
      </c>
      <c r="T458" t="s">
        <v>117</v>
      </c>
      <c r="U458" t="s">
        <v>117</v>
      </c>
      <c r="V458" t="s">
        <v>117</v>
      </c>
      <c r="W458" t="s">
        <v>117</v>
      </c>
      <c r="X458" t="s">
        <v>117</v>
      </c>
      <c r="Y458" t="s">
        <v>117</v>
      </c>
      <c r="Z458" t="s">
        <v>117</v>
      </c>
      <c r="AA458" t="s">
        <v>117</v>
      </c>
      <c r="AB458" t="s">
        <v>117</v>
      </c>
      <c r="AC458" t="s">
        <v>117</v>
      </c>
      <c r="AD458" t="s">
        <v>196</v>
      </c>
      <c r="AE458">
        <v>108.6</v>
      </c>
      <c r="AF458">
        <v>37.200000000000003</v>
      </c>
      <c r="AG458">
        <v>20</v>
      </c>
      <c r="AH458" s="55">
        <v>3</v>
      </c>
      <c r="AI458" s="55">
        <v>3</v>
      </c>
      <c r="AM458">
        <v>11.2</v>
      </c>
      <c r="AN458">
        <v>11.3</v>
      </c>
      <c r="AO458" t="s">
        <v>117</v>
      </c>
      <c r="AP458" t="s">
        <v>117</v>
      </c>
      <c r="AQ458" t="s">
        <v>117</v>
      </c>
      <c r="AR458">
        <v>11.5</v>
      </c>
      <c r="AS458" t="s">
        <v>117</v>
      </c>
      <c r="AT458">
        <v>99.3</v>
      </c>
      <c r="AU458">
        <v>99.2</v>
      </c>
      <c r="AV458" t="s">
        <v>117</v>
      </c>
      <c r="AW458" t="s">
        <v>117</v>
      </c>
      <c r="AX458" t="s">
        <v>117</v>
      </c>
      <c r="AY458" t="s">
        <v>117</v>
      </c>
      <c r="AZ458" t="s">
        <v>117</v>
      </c>
      <c r="BA458" t="s">
        <v>117</v>
      </c>
      <c r="BB458" t="s">
        <v>117</v>
      </c>
      <c r="BC458" t="s">
        <v>117</v>
      </c>
      <c r="BD458" t="s">
        <v>117</v>
      </c>
      <c r="BE458" t="s">
        <v>117</v>
      </c>
      <c r="BF458" t="s">
        <v>117</v>
      </c>
      <c r="BG458">
        <v>106.6</v>
      </c>
      <c r="BH458" t="s">
        <v>117</v>
      </c>
      <c r="BI458" t="s">
        <v>117</v>
      </c>
      <c r="BJ458" t="s">
        <v>117</v>
      </c>
      <c r="BK458" t="s">
        <v>118</v>
      </c>
      <c r="BL458" t="s">
        <v>184</v>
      </c>
      <c r="BM458" t="s">
        <v>120</v>
      </c>
      <c r="BN458" s="46">
        <v>50</v>
      </c>
      <c r="BO458" s="50">
        <v>75</v>
      </c>
      <c r="BP458" t="s">
        <v>144</v>
      </c>
      <c r="BQ458" t="s">
        <v>144</v>
      </c>
      <c r="BR458" t="s">
        <v>117</v>
      </c>
      <c r="BS458" t="s">
        <v>117</v>
      </c>
      <c r="BT458" t="s">
        <v>161</v>
      </c>
      <c r="BU458" t="s">
        <v>125</v>
      </c>
      <c r="BV458" t="s">
        <v>162</v>
      </c>
      <c r="BW458">
        <v>1</v>
      </c>
      <c r="BX458">
        <f>BW458-1</f>
        <v>0</v>
      </c>
      <c r="BY458" t="s">
        <v>163</v>
      </c>
      <c r="BZ458" t="s">
        <v>128</v>
      </c>
      <c r="CA458" t="s">
        <v>129</v>
      </c>
      <c r="CB458" t="s">
        <v>130</v>
      </c>
      <c r="CC458" t="s">
        <v>852</v>
      </c>
      <c r="CD458">
        <v>2</v>
      </c>
      <c r="CE458" t="s">
        <v>151</v>
      </c>
      <c r="CF458"/>
      <c r="CG458" s="20" t="s">
        <v>117</v>
      </c>
      <c r="CH458" s="20" t="s">
        <v>117</v>
      </c>
      <c r="CI458" s="20" t="s">
        <v>117</v>
      </c>
      <c r="CJ458" s="20" t="s">
        <v>117</v>
      </c>
      <c r="CK458" s="20" t="s">
        <v>117</v>
      </c>
      <c r="CL458" s="20" t="s">
        <v>117</v>
      </c>
      <c r="CM458" s="20" t="s">
        <v>117</v>
      </c>
      <c r="CN458" s="20" t="s">
        <v>117</v>
      </c>
      <c r="CO458" s="20" t="s">
        <v>117</v>
      </c>
      <c r="CP458" s="20" t="s">
        <v>117</v>
      </c>
      <c r="CQ458" s="20" t="s">
        <v>117</v>
      </c>
      <c r="CR458" s="20" t="s">
        <v>117</v>
      </c>
      <c r="CS458" s="20" t="s">
        <v>117</v>
      </c>
      <c r="CT458" s="20" t="s">
        <v>117</v>
      </c>
      <c r="CU458" s="20" t="s">
        <v>117</v>
      </c>
      <c r="CV458" s="20" t="s">
        <v>117</v>
      </c>
      <c r="CW458" s="20" t="s">
        <v>117</v>
      </c>
      <c r="CX458" s="20" t="s">
        <v>117</v>
      </c>
      <c r="CY458" s="20" t="s">
        <v>117</v>
      </c>
      <c r="CZ458" s="20" t="s">
        <v>117</v>
      </c>
      <c r="DA458" s="20" t="s">
        <v>117</v>
      </c>
      <c r="DB458" s="20" t="s">
        <v>117</v>
      </c>
      <c r="DC458" s="20" t="s">
        <v>117</v>
      </c>
      <c r="DD458" s="20" t="s">
        <v>117</v>
      </c>
      <c r="DE458" s="20" t="s">
        <v>117</v>
      </c>
      <c r="DF458" s="20" t="s">
        <v>117</v>
      </c>
      <c r="DG458" s="20" t="s">
        <v>117</v>
      </c>
      <c r="DH458" s="20" t="s">
        <v>117</v>
      </c>
      <c r="DI458" s="20" t="s">
        <v>117</v>
      </c>
      <c r="DJ458" s="20" t="s">
        <v>117</v>
      </c>
      <c r="DK458">
        <v>0</v>
      </c>
      <c r="DL458">
        <v>0</v>
      </c>
      <c r="DM458">
        <v>0</v>
      </c>
      <c r="DN458">
        <v>0</v>
      </c>
      <c r="DO458">
        <v>0</v>
      </c>
      <c r="DP458">
        <v>0</v>
      </c>
      <c r="DQ458">
        <v>0</v>
      </c>
      <c r="DR458" s="8">
        <v>60</v>
      </c>
    </row>
    <row r="459" spans="1:122" x14ac:dyDescent="0.35">
      <c r="A459" s="8">
        <v>3</v>
      </c>
      <c r="B459" t="str">
        <f>CONCATENATE(C459, " ",D459)</f>
        <v>Greimel, et al  2008</v>
      </c>
      <c r="C459" s="25" t="s">
        <v>850</v>
      </c>
      <c r="D459" s="25">
        <v>2008</v>
      </c>
      <c r="E459" t="s">
        <v>1560</v>
      </c>
      <c r="F459" t="s">
        <v>858</v>
      </c>
      <c r="G459" t="s">
        <v>112</v>
      </c>
      <c r="H459">
        <v>4</v>
      </c>
      <c r="I459" t="s">
        <v>113</v>
      </c>
      <c r="J459" t="s">
        <v>113</v>
      </c>
      <c r="K459" s="3" t="s">
        <v>115</v>
      </c>
      <c r="L459">
        <v>15.5</v>
      </c>
      <c r="M459">
        <v>12.7</v>
      </c>
      <c r="N459">
        <v>20</v>
      </c>
      <c r="O459" t="s">
        <v>1555</v>
      </c>
      <c r="P459">
        <v>10</v>
      </c>
      <c r="Q459">
        <v>6.2</v>
      </c>
      <c r="R459">
        <v>20</v>
      </c>
      <c r="S459" t="s">
        <v>117</v>
      </c>
      <c r="T459" t="s">
        <v>117</v>
      </c>
      <c r="U459" t="s">
        <v>117</v>
      </c>
      <c r="V459" t="s">
        <v>117</v>
      </c>
      <c r="W459" t="s">
        <v>117</v>
      </c>
      <c r="X459" t="s">
        <v>117</v>
      </c>
      <c r="Y459" t="s">
        <v>117</v>
      </c>
      <c r="Z459" t="s">
        <v>117</v>
      </c>
      <c r="AA459" t="s">
        <v>117</v>
      </c>
      <c r="AB459" t="s">
        <v>117</v>
      </c>
      <c r="AC459" t="s">
        <v>117</v>
      </c>
      <c r="AD459" t="s">
        <v>196</v>
      </c>
      <c r="AE459">
        <v>5.6</v>
      </c>
      <c r="AF459">
        <v>4.9000000000000004</v>
      </c>
      <c r="AG459">
        <v>20</v>
      </c>
      <c r="AH459" s="55">
        <v>3</v>
      </c>
      <c r="AI459" s="55">
        <v>3</v>
      </c>
      <c r="AM459">
        <v>11.2</v>
      </c>
      <c r="AN459">
        <v>11.3</v>
      </c>
      <c r="AO459" t="s">
        <v>117</v>
      </c>
      <c r="AP459" t="s">
        <v>117</v>
      </c>
      <c r="AQ459" t="s">
        <v>117</v>
      </c>
      <c r="AR459">
        <v>11.5</v>
      </c>
      <c r="AS459" t="s">
        <v>117</v>
      </c>
      <c r="AT459">
        <v>99.3</v>
      </c>
      <c r="AU459">
        <v>99.2</v>
      </c>
      <c r="AV459" t="s">
        <v>117</v>
      </c>
      <c r="AW459" t="s">
        <v>117</v>
      </c>
      <c r="AX459" t="s">
        <v>117</v>
      </c>
      <c r="AY459" t="s">
        <v>117</v>
      </c>
      <c r="AZ459" t="s">
        <v>117</v>
      </c>
      <c r="BA459" t="s">
        <v>117</v>
      </c>
      <c r="BB459" t="s">
        <v>117</v>
      </c>
      <c r="BC459" t="s">
        <v>117</v>
      </c>
      <c r="BD459" t="s">
        <v>117</v>
      </c>
      <c r="BE459" t="s">
        <v>117</v>
      </c>
      <c r="BF459" t="s">
        <v>117</v>
      </c>
      <c r="BG459">
        <v>107.6</v>
      </c>
      <c r="BH459" t="s">
        <v>117</v>
      </c>
      <c r="BI459" t="s">
        <v>117</v>
      </c>
      <c r="BJ459" t="s">
        <v>117</v>
      </c>
      <c r="BK459" t="s">
        <v>118</v>
      </c>
      <c r="BL459" t="s">
        <v>184</v>
      </c>
      <c r="BM459" t="s">
        <v>120</v>
      </c>
      <c r="BN459" s="46">
        <v>50</v>
      </c>
      <c r="BO459" s="50">
        <v>75</v>
      </c>
      <c r="BP459" t="s">
        <v>144</v>
      </c>
      <c r="BQ459" t="s">
        <v>144</v>
      </c>
      <c r="BR459" t="s">
        <v>117</v>
      </c>
      <c r="BS459" t="s">
        <v>117</v>
      </c>
      <c r="BT459" t="s">
        <v>161</v>
      </c>
      <c r="BU459" t="s">
        <v>125</v>
      </c>
      <c r="BV459" t="s">
        <v>162</v>
      </c>
      <c r="BW459">
        <v>1</v>
      </c>
      <c r="BX459">
        <f>BW459-1</f>
        <v>0</v>
      </c>
      <c r="BY459" t="s">
        <v>163</v>
      </c>
      <c r="BZ459" t="s">
        <v>128</v>
      </c>
      <c r="CA459" t="s">
        <v>129</v>
      </c>
      <c r="CB459" t="s">
        <v>130</v>
      </c>
      <c r="CC459" t="s">
        <v>852</v>
      </c>
      <c r="CD459">
        <v>2</v>
      </c>
      <c r="CE459" t="s">
        <v>151</v>
      </c>
      <c r="CF459"/>
      <c r="CG459" s="20" t="s">
        <v>117</v>
      </c>
      <c r="CH459" s="20" t="s">
        <v>117</v>
      </c>
      <c r="CI459" s="20" t="s">
        <v>117</v>
      </c>
      <c r="CJ459" s="20" t="s">
        <v>117</v>
      </c>
      <c r="CK459" s="20" t="s">
        <v>117</v>
      </c>
      <c r="CL459" s="20" t="s">
        <v>117</v>
      </c>
      <c r="CM459" s="20" t="s">
        <v>117</v>
      </c>
      <c r="CN459" s="20" t="s">
        <v>117</v>
      </c>
      <c r="CO459" s="20" t="s">
        <v>117</v>
      </c>
      <c r="CP459" s="20" t="s">
        <v>117</v>
      </c>
      <c r="CQ459" s="20" t="s">
        <v>117</v>
      </c>
      <c r="CR459" s="20" t="s">
        <v>117</v>
      </c>
      <c r="CS459" s="20" t="s">
        <v>117</v>
      </c>
      <c r="CT459" s="20" t="s">
        <v>117</v>
      </c>
      <c r="CU459" s="20" t="s">
        <v>117</v>
      </c>
      <c r="CV459" s="20" t="s">
        <v>117</v>
      </c>
      <c r="CW459" s="20" t="s">
        <v>117</v>
      </c>
      <c r="CX459" s="20" t="s">
        <v>117</v>
      </c>
      <c r="CY459" s="20" t="s">
        <v>117</v>
      </c>
      <c r="CZ459" s="20" t="s">
        <v>117</v>
      </c>
      <c r="DA459" s="20" t="s">
        <v>117</v>
      </c>
      <c r="DB459" s="20" t="s">
        <v>117</v>
      </c>
      <c r="DC459" s="20" t="s">
        <v>117</v>
      </c>
      <c r="DD459" s="20" t="s">
        <v>117</v>
      </c>
      <c r="DE459" s="20" t="s">
        <v>117</v>
      </c>
      <c r="DF459" s="20" t="s">
        <v>117</v>
      </c>
      <c r="DG459" s="20" t="s">
        <v>117</v>
      </c>
      <c r="DH459" s="20" t="s">
        <v>117</v>
      </c>
      <c r="DI459" s="20" t="s">
        <v>117</v>
      </c>
      <c r="DJ459" s="20" t="s">
        <v>117</v>
      </c>
      <c r="DK459">
        <v>0</v>
      </c>
      <c r="DL459">
        <v>0</v>
      </c>
      <c r="DM459">
        <v>0</v>
      </c>
      <c r="DN459">
        <v>0</v>
      </c>
      <c r="DO459">
        <v>0</v>
      </c>
      <c r="DP459">
        <v>0</v>
      </c>
      <c r="DQ459">
        <v>0</v>
      </c>
      <c r="DR459" s="8">
        <v>60</v>
      </c>
    </row>
    <row r="460" spans="1:122" x14ac:dyDescent="0.35">
      <c r="A460" s="8">
        <v>3</v>
      </c>
      <c r="B460" t="str">
        <f>CONCATENATE(C460, " ",D460)</f>
        <v>Greimel, et al  2008</v>
      </c>
      <c r="C460" s="25" t="s">
        <v>850</v>
      </c>
      <c r="D460" s="25">
        <v>2008</v>
      </c>
      <c r="E460" t="s">
        <v>1560</v>
      </c>
      <c r="F460" t="s">
        <v>859</v>
      </c>
      <c r="G460" t="s">
        <v>112</v>
      </c>
      <c r="H460">
        <v>4</v>
      </c>
      <c r="I460" t="s">
        <v>113</v>
      </c>
      <c r="J460" t="s">
        <v>113</v>
      </c>
      <c r="K460" s="3" t="s">
        <v>115</v>
      </c>
      <c r="L460">
        <v>4.0999999999999996</v>
      </c>
      <c r="M460">
        <v>5.0999999999999996</v>
      </c>
      <c r="N460">
        <v>20</v>
      </c>
      <c r="O460" t="s">
        <v>1555</v>
      </c>
      <c r="P460">
        <v>3.3</v>
      </c>
      <c r="Q460">
        <v>5</v>
      </c>
      <c r="R460">
        <v>20</v>
      </c>
      <c r="S460" t="s">
        <v>117</v>
      </c>
      <c r="T460" t="s">
        <v>117</v>
      </c>
      <c r="U460" t="s">
        <v>117</v>
      </c>
      <c r="V460" t="s">
        <v>117</v>
      </c>
      <c r="W460" t="s">
        <v>117</v>
      </c>
      <c r="X460" t="s">
        <v>117</v>
      </c>
      <c r="Y460" t="s">
        <v>117</v>
      </c>
      <c r="Z460" t="s">
        <v>117</v>
      </c>
      <c r="AA460" t="s">
        <v>117</v>
      </c>
      <c r="AB460" t="s">
        <v>117</v>
      </c>
      <c r="AC460" t="s">
        <v>117</v>
      </c>
      <c r="AD460" t="s">
        <v>196</v>
      </c>
      <c r="AE460">
        <v>3.3</v>
      </c>
      <c r="AF460">
        <v>3.7</v>
      </c>
      <c r="AG460">
        <v>20</v>
      </c>
      <c r="AH460" s="55">
        <v>3</v>
      </c>
      <c r="AI460" s="55">
        <v>3</v>
      </c>
      <c r="AM460">
        <v>11.2</v>
      </c>
      <c r="AN460">
        <v>11.3</v>
      </c>
      <c r="AO460" t="s">
        <v>117</v>
      </c>
      <c r="AP460" t="s">
        <v>117</v>
      </c>
      <c r="AQ460" t="s">
        <v>117</v>
      </c>
      <c r="AR460">
        <v>11.5</v>
      </c>
      <c r="AS460" t="s">
        <v>117</v>
      </c>
      <c r="AT460">
        <v>99.3</v>
      </c>
      <c r="AU460">
        <v>99.2</v>
      </c>
      <c r="AV460" t="s">
        <v>117</v>
      </c>
      <c r="AW460" t="s">
        <v>117</v>
      </c>
      <c r="AX460" t="s">
        <v>117</v>
      </c>
      <c r="AY460" t="s">
        <v>117</v>
      </c>
      <c r="AZ460" t="s">
        <v>117</v>
      </c>
      <c r="BA460" t="s">
        <v>117</v>
      </c>
      <c r="BB460" t="s">
        <v>117</v>
      </c>
      <c r="BC460" t="s">
        <v>117</v>
      </c>
      <c r="BD460" t="s">
        <v>117</v>
      </c>
      <c r="BE460" t="s">
        <v>117</v>
      </c>
      <c r="BF460" t="s">
        <v>117</v>
      </c>
      <c r="BG460">
        <v>108.6</v>
      </c>
      <c r="BH460" t="s">
        <v>117</v>
      </c>
      <c r="BI460" t="s">
        <v>117</v>
      </c>
      <c r="BJ460" t="s">
        <v>117</v>
      </c>
      <c r="BK460" t="s">
        <v>118</v>
      </c>
      <c r="BL460" t="s">
        <v>184</v>
      </c>
      <c r="BM460" t="s">
        <v>120</v>
      </c>
      <c r="BN460" s="46">
        <v>50</v>
      </c>
      <c r="BO460" s="50">
        <v>75</v>
      </c>
      <c r="BP460" t="s">
        <v>144</v>
      </c>
      <c r="BQ460" t="s">
        <v>144</v>
      </c>
      <c r="BR460" t="s">
        <v>117</v>
      </c>
      <c r="BS460" t="s">
        <v>117</v>
      </c>
      <c r="BT460" t="s">
        <v>161</v>
      </c>
      <c r="BU460" t="s">
        <v>125</v>
      </c>
      <c r="BV460" t="s">
        <v>162</v>
      </c>
      <c r="BW460">
        <v>1</v>
      </c>
      <c r="BX460">
        <f>BW460-1</f>
        <v>0</v>
      </c>
      <c r="BY460" t="s">
        <v>163</v>
      </c>
      <c r="BZ460" t="s">
        <v>128</v>
      </c>
      <c r="CA460" t="s">
        <v>129</v>
      </c>
      <c r="CB460" t="s">
        <v>130</v>
      </c>
      <c r="CC460" t="s">
        <v>852</v>
      </c>
      <c r="CD460">
        <v>2</v>
      </c>
      <c r="CE460" t="s">
        <v>151</v>
      </c>
      <c r="CF460"/>
      <c r="CG460" s="20" t="s">
        <v>117</v>
      </c>
      <c r="CH460" s="20" t="s">
        <v>117</v>
      </c>
      <c r="CI460" s="20" t="s">
        <v>117</v>
      </c>
      <c r="CJ460" s="20" t="s">
        <v>117</v>
      </c>
      <c r="CK460" s="20" t="s">
        <v>117</v>
      </c>
      <c r="CL460" s="20" t="s">
        <v>117</v>
      </c>
      <c r="CM460" s="20" t="s">
        <v>117</v>
      </c>
      <c r="CN460" s="20" t="s">
        <v>117</v>
      </c>
      <c r="CO460" s="20" t="s">
        <v>117</v>
      </c>
      <c r="CP460" s="20" t="s">
        <v>117</v>
      </c>
      <c r="CQ460" s="20" t="s">
        <v>117</v>
      </c>
      <c r="CR460" s="20" t="s">
        <v>117</v>
      </c>
      <c r="CS460" s="20" t="s">
        <v>117</v>
      </c>
      <c r="CT460" s="20" t="s">
        <v>117</v>
      </c>
      <c r="CU460" s="20" t="s">
        <v>117</v>
      </c>
      <c r="CV460" s="20" t="s">
        <v>117</v>
      </c>
      <c r="CW460" s="20" t="s">
        <v>117</v>
      </c>
      <c r="CX460" s="20" t="s">
        <v>117</v>
      </c>
      <c r="CY460" s="20" t="s">
        <v>117</v>
      </c>
      <c r="CZ460" s="20" t="s">
        <v>117</v>
      </c>
      <c r="DA460" s="20" t="s">
        <v>117</v>
      </c>
      <c r="DB460" s="20" t="s">
        <v>117</v>
      </c>
      <c r="DC460" s="20" t="s">
        <v>117</v>
      </c>
      <c r="DD460" s="20" t="s">
        <v>117</v>
      </c>
      <c r="DE460" s="20" t="s">
        <v>117</v>
      </c>
      <c r="DF460" s="20" t="s">
        <v>117</v>
      </c>
      <c r="DG460" s="20" t="s">
        <v>117</v>
      </c>
      <c r="DH460" s="20" t="s">
        <v>117</v>
      </c>
      <c r="DI460" s="20" t="s">
        <v>117</v>
      </c>
      <c r="DJ460" s="20" t="s">
        <v>117</v>
      </c>
      <c r="DK460">
        <v>0</v>
      </c>
      <c r="DL460">
        <v>0</v>
      </c>
      <c r="DM460">
        <v>0</v>
      </c>
      <c r="DN460">
        <v>0</v>
      </c>
      <c r="DO460">
        <v>0</v>
      </c>
      <c r="DP460">
        <v>0</v>
      </c>
      <c r="DQ460">
        <v>0</v>
      </c>
      <c r="DR460" s="8">
        <v>60</v>
      </c>
    </row>
    <row r="461" spans="1:122" x14ac:dyDescent="0.35">
      <c r="A461" s="8">
        <v>3</v>
      </c>
      <c r="B461" t="str">
        <f>CONCATENATE(C461, " ",D461)</f>
        <v>Greimel, et al  2008</v>
      </c>
      <c r="C461" s="25" t="s">
        <v>850</v>
      </c>
      <c r="D461" s="25">
        <v>2008</v>
      </c>
      <c r="E461" t="s">
        <v>1560</v>
      </c>
      <c r="F461" t="s">
        <v>860</v>
      </c>
      <c r="G461" t="s">
        <v>138</v>
      </c>
      <c r="H461">
        <v>1</v>
      </c>
      <c r="I461" t="s">
        <v>113</v>
      </c>
      <c r="J461" t="s">
        <v>113</v>
      </c>
      <c r="K461" s="3" t="s">
        <v>115</v>
      </c>
      <c r="L461">
        <v>1091</v>
      </c>
      <c r="M461">
        <v>280.10000000000002</v>
      </c>
      <c r="N461">
        <v>20</v>
      </c>
      <c r="O461" t="s">
        <v>1555</v>
      </c>
      <c r="P461">
        <v>1131.3</v>
      </c>
      <c r="Q461">
        <v>357.2</v>
      </c>
      <c r="R461">
        <v>20</v>
      </c>
      <c r="S461" t="s">
        <v>117</v>
      </c>
      <c r="T461" t="s">
        <v>117</v>
      </c>
      <c r="U461" t="s">
        <v>117</v>
      </c>
      <c r="V461" t="s">
        <v>117</v>
      </c>
      <c r="W461" t="s">
        <v>117</v>
      </c>
      <c r="X461" t="s">
        <v>117</v>
      </c>
      <c r="Y461" t="s">
        <v>117</v>
      </c>
      <c r="Z461" t="s">
        <v>117</v>
      </c>
      <c r="AA461" t="s">
        <v>117</v>
      </c>
      <c r="AB461" t="s">
        <v>117</v>
      </c>
      <c r="AC461" t="s">
        <v>117</v>
      </c>
      <c r="AD461" t="s">
        <v>196</v>
      </c>
      <c r="AE461">
        <v>1238.7</v>
      </c>
      <c r="AF461">
        <v>340.9</v>
      </c>
      <c r="AG461">
        <v>20</v>
      </c>
      <c r="AH461" s="55">
        <v>3</v>
      </c>
      <c r="AI461" s="55">
        <v>3</v>
      </c>
      <c r="AM461">
        <v>11.2</v>
      </c>
      <c r="AN461">
        <v>11.3</v>
      </c>
      <c r="AO461" t="s">
        <v>117</v>
      </c>
      <c r="AP461" t="s">
        <v>117</v>
      </c>
      <c r="AQ461" t="s">
        <v>117</v>
      </c>
      <c r="AR461">
        <v>11.5</v>
      </c>
      <c r="AS461" t="s">
        <v>117</v>
      </c>
      <c r="AT461">
        <v>99.3</v>
      </c>
      <c r="AU461">
        <v>99.2</v>
      </c>
      <c r="AV461" t="s">
        <v>117</v>
      </c>
      <c r="AW461" t="s">
        <v>117</v>
      </c>
      <c r="AX461" t="s">
        <v>117</v>
      </c>
      <c r="AY461" t="s">
        <v>117</v>
      </c>
      <c r="AZ461" t="s">
        <v>117</v>
      </c>
      <c r="BA461" t="s">
        <v>117</v>
      </c>
      <c r="BB461" t="s">
        <v>117</v>
      </c>
      <c r="BC461" t="s">
        <v>117</v>
      </c>
      <c r="BD461" t="s">
        <v>117</v>
      </c>
      <c r="BE461" t="s">
        <v>117</v>
      </c>
      <c r="BF461" t="s">
        <v>117</v>
      </c>
      <c r="BG461">
        <v>109.6</v>
      </c>
      <c r="BH461" t="s">
        <v>117</v>
      </c>
      <c r="BI461" t="s">
        <v>117</v>
      </c>
      <c r="BJ461" t="s">
        <v>117</v>
      </c>
      <c r="BK461" t="s">
        <v>118</v>
      </c>
      <c r="BL461" t="s">
        <v>184</v>
      </c>
      <c r="BM461" t="s">
        <v>120</v>
      </c>
      <c r="BN461" s="46">
        <v>50</v>
      </c>
      <c r="BO461" s="50">
        <v>75</v>
      </c>
      <c r="BP461" t="s">
        <v>144</v>
      </c>
      <c r="BQ461" t="s">
        <v>144</v>
      </c>
      <c r="BR461" t="s">
        <v>117</v>
      </c>
      <c r="BS461" t="s">
        <v>117</v>
      </c>
      <c r="BT461" t="s">
        <v>161</v>
      </c>
      <c r="BU461" t="s">
        <v>125</v>
      </c>
      <c r="BV461" t="s">
        <v>162</v>
      </c>
      <c r="BW461">
        <v>1</v>
      </c>
      <c r="BX461">
        <f>BW461-1</f>
        <v>0</v>
      </c>
      <c r="BY461" t="s">
        <v>163</v>
      </c>
      <c r="BZ461" t="s">
        <v>128</v>
      </c>
      <c r="CA461" t="s">
        <v>129</v>
      </c>
      <c r="CB461" t="s">
        <v>130</v>
      </c>
      <c r="CC461" t="s">
        <v>852</v>
      </c>
      <c r="CD461">
        <v>2</v>
      </c>
      <c r="CE461" t="s">
        <v>151</v>
      </c>
      <c r="CF461"/>
      <c r="CG461" s="20" t="s">
        <v>117</v>
      </c>
      <c r="CH461" s="20" t="s">
        <v>117</v>
      </c>
      <c r="CI461" s="20" t="s">
        <v>117</v>
      </c>
      <c r="CJ461" s="20" t="s">
        <v>117</v>
      </c>
      <c r="CK461" s="20" t="s">
        <v>117</v>
      </c>
      <c r="CL461" s="20" t="s">
        <v>117</v>
      </c>
      <c r="CM461" s="20" t="s">
        <v>117</v>
      </c>
      <c r="CN461" s="20" t="s">
        <v>117</v>
      </c>
      <c r="CO461" s="20" t="s">
        <v>117</v>
      </c>
      <c r="CP461" s="20" t="s">
        <v>117</v>
      </c>
      <c r="CQ461" s="20" t="s">
        <v>117</v>
      </c>
      <c r="CR461" s="20" t="s">
        <v>117</v>
      </c>
      <c r="CS461" s="20" t="s">
        <v>117</v>
      </c>
      <c r="CT461" s="20" t="s">
        <v>117</v>
      </c>
      <c r="CU461" s="20" t="s">
        <v>117</v>
      </c>
      <c r="CV461" s="20" t="s">
        <v>117</v>
      </c>
      <c r="CW461" s="20" t="s">
        <v>117</v>
      </c>
      <c r="CX461" s="20" t="s">
        <v>117</v>
      </c>
      <c r="CY461" s="20" t="s">
        <v>117</v>
      </c>
      <c r="CZ461" s="20" t="s">
        <v>117</v>
      </c>
      <c r="DA461" s="20" t="s">
        <v>117</v>
      </c>
      <c r="DB461" s="20" t="s">
        <v>117</v>
      </c>
      <c r="DC461" s="20" t="s">
        <v>117</v>
      </c>
      <c r="DD461" s="20" t="s">
        <v>117</v>
      </c>
      <c r="DE461" s="20" t="s">
        <v>117</v>
      </c>
      <c r="DF461" s="20" t="s">
        <v>117</v>
      </c>
      <c r="DG461" s="20" t="s">
        <v>117</v>
      </c>
      <c r="DH461" s="20" t="s">
        <v>117</v>
      </c>
      <c r="DI461" s="20" t="s">
        <v>117</v>
      </c>
      <c r="DJ461" s="20" t="s">
        <v>117</v>
      </c>
      <c r="DK461">
        <v>0</v>
      </c>
      <c r="DL461">
        <v>0</v>
      </c>
      <c r="DM461">
        <v>0</v>
      </c>
      <c r="DN461">
        <v>0</v>
      </c>
      <c r="DO461">
        <v>0</v>
      </c>
      <c r="DP461">
        <v>0</v>
      </c>
      <c r="DQ461">
        <v>0</v>
      </c>
      <c r="DR461" s="8">
        <v>60</v>
      </c>
    </row>
    <row r="462" spans="1:122" x14ac:dyDescent="0.35">
      <c r="A462" s="8">
        <v>3</v>
      </c>
      <c r="B462" t="str">
        <f>CONCATENATE(C462, " ",D462)</f>
        <v>Greimel, et al  2008</v>
      </c>
      <c r="C462" s="25" t="s">
        <v>850</v>
      </c>
      <c r="D462" s="25">
        <v>2008</v>
      </c>
      <c r="E462" t="s">
        <v>1560</v>
      </c>
      <c r="F462" t="s">
        <v>861</v>
      </c>
      <c r="G462" t="s">
        <v>138</v>
      </c>
      <c r="H462">
        <v>1</v>
      </c>
      <c r="I462" t="s">
        <v>113</v>
      </c>
      <c r="J462" t="s">
        <v>113</v>
      </c>
      <c r="K462" s="3" t="s">
        <v>115</v>
      </c>
      <c r="L462">
        <v>18</v>
      </c>
      <c r="M462">
        <v>14.1</v>
      </c>
      <c r="N462">
        <v>20</v>
      </c>
      <c r="O462" t="s">
        <v>1555</v>
      </c>
      <c r="P462">
        <v>14.4</v>
      </c>
      <c r="Q462">
        <v>10.8</v>
      </c>
      <c r="R462">
        <v>20</v>
      </c>
      <c r="S462" t="s">
        <v>117</v>
      </c>
      <c r="T462" t="s">
        <v>117</v>
      </c>
      <c r="U462" t="s">
        <v>117</v>
      </c>
      <c r="V462" t="s">
        <v>117</v>
      </c>
      <c r="W462" t="s">
        <v>117</v>
      </c>
      <c r="X462" t="s">
        <v>117</v>
      </c>
      <c r="Y462" t="s">
        <v>117</v>
      </c>
      <c r="Z462" t="s">
        <v>117</v>
      </c>
      <c r="AA462" t="s">
        <v>117</v>
      </c>
      <c r="AB462" t="s">
        <v>117</v>
      </c>
      <c r="AC462" t="s">
        <v>117</v>
      </c>
      <c r="AD462" t="s">
        <v>196</v>
      </c>
      <c r="AE462">
        <v>11.7</v>
      </c>
      <c r="AF462">
        <v>7.4</v>
      </c>
      <c r="AG462">
        <v>20</v>
      </c>
      <c r="AH462" s="55">
        <v>3</v>
      </c>
      <c r="AI462" s="55">
        <v>3</v>
      </c>
      <c r="AM462">
        <v>11.2</v>
      </c>
      <c r="AN462">
        <v>11.3</v>
      </c>
      <c r="AO462" t="s">
        <v>117</v>
      </c>
      <c r="AP462" t="s">
        <v>117</v>
      </c>
      <c r="AQ462" t="s">
        <v>117</v>
      </c>
      <c r="AR462">
        <v>11.5</v>
      </c>
      <c r="AS462" t="s">
        <v>117</v>
      </c>
      <c r="AT462">
        <v>99.3</v>
      </c>
      <c r="AU462">
        <v>99.2</v>
      </c>
      <c r="AV462" t="s">
        <v>117</v>
      </c>
      <c r="AW462" t="s">
        <v>117</v>
      </c>
      <c r="AX462" t="s">
        <v>117</v>
      </c>
      <c r="AY462" t="s">
        <v>117</v>
      </c>
      <c r="AZ462" t="s">
        <v>117</v>
      </c>
      <c r="BA462" t="s">
        <v>117</v>
      </c>
      <c r="BB462" t="s">
        <v>117</v>
      </c>
      <c r="BC462" t="s">
        <v>117</v>
      </c>
      <c r="BD462" t="s">
        <v>117</v>
      </c>
      <c r="BE462" t="s">
        <v>117</v>
      </c>
      <c r="BF462" t="s">
        <v>117</v>
      </c>
      <c r="BG462">
        <v>110.6</v>
      </c>
      <c r="BH462" t="s">
        <v>117</v>
      </c>
      <c r="BI462" t="s">
        <v>117</v>
      </c>
      <c r="BJ462" t="s">
        <v>117</v>
      </c>
      <c r="BK462" t="s">
        <v>118</v>
      </c>
      <c r="BL462" t="s">
        <v>184</v>
      </c>
      <c r="BM462" t="s">
        <v>120</v>
      </c>
      <c r="BN462" s="46">
        <v>50</v>
      </c>
      <c r="BO462" s="50">
        <v>75</v>
      </c>
      <c r="BP462" t="s">
        <v>144</v>
      </c>
      <c r="BQ462" t="s">
        <v>144</v>
      </c>
      <c r="BR462" t="s">
        <v>117</v>
      </c>
      <c r="BS462" t="s">
        <v>117</v>
      </c>
      <c r="BT462" t="s">
        <v>161</v>
      </c>
      <c r="BU462" t="s">
        <v>125</v>
      </c>
      <c r="BV462" t="s">
        <v>162</v>
      </c>
      <c r="BW462">
        <v>1</v>
      </c>
      <c r="BX462">
        <f>BW462-1</f>
        <v>0</v>
      </c>
      <c r="BY462" t="s">
        <v>163</v>
      </c>
      <c r="BZ462" t="s">
        <v>128</v>
      </c>
      <c r="CA462" t="s">
        <v>129</v>
      </c>
      <c r="CB462" t="s">
        <v>130</v>
      </c>
      <c r="CC462" t="s">
        <v>852</v>
      </c>
      <c r="CD462">
        <v>2</v>
      </c>
      <c r="CE462" t="s">
        <v>151</v>
      </c>
      <c r="CF462"/>
      <c r="CG462" s="20" t="s">
        <v>117</v>
      </c>
      <c r="CH462" s="20" t="s">
        <v>117</v>
      </c>
      <c r="CI462" s="20" t="s">
        <v>117</v>
      </c>
      <c r="CJ462" s="20" t="s">
        <v>117</v>
      </c>
      <c r="CK462" s="20" t="s">
        <v>117</v>
      </c>
      <c r="CL462" s="20" t="s">
        <v>117</v>
      </c>
      <c r="CM462" s="20" t="s">
        <v>117</v>
      </c>
      <c r="CN462" s="20" t="s">
        <v>117</v>
      </c>
      <c r="CO462" s="20" t="s">
        <v>117</v>
      </c>
      <c r="CP462" s="20" t="s">
        <v>117</v>
      </c>
      <c r="CQ462" s="20" t="s">
        <v>117</v>
      </c>
      <c r="CR462" s="20" t="s">
        <v>117</v>
      </c>
      <c r="CS462" s="20" t="s">
        <v>117</v>
      </c>
      <c r="CT462" s="20" t="s">
        <v>117</v>
      </c>
      <c r="CU462" s="20" t="s">
        <v>117</v>
      </c>
      <c r="CV462" s="20" t="s">
        <v>117</v>
      </c>
      <c r="CW462" s="20" t="s">
        <v>117</v>
      </c>
      <c r="CX462" s="20" t="s">
        <v>117</v>
      </c>
      <c r="CY462" s="20" t="s">
        <v>117</v>
      </c>
      <c r="CZ462" s="20" t="s">
        <v>117</v>
      </c>
      <c r="DA462" s="20" t="s">
        <v>117</v>
      </c>
      <c r="DB462" s="20" t="s">
        <v>117</v>
      </c>
      <c r="DC462" s="20" t="s">
        <v>117</v>
      </c>
      <c r="DD462" s="20" t="s">
        <v>117</v>
      </c>
      <c r="DE462" s="20" t="s">
        <v>117</v>
      </c>
      <c r="DF462" s="20" t="s">
        <v>117</v>
      </c>
      <c r="DG462" s="20" t="s">
        <v>117</v>
      </c>
      <c r="DH462" s="20" t="s">
        <v>117</v>
      </c>
      <c r="DI462" s="20" t="s">
        <v>117</v>
      </c>
      <c r="DJ462" s="20" t="s">
        <v>117</v>
      </c>
      <c r="DK462">
        <v>0</v>
      </c>
      <c r="DL462">
        <v>0</v>
      </c>
      <c r="DM462">
        <v>0</v>
      </c>
      <c r="DN462">
        <v>0</v>
      </c>
      <c r="DO462">
        <v>0</v>
      </c>
      <c r="DP462">
        <v>0</v>
      </c>
      <c r="DQ462">
        <v>0</v>
      </c>
      <c r="DR462" s="8">
        <v>60</v>
      </c>
    </row>
    <row r="463" spans="1:122" x14ac:dyDescent="0.35">
      <c r="A463" s="8">
        <v>61</v>
      </c>
      <c r="B463" t="str">
        <f>CONCATENATE(C463, " ",D463)</f>
        <v>Hall, et al  1997</v>
      </c>
      <c r="C463" s="25" t="s">
        <v>862</v>
      </c>
      <c r="D463" s="25">
        <v>1997</v>
      </c>
      <c r="E463" t="s">
        <v>1619</v>
      </c>
      <c r="F463" t="s">
        <v>863</v>
      </c>
      <c r="G463" t="s">
        <v>157</v>
      </c>
      <c r="H463">
        <v>7</v>
      </c>
      <c r="I463" t="s">
        <v>113</v>
      </c>
      <c r="J463" t="s">
        <v>113</v>
      </c>
      <c r="K463" s="3" t="s">
        <v>115</v>
      </c>
      <c r="L463">
        <v>9.5</v>
      </c>
      <c r="M463">
        <v>6</v>
      </c>
      <c r="N463">
        <v>14</v>
      </c>
      <c r="O463" t="s">
        <v>999</v>
      </c>
      <c r="P463">
        <v>7.6</v>
      </c>
      <c r="Q463">
        <v>5.3</v>
      </c>
      <c r="R463">
        <v>17</v>
      </c>
      <c r="S463" t="s">
        <v>334</v>
      </c>
      <c r="T463">
        <v>10.3</v>
      </c>
      <c r="U463">
        <v>5.7</v>
      </c>
      <c r="V463">
        <v>11</v>
      </c>
      <c r="W463" t="s">
        <v>117</v>
      </c>
      <c r="X463" t="s">
        <v>117</v>
      </c>
      <c r="Y463" t="s">
        <v>117</v>
      </c>
      <c r="Z463" t="s">
        <v>117</v>
      </c>
      <c r="AA463" t="s">
        <v>117</v>
      </c>
      <c r="AB463" t="s">
        <v>117</v>
      </c>
      <c r="AC463" t="s">
        <v>117</v>
      </c>
      <c r="AD463" t="s">
        <v>196</v>
      </c>
      <c r="AE463">
        <v>6.6</v>
      </c>
      <c r="AF463">
        <v>6.3</v>
      </c>
      <c r="AG463">
        <v>28</v>
      </c>
      <c r="AH463" s="55">
        <v>3</v>
      </c>
      <c r="AI463" s="55">
        <v>3</v>
      </c>
      <c r="AM463">
        <v>9</v>
      </c>
      <c r="AN463">
        <v>9.8000000000000007</v>
      </c>
      <c r="AO463">
        <v>9.1999999999999993</v>
      </c>
      <c r="AP463" t="s">
        <v>117</v>
      </c>
      <c r="AQ463" t="s">
        <v>117</v>
      </c>
      <c r="AR463">
        <v>9.5</v>
      </c>
      <c r="AS463" t="s">
        <v>398</v>
      </c>
      <c r="AT463" t="s">
        <v>117</v>
      </c>
      <c r="AU463" t="s">
        <v>117</v>
      </c>
      <c r="AV463" t="s">
        <v>117</v>
      </c>
      <c r="AW463" t="s">
        <v>117</v>
      </c>
      <c r="AX463" t="s">
        <v>117</v>
      </c>
      <c r="AY463" t="s">
        <v>117</v>
      </c>
      <c r="AZ463" t="s">
        <v>117</v>
      </c>
      <c r="BA463" t="s">
        <v>117</v>
      </c>
      <c r="BB463" t="s">
        <v>117</v>
      </c>
      <c r="BC463" t="s">
        <v>117</v>
      </c>
      <c r="BD463" t="s">
        <v>117</v>
      </c>
      <c r="BE463" t="s">
        <v>117</v>
      </c>
      <c r="BF463" t="s">
        <v>117</v>
      </c>
      <c r="BG463" t="s">
        <v>117</v>
      </c>
      <c r="BH463" t="s">
        <v>117</v>
      </c>
      <c r="BI463" t="s">
        <v>117</v>
      </c>
      <c r="BJ463" t="s">
        <v>117</v>
      </c>
      <c r="BK463" t="s">
        <v>117</v>
      </c>
      <c r="BL463" t="s">
        <v>184</v>
      </c>
      <c r="BM463" t="s">
        <v>120</v>
      </c>
      <c r="BN463" s="46">
        <v>67</v>
      </c>
      <c r="BO463" s="50">
        <v>67.099999999999994</v>
      </c>
      <c r="BP463" t="s">
        <v>144</v>
      </c>
      <c r="BQ463" t="s">
        <v>144</v>
      </c>
      <c r="BR463" t="s">
        <v>117</v>
      </c>
      <c r="BS463" t="s">
        <v>117</v>
      </c>
      <c r="BT463" t="s">
        <v>161</v>
      </c>
      <c r="BU463" t="s">
        <v>125</v>
      </c>
      <c r="BV463" t="s">
        <v>162</v>
      </c>
      <c r="BW463">
        <v>1</v>
      </c>
      <c r="BX463">
        <f>BW463-1</f>
        <v>0</v>
      </c>
      <c r="BY463" t="s">
        <v>146</v>
      </c>
      <c r="BZ463" t="s">
        <v>147</v>
      </c>
      <c r="CA463" t="s">
        <v>148</v>
      </c>
      <c r="CB463" t="s">
        <v>524</v>
      </c>
      <c r="CC463" t="s">
        <v>864</v>
      </c>
      <c r="CD463">
        <v>1</v>
      </c>
      <c r="CE463" t="s">
        <v>359</v>
      </c>
      <c r="CF463"/>
      <c r="CG463" s="20" t="s">
        <v>117</v>
      </c>
      <c r="CH463" s="20" t="s">
        <v>117</v>
      </c>
      <c r="CI463" s="20" t="s">
        <v>117</v>
      </c>
      <c r="CJ463" s="20" t="s">
        <v>117</v>
      </c>
      <c r="CK463" s="20" t="s">
        <v>117</v>
      </c>
      <c r="CL463" s="20" t="s">
        <v>117</v>
      </c>
      <c r="CM463" s="20" t="s">
        <v>117</v>
      </c>
      <c r="CN463" s="20" t="s">
        <v>117</v>
      </c>
      <c r="CO463" s="20" t="s">
        <v>117</v>
      </c>
      <c r="CP463" s="20" t="s">
        <v>117</v>
      </c>
      <c r="CQ463" s="20" t="s">
        <v>117</v>
      </c>
      <c r="CR463" s="20" t="s">
        <v>117</v>
      </c>
      <c r="CS463" s="20" t="s">
        <v>117</v>
      </c>
      <c r="CT463" s="20" t="s">
        <v>117</v>
      </c>
      <c r="CU463" s="20" t="s">
        <v>117</v>
      </c>
      <c r="CV463" s="20" t="s">
        <v>117</v>
      </c>
      <c r="CW463" s="20" t="s">
        <v>117</v>
      </c>
      <c r="CX463" s="20" t="s">
        <v>117</v>
      </c>
      <c r="CY463" s="20" t="s">
        <v>117</v>
      </c>
      <c r="CZ463" s="20" t="s">
        <v>117</v>
      </c>
      <c r="DA463" s="20" t="s">
        <v>117</v>
      </c>
      <c r="DB463" s="20" t="s">
        <v>117</v>
      </c>
      <c r="DC463" s="20" t="s">
        <v>117</v>
      </c>
      <c r="DD463" s="20" t="s">
        <v>117</v>
      </c>
      <c r="DE463" s="20" t="s">
        <v>117</v>
      </c>
      <c r="DF463" s="20" t="s">
        <v>117</v>
      </c>
      <c r="DG463" s="20" t="s">
        <v>117</v>
      </c>
      <c r="DH463" s="20" t="s">
        <v>117</v>
      </c>
      <c r="DI463" s="20" t="s">
        <v>117</v>
      </c>
      <c r="DJ463" s="20" t="s">
        <v>117</v>
      </c>
      <c r="DK463">
        <v>1</v>
      </c>
      <c r="DL463">
        <v>0</v>
      </c>
      <c r="DM463">
        <v>0</v>
      </c>
      <c r="DN463">
        <v>0</v>
      </c>
      <c r="DO463">
        <v>0</v>
      </c>
      <c r="DP463">
        <v>0</v>
      </c>
      <c r="DQ463">
        <v>0</v>
      </c>
      <c r="DR463" s="8">
        <v>61</v>
      </c>
    </row>
    <row r="464" spans="1:122" x14ac:dyDescent="0.35">
      <c r="A464" s="8">
        <v>61</v>
      </c>
      <c r="B464" t="str">
        <f>CONCATENATE(C464, " ",D464)</f>
        <v>Hall, et al  1997</v>
      </c>
      <c r="C464" s="25" t="s">
        <v>862</v>
      </c>
      <c r="D464" s="25">
        <v>1997</v>
      </c>
      <c r="E464" t="s">
        <v>1619</v>
      </c>
      <c r="F464" t="s">
        <v>865</v>
      </c>
      <c r="G464" t="s">
        <v>157</v>
      </c>
      <c r="H464">
        <v>7</v>
      </c>
      <c r="I464" t="s">
        <v>113</v>
      </c>
      <c r="J464" t="s">
        <v>113</v>
      </c>
      <c r="K464" s="3" t="s">
        <v>115</v>
      </c>
      <c r="L464">
        <v>11.9</v>
      </c>
      <c r="M464">
        <v>13.4</v>
      </c>
      <c r="N464">
        <v>14</v>
      </c>
      <c r="O464" t="s">
        <v>999</v>
      </c>
      <c r="P464">
        <v>7.6</v>
      </c>
      <c r="Q464">
        <v>8.1999999999999993</v>
      </c>
      <c r="R464">
        <v>17</v>
      </c>
      <c r="S464" t="s">
        <v>334</v>
      </c>
      <c r="T464">
        <v>9.8000000000000007</v>
      </c>
      <c r="U464">
        <v>9.1999999999999993</v>
      </c>
      <c r="V464">
        <v>11</v>
      </c>
      <c r="W464" t="s">
        <v>117</v>
      </c>
      <c r="X464" t="s">
        <v>117</v>
      </c>
      <c r="Y464" t="s">
        <v>117</v>
      </c>
      <c r="Z464" t="s">
        <v>117</v>
      </c>
      <c r="AA464" t="s">
        <v>117</v>
      </c>
      <c r="AB464" t="s">
        <v>117</v>
      </c>
      <c r="AC464" t="s">
        <v>117</v>
      </c>
      <c r="AD464" t="s">
        <v>196</v>
      </c>
      <c r="AE464">
        <v>4.0999999999999996</v>
      </c>
      <c r="AF464">
        <v>4.9000000000000004</v>
      </c>
      <c r="AG464">
        <v>28</v>
      </c>
      <c r="AH464" s="55">
        <v>3</v>
      </c>
      <c r="AI464" s="55">
        <v>3</v>
      </c>
      <c r="AM464">
        <v>9</v>
      </c>
      <c r="AN464">
        <v>9.8000000000000007</v>
      </c>
      <c r="AO464">
        <v>9.1999999999999993</v>
      </c>
      <c r="AP464" t="s">
        <v>117</v>
      </c>
      <c r="AQ464" t="s">
        <v>117</v>
      </c>
      <c r="AR464">
        <v>9.5</v>
      </c>
      <c r="AS464" t="s">
        <v>398</v>
      </c>
      <c r="AT464" t="s">
        <v>117</v>
      </c>
      <c r="AU464" t="s">
        <v>117</v>
      </c>
      <c r="AV464" t="s">
        <v>117</v>
      </c>
      <c r="AW464" t="s">
        <v>117</v>
      </c>
      <c r="AX464" t="s">
        <v>117</v>
      </c>
      <c r="AY464" t="s">
        <v>117</v>
      </c>
      <c r="AZ464" t="s">
        <v>117</v>
      </c>
      <c r="BA464" t="s">
        <v>117</v>
      </c>
      <c r="BB464" t="s">
        <v>117</v>
      </c>
      <c r="BC464" t="s">
        <v>117</v>
      </c>
      <c r="BD464" t="s">
        <v>117</v>
      </c>
      <c r="BE464" t="s">
        <v>117</v>
      </c>
      <c r="BF464" t="s">
        <v>117</v>
      </c>
      <c r="BG464" t="s">
        <v>117</v>
      </c>
      <c r="BH464" t="s">
        <v>117</v>
      </c>
      <c r="BI464" t="s">
        <v>117</v>
      </c>
      <c r="BJ464" t="s">
        <v>117</v>
      </c>
      <c r="BK464" t="s">
        <v>117</v>
      </c>
      <c r="BL464" t="s">
        <v>184</v>
      </c>
      <c r="BM464" t="s">
        <v>120</v>
      </c>
      <c r="BN464" s="46">
        <v>67</v>
      </c>
      <c r="BO464" s="50">
        <v>67.099999999999994</v>
      </c>
      <c r="BP464" t="s">
        <v>144</v>
      </c>
      <c r="BQ464" t="s">
        <v>144</v>
      </c>
      <c r="BR464" t="s">
        <v>117</v>
      </c>
      <c r="BS464" t="s">
        <v>117</v>
      </c>
      <c r="BT464" t="s">
        <v>161</v>
      </c>
      <c r="BU464" t="s">
        <v>125</v>
      </c>
      <c r="BV464" t="s">
        <v>162</v>
      </c>
      <c r="BW464">
        <v>1</v>
      </c>
      <c r="BX464">
        <f>BW464-1</f>
        <v>0</v>
      </c>
      <c r="BY464" t="s">
        <v>146</v>
      </c>
      <c r="BZ464" t="s">
        <v>147</v>
      </c>
      <c r="CA464" t="s">
        <v>148</v>
      </c>
      <c r="CB464" t="s">
        <v>524</v>
      </c>
      <c r="CC464" t="s">
        <v>864</v>
      </c>
      <c r="CD464">
        <v>1</v>
      </c>
      <c r="CE464" t="s">
        <v>359</v>
      </c>
      <c r="CF464"/>
      <c r="CG464" s="20" t="s">
        <v>117</v>
      </c>
      <c r="CH464" s="20" t="s">
        <v>117</v>
      </c>
      <c r="CI464" s="20" t="s">
        <v>117</v>
      </c>
      <c r="CJ464" s="20" t="s">
        <v>117</v>
      </c>
      <c r="CK464" s="20" t="s">
        <v>117</v>
      </c>
      <c r="CL464" s="20" t="s">
        <v>117</v>
      </c>
      <c r="CM464" s="20" t="s">
        <v>117</v>
      </c>
      <c r="CN464" s="20" t="s">
        <v>117</v>
      </c>
      <c r="CO464" s="20" t="s">
        <v>117</v>
      </c>
      <c r="CP464" s="20" t="s">
        <v>117</v>
      </c>
      <c r="CQ464" s="20" t="s">
        <v>117</v>
      </c>
      <c r="CR464" s="20" t="s">
        <v>117</v>
      </c>
      <c r="CS464" s="20" t="s">
        <v>117</v>
      </c>
      <c r="CT464" s="20" t="s">
        <v>117</v>
      </c>
      <c r="CU464" s="20" t="s">
        <v>117</v>
      </c>
      <c r="CV464" s="20" t="s">
        <v>117</v>
      </c>
      <c r="CW464" s="20" t="s">
        <v>117</v>
      </c>
      <c r="CX464" s="20" t="s">
        <v>117</v>
      </c>
      <c r="CY464" s="20" t="s">
        <v>117</v>
      </c>
      <c r="CZ464" s="20" t="s">
        <v>117</v>
      </c>
      <c r="DA464" s="20" t="s">
        <v>117</v>
      </c>
      <c r="DB464" s="20" t="s">
        <v>117</v>
      </c>
      <c r="DC464" s="20" t="s">
        <v>117</v>
      </c>
      <c r="DD464" s="20" t="s">
        <v>117</v>
      </c>
      <c r="DE464" s="20" t="s">
        <v>117</v>
      </c>
      <c r="DF464" s="20" t="s">
        <v>117</v>
      </c>
      <c r="DG464" s="20" t="s">
        <v>117</v>
      </c>
      <c r="DH464" s="20" t="s">
        <v>117</v>
      </c>
      <c r="DI464" s="20" t="s">
        <v>117</v>
      </c>
      <c r="DJ464" s="20" t="s">
        <v>117</v>
      </c>
      <c r="DK464">
        <v>2</v>
      </c>
      <c r="DL464">
        <v>0</v>
      </c>
      <c r="DM464">
        <v>0</v>
      </c>
      <c r="DN464">
        <v>0</v>
      </c>
      <c r="DO464">
        <v>0</v>
      </c>
      <c r="DP464">
        <v>0</v>
      </c>
      <c r="DQ464">
        <v>0</v>
      </c>
      <c r="DR464" s="8">
        <v>61</v>
      </c>
    </row>
    <row r="465" spans="1:122" x14ac:dyDescent="0.35">
      <c r="A465" s="8">
        <v>5</v>
      </c>
      <c r="B465" t="str">
        <f>CONCATENATE(C465, " ",D465)</f>
        <v>Hovik, et al 2015</v>
      </c>
      <c r="C465" s="25" t="s">
        <v>866</v>
      </c>
      <c r="D465" s="25">
        <v>2015</v>
      </c>
      <c r="E465" t="s">
        <v>1558</v>
      </c>
      <c r="F465" t="s">
        <v>867</v>
      </c>
      <c r="G465" t="s">
        <v>157</v>
      </c>
      <c r="H465">
        <v>7</v>
      </c>
      <c r="I465" t="s">
        <v>113</v>
      </c>
      <c r="J465" t="s">
        <v>113</v>
      </c>
      <c r="K465" s="3" t="s">
        <v>115</v>
      </c>
      <c r="L465">
        <v>22.2</v>
      </c>
      <c r="M465">
        <v>22</v>
      </c>
      <c r="N465">
        <v>33</v>
      </c>
      <c r="O465" t="s">
        <v>1554</v>
      </c>
      <c r="P465">
        <v>23.2</v>
      </c>
      <c r="Q465">
        <v>19</v>
      </c>
      <c r="R465">
        <v>19</v>
      </c>
      <c r="S465" t="s">
        <v>117</v>
      </c>
      <c r="T465" t="s">
        <v>117</v>
      </c>
      <c r="U465" t="s">
        <v>117</v>
      </c>
      <c r="V465" t="s">
        <v>117</v>
      </c>
      <c r="W465" t="s">
        <v>117</v>
      </c>
      <c r="X465" t="s">
        <v>117</v>
      </c>
      <c r="Y465" t="s">
        <v>117</v>
      </c>
      <c r="Z465" t="s">
        <v>117</v>
      </c>
      <c r="AA465" t="s">
        <v>117</v>
      </c>
      <c r="AB465" t="s">
        <v>117</v>
      </c>
      <c r="AC465" t="s">
        <v>117</v>
      </c>
      <c r="AD465" t="s">
        <v>196</v>
      </c>
      <c r="AE465">
        <v>31.4</v>
      </c>
      <c r="AF465">
        <v>20</v>
      </c>
      <c r="AG465">
        <v>50</v>
      </c>
      <c r="AH465" s="55">
        <v>3</v>
      </c>
      <c r="AI465" s="55">
        <v>3</v>
      </c>
      <c r="AM465">
        <v>12</v>
      </c>
      <c r="AN465">
        <v>12.25</v>
      </c>
      <c r="AO465" t="s">
        <v>117</v>
      </c>
      <c r="AP465" t="s">
        <v>117</v>
      </c>
      <c r="AQ465" t="s">
        <v>117</v>
      </c>
      <c r="AR465">
        <v>12</v>
      </c>
      <c r="AS465" t="s">
        <v>117</v>
      </c>
      <c r="AT465">
        <v>97</v>
      </c>
      <c r="AU465">
        <v>104</v>
      </c>
      <c r="AV465" t="s">
        <v>117</v>
      </c>
      <c r="AW465" t="s">
        <v>117</v>
      </c>
      <c r="AX465" t="s">
        <v>117</v>
      </c>
      <c r="AY465" t="s">
        <v>117</v>
      </c>
      <c r="AZ465" t="s">
        <v>117</v>
      </c>
      <c r="BA465" t="s">
        <v>117</v>
      </c>
      <c r="BB465" t="s">
        <v>117</v>
      </c>
      <c r="BC465" t="s">
        <v>117</v>
      </c>
      <c r="BD465" t="s">
        <v>117</v>
      </c>
      <c r="BE465" t="s">
        <v>117</v>
      </c>
      <c r="BF465" t="s">
        <v>117</v>
      </c>
      <c r="BG465">
        <v>144</v>
      </c>
      <c r="BH465" t="s">
        <v>117</v>
      </c>
      <c r="BI465" t="s">
        <v>117</v>
      </c>
      <c r="BJ465" t="s">
        <v>117</v>
      </c>
      <c r="BK465" t="s">
        <v>118</v>
      </c>
      <c r="BL465" t="s">
        <v>184</v>
      </c>
      <c r="BM465" t="s">
        <v>120</v>
      </c>
      <c r="BN465" s="46">
        <v>66</v>
      </c>
      <c r="BO465" s="50">
        <v>72.400000000000006</v>
      </c>
      <c r="BP465" t="s">
        <v>123</v>
      </c>
      <c r="BQ465" t="s">
        <v>123</v>
      </c>
      <c r="BR465" t="s">
        <v>117</v>
      </c>
      <c r="BS465" t="s">
        <v>117</v>
      </c>
      <c r="BT465" t="s">
        <v>161</v>
      </c>
      <c r="BU465" t="s">
        <v>125</v>
      </c>
      <c r="BV465" t="s">
        <v>162</v>
      </c>
      <c r="BW465">
        <v>1</v>
      </c>
      <c r="BX465">
        <f>BW465-1</f>
        <v>0</v>
      </c>
      <c r="BY465" t="s">
        <v>868</v>
      </c>
      <c r="BZ465" t="s">
        <v>128</v>
      </c>
      <c r="CA465" t="s">
        <v>129</v>
      </c>
      <c r="CB465" t="s">
        <v>130</v>
      </c>
      <c r="CC465" t="s">
        <v>869</v>
      </c>
      <c r="CD465">
        <v>2</v>
      </c>
      <c r="CE465" t="s">
        <v>367</v>
      </c>
      <c r="CF465"/>
      <c r="CG465" s="20">
        <v>16.100000000000001</v>
      </c>
      <c r="CH465" s="20">
        <v>9.6999999999999993</v>
      </c>
      <c r="CI465" s="20" t="s">
        <v>870</v>
      </c>
      <c r="CJ465" s="20">
        <v>13.7</v>
      </c>
      <c r="CK465" s="20">
        <v>9.1</v>
      </c>
      <c r="CL465" s="20" t="s">
        <v>870</v>
      </c>
      <c r="CM465" s="20" t="s">
        <v>117</v>
      </c>
      <c r="CN465" s="20" t="s">
        <v>117</v>
      </c>
      <c r="CO465" s="20" t="s">
        <v>117</v>
      </c>
      <c r="CP465" s="20" t="s">
        <v>117</v>
      </c>
      <c r="CQ465" s="20" t="s">
        <v>117</v>
      </c>
      <c r="CR465" s="20" t="s">
        <v>117</v>
      </c>
      <c r="CS465" s="20" t="s">
        <v>117</v>
      </c>
      <c r="CT465" s="20" t="s">
        <v>117</v>
      </c>
      <c r="CU465" s="20" t="s">
        <v>117</v>
      </c>
      <c r="CV465" s="20" t="s">
        <v>117</v>
      </c>
      <c r="CW465" s="20" t="s">
        <v>117</v>
      </c>
      <c r="CX465" s="20" t="s">
        <v>117</v>
      </c>
      <c r="CY465" s="20" t="s">
        <v>117</v>
      </c>
      <c r="CZ465" s="20" t="s">
        <v>117</v>
      </c>
      <c r="DA465" s="20" t="s">
        <v>117</v>
      </c>
      <c r="DB465" s="20" t="s">
        <v>117</v>
      </c>
      <c r="DC465" s="20" t="s">
        <v>117</v>
      </c>
      <c r="DD465" s="20" t="s">
        <v>117</v>
      </c>
      <c r="DE465" s="20" t="s">
        <v>117</v>
      </c>
      <c r="DF465" s="20" t="s">
        <v>117</v>
      </c>
      <c r="DG465" s="20" t="s">
        <v>117</v>
      </c>
      <c r="DH465" s="20" t="s">
        <v>117</v>
      </c>
      <c r="DI465" s="20" t="s">
        <v>117</v>
      </c>
      <c r="DJ465" s="20" t="s">
        <v>117</v>
      </c>
      <c r="DK465">
        <v>0</v>
      </c>
      <c r="DL465">
        <v>0</v>
      </c>
      <c r="DM465">
        <v>0</v>
      </c>
      <c r="DN465">
        <v>0</v>
      </c>
      <c r="DO465">
        <v>0</v>
      </c>
      <c r="DP465">
        <v>0</v>
      </c>
      <c r="DQ465">
        <v>2</v>
      </c>
      <c r="DR465" s="8">
        <v>62</v>
      </c>
    </row>
    <row r="466" spans="1:122" ht="15.75" customHeight="1" x14ac:dyDescent="0.35">
      <c r="A466" s="8">
        <v>63</v>
      </c>
      <c r="B466" t="str">
        <f>CONCATENATE(C466, " ",D466)</f>
        <v>Passolunghi, et al 2005</v>
      </c>
      <c r="C466" s="25" t="s">
        <v>871</v>
      </c>
      <c r="D466" s="25">
        <v>2005</v>
      </c>
      <c r="E466" t="s">
        <v>1619</v>
      </c>
      <c r="F466" t="s">
        <v>874</v>
      </c>
      <c r="G466" t="s">
        <v>134</v>
      </c>
      <c r="H466">
        <v>6</v>
      </c>
      <c r="I466" t="s">
        <v>113</v>
      </c>
      <c r="J466" t="s">
        <v>170</v>
      </c>
      <c r="K466" s="3" t="s">
        <v>115</v>
      </c>
      <c r="L466">
        <v>3.5</v>
      </c>
      <c r="M466">
        <v>0.97</v>
      </c>
      <c r="N466">
        <v>10</v>
      </c>
      <c r="O466" t="s">
        <v>999</v>
      </c>
      <c r="P466">
        <v>3.5</v>
      </c>
      <c r="Q466">
        <v>0.71</v>
      </c>
      <c r="R466">
        <v>10</v>
      </c>
      <c r="S466" t="s">
        <v>117</v>
      </c>
      <c r="T466" t="s">
        <v>117</v>
      </c>
      <c r="U466" t="s">
        <v>117</v>
      </c>
      <c r="V466" t="s">
        <v>117</v>
      </c>
      <c r="W466" t="s">
        <v>117</v>
      </c>
      <c r="X466" t="s">
        <v>117</v>
      </c>
      <c r="Y466" t="s">
        <v>117</v>
      </c>
      <c r="Z466" t="s">
        <v>117</v>
      </c>
      <c r="AA466" t="s">
        <v>117</v>
      </c>
      <c r="AB466" t="s">
        <v>117</v>
      </c>
      <c r="AC466" t="s">
        <v>117</v>
      </c>
      <c r="AD466" t="s">
        <v>196</v>
      </c>
      <c r="AE466">
        <v>4.4000000000000004</v>
      </c>
      <c r="AF466">
        <v>0.7</v>
      </c>
      <c r="AG466">
        <v>10</v>
      </c>
      <c r="AH466" s="55">
        <v>3</v>
      </c>
      <c r="AI466" s="55">
        <v>3</v>
      </c>
      <c r="AM466">
        <v>9.8000000000000007</v>
      </c>
      <c r="AN466">
        <v>9.9</v>
      </c>
      <c r="AO466" t="s">
        <v>117</v>
      </c>
      <c r="AP466" t="s">
        <v>117</v>
      </c>
      <c r="AQ466" t="s">
        <v>117</v>
      </c>
      <c r="AR466">
        <v>9.85</v>
      </c>
      <c r="AS466" t="s">
        <v>872</v>
      </c>
      <c r="AT466">
        <v>105.1</v>
      </c>
      <c r="AU466">
        <v>102.1</v>
      </c>
      <c r="AV466" t="s">
        <v>117</v>
      </c>
      <c r="AW466" t="s">
        <v>117</v>
      </c>
      <c r="AX466" t="s">
        <v>117</v>
      </c>
      <c r="AY466" t="s">
        <v>117</v>
      </c>
      <c r="AZ466" t="s">
        <v>117</v>
      </c>
      <c r="BA466" t="s">
        <v>117</v>
      </c>
      <c r="BB466" t="s">
        <v>117</v>
      </c>
      <c r="BC466" t="s">
        <v>117</v>
      </c>
      <c r="BD466" t="s">
        <v>117</v>
      </c>
      <c r="BE466" t="s">
        <v>117</v>
      </c>
      <c r="BF466" t="s">
        <v>117</v>
      </c>
      <c r="BG466">
        <v>107.5</v>
      </c>
      <c r="BH466" t="s">
        <v>117</v>
      </c>
      <c r="BI466" t="s">
        <v>117</v>
      </c>
      <c r="BJ466" t="s">
        <v>117</v>
      </c>
      <c r="BK466" t="s">
        <v>118</v>
      </c>
      <c r="BL466" t="s">
        <v>184</v>
      </c>
      <c r="BM466" t="s">
        <v>120</v>
      </c>
      <c r="BN466" s="46" t="s">
        <v>148</v>
      </c>
      <c r="BO466" s="50" t="s">
        <v>1218</v>
      </c>
      <c r="BP466" t="s">
        <v>123</v>
      </c>
      <c r="BQ466" t="s">
        <v>123</v>
      </c>
      <c r="BR466" t="s">
        <v>123</v>
      </c>
      <c r="BS466" t="s">
        <v>117</v>
      </c>
      <c r="BT466" t="s">
        <v>161</v>
      </c>
      <c r="BU466" t="s">
        <v>125</v>
      </c>
      <c r="BV466" t="s">
        <v>162</v>
      </c>
      <c r="BW466">
        <v>1</v>
      </c>
      <c r="BX466">
        <f>BW466-1</f>
        <v>0</v>
      </c>
      <c r="BY466" t="s">
        <v>257</v>
      </c>
      <c r="BZ466" t="s">
        <v>128</v>
      </c>
      <c r="CA466" t="s">
        <v>129</v>
      </c>
      <c r="CB466" t="s">
        <v>212</v>
      </c>
      <c r="CC466" t="s">
        <v>873</v>
      </c>
      <c r="CD466">
        <v>2</v>
      </c>
      <c r="CE466" t="s">
        <v>151</v>
      </c>
      <c r="CF466"/>
      <c r="CG466" s="20" t="s">
        <v>117</v>
      </c>
      <c r="CH466" s="20" t="s">
        <v>117</v>
      </c>
      <c r="CI466" s="20" t="s">
        <v>117</v>
      </c>
      <c r="CJ466" s="20" t="s">
        <v>117</v>
      </c>
      <c r="CK466" s="20" t="s">
        <v>117</v>
      </c>
      <c r="CL466" s="20" t="s">
        <v>117</v>
      </c>
      <c r="CM466" s="20" t="s">
        <v>117</v>
      </c>
      <c r="CN466" s="20" t="s">
        <v>117</v>
      </c>
      <c r="CO466" s="20" t="s">
        <v>117</v>
      </c>
      <c r="CP466" s="20" t="s">
        <v>117</v>
      </c>
      <c r="CQ466" s="20" t="s">
        <v>117</v>
      </c>
      <c r="CR466" s="20" t="s">
        <v>117</v>
      </c>
      <c r="CS466" s="20" t="s">
        <v>117</v>
      </c>
      <c r="CT466" s="20" t="s">
        <v>117</v>
      </c>
      <c r="CU466" s="20" t="s">
        <v>117</v>
      </c>
      <c r="CV466" s="20" t="s">
        <v>117</v>
      </c>
      <c r="CW466" s="20" t="s">
        <v>117</v>
      </c>
      <c r="CX466" s="20" t="s">
        <v>117</v>
      </c>
      <c r="CY466" s="20" t="s">
        <v>117</v>
      </c>
      <c r="CZ466" s="20" t="s">
        <v>117</v>
      </c>
      <c r="DA466" s="20" t="s">
        <v>117</v>
      </c>
      <c r="DB466" s="20" t="s">
        <v>117</v>
      </c>
      <c r="DC466" s="20" t="s">
        <v>117</v>
      </c>
      <c r="DD466" s="20" t="s">
        <v>117</v>
      </c>
      <c r="DE466" s="20" t="s">
        <v>117</v>
      </c>
      <c r="DF466" s="20" t="s">
        <v>117</v>
      </c>
      <c r="DG466" s="20" t="s">
        <v>117</v>
      </c>
      <c r="DH466" s="20" t="s">
        <v>117</v>
      </c>
      <c r="DI466" s="20" t="s">
        <v>117</v>
      </c>
      <c r="DJ466" s="20" t="s">
        <v>117</v>
      </c>
      <c r="DK466">
        <v>3</v>
      </c>
      <c r="DL466">
        <v>0</v>
      </c>
      <c r="DM466">
        <v>0</v>
      </c>
      <c r="DN466">
        <v>0</v>
      </c>
      <c r="DO466">
        <v>0</v>
      </c>
      <c r="DP466">
        <v>0</v>
      </c>
      <c r="DQ466">
        <v>0</v>
      </c>
      <c r="DR466" s="8">
        <v>63</v>
      </c>
    </row>
    <row r="467" spans="1:122" ht="15.75" customHeight="1" x14ac:dyDescent="0.35">
      <c r="A467" s="8">
        <v>64</v>
      </c>
      <c r="B467" t="str">
        <f>CONCATENATE(C467, " ",D467)</f>
        <v>Pennington, et al  1993</v>
      </c>
      <c r="C467" s="25" t="s">
        <v>875</v>
      </c>
      <c r="D467" s="25">
        <v>1993</v>
      </c>
      <c r="E467" t="s">
        <v>1619</v>
      </c>
      <c r="F467" t="s">
        <v>876</v>
      </c>
      <c r="G467" t="s">
        <v>136</v>
      </c>
      <c r="H467">
        <v>3</v>
      </c>
      <c r="I467" t="s">
        <v>113</v>
      </c>
      <c r="J467" t="s">
        <v>173</v>
      </c>
      <c r="K467" s="3" t="s">
        <v>115</v>
      </c>
      <c r="L467">
        <v>27</v>
      </c>
      <c r="M467">
        <v>9.1999999999999993</v>
      </c>
      <c r="N467">
        <v>16</v>
      </c>
      <c r="O467" t="s">
        <v>999</v>
      </c>
      <c r="P467">
        <v>36.4</v>
      </c>
      <c r="Q467">
        <v>6.2</v>
      </c>
      <c r="R467">
        <v>15</v>
      </c>
      <c r="S467" t="s">
        <v>334</v>
      </c>
      <c r="T467">
        <v>37.200000000000003</v>
      </c>
      <c r="U467">
        <v>5.7</v>
      </c>
      <c r="V467">
        <v>15</v>
      </c>
      <c r="W467" t="s">
        <v>117</v>
      </c>
      <c r="X467" t="s">
        <v>117</v>
      </c>
      <c r="Y467" t="s">
        <v>117</v>
      </c>
      <c r="Z467" t="s">
        <v>117</v>
      </c>
      <c r="AA467" t="s">
        <v>117</v>
      </c>
      <c r="AB467" t="s">
        <v>117</v>
      </c>
      <c r="AC467" t="s">
        <v>117</v>
      </c>
      <c r="AD467" t="s">
        <v>196</v>
      </c>
      <c r="AE467">
        <v>36.9</v>
      </c>
      <c r="AF467">
        <v>6.6</v>
      </c>
      <c r="AG467">
        <v>23</v>
      </c>
      <c r="AH467" s="55">
        <v>3</v>
      </c>
      <c r="AI467" s="55">
        <v>3</v>
      </c>
      <c r="AM467">
        <v>8.6999999999999993</v>
      </c>
      <c r="AN467">
        <v>9.1</v>
      </c>
      <c r="AO467">
        <v>9.1</v>
      </c>
      <c r="AP467" t="s">
        <v>117</v>
      </c>
      <c r="AQ467" t="s">
        <v>117</v>
      </c>
      <c r="AR467">
        <v>8.8000000000000007</v>
      </c>
      <c r="AS467" t="s">
        <v>728</v>
      </c>
      <c r="AT467">
        <v>103.3</v>
      </c>
      <c r="AU467">
        <v>106.5</v>
      </c>
      <c r="AV467">
        <v>110</v>
      </c>
      <c r="AW467" t="s">
        <v>117</v>
      </c>
      <c r="AX467" t="s">
        <v>117</v>
      </c>
      <c r="AY467">
        <v>102.4</v>
      </c>
      <c r="AZ467">
        <v>109</v>
      </c>
      <c r="BA467">
        <v>114.2</v>
      </c>
      <c r="BB467" t="s">
        <v>117</v>
      </c>
      <c r="BC467">
        <v>103.1</v>
      </c>
      <c r="BD467">
        <v>103.8</v>
      </c>
      <c r="BE467">
        <v>105.4</v>
      </c>
      <c r="BF467" t="s">
        <v>117</v>
      </c>
      <c r="BG467">
        <v>111.7</v>
      </c>
      <c r="BH467" t="s">
        <v>117</v>
      </c>
      <c r="BI467">
        <v>108.4</v>
      </c>
      <c r="BJ467">
        <v>112.7</v>
      </c>
      <c r="BK467" t="s">
        <v>118</v>
      </c>
      <c r="BL467" t="s">
        <v>184</v>
      </c>
      <c r="BM467" t="s">
        <v>120</v>
      </c>
      <c r="BN467" s="46" t="s">
        <v>148</v>
      </c>
      <c r="BO467" s="50" t="s">
        <v>1218</v>
      </c>
      <c r="BP467" t="s">
        <v>123</v>
      </c>
      <c r="BQ467" t="s">
        <v>123</v>
      </c>
      <c r="BR467" t="s">
        <v>123</v>
      </c>
      <c r="BS467" t="s">
        <v>117</v>
      </c>
      <c r="BT467" t="s">
        <v>161</v>
      </c>
      <c r="BU467" t="s">
        <v>125</v>
      </c>
      <c r="BV467" t="s">
        <v>162</v>
      </c>
      <c r="BW467">
        <v>1</v>
      </c>
      <c r="BX467">
        <f>BW467-1</f>
        <v>0</v>
      </c>
      <c r="BY467" t="s">
        <v>146</v>
      </c>
      <c r="BZ467" t="s">
        <v>147</v>
      </c>
      <c r="CA467" t="s">
        <v>184</v>
      </c>
      <c r="CB467" t="s">
        <v>524</v>
      </c>
      <c r="CC467" t="s">
        <v>877</v>
      </c>
      <c r="CD467">
        <v>1</v>
      </c>
      <c r="CE467" t="s">
        <v>359</v>
      </c>
      <c r="CF467"/>
      <c r="CG467" s="20" t="s">
        <v>117</v>
      </c>
      <c r="CH467" s="20" t="s">
        <v>117</v>
      </c>
      <c r="CI467" s="20" t="s">
        <v>117</v>
      </c>
      <c r="CJ467" s="20" t="s">
        <v>117</v>
      </c>
      <c r="CK467" s="20" t="s">
        <v>117</v>
      </c>
      <c r="CL467" s="20" t="s">
        <v>117</v>
      </c>
      <c r="CM467" s="20" t="s">
        <v>117</v>
      </c>
      <c r="CN467" s="20" t="s">
        <v>117</v>
      </c>
      <c r="CO467" s="20" t="s">
        <v>117</v>
      </c>
      <c r="CP467" s="20" t="s">
        <v>117</v>
      </c>
      <c r="CQ467" s="20" t="s">
        <v>117</v>
      </c>
      <c r="CR467" s="20" t="s">
        <v>117</v>
      </c>
      <c r="CS467" s="20" t="s">
        <v>117</v>
      </c>
      <c r="CT467" s="20" t="s">
        <v>117</v>
      </c>
      <c r="CU467" s="20" t="s">
        <v>117</v>
      </c>
      <c r="CV467" s="20" t="s">
        <v>117</v>
      </c>
      <c r="CW467" s="20" t="s">
        <v>117</v>
      </c>
      <c r="CX467" s="20" t="s">
        <v>117</v>
      </c>
      <c r="CY467" s="20" t="s">
        <v>117</v>
      </c>
      <c r="CZ467" s="20" t="s">
        <v>117</v>
      </c>
      <c r="DA467" s="20" t="s">
        <v>117</v>
      </c>
      <c r="DB467" s="20" t="s">
        <v>117</v>
      </c>
      <c r="DC467" s="20" t="s">
        <v>117</v>
      </c>
      <c r="DD467" s="20" t="s">
        <v>117</v>
      </c>
      <c r="DE467" s="20" t="s">
        <v>117</v>
      </c>
      <c r="DF467" s="20" t="s">
        <v>117</v>
      </c>
      <c r="DG467" s="20" t="s">
        <v>117</v>
      </c>
      <c r="DH467" s="20" t="s">
        <v>117</v>
      </c>
      <c r="DI467" s="20" t="s">
        <v>117</v>
      </c>
      <c r="DJ467" s="20" t="s">
        <v>117</v>
      </c>
      <c r="DK467">
        <v>2</v>
      </c>
      <c r="DL467">
        <v>0</v>
      </c>
      <c r="DM467">
        <v>0</v>
      </c>
      <c r="DN467">
        <v>0</v>
      </c>
      <c r="DO467">
        <v>0</v>
      </c>
      <c r="DP467">
        <v>0</v>
      </c>
      <c r="DQ467">
        <v>0</v>
      </c>
      <c r="DR467" s="8">
        <v>64</v>
      </c>
    </row>
    <row r="468" spans="1:122" ht="15.75" customHeight="1" x14ac:dyDescent="0.35">
      <c r="A468" s="8">
        <v>64</v>
      </c>
      <c r="B468" t="str">
        <f>CONCATENATE(C468, " ",D468)</f>
        <v>Pennington, et al  1993</v>
      </c>
      <c r="C468" s="25" t="s">
        <v>875</v>
      </c>
      <c r="D468" s="25">
        <v>1993</v>
      </c>
      <c r="E468" t="s">
        <v>1619</v>
      </c>
      <c r="F468" t="s">
        <v>878</v>
      </c>
      <c r="G468" t="s">
        <v>138</v>
      </c>
      <c r="H468">
        <v>1</v>
      </c>
      <c r="I468" t="s">
        <v>113</v>
      </c>
      <c r="J468" t="s">
        <v>173</v>
      </c>
      <c r="K468" s="3" t="s">
        <v>115</v>
      </c>
      <c r="L468">
        <v>37.700000000000003</v>
      </c>
      <c r="M468">
        <v>23.6</v>
      </c>
      <c r="N468">
        <v>16</v>
      </c>
      <c r="O468" t="s">
        <v>999</v>
      </c>
      <c r="P468">
        <v>22.2</v>
      </c>
      <c r="Q468">
        <v>22</v>
      </c>
      <c r="R468">
        <v>15</v>
      </c>
      <c r="S468" t="s">
        <v>334</v>
      </c>
      <c r="T468">
        <v>23.9</v>
      </c>
      <c r="U468">
        <v>15</v>
      </c>
      <c r="V468">
        <v>15</v>
      </c>
      <c r="W468" t="s">
        <v>117</v>
      </c>
      <c r="X468" t="s">
        <v>117</v>
      </c>
      <c r="Y468" t="s">
        <v>117</v>
      </c>
      <c r="Z468" t="s">
        <v>117</v>
      </c>
      <c r="AA468" t="s">
        <v>117</v>
      </c>
      <c r="AB468" t="s">
        <v>117</v>
      </c>
      <c r="AC468" t="s">
        <v>117</v>
      </c>
      <c r="AD468" t="s">
        <v>196</v>
      </c>
      <c r="AE468">
        <v>25.1</v>
      </c>
      <c r="AF468">
        <v>18</v>
      </c>
      <c r="AG468">
        <v>23</v>
      </c>
      <c r="AH468" s="55">
        <v>3</v>
      </c>
      <c r="AI468" s="55">
        <v>3</v>
      </c>
      <c r="AM468">
        <v>8.6999999999999993</v>
      </c>
      <c r="AN468">
        <v>9.1</v>
      </c>
      <c r="AO468">
        <v>9.1</v>
      </c>
      <c r="AP468" t="s">
        <v>117</v>
      </c>
      <c r="AQ468" t="s">
        <v>117</v>
      </c>
      <c r="AR468">
        <v>8.8000000000000007</v>
      </c>
      <c r="AS468" t="s">
        <v>728</v>
      </c>
      <c r="AT468">
        <v>103.3</v>
      </c>
      <c r="AU468">
        <v>106.5</v>
      </c>
      <c r="AV468">
        <v>110</v>
      </c>
      <c r="AW468" t="s">
        <v>117</v>
      </c>
      <c r="AX468" t="s">
        <v>117</v>
      </c>
      <c r="AY468">
        <v>102.4</v>
      </c>
      <c r="AZ468">
        <v>109</v>
      </c>
      <c r="BA468">
        <v>114.2</v>
      </c>
      <c r="BB468" t="s">
        <v>117</v>
      </c>
      <c r="BC468">
        <v>103.1</v>
      </c>
      <c r="BD468">
        <v>103.8</v>
      </c>
      <c r="BE468">
        <v>105.4</v>
      </c>
      <c r="BF468" t="s">
        <v>117</v>
      </c>
      <c r="BG468">
        <v>111.7</v>
      </c>
      <c r="BH468" t="s">
        <v>117</v>
      </c>
      <c r="BI468">
        <v>108.4</v>
      </c>
      <c r="BJ468">
        <v>112.7</v>
      </c>
      <c r="BK468" t="s">
        <v>118</v>
      </c>
      <c r="BL468" t="s">
        <v>184</v>
      </c>
      <c r="BM468" t="s">
        <v>120</v>
      </c>
      <c r="BN468" s="46" t="s">
        <v>148</v>
      </c>
      <c r="BO468" s="50" t="s">
        <v>1218</v>
      </c>
      <c r="BP468" t="s">
        <v>123</v>
      </c>
      <c r="BQ468" t="s">
        <v>123</v>
      </c>
      <c r="BR468" t="s">
        <v>123</v>
      </c>
      <c r="BS468" t="s">
        <v>117</v>
      </c>
      <c r="BT468" t="s">
        <v>161</v>
      </c>
      <c r="BU468" t="s">
        <v>125</v>
      </c>
      <c r="BV468" t="s">
        <v>162</v>
      </c>
      <c r="BW468">
        <v>1</v>
      </c>
      <c r="BX468">
        <f>BW468-1</f>
        <v>0</v>
      </c>
      <c r="BY468" t="s">
        <v>146</v>
      </c>
      <c r="BZ468" t="s">
        <v>147</v>
      </c>
      <c r="CA468" t="s">
        <v>184</v>
      </c>
      <c r="CB468" t="s">
        <v>524</v>
      </c>
      <c r="CC468" t="s">
        <v>877</v>
      </c>
      <c r="CD468">
        <v>1</v>
      </c>
      <c r="CE468" t="s">
        <v>359</v>
      </c>
      <c r="CF468"/>
      <c r="CG468" s="20" t="s">
        <v>117</v>
      </c>
      <c r="CH468" s="20" t="s">
        <v>117</v>
      </c>
      <c r="CI468" s="20" t="s">
        <v>117</v>
      </c>
      <c r="CJ468" s="20" t="s">
        <v>117</v>
      </c>
      <c r="CK468" s="20" t="s">
        <v>117</v>
      </c>
      <c r="CL468" s="20" t="s">
        <v>117</v>
      </c>
      <c r="CM468" s="20" t="s">
        <v>117</v>
      </c>
      <c r="CN468" s="20" t="s">
        <v>117</v>
      </c>
      <c r="CO468" s="20" t="s">
        <v>117</v>
      </c>
      <c r="CP468" s="20" t="s">
        <v>117</v>
      </c>
      <c r="CQ468" s="20" t="s">
        <v>117</v>
      </c>
      <c r="CR468" s="20" t="s">
        <v>117</v>
      </c>
      <c r="CS468" s="20" t="s">
        <v>117</v>
      </c>
      <c r="CT468" s="20" t="s">
        <v>117</v>
      </c>
      <c r="CU468" s="20" t="s">
        <v>117</v>
      </c>
      <c r="CV468" s="20" t="s">
        <v>117</v>
      </c>
      <c r="CW468" s="20" t="s">
        <v>117</v>
      </c>
      <c r="CX468" s="20" t="s">
        <v>117</v>
      </c>
      <c r="CY468" s="20" t="s">
        <v>117</v>
      </c>
      <c r="CZ468" s="20" t="s">
        <v>117</v>
      </c>
      <c r="DA468" s="20" t="s">
        <v>117</v>
      </c>
      <c r="DB468" s="20" t="s">
        <v>117</v>
      </c>
      <c r="DC468" s="20" t="s">
        <v>117</v>
      </c>
      <c r="DD468" s="20" t="s">
        <v>117</v>
      </c>
      <c r="DE468" s="20" t="s">
        <v>117</v>
      </c>
      <c r="DF468" s="20" t="s">
        <v>117</v>
      </c>
      <c r="DG468" s="20" t="s">
        <v>117</v>
      </c>
      <c r="DH468" s="20" t="s">
        <v>117</v>
      </c>
      <c r="DI468" s="20" t="s">
        <v>117</v>
      </c>
      <c r="DJ468" s="20" t="s">
        <v>117</v>
      </c>
      <c r="DK468">
        <v>2</v>
      </c>
      <c r="DL468">
        <v>0</v>
      </c>
      <c r="DM468">
        <v>0</v>
      </c>
      <c r="DN468">
        <v>0</v>
      </c>
      <c r="DO468">
        <v>0</v>
      </c>
      <c r="DP468">
        <v>0</v>
      </c>
      <c r="DQ468">
        <v>0</v>
      </c>
      <c r="DR468" s="8">
        <v>64</v>
      </c>
    </row>
    <row r="469" spans="1:122" ht="15.75" customHeight="1" x14ac:dyDescent="0.35">
      <c r="A469" s="8">
        <v>64</v>
      </c>
      <c r="B469" t="str">
        <f>CONCATENATE(C469, " ",D469)</f>
        <v>Pennington, et al  1993</v>
      </c>
      <c r="C469" s="25" t="s">
        <v>875</v>
      </c>
      <c r="D469" s="25">
        <v>1993</v>
      </c>
      <c r="E469" t="s">
        <v>1619</v>
      </c>
      <c r="F469" t="s">
        <v>879</v>
      </c>
      <c r="G469" t="s">
        <v>138</v>
      </c>
      <c r="H469">
        <v>1</v>
      </c>
      <c r="I469" t="s">
        <v>113</v>
      </c>
      <c r="J469" t="s">
        <v>173</v>
      </c>
      <c r="K469" s="3" t="s">
        <v>115</v>
      </c>
      <c r="L469">
        <v>3.4</v>
      </c>
      <c r="M469">
        <v>2</v>
      </c>
      <c r="N469">
        <v>16</v>
      </c>
      <c r="O469" t="s">
        <v>999</v>
      </c>
      <c r="P469">
        <v>4.7</v>
      </c>
      <c r="Q469">
        <v>1.8</v>
      </c>
      <c r="R469">
        <v>15</v>
      </c>
      <c r="S469" t="s">
        <v>334</v>
      </c>
      <c r="T469">
        <v>4.8</v>
      </c>
      <c r="U469">
        <v>1.8</v>
      </c>
      <c r="V469">
        <v>15</v>
      </c>
      <c r="W469" t="s">
        <v>117</v>
      </c>
      <c r="X469" t="s">
        <v>117</v>
      </c>
      <c r="Y469" t="s">
        <v>117</v>
      </c>
      <c r="Z469" t="s">
        <v>117</v>
      </c>
      <c r="AA469" t="s">
        <v>117</v>
      </c>
      <c r="AB469" t="s">
        <v>117</v>
      </c>
      <c r="AC469" t="s">
        <v>117</v>
      </c>
      <c r="AD469" t="s">
        <v>196</v>
      </c>
      <c r="AE469">
        <v>4.3</v>
      </c>
      <c r="AF469">
        <v>2</v>
      </c>
      <c r="AG469">
        <v>23</v>
      </c>
      <c r="AH469" s="55">
        <v>3</v>
      </c>
      <c r="AI469" s="55">
        <v>3</v>
      </c>
      <c r="AM469">
        <v>8.6999999999999993</v>
      </c>
      <c r="AN469">
        <v>9.1</v>
      </c>
      <c r="AO469">
        <v>9.1</v>
      </c>
      <c r="AP469" t="s">
        <v>117</v>
      </c>
      <c r="AQ469" t="s">
        <v>117</v>
      </c>
      <c r="AR469">
        <v>8.8000000000000007</v>
      </c>
      <c r="AS469" t="s">
        <v>728</v>
      </c>
      <c r="AT469">
        <v>103.3</v>
      </c>
      <c r="AU469">
        <v>106.5</v>
      </c>
      <c r="AV469">
        <v>110</v>
      </c>
      <c r="AW469" t="s">
        <v>117</v>
      </c>
      <c r="AX469" t="s">
        <v>117</v>
      </c>
      <c r="AY469">
        <v>102.4</v>
      </c>
      <c r="AZ469">
        <v>109</v>
      </c>
      <c r="BA469">
        <v>114.2</v>
      </c>
      <c r="BB469" t="s">
        <v>117</v>
      </c>
      <c r="BC469">
        <v>103.1</v>
      </c>
      <c r="BD469">
        <v>103.8</v>
      </c>
      <c r="BE469">
        <v>105.4</v>
      </c>
      <c r="BF469" t="s">
        <v>117</v>
      </c>
      <c r="BG469">
        <v>111.7</v>
      </c>
      <c r="BH469" t="s">
        <v>117</v>
      </c>
      <c r="BI469">
        <v>108.4</v>
      </c>
      <c r="BJ469">
        <v>112.7</v>
      </c>
      <c r="BK469" t="s">
        <v>118</v>
      </c>
      <c r="BL469" t="s">
        <v>184</v>
      </c>
      <c r="BM469" t="s">
        <v>120</v>
      </c>
      <c r="BN469" s="46" t="s">
        <v>148</v>
      </c>
      <c r="BO469" s="50" t="s">
        <v>1218</v>
      </c>
      <c r="BP469" t="s">
        <v>123</v>
      </c>
      <c r="BQ469" t="s">
        <v>123</v>
      </c>
      <c r="BR469" t="s">
        <v>123</v>
      </c>
      <c r="BS469" t="s">
        <v>117</v>
      </c>
      <c r="BT469" t="s">
        <v>161</v>
      </c>
      <c r="BU469" t="s">
        <v>125</v>
      </c>
      <c r="BV469" t="s">
        <v>162</v>
      </c>
      <c r="BW469">
        <v>1</v>
      </c>
      <c r="BX469">
        <f>BW469-1</f>
        <v>0</v>
      </c>
      <c r="BY469" t="s">
        <v>146</v>
      </c>
      <c r="BZ469" t="s">
        <v>147</v>
      </c>
      <c r="CA469" t="s">
        <v>184</v>
      </c>
      <c r="CB469" t="s">
        <v>524</v>
      </c>
      <c r="CC469" t="s">
        <v>877</v>
      </c>
      <c r="CD469">
        <v>1</v>
      </c>
      <c r="CE469" t="s">
        <v>359</v>
      </c>
      <c r="CF469"/>
      <c r="CG469" s="20" t="s">
        <v>117</v>
      </c>
      <c r="CH469" s="20" t="s">
        <v>117</v>
      </c>
      <c r="CI469" s="20" t="s">
        <v>117</v>
      </c>
      <c r="CJ469" s="20" t="s">
        <v>117</v>
      </c>
      <c r="CK469" s="20" t="s">
        <v>117</v>
      </c>
      <c r="CL469" s="20" t="s">
        <v>117</v>
      </c>
      <c r="CM469" s="20" t="s">
        <v>117</v>
      </c>
      <c r="CN469" s="20" t="s">
        <v>117</v>
      </c>
      <c r="CO469" s="20" t="s">
        <v>117</v>
      </c>
      <c r="CP469" s="20" t="s">
        <v>117</v>
      </c>
      <c r="CQ469" s="20" t="s">
        <v>117</v>
      </c>
      <c r="CR469" s="20" t="s">
        <v>117</v>
      </c>
      <c r="CS469" s="20" t="s">
        <v>117</v>
      </c>
      <c r="CT469" s="20" t="s">
        <v>117</v>
      </c>
      <c r="CU469" s="20" t="s">
        <v>117</v>
      </c>
      <c r="CV469" s="20" t="s">
        <v>117</v>
      </c>
      <c r="CW469" s="20" t="s">
        <v>117</v>
      </c>
      <c r="CX469" s="20" t="s">
        <v>117</v>
      </c>
      <c r="CY469" s="20" t="s">
        <v>117</v>
      </c>
      <c r="CZ469" s="20" t="s">
        <v>117</v>
      </c>
      <c r="DA469" s="20" t="s">
        <v>117</v>
      </c>
      <c r="DB469" s="20" t="s">
        <v>117</v>
      </c>
      <c r="DC469" s="20" t="s">
        <v>117</v>
      </c>
      <c r="DD469" s="20" t="s">
        <v>117</v>
      </c>
      <c r="DE469" s="20" t="s">
        <v>117</v>
      </c>
      <c r="DF469" s="20" t="s">
        <v>117</v>
      </c>
      <c r="DG469" s="20" t="s">
        <v>117</v>
      </c>
      <c r="DH469" s="20" t="s">
        <v>117</v>
      </c>
      <c r="DI469" s="20" t="s">
        <v>117</v>
      </c>
      <c r="DJ469" s="20" t="s">
        <v>117</v>
      </c>
      <c r="DK469">
        <v>2</v>
      </c>
      <c r="DL469">
        <v>0</v>
      </c>
      <c r="DM469">
        <v>0</v>
      </c>
      <c r="DN469">
        <v>0</v>
      </c>
      <c r="DO469">
        <v>0</v>
      </c>
      <c r="DP469">
        <v>0</v>
      </c>
      <c r="DQ469">
        <v>0</v>
      </c>
      <c r="DR469" s="8">
        <v>64</v>
      </c>
    </row>
    <row r="470" spans="1:122" ht="15.75" customHeight="1" x14ac:dyDescent="0.35">
      <c r="A470" s="8">
        <v>64</v>
      </c>
      <c r="B470" t="str">
        <f>CONCATENATE(C470, " ",D470)</f>
        <v>Pennington, et al  1993</v>
      </c>
      <c r="C470" s="25" t="s">
        <v>875</v>
      </c>
      <c r="D470" s="25">
        <v>1993</v>
      </c>
      <c r="E470" t="s">
        <v>1619</v>
      </c>
      <c r="F470" t="s">
        <v>880</v>
      </c>
      <c r="G470" t="s">
        <v>138</v>
      </c>
      <c r="H470">
        <v>1</v>
      </c>
      <c r="I470" t="s">
        <v>113</v>
      </c>
      <c r="J470" t="s">
        <v>173</v>
      </c>
      <c r="K470" s="3" t="s">
        <v>115</v>
      </c>
      <c r="L470">
        <v>0.8</v>
      </c>
      <c r="M470">
        <v>0.9</v>
      </c>
      <c r="N470">
        <v>16</v>
      </c>
      <c r="O470" t="s">
        <v>999</v>
      </c>
      <c r="P470">
        <v>1.3</v>
      </c>
      <c r="Q470">
        <v>0.9</v>
      </c>
      <c r="R470">
        <v>15</v>
      </c>
      <c r="S470" t="s">
        <v>334</v>
      </c>
      <c r="T470">
        <v>0.9</v>
      </c>
      <c r="U470">
        <v>0.8</v>
      </c>
      <c r="V470">
        <v>15</v>
      </c>
      <c r="W470" t="s">
        <v>117</v>
      </c>
      <c r="X470" t="s">
        <v>117</v>
      </c>
      <c r="Y470" t="s">
        <v>117</v>
      </c>
      <c r="Z470" t="s">
        <v>117</v>
      </c>
      <c r="AA470" t="s">
        <v>117</v>
      </c>
      <c r="AB470" t="s">
        <v>117</v>
      </c>
      <c r="AC470" t="s">
        <v>117</v>
      </c>
      <c r="AD470" t="s">
        <v>196</v>
      </c>
      <c r="AE470">
        <v>0.9</v>
      </c>
      <c r="AF470">
        <v>1.4</v>
      </c>
      <c r="AG470">
        <v>23</v>
      </c>
      <c r="AH470" s="55">
        <v>3</v>
      </c>
      <c r="AI470" s="55">
        <v>3</v>
      </c>
      <c r="AM470">
        <v>8.6999999999999993</v>
      </c>
      <c r="AN470">
        <v>9.1</v>
      </c>
      <c r="AO470">
        <v>9.1</v>
      </c>
      <c r="AP470" t="s">
        <v>117</v>
      </c>
      <c r="AQ470" t="s">
        <v>117</v>
      </c>
      <c r="AR470">
        <v>8.8000000000000007</v>
      </c>
      <c r="AS470" t="s">
        <v>728</v>
      </c>
      <c r="AT470">
        <v>103.3</v>
      </c>
      <c r="AU470">
        <v>106.5</v>
      </c>
      <c r="AV470">
        <v>110</v>
      </c>
      <c r="AW470" t="s">
        <v>117</v>
      </c>
      <c r="AX470" t="s">
        <v>117</v>
      </c>
      <c r="AY470">
        <v>102.4</v>
      </c>
      <c r="AZ470">
        <v>109</v>
      </c>
      <c r="BA470">
        <v>114.2</v>
      </c>
      <c r="BB470" t="s">
        <v>117</v>
      </c>
      <c r="BC470">
        <v>103.1</v>
      </c>
      <c r="BD470">
        <v>103.8</v>
      </c>
      <c r="BE470">
        <v>105.4</v>
      </c>
      <c r="BF470" t="s">
        <v>117</v>
      </c>
      <c r="BG470">
        <v>111.7</v>
      </c>
      <c r="BH470" t="s">
        <v>117</v>
      </c>
      <c r="BI470">
        <v>108.4</v>
      </c>
      <c r="BJ470">
        <v>112.7</v>
      </c>
      <c r="BK470" t="s">
        <v>118</v>
      </c>
      <c r="BL470" t="s">
        <v>184</v>
      </c>
      <c r="BM470" t="s">
        <v>120</v>
      </c>
      <c r="BN470" s="46" t="s">
        <v>148</v>
      </c>
      <c r="BO470" s="50" t="s">
        <v>1218</v>
      </c>
      <c r="BP470" t="s">
        <v>123</v>
      </c>
      <c r="BQ470" t="s">
        <v>123</v>
      </c>
      <c r="BR470" t="s">
        <v>123</v>
      </c>
      <c r="BS470" t="s">
        <v>117</v>
      </c>
      <c r="BT470" t="s">
        <v>161</v>
      </c>
      <c r="BU470" t="s">
        <v>125</v>
      </c>
      <c r="BV470" t="s">
        <v>162</v>
      </c>
      <c r="BW470">
        <v>1</v>
      </c>
      <c r="BX470">
        <f>BW470-1</f>
        <v>0</v>
      </c>
      <c r="BY470" t="s">
        <v>146</v>
      </c>
      <c r="BZ470" t="s">
        <v>147</v>
      </c>
      <c r="CA470" t="s">
        <v>184</v>
      </c>
      <c r="CB470" t="s">
        <v>524</v>
      </c>
      <c r="CC470" t="s">
        <v>877</v>
      </c>
      <c r="CD470">
        <v>1</v>
      </c>
      <c r="CE470" t="s">
        <v>359</v>
      </c>
      <c r="CF470"/>
      <c r="CG470" s="20" t="s">
        <v>117</v>
      </c>
      <c r="CH470" s="20" t="s">
        <v>117</v>
      </c>
      <c r="CI470" s="20" t="s">
        <v>117</v>
      </c>
      <c r="CJ470" s="20" t="s">
        <v>117</v>
      </c>
      <c r="CK470" s="20" t="s">
        <v>117</v>
      </c>
      <c r="CL470" s="20" t="s">
        <v>117</v>
      </c>
      <c r="CM470" s="20" t="s">
        <v>117</v>
      </c>
      <c r="CN470" s="20" t="s">
        <v>117</v>
      </c>
      <c r="CO470" s="20" t="s">
        <v>117</v>
      </c>
      <c r="CP470" s="20" t="s">
        <v>117</v>
      </c>
      <c r="CQ470" s="20" t="s">
        <v>117</v>
      </c>
      <c r="CR470" s="20" t="s">
        <v>117</v>
      </c>
      <c r="CS470" s="20" t="s">
        <v>117</v>
      </c>
      <c r="CT470" s="20" t="s">
        <v>117</v>
      </c>
      <c r="CU470" s="20" t="s">
        <v>117</v>
      </c>
      <c r="CV470" s="20" t="s">
        <v>117</v>
      </c>
      <c r="CW470" s="20" t="s">
        <v>117</v>
      </c>
      <c r="CX470" s="20" t="s">
        <v>117</v>
      </c>
      <c r="CY470" s="20" t="s">
        <v>117</v>
      </c>
      <c r="CZ470" s="20" t="s">
        <v>117</v>
      </c>
      <c r="DA470" s="20" t="s">
        <v>117</v>
      </c>
      <c r="DB470" s="20" t="s">
        <v>117</v>
      </c>
      <c r="DC470" s="20" t="s">
        <v>117</v>
      </c>
      <c r="DD470" s="20" t="s">
        <v>117</v>
      </c>
      <c r="DE470" s="20" t="s">
        <v>117</v>
      </c>
      <c r="DF470" s="20" t="s">
        <v>117</v>
      </c>
      <c r="DG470" s="20" t="s">
        <v>117</v>
      </c>
      <c r="DH470" s="20" t="s">
        <v>117</v>
      </c>
      <c r="DI470" s="20" t="s">
        <v>117</v>
      </c>
      <c r="DJ470" s="20" t="s">
        <v>117</v>
      </c>
      <c r="DK470">
        <v>2</v>
      </c>
      <c r="DL470">
        <v>0</v>
      </c>
      <c r="DM470">
        <v>0</v>
      </c>
      <c r="DN470">
        <v>0</v>
      </c>
      <c r="DO470">
        <v>0</v>
      </c>
      <c r="DP470">
        <v>0</v>
      </c>
      <c r="DQ470">
        <v>0</v>
      </c>
      <c r="DR470" s="8">
        <v>64</v>
      </c>
    </row>
    <row r="471" spans="1:122" ht="15.75" customHeight="1" x14ac:dyDescent="0.35">
      <c r="A471" s="8">
        <v>64</v>
      </c>
      <c r="B471" t="str">
        <f>CONCATENATE(C471, " ",D471)</f>
        <v>Pennington, et al  1993</v>
      </c>
      <c r="C471" s="25" t="s">
        <v>875</v>
      </c>
      <c r="D471" s="25">
        <v>1993</v>
      </c>
      <c r="E471" t="s">
        <v>1619</v>
      </c>
      <c r="F471" t="s">
        <v>881</v>
      </c>
      <c r="G471" t="s">
        <v>157</v>
      </c>
      <c r="H471">
        <v>7</v>
      </c>
      <c r="I471" t="s">
        <v>113</v>
      </c>
      <c r="J471" t="s">
        <v>113</v>
      </c>
      <c r="K471" s="3" t="s">
        <v>115</v>
      </c>
      <c r="L471">
        <v>0.66</v>
      </c>
      <c r="M471">
        <v>0.2</v>
      </c>
      <c r="N471">
        <v>16</v>
      </c>
      <c r="O471" t="s">
        <v>999</v>
      </c>
      <c r="P471">
        <v>0.81</v>
      </c>
      <c r="Q471">
        <v>0.9</v>
      </c>
      <c r="R471">
        <v>15</v>
      </c>
      <c r="S471" t="s">
        <v>334</v>
      </c>
      <c r="T471">
        <v>0.79</v>
      </c>
      <c r="U471">
        <v>0.9</v>
      </c>
      <c r="V471">
        <v>15</v>
      </c>
      <c r="W471" t="s">
        <v>117</v>
      </c>
      <c r="X471" t="s">
        <v>117</v>
      </c>
      <c r="Y471" t="s">
        <v>117</v>
      </c>
      <c r="Z471" t="s">
        <v>117</v>
      </c>
      <c r="AA471" t="s">
        <v>117</v>
      </c>
      <c r="AB471" t="s">
        <v>117</v>
      </c>
      <c r="AC471" t="s">
        <v>117</v>
      </c>
      <c r="AD471" t="s">
        <v>196</v>
      </c>
      <c r="AE471">
        <v>0.82</v>
      </c>
      <c r="AF471">
        <v>0.23</v>
      </c>
      <c r="AG471">
        <v>23</v>
      </c>
      <c r="AH471" s="55">
        <v>3</v>
      </c>
      <c r="AI471" s="55">
        <v>3</v>
      </c>
      <c r="AM471">
        <v>8.6999999999999993</v>
      </c>
      <c r="AN471">
        <v>9.1</v>
      </c>
      <c r="AO471">
        <v>9.1</v>
      </c>
      <c r="AP471" t="s">
        <v>117</v>
      </c>
      <c r="AQ471" t="s">
        <v>117</v>
      </c>
      <c r="AR471">
        <v>8.8000000000000007</v>
      </c>
      <c r="AS471" t="s">
        <v>728</v>
      </c>
      <c r="AT471">
        <v>103.3</v>
      </c>
      <c r="AU471">
        <v>106.5</v>
      </c>
      <c r="AV471">
        <v>110</v>
      </c>
      <c r="AW471" t="s">
        <v>117</v>
      </c>
      <c r="AX471" t="s">
        <v>117</v>
      </c>
      <c r="AY471">
        <v>102.4</v>
      </c>
      <c r="AZ471">
        <v>109</v>
      </c>
      <c r="BA471">
        <v>114.2</v>
      </c>
      <c r="BB471" t="s">
        <v>117</v>
      </c>
      <c r="BC471">
        <v>103.1</v>
      </c>
      <c r="BD471">
        <v>103.8</v>
      </c>
      <c r="BE471">
        <v>105.4</v>
      </c>
      <c r="BF471" t="s">
        <v>117</v>
      </c>
      <c r="BG471">
        <v>111.7</v>
      </c>
      <c r="BH471" t="s">
        <v>117</v>
      </c>
      <c r="BI471">
        <v>108.4</v>
      </c>
      <c r="BJ471">
        <v>112.7</v>
      </c>
      <c r="BK471" t="s">
        <v>118</v>
      </c>
      <c r="BL471" t="s">
        <v>184</v>
      </c>
      <c r="BM471" t="s">
        <v>120</v>
      </c>
      <c r="BN471" s="46" t="s">
        <v>148</v>
      </c>
      <c r="BO471" s="50" t="s">
        <v>1218</v>
      </c>
      <c r="BP471" t="s">
        <v>123</v>
      </c>
      <c r="BQ471" t="s">
        <v>123</v>
      </c>
      <c r="BR471" t="s">
        <v>123</v>
      </c>
      <c r="BS471" t="s">
        <v>117</v>
      </c>
      <c r="BT471" t="s">
        <v>161</v>
      </c>
      <c r="BU471" t="s">
        <v>125</v>
      </c>
      <c r="BV471" t="s">
        <v>162</v>
      </c>
      <c r="BW471">
        <v>1</v>
      </c>
      <c r="BX471">
        <f>BW471-1</f>
        <v>0</v>
      </c>
      <c r="BY471" t="s">
        <v>146</v>
      </c>
      <c r="BZ471" t="s">
        <v>147</v>
      </c>
      <c r="CA471" t="s">
        <v>184</v>
      </c>
      <c r="CB471" t="s">
        <v>524</v>
      </c>
      <c r="CC471" t="s">
        <v>877</v>
      </c>
      <c r="CD471">
        <v>1</v>
      </c>
      <c r="CE471" t="s">
        <v>359</v>
      </c>
      <c r="CF471"/>
      <c r="CG471" s="20" t="s">
        <v>117</v>
      </c>
      <c r="CH471" s="20" t="s">
        <v>117</v>
      </c>
      <c r="CI471" s="20" t="s">
        <v>117</v>
      </c>
      <c r="CJ471" s="20" t="s">
        <v>117</v>
      </c>
      <c r="CK471" s="20" t="s">
        <v>117</v>
      </c>
      <c r="CL471" s="20" t="s">
        <v>117</v>
      </c>
      <c r="CM471" s="20" t="s">
        <v>117</v>
      </c>
      <c r="CN471" s="20" t="s">
        <v>117</v>
      </c>
      <c r="CO471" s="20" t="s">
        <v>117</v>
      </c>
      <c r="CP471" s="20" t="s">
        <v>117</v>
      </c>
      <c r="CQ471" s="20" t="s">
        <v>117</v>
      </c>
      <c r="CR471" s="20" t="s">
        <v>117</v>
      </c>
      <c r="CS471" s="20" t="s">
        <v>117</v>
      </c>
      <c r="CT471" s="20" t="s">
        <v>117</v>
      </c>
      <c r="CU471" s="20" t="s">
        <v>117</v>
      </c>
      <c r="CV471" s="20" t="s">
        <v>117</v>
      </c>
      <c r="CW471" s="20" t="s">
        <v>117</v>
      </c>
      <c r="CX471" s="20" t="s">
        <v>117</v>
      </c>
      <c r="CY471" s="20" t="s">
        <v>117</v>
      </c>
      <c r="CZ471" s="20" t="s">
        <v>117</v>
      </c>
      <c r="DA471" s="20" t="s">
        <v>117</v>
      </c>
      <c r="DB471" s="20" t="s">
        <v>117</v>
      </c>
      <c r="DC471" s="20" t="s">
        <v>117</v>
      </c>
      <c r="DD471" s="20" t="s">
        <v>117</v>
      </c>
      <c r="DE471" s="20" t="s">
        <v>117</v>
      </c>
      <c r="DF471" s="20" t="s">
        <v>117</v>
      </c>
      <c r="DG471" s="20" t="s">
        <v>117</v>
      </c>
      <c r="DH471" s="20" t="s">
        <v>117</v>
      </c>
      <c r="DI471" s="20" t="s">
        <v>117</v>
      </c>
      <c r="DJ471" s="20" t="s">
        <v>117</v>
      </c>
      <c r="DK471">
        <v>2</v>
      </c>
      <c r="DL471">
        <v>0</v>
      </c>
      <c r="DM471">
        <v>0</v>
      </c>
      <c r="DN471">
        <v>0</v>
      </c>
      <c r="DO471">
        <v>0</v>
      </c>
      <c r="DP471">
        <v>0</v>
      </c>
      <c r="DQ471">
        <v>0</v>
      </c>
      <c r="DR471" s="8">
        <v>64</v>
      </c>
    </row>
    <row r="472" spans="1:122" ht="15.75" customHeight="1" x14ac:dyDescent="0.35">
      <c r="A472" s="8">
        <v>64</v>
      </c>
      <c r="B472" t="str">
        <f>CONCATENATE(C472, " ",D472)</f>
        <v>Pennington, et al  1993</v>
      </c>
      <c r="C472" s="25" t="s">
        <v>875</v>
      </c>
      <c r="D472" s="25">
        <v>1993</v>
      </c>
      <c r="E472" t="s">
        <v>1619</v>
      </c>
      <c r="F472" t="s">
        <v>882</v>
      </c>
      <c r="G472" t="s">
        <v>157</v>
      </c>
      <c r="H472">
        <v>7</v>
      </c>
      <c r="I472" t="s">
        <v>113</v>
      </c>
      <c r="J472" t="s">
        <v>113</v>
      </c>
      <c r="K472" s="3" t="s">
        <v>115</v>
      </c>
      <c r="L472">
        <v>0.63</v>
      </c>
      <c r="M472">
        <v>0.17</v>
      </c>
      <c r="N472">
        <v>16</v>
      </c>
      <c r="O472" t="s">
        <v>999</v>
      </c>
      <c r="P472">
        <v>0.79</v>
      </c>
      <c r="Q472">
        <v>0.16</v>
      </c>
      <c r="R472">
        <v>15</v>
      </c>
      <c r="S472" t="s">
        <v>334</v>
      </c>
      <c r="T472">
        <v>0.76</v>
      </c>
      <c r="U472">
        <v>0.14000000000000001</v>
      </c>
      <c r="V472">
        <v>15</v>
      </c>
      <c r="W472" t="s">
        <v>117</v>
      </c>
      <c r="X472" t="s">
        <v>117</v>
      </c>
      <c r="Y472" t="s">
        <v>117</v>
      </c>
      <c r="Z472" t="s">
        <v>117</v>
      </c>
      <c r="AA472" t="s">
        <v>117</v>
      </c>
      <c r="AB472" t="s">
        <v>117</v>
      </c>
      <c r="AC472" t="s">
        <v>117</v>
      </c>
      <c r="AD472" t="s">
        <v>196</v>
      </c>
      <c r="AE472">
        <v>0.84</v>
      </c>
      <c r="AF472">
        <v>0.08</v>
      </c>
      <c r="AG472">
        <v>23</v>
      </c>
      <c r="AH472" s="55">
        <v>3</v>
      </c>
      <c r="AI472" s="55">
        <v>3</v>
      </c>
      <c r="AM472">
        <v>8.6999999999999993</v>
      </c>
      <c r="AN472">
        <v>9.1</v>
      </c>
      <c r="AO472">
        <v>9.1</v>
      </c>
      <c r="AP472" t="s">
        <v>117</v>
      </c>
      <c r="AQ472" t="s">
        <v>117</v>
      </c>
      <c r="AR472">
        <v>8.8000000000000007</v>
      </c>
      <c r="AS472" t="s">
        <v>728</v>
      </c>
      <c r="AT472">
        <v>103.3</v>
      </c>
      <c r="AU472">
        <v>106.5</v>
      </c>
      <c r="AV472">
        <v>110</v>
      </c>
      <c r="AW472" t="s">
        <v>117</v>
      </c>
      <c r="AX472" t="s">
        <v>117</v>
      </c>
      <c r="AY472">
        <v>102.4</v>
      </c>
      <c r="AZ472">
        <v>109</v>
      </c>
      <c r="BA472">
        <v>114.2</v>
      </c>
      <c r="BB472" t="s">
        <v>117</v>
      </c>
      <c r="BC472">
        <v>103.1</v>
      </c>
      <c r="BD472">
        <v>103.8</v>
      </c>
      <c r="BE472">
        <v>105.4</v>
      </c>
      <c r="BF472" t="s">
        <v>117</v>
      </c>
      <c r="BG472">
        <v>111.7</v>
      </c>
      <c r="BH472" t="s">
        <v>117</v>
      </c>
      <c r="BI472">
        <v>108.4</v>
      </c>
      <c r="BJ472">
        <v>112.7</v>
      </c>
      <c r="BK472" t="s">
        <v>118</v>
      </c>
      <c r="BL472" t="s">
        <v>184</v>
      </c>
      <c r="BM472" t="s">
        <v>120</v>
      </c>
      <c r="BN472" s="46">
        <v>72</v>
      </c>
      <c r="BO472" s="50">
        <v>74.5</v>
      </c>
      <c r="BP472" t="s">
        <v>123</v>
      </c>
      <c r="BQ472" t="s">
        <v>123</v>
      </c>
      <c r="BR472" t="s">
        <v>123</v>
      </c>
      <c r="BS472" t="s">
        <v>117</v>
      </c>
      <c r="BT472" t="s">
        <v>161</v>
      </c>
      <c r="BU472" t="s">
        <v>125</v>
      </c>
      <c r="BV472" t="s">
        <v>162</v>
      </c>
      <c r="BW472">
        <v>1</v>
      </c>
      <c r="BX472">
        <f>BW472-1</f>
        <v>0</v>
      </c>
      <c r="BY472" t="s">
        <v>146</v>
      </c>
      <c r="BZ472" t="s">
        <v>147</v>
      </c>
      <c r="CA472" t="s">
        <v>184</v>
      </c>
      <c r="CB472" t="s">
        <v>524</v>
      </c>
      <c r="CC472" t="s">
        <v>877</v>
      </c>
      <c r="CD472">
        <v>1</v>
      </c>
      <c r="CE472" t="s">
        <v>359</v>
      </c>
      <c r="CF472"/>
      <c r="CG472" s="20" t="s">
        <v>117</v>
      </c>
      <c r="CH472" s="20" t="s">
        <v>117</v>
      </c>
      <c r="CI472" s="20" t="s">
        <v>117</v>
      </c>
      <c r="CJ472" s="20" t="s">
        <v>117</v>
      </c>
      <c r="CK472" s="20" t="s">
        <v>117</v>
      </c>
      <c r="CL472" s="20" t="s">
        <v>117</v>
      </c>
      <c r="CM472" s="20" t="s">
        <v>117</v>
      </c>
      <c r="CN472" s="20" t="s">
        <v>117</v>
      </c>
      <c r="CO472" s="20" t="s">
        <v>117</v>
      </c>
      <c r="CP472" s="20" t="s">
        <v>117</v>
      </c>
      <c r="CQ472" s="20" t="s">
        <v>117</v>
      </c>
      <c r="CR472" s="20" t="s">
        <v>117</v>
      </c>
      <c r="CS472" s="20" t="s">
        <v>117</v>
      </c>
      <c r="CT472" s="20" t="s">
        <v>117</v>
      </c>
      <c r="CU472" s="20" t="s">
        <v>117</v>
      </c>
      <c r="CV472" s="20" t="s">
        <v>117</v>
      </c>
      <c r="CW472" s="20" t="s">
        <v>117</v>
      </c>
      <c r="CX472" s="20" t="s">
        <v>117</v>
      </c>
      <c r="CY472" s="20" t="s">
        <v>117</v>
      </c>
      <c r="CZ472" s="20" t="s">
        <v>117</v>
      </c>
      <c r="DA472" s="20" t="s">
        <v>117</v>
      </c>
      <c r="DB472" s="20" t="s">
        <v>117</v>
      </c>
      <c r="DC472" s="20" t="s">
        <v>117</v>
      </c>
      <c r="DD472" s="20" t="s">
        <v>117</v>
      </c>
      <c r="DE472" s="20" t="s">
        <v>117</v>
      </c>
      <c r="DF472" s="20" t="s">
        <v>117</v>
      </c>
      <c r="DG472" s="20" t="s">
        <v>117</v>
      </c>
      <c r="DH472" s="20" t="s">
        <v>117</v>
      </c>
      <c r="DI472" s="20" t="s">
        <v>117</v>
      </c>
      <c r="DJ472" s="20" t="s">
        <v>117</v>
      </c>
      <c r="DK472">
        <v>2</v>
      </c>
      <c r="DL472">
        <v>0</v>
      </c>
      <c r="DM472">
        <v>0</v>
      </c>
      <c r="DN472">
        <v>0</v>
      </c>
      <c r="DO472">
        <v>0</v>
      </c>
      <c r="DP472">
        <v>0</v>
      </c>
      <c r="DQ472">
        <v>0</v>
      </c>
      <c r="DR472" s="8">
        <v>64</v>
      </c>
    </row>
    <row r="473" spans="1:122" x14ac:dyDescent="0.35">
      <c r="A473" s="8">
        <v>65</v>
      </c>
      <c r="B473" t="str">
        <f>CONCATENATE(C473, " ",D473)</f>
        <v>Purvis et al  2000</v>
      </c>
      <c r="C473" s="25" t="s">
        <v>883</v>
      </c>
      <c r="D473" s="25">
        <v>2000</v>
      </c>
      <c r="E473" t="s">
        <v>1619</v>
      </c>
      <c r="F473" t="s">
        <v>884</v>
      </c>
      <c r="G473" t="s">
        <v>157</v>
      </c>
      <c r="H473">
        <v>7</v>
      </c>
      <c r="I473" t="s">
        <v>113</v>
      </c>
      <c r="J473" t="s">
        <v>113</v>
      </c>
      <c r="K473" s="3" t="s">
        <v>115</v>
      </c>
      <c r="L473">
        <v>658.1</v>
      </c>
      <c r="M473">
        <v>105.3</v>
      </c>
      <c r="N473">
        <v>17</v>
      </c>
      <c r="O473" t="s">
        <v>999</v>
      </c>
      <c r="P473">
        <v>565.1</v>
      </c>
      <c r="Q473">
        <v>125.7</v>
      </c>
      <c r="R473">
        <v>17</v>
      </c>
      <c r="S473" t="s">
        <v>334</v>
      </c>
      <c r="T473">
        <v>638</v>
      </c>
      <c r="U473">
        <v>155.19999999999999</v>
      </c>
      <c r="V473">
        <v>17</v>
      </c>
      <c r="W473" t="s">
        <v>117</v>
      </c>
      <c r="X473" t="s">
        <v>117</v>
      </c>
      <c r="Y473" t="s">
        <v>117</v>
      </c>
      <c r="Z473" t="s">
        <v>117</v>
      </c>
      <c r="AA473" t="s">
        <v>117</v>
      </c>
      <c r="AB473" t="s">
        <v>117</v>
      </c>
      <c r="AC473" t="s">
        <v>117</v>
      </c>
      <c r="AD473" t="s">
        <v>196</v>
      </c>
      <c r="AE473">
        <v>533.9</v>
      </c>
      <c r="AF473">
        <v>89</v>
      </c>
      <c r="AG473">
        <v>17</v>
      </c>
      <c r="AH473" s="55">
        <v>3</v>
      </c>
      <c r="AI473" s="55">
        <v>3</v>
      </c>
      <c r="AM473">
        <v>9.1</v>
      </c>
      <c r="AN473">
        <v>9.5</v>
      </c>
      <c r="AO473">
        <v>9.1999999999999993</v>
      </c>
      <c r="AP473" t="s">
        <v>117</v>
      </c>
      <c r="AQ473" t="s">
        <v>117</v>
      </c>
      <c r="AR473">
        <v>9.5</v>
      </c>
      <c r="AS473" t="s">
        <v>117</v>
      </c>
      <c r="AT473">
        <v>110.7</v>
      </c>
      <c r="AU473">
        <v>101.7</v>
      </c>
      <c r="AV473">
        <v>97.6</v>
      </c>
      <c r="AW473" t="s">
        <v>117</v>
      </c>
      <c r="AX473" t="s">
        <v>117</v>
      </c>
      <c r="AY473" t="s">
        <v>117</v>
      </c>
      <c r="AZ473" t="s">
        <v>117</v>
      </c>
      <c r="BA473" t="s">
        <v>117</v>
      </c>
      <c r="BB473" t="s">
        <v>117</v>
      </c>
      <c r="BC473" t="s">
        <v>117</v>
      </c>
      <c r="BD473" t="s">
        <v>117</v>
      </c>
      <c r="BE473" t="s">
        <v>117</v>
      </c>
      <c r="BF473" t="s">
        <v>117</v>
      </c>
      <c r="BG473">
        <v>107.3</v>
      </c>
      <c r="BH473" t="s">
        <v>117</v>
      </c>
      <c r="BI473" t="s">
        <v>117</v>
      </c>
      <c r="BJ473" t="s">
        <v>117</v>
      </c>
      <c r="BK473" t="s">
        <v>118</v>
      </c>
      <c r="BL473" t="s">
        <v>184</v>
      </c>
      <c r="BM473" t="s">
        <v>120</v>
      </c>
      <c r="BN473" s="46">
        <v>72</v>
      </c>
      <c r="BO473" s="50">
        <v>74.5</v>
      </c>
      <c r="BP473" t="s">
        <v>123</v>
      </c>
      <c r="BQ473" t="s">
        <v>123</v>
      </c>
      <c r="BR473" t="s">
        <v>123</v>
      </c>
      <c r="BS473" t="s">
        <v>117</v>
      </c>
      <c r="BT473" t="s">
        <v>161</v>
      </c>
      <c r="BU473" t="s">
        <v>125</v>
      </c>
      <c r="BV473" t="s">
        <v>162</v>
      </c>
      <c r="BW473">
        <v>1</v>
      </c>
      <c r="BX473">
        <f>BW473-1</f>
        <v>0</v>
      </c>
      <c r="BY473" t="s">
        <v>248</v>
      </c>
      <c r="BZ473" t="s">
        <v>147</v>
      </c>
      <c r="CA473" t="s">
        <v>184</v>
      </c>
      <c r="CB473" t="s">
        <v>524</v>
      </c>
      <c r="CC473" t="s">
        <v>885</v>
      </c>
      <c r="CD473" t="s">
        <v>117</v>
      </c>
      <c r="CE473" t="s">
        <v>214</v>
      </c>
      <c r="CF473"/>
      <c r="CG473" s="20" t="s">
        <v>117</v>
      </c>
      <c r="CH473" s="20" t="s">
        <v>117</v>
      </c>
      <c r="CI473" s="20" t="s">
        <v>117</v>
      </c>
      <c r="CJ473" s="20" t="s">
        <v>117</v>
      </c>
      <c r="CK473" s="20" t="s">
        <v>117</v>
      </c>
      <c r="CL473" s="20" t="s">
        <v>117</v>
      </c>
      <c r="CM473" s="20" t="s">
        <v>117</v>
      </c>
      <c r="CN473" s="20" t="s">
        <v>117</v>
      </c>
      <c r="CO473" s="20" t="s">
        <v>117</v>
      </c>
      <c r="CP473" s="20" t="s">
        <v>117</v>
      </c>
      <c r="CQ473" s="20" t="s">
        <v>117</v>
      </c>
      <c r="CR473" s="20" t="s">
        <v>117</v>
      </c>
      <c r="CS473" s="20" t="s">
        <v>117</v>
      </c>
      <c r="CT473" s="20" t="s">
        <v>117</v>
      </c>
      <c r="CU473" s="20" t="s">
        <v>117</v>
      </c>
      <c r="CV473" s="20" t="s">
        <v>117</v>
      </c>
      <c r="CW473" s="20" t="s">
        <v>117</v>
      </c>
      <c r="CX473" s="20" t="s">
        <v>117</v>
      </c>
      <c r="CY473" s="20" t="s">
        <v>117</v>
      </c>
      <c r="CZ473" s="20" t="s">
        <v>117</v>
      </c>
      <c r="DA473" s="20" t="s">
        <v>117</v>
      </c>
      <c r="DB473" s="20" t="s">
        <v>117</v>
      </c>
      <c r="DC473" s="20" t="s">
        <v>117</v>
      </c>
      <c r="DD473" s="20" t="s">
        <v>117</v>
      </c>
      <c r="DE473" s="20" t="s">
        <v>117</v>
      </c>
      <c r="DF473" s="20" t="s">
        <v>117</v>
      </c>
      <c r="DG473" s="20" t="s">
        <v>117</v>
      </c>
      <c r="DH473" s="20" t="s">
        <v>117</v>
      </c>
      <c r="DI473" s="20" t="s">
        <v>117</v>
      </c>
      <c r="DJ473" s="20" t="s">
        <v>117</v>
      </c>
      <c r="DK473">
        <v>2</v>
      </c>
      <c r="DL473">
        <v>0</v>
      </c>
      <c r="DM473">
        <v>0</v>
      </c>
      <c r="DN473">
        <v>0</v>
      </c>
      <c r="DO473">
        <v>0</v>
      </c>
      <c r="DP473">
        <v>0</v>
      </c>
      <c r="DQ473">
        <v>0</v>
      </c>
      <c r="DR473" s="8">
        <v>65</v>
      </c>
    </row>
    <row r="474" spans="1:122" x14ac:dyDescent="0.35">
      <c r="A474" s="8">
        <v>65</v>
      </c>
      <c r="B474" t="str">
        <f>CONCATENATE(C474, " ",D474)</f>
        <v>Purvis et al  2000</v>
      </c>
      <c r="C474" s="25" t="s">
        <v>883</v>
      </c>
      <c r="D474" s="25">
        <v>2000</v>
      </c>
      <c r="E474" t="s">
        <v>1619</v>
      </c>
      <c r="F474" t="s">
        <v>886</v>
      </c>
      <c r="G474" t="s">
        <v>157</v>
      </c>
      <c r="H474">
        <v>7</v>
      </c>
      <c r="I474" t="s">
        <v>113</v>
      </c>
      <c r="J474" t="s">
        <v>113</v>
      </c>
      <c r="K474" s="3" t="s">
        <v>115</v>
      </c>
      <c r="L474">
        <v>234.7</v>
      </c>
      <c r="M474">
        <v>88.9</v>
      </c>
      <c r="N474">
        <v>17</v>
      </c>
      <c r="O474" t="s">
        <v>999</v>
      </c>
      <c r="P474">
        <v>180.1</v>
      </c>
      <c r="Q474">
        <v>55.6</v>
      </c>
      <c r="R474">
        <v>17</v>
      </c>
      <c r="S474" t="s">
        <v>334</v>
      </c>
      <c r="T474">
        <v>270</v>
      </c>
      <c r="U474">
        <v>110</v>
      </c>
      <c r="V474">
        <v>17</v>
      </c>
      <c r="W474" t="s">
        <v>117</v>
      </c>
      <c r="X474" t="s">
        <v>117</v>
      </c>
      <c r="Y474" t="s">
        <v>117</v>
      </c>
      <c r="Z474" t="s">
        <v>117</v>
      </c>
      <c r="AA474" t="s">
        <v>117</v>
      </c>
      <c r="AB474" t="s">
        <v>117</v>
      </c>
      <c r="AC474" t="s">
        <v>117</v>
      </c>
      <c r="AD474" t="s">
        <v>196</v>
      </c>
      <c r="AE474">
        <v>154.5</v>
      </c>
      <c r="AF474">
        <v>44.6</v>
      </c>
      <c r="AG474">
        <v>17</v>
      </c>
      <c r="AH474" s="55">
        <v>3</v>
      </c>
      <c r="AI474" s="55">
        <v>3</v>
      </c>
      <c r="AM474">
        <v>9.1</v>
      </c>
      <c r="AN474">
        <v>9.5</v>
      </c>
      <c r="AO474">
        <v>9.1999999999999993</v>
      </c>
      <c r="AP474" t="s">
        <v>117</v>
      </c>
      <c r="AQ474" t="s">
        <v>117</v>
      </c>
      <c r="AR474">
        <v>9.5</v>
      </c>
      <c r="AS474" t="s">
        <v>117</v>
      </c>
      <c r="AT474">
        <v>110.7</v>
      </c>
      <c r="AU474">
        <v>101.7</v>
      </c>
      <c r="AV474">
        <v>97.6</v>
      </c>
      <c r="AW474" t="s">
        <v>117</v>
      </c>
      <c r="AX474" t="s">
        <v>117</v>
      </c>
      <c r="AY474" t="s">
        <v>117</v>
      </c>
      <c r="AZ474" t="s">
        <v>117</v>
      </c>
      <c r="BA474" t="s">
        <v>117</v>
      </c>
      <c r="BB474" t="s">
        <v>117</v>
      </c>
      <c r="BC474" t="s">
        <v>117</v>
      </c>
      <c r="BD474" t="s">
        <v>117</v>
      </c>
      <c r="BE474" t="s">
        <v>117</v>
      </c>
      <c r="BF474" t="s">
        <v>117</v>
      </c>
      <c r="BG474">
        <v>108.3</v>
      </c>
      <c r="BH474" t="s">
        <v>117</v>
      </c>
      <c r="BI474" t="s">
        <v>117</v>
      </c>
      <c r="BJ474" t="s">
        <v>117</v>
      </c>
      <c r="BK474" t="s">
        <v>118</v>
      </c>
      <c r="BL474" t="s">
        <v>184</v>
      </c>
      <c r="BM474" t="s">
        <v>120</v>
      </c>
      <c r="BN474" s="46">
        <v>72</v>
      </c>
      <c r="BO474" s="50">
        <v>74.5</v>
      </c>
      <c r="BP474" t="s">
        <v>123</v>
      </c>
      <c r="BQ474" t="s">
        <v>123</v>
      </c>
      <c r="BR474" t="s">
        <v>123</v>
      </c>
      <c r="BS474" t="s">
        <v>117</v>
      </c>
      <c r="BT474" t="s">
        <v>161</v>
      </c>
      <c r="BU474" t="s">
        <v>125</v>
      </c>
      <c r="BV474" t="s">
        <v>162</v>
      </c>
      <c r="BW474">
        <v>1</v>
      </c>
      <c r="BX474">
        <f>BW474-1</f>
        <v>0</v>
      </c>
      <c r="BY474" t="s">
        <v>248</v>
      </c>
      <c r="BZ474" t="s">
        <v>147</v>
      </c>
      <c r="CA474" t="s">
        <v>184</v>
      </c>
      <c r="CB474" t="s">
        <v>524</v>
      </c>
      <c r="CC474" t="s">
        <v>885</v>
      </c>
      <c r="CD474" t="s">
        <v>117</v>
      </c>
      <c r="CE474" t="s">
        <v>214</v>
      </c>
      <c r="CF474"/>
      <c r="CG474" s="20" t="s">
        <v>117</v>
      </c>
      <c r="CH474" s="20" t="s">
        <v>117</v>
      </c>
      <c r="CI474" s="20" t="s">
        <v>117</v>
      </c>
      <c r="CJ474" s="20" t="s">
        <v>117</v>
      </c>
      <c r="CK474" s="20" t="s">
        <v>117</v>
      </c>
      <c r="CL474" s="20" t="s">
        <v>117</v>
      </c>
      <c r="CM474" s="20" t="s">
        <v>117</v>
      </c>
      <c r="CN474" s="20" t="s">
        <v>117</v>
      </c>
      <c r="CO474" s="20" t="s">
        <v>117</v>
      </c>
      <c r="CP474" s="20" t="s">
        <v>117</v>
      </c>
      <c r="CQ474" s="20" t="s">
        <v>117</v>
      </c>
      <c r="CR474" s="20" t="s">
        <v>117</v>
      </c>
      <c r="CS474" s="20" t="s">
        <v>117</v>
      </c>
      <c r="CT474" s="20" t="s">
        <v>117</v>
      </c>
      <c r="CU474" s="20" t="s">
        <v>117</v>
      </c>
      <c r="CV474" s="20" t="s">
        <v>117</v>
      </c>
      <c r="CW474" s="20" t="s">
        <v>117</v>
      </c>
      <c r="CX474" s="20" t="s">
        <v>117</v>
      </c>
      <c r="CY474" s="20" t="s">
        <v>117</v>
      </c>
      <c r="CZ474" s="20" t="s">
        <v>117</v>
      </c>
      <c r="DA474" s="20" t="s">
        <v>117</v>
      </c>
      <c r="DB474" s="20" t="s">
        <v>117</v>
      </c>
      <c r="DC474" s="20" t="s">
        <v>117</v>
      </c>
      <c r="DD474" s="20" t="s">
        <v>117</v>
      </c>
      <c r="DE474" s="20" t="s">
        <v>117</v>
      </c>
      <c r="DF474" s="20" t="s">
        <v>117</v>
      </c>
      <c r="DG474" s="20" t="s">
        <v>117</v>
      </c>
      <c r="DH474" s="20" t="s">
        <v>117</v>
      </c>
      <c r="DI474" s="20" t="s">
        <v>117</v>
      </c>
      <c r="DJ474" s="20" t="s">
        <v>117</v>
      </c>
      <c r="DK474">
        <v>2</v>
      </c>
      <c r="DL474">
        <v>0</v>
      </c>
      <c r="DM474">
        <v>0</v>
      </c>
      <c r="DN474">
        <v>0</v>
      </c>
      <c r="DO474">
        <v>0</v>
      </c>
      <c r="DP474">
        <v>0</v>
      </c>
      <c r="DQ474">
        <v>0</v>
      </c>
      <c r="DR474" s="8">
        <v>65</v>
      </c>
    </row>
    <row r="475" spans="1:122" x14ac:dyDescent="0.35">
      <c r="A475" s="8">
        <v>65</v>
      </c>
      <c r="B475" t="str">
        <f>CONCATENATE(C475, " ",D475)</f>
        <v>Purvis et al  2000</v>
      </c>
      <c r="C475" s="25" t="s">
        <v>883</v>
      </c>
      <c r="D475" s="25">
        <v>2000</v>
      </c>
      <c r="E475" t="s">
        <v>1619</v>
      </c>
      <c r="F475" t="s">
        <v>887</v>
      </c>
      <c r="G475" t="s">
        <v>157</v>
      </c>
      <c r="H475">
        <v>7</v>
      </c>
      <c r="I475" t="s">
        <v>113</v>
      </c>
      <c r="J475" t="s">
        <v>113</v>
      </c>
      <c r="K475" s="3" t="s">
        <v>115</v>
      </c>
      <c r="L475">
        <v>92.9</v>
      </c>
      <c r="M475">
        <v>4.9000000000000004</v>
      </c>
      <c r="N475">
        <v>17</v>
      </c>
      <c r="O475" t="s">
        <v>999</v>
      </c>
      <c r="P475">
        <v>92.2</v>
      </c>
      <c r="Q475">
        <v>6.7</v>
      </c>
      <c r="R475">
        <v>17</v>
      </c>
      <c r="S475" t="s">
        <v>334</v>
      </c>
      <c r="T475">
        <v>88.3</v>
      </c>
      <c r="U475">
        <v>10.1</v>
      </c>
      <c r="V475">
        <v>17</v>
      </c>
      <c r="W475" t="s">
        <v>117</v>
      </c>
      <c r="X475" t="s">
        <v>117</v>
      </c>
      <c r="Y475" t="s">
        <v>117</v>
      </c>
      <c r="Z475" t="s">
        <v>117</v>
      </c>
      <c r="AA475" t="s">
        <v>117</v>
      </c>
      <c r="AB475" t="s">
        <v>117</v>
      </c>
      <c r="AC475" t="s">
        <v>117</v>
      </c>
      <c r="AD475" t="s">
        <v>196</v>
      </c>
      <c r="AE475">
        <v>94.9</v>
      </c>
      <c r="AF475">
        <v>4.7</v>
      </c>
      <c r="AG475">
        <v>17</v>
      </c>
      <c r="AH475" s="55">
        <v>3</v>
      </c>
      <c r="AI475" s="55">
        <v>3</v>
      </c>
      <c r="AM475">
        <v>9.1</v>
      </c>
      <c r="AN475">
        <v>9.5</v>
      </c>
      <c r="AO475">
        <v>9.1999999999999993</v>
      </c>
      <c r="AP475" t="s">
        <v>117</v>
      </c>
      <c r="AQ475" t="s">
        <v>117</v>
      </c>
      <c r="AR475">
        <v>9.5</v>
      </c>
      <c r="AS475" t="s">
        <v>117</v>
      </c>
      <c r="AT475">
        <v>110.7</v>
      </c>
      <c r="AU475">
        <v>101.7</v>
      </c>
      <c r="AV475">
        <v>97.6</v>
      </c>
      <c r="AW475" t="s">
        <v>117</v>
      </c>
      <c r="AX475" t="s">
        <v>117</v>
      </c>
      <c r="AY475" t="s">
        <v>117</v>
      </c>
      <c r="AZ475" t="s">
        <v>117</v>
      </c>
      <c r="BA475" t="s">
        <v>117</v>
      </c>
      <c r="BB475" t="s">
        <v>117</v>
      </c>
      <c r="BC475" t="s">
        <v>117</v>
      </c>
      <c r="BD475" t="s">
        <v>117</v>
      </c>
      <c r="BE475" t="s">
        <v>117</v>
      </c>
      <c r="BF475" t="s">
        <v>117</v>
      </c>
      <c r="BG475">
        <v>109.3</v>
      </c>
      <c r="BH475" t="s">
        <v>117</v>
      </c>
      <c r="BI475" t="s">
        <v>117</v>
      </c>
      <c r="BJ475" t="s">
        <v>117</v>
      </c>
      <c r="BK475" t="s">
        <v>118</v>
      </c>
      <c r="BL475" t="s">
        <v>184</v>
      </c>
      <c r="BM475" t="s">
        <v>120</v>
      </c>
      <c r="BN475" s="46">
        <v>72</v>
      </c>
      <c r="BO475" s="50">
        <v>74.5</v>
      </c>
      <c r="BP475" t="s">
        <v>123</v>
      </c>
      <c r="BQ475" t="s">
        <v>123</v>
      </c>
      <c r="BR475" t="s">
        <v>123</v>
      </c>
      <c r="BS475" t="s">
        <v>117</v>
      </c>
      <c r="BT475" t="s">
        <v>161</v>
      </c>
      <c r="BU475" t="s">
        <v>125</v>
      </c>
      <c r="BV475" t="s">
        <v>162</v>
      </c>
      <c r="BW475">
        <v>1</v>
      </c>
      <c r="BX475">
        <f>BW475-1</f>
        <v>0</v>
      </c>
      <c r="BY475" t="s">
        <v>248</v>
      </c>
      <c r="BZ475" t="s">
        <v>147</v>
      </c>
      <c r="CA475" t="s">
        <v>184</v>
      </c>
      <c r="CB475" t="s">
        <v>524</v>
      </c>
      <c r="CC475" t="s">
        <v>885</v>
      </c>
      <c r="CD475" t="s">
        <v>117</v>
      </c>
      <c r="CE475" t="s">
        <v>214</v>
      </c>
      <c r="CF475"/>
      <c r="CG475" s="20" t="s">
        <v>117</v>
      </c>
      <c r="CH475" s="20" t="s">
        <v>117</v>
      </c>
      <c r="CI475" s="20" t="s">
        <v>117</v>
      </c>
      <c r="CJ475" s="20" t="s">
        <v>117</v>
      </c>
      <c r="CK475" s="20" t="s">
        <v>117</v>
      </c>
      <c r="CL475" s="20" t="s">
        <v>117</v>
      </c>
      <c r="CM475" s="20" t="s">
        <v>117</v>
      </c>
      <c r="CN475" s="20" t="s">
        <v>117</v>
      </c>
      <c r="CO475" s="20" t="s">
        <v>117</v>
      </c>
      <c r="CP475" s="20" t="s">
        <v>117</v>
      </c>
      <c r="CQ475" s="20" t="s">
        <v>117</v>
      </c>
      <c r="CR475" s="20" t="s">
        <v>117</v>
      </c>
      <c r="CS475" s="20" t="s">
        <v>117</v>
      </c>
      <c r="CT475" s="20" t="s">
        <v>117</v>
      </c>
      <c r="CU475" s="20" t="s">
        <v>117</v>
      </c>
      <c r="CV475" s="20" t="s">
        <v>117</v>
      </c>
      <c r="CW475" s="20" t="s">
        <v>117</v>
      </c>
      <c r="CX475" s="20" t="s">
        <v>117</v>
      </c>
      <c r="CY475" s="20" t="s">
        <v>117</v>
      </c>
      <c r="CZ475" s="20" t="s">
        <v>117</v>
      </c>
      <c r="DA475" s="20" t="s">
        <v>117</v>
      </c>
      <c r="DB475" s="20" t="s">
        <v>117</v>
      </c>
      <c r="DC475" s="20" t="s">
        <v>117</v>
      </c>
      <c r="DD475" s="20" t="s">
        <v>117</v>
      </c>
      <c r="DE475" s="20" t="s">
        <v>117</v>
      </c>
      <c r="DF475" s="20" t="s">
        <v>117</v>
      </c>
      <c r="DG475" s="20" t="s">
        <v>117</v>
      </c>
      <c r="DH475" s="20" t="s">
        <v>117</v>
      </c>
      <c r="DI475" s="20" t="s">
        <v>117</v>
      </c>
      <c r="DJ475" s="20" t="s">
        <v>117</v>
      </c>
      <c r="DK475">
        <v>1</v>
      </c>
      <c r="DL475">
        <v>0</v>
      </c>
      <c r="DM475">
        <v>0</v>
      </c>
      <c r="DN475">
        <v>0</v>
      </c>
      <c r="DO475">
        <v>0</v>
      </c>
      <c r="DP475">
        <v>0</v>
      </c>
      <c r="DQ475">
        <v>0</v>
      </c>
      <c r="DR475" s="8">
        <v>65</v>
      </c>
    </row>
    <row r="476" spans="1:122" x14ac:dyDescent="0.35">
      <c r="A476" s="8">
        <v>65</v>
      </c>
      <c r="B476" t="str">
        <f>CONCATENATE(C476, " ",D476)</f>
        <v>Purvis et al  2000</v>
      </c>
      <c r="C476" s="25" t="s">
        <v>883</v>
      </c>
      <c r="D476" s="25">
        <v>2000</v>
      </c>
      <c r="E476" t="s">
        <v>1619</v>
      </c>
      <c r="F476" t="s">
        <v>888</v>
      </c>
      <c r="G476" t="s">
        <v>157</v>
      </c>
      <c r="H476">
        <v>7</v>
      </c>
      <c r="I476" t="s">
        <v>113</v>
      </c>
      <c r="J476" t="s">
        <v>113</v>
      </c>
      <c r="K476" s="3" t="s">
        <v>115</v>
      </c>
      <c r="L476">
        <v>185.9</v>
      </c>
      <c r="M476">
        <v>6.9</v>
      </c>
      <c r="N476">
        <v>17</v>
      </c>
      <c r="O476" t="s">
        <v>999</v>
      </c>
      <c r="P476">
        <v>187.5</v>
      </c>
      <c r="Q476">
        <v>8.1</v>
      </c>
      <c r="R476">
        <v>17</v>
      </c>
      <c r="S476" t="s">
        <v>334</v>
      </c>
      <c r="T476">
        <v>177.7</v>
      </c>
      <c r="U476">
        <v>12.8</v>
      </c>
      <c r="V476">
        <v>17</v>
      </c>
      <c r="W476" t="s">
        <v>117</v>
      </c>
      <c r="X476" t="s">
        <v>117</v>
      </c>
      <c r="Y476" t="s">
        <v>117</v>
      </c>
      <c r="Z476" t="s">
        <v>117</v>
      </c>
      <c r="AA476" t="s">
        <v>117</v>
      </c>
      <c r="AB476" t="s">
        <v>117</v>
      </c>
      <c r="AC476" t="s">
        <v>117</v>
      </c>
      <c r="AD476" t="s">
        <v>196</v>
      </c>
      <c r="AE476">
        <v>188.4</v>
      </c>
      <c r="AF476">
        <v>5.7</v>
      </c>
      <c r="AG476">
        <v>17</v>
      </c>
      <c r="AH476" s="55">
        <v>3</v>
      </c>
      <c r="AI476" s="55">
        <v>3</v>
      </c>
      <c r="AM476">
        <v>9.1</v>
      </c>
      <c r="AN476">
        <v>9.5</v>
      </c>
      <c r="AO476">
        <v>9.1999999999999993</v>
      </c>
      <c r="AP476" t="s">
        <v>117</v>
      </c>
      <c r="AQ476" t="s">
        <v>117</v>
      </c>
      <c r="AR476">
        <v>9.5</v>
      </c>
      <c r="AS476" t="s">
        <v>117</v>
      </c>
      <c r="AT476">
        <v>110.7</v>
      </c>
      <c r="AU476">
        <v>101.7</v>
      </c>
      <c r="AV476">
        <v>97.6</v>
      </c>
      <c r="AW476" t="s">
        <v>117</v>
      </c>
      <c r="AX476" t="s">
        <v>117</v>
      </c>
      <c r="AY476" t="s">
        <v>117</v>
      </c>
      <c r="AZ476" t="s">
        <v>117</v>
      </c>
      <c r="BA476" t="s">
        <v>117</v>
      </c>
      <c r="BB476" t="s">
        <v>117</v>
      </c>
      <c r="BC476" t="s">
        <v>117</v>
      </c>
      <c r="BD476" t="s">
        <v>117</v>
      </c>
      <c r="BE476" t="s">
        <v>117</v>
      </c>
      <c r="BF476" t="s">
        <v>117</v>
      </c>
      <c r="BG476">
        <v>110.3</v>
      </c>
      <c r="BH476" t="s">
        <v>117</v>
      </c>
      <c r="BI476" t="s">
        <v>117</v>
      </c>
      <c r="BJ476" t="s">
        <v>117</v>
      </c>
      <c r="BK476" t="s">
        <v>118</v>
      </c>
      <c r="BL476" t="s">
        <v>184</v>
      </c>
      <c r="BM476" t="s">
        <v>120</v>
      </c>
      <c r="BN476" s="46">
        <v>72</v>
      </c>
      <c r="BO476" s="50">
        <v>74.5</v>
      </c>
      <c r="BP476" t="s">
        <v>123</v>
      </c>
      <c r="BQ476" t="s">
        <v>123</v>
      </c>
      <c r="BR476" t="s">
        <v>123</v>
      </c>
      <c r="BS476" t="s">
        <v>117</v>
      </c>
      <c r="BT476" t="s">
        <v>161</v>
      </c>
      <c r="BU476" t="s">
        <v>125</v>
      </c>
      <c r="BV476" t="s">
        <v>162</v>
      </c>
      <c r="BW476">
        <v>1</v>
      </c>
      <c r="BX476">
        <f>BW476-1</f>
        <v>0</v>
      </c>
      <c r="BY476" t="s">
        <v>248</v>
      </c>
      <c r="BZ476" t="s">
        <v>147</v>
      </c>
      <c r="CA476" t="s">
        <v>184</v>
      </c>
      <c r="CB476" t="s">
        <v>524</v>
      </c>
      <c r="CC476" t="s">
        <v>885</v>
      </c>
      <c r="CD476" t="s">
        <v>117</v>
      </c>
      <c r="CE476" t="s">
        <v>214</v>
      </c>
      <c r="CF476"/>
      <c r="CG476" s="20" t="s">
        <v>117</v>
      </c>
      <c r="CH476" s="20" t="s">
        <v>117</v>
      </c>
      <c r="CI476" s="20" t="s">
        <v>117</v>
      </c>
      <c r="CJ476" s="20" t="s">
        <v>117</v>
      </c>
      <c r="CK476" s="20" t="s">
        <v>117</v>
      </c>
      <c r="CL476" s="20" t="s">
        <v>117</v>
      </c>
      <c r="CM476" s="20" t="s">
        <v>117</v>
      </c>
      <c r="CN476" s="20" t="s">
        <v>117</v>
      </c>
      <c r="CO476" s="20" t="s">
        <v>117</v>
      </c>
      <c r="CP476" s="20" t="s">
        <v>117</v>
      </c>
      <c r="CQ476" s="20" t="s">
        <v>117</v>
      </c>
      <c r="CR476" s="20" t="s">
        <v>117</v>
      </c>
      <c r="CS476" s="20" t="s">
        <v>117</v>
      </c>
      <c r="CT476" s="20" t="s">
        <v>117</v>
      </c>
      <c r="CU476" s="20" t="s">
        <v>117</v>
      </c>
      <c r="CV476" s="20" t="s">
        <v>117</v>
      </c>
      <c r="CW476" s="20" t="s">
        <v>117</v>
      </c>
      <c r="CX476" s="20" t="s">
        <v>117</v>
      </c>
      <c r="CY476" s="20" t="s">
        <v>117</v>
      </c>
      <c r="CZ476" s="20" t="s">
        <v>117</v>
      </c>
      <c r="DA476" s="20" t="s">
        <v>117</v>
      </c>
      <c r="DB476" s="20" t="s">
        <v>117</v>
      </c>
      <c r="DC476" s="20" t="s">
        <v>117</v>
      </c>
      <c r="DD476" s="20" t="s">
        <v>117</v>
      </c>
      <c r="DE476" s="20" t="s">
        <v>117</v>
      </c>
      <c r="DF476" s="20" t="s">
        <v>117</v>
      </c>
      <c r="DG476" s="20" t="s">
        <v>117</v>
      </c>
      <c r="DH476" s="20" t="s">
        <v>117</v>
      </c>
      <c r="DI476" s="20" t="s">
        <v>117</v>
      </c>
      <c r="DJ476" s="20" t="s">
        <v>117</v>
      </c>
      <c r="DK476">
        <v>2</v>
      </c>
      <c r="DL476">
        <v>0</v>
      </c>
      <c r="DM476">
        <v>0</v>
      </c>
      <c r="DN476">
        <v>0</v>
      </c>
      <c r="DO476">
        <v>0</v>
      </c>
      <c r="DP476">
        <v>0</v>
      </c>
      <c r="DQ476">
        <v>0</v>
      </c>
      <c r="DR476" s="8">
        <v>65</v>
      </c>
    </row>
    <row r="477" spans="1:122" x14ac:dyDescent="0.35">
      <c r="A477" s="8">
        <v>65</v>
      </c>
      <c r="B477" t="str">
        <f>CONCATENATE(C477, " ",D477)</f>
        <v>Purvis et al  2000</v>
      </c>
      <c r="C477" s="25" t="s">
        <v>883</v>
      </c>
      <c r="D477" s="25">
        <v>2000</v>
      </c>
      <c r="E477" t="s">
        <v>1619</v>
      </c>
      <c r="F477" t="s">
        <v>889</v>
      </c>
      <c r="G477" t="s">
        <v>157</v>
      </c>
      <c r="H477">
        <v>7</v>
      </c>
      <c r="I477" t="s">
        <v>113</v>
      </c>
      <c r="J477" t="s">
        <v>113</v>
      </c>
      <c r="K477" s="3" t="s">
        <v>115</v>
      </c>
      <c r="L477">
        <v>399.1</v>
      </c>
      <c r="M477">
        <v>99.9</v>
      </c>
      <c r="N477">
        <v>17</v>
      </c>
      <c r="O477" t="s">
        <v>999</v>
      </c>
      <c r="P477">
        <v>414.6</v>
      </c>
      <c r="Q477">
        <v>74.099999999999994</v>
      </c>
      <c r="R477">
        <v>17</v>
      </c>
      <c r="S477" t="s">
        <v>334</v>
      </c>
      <c r="T477">
        <v>447.8</v>
      </c>
      <c r="U477">
        <v>114.1</v>
      </c>
      <c r="V477">
        <v>17</v>
      </c>
      <c r="W477" t="s">
        <v>117</v>
      </c>
      <c r="X477" t="s">
        <v>117</v>
      </c>
      <c r="Y477" t="s">
        <v>117</v>
      </c>
      <c r="Z477" t="s">
        <v>117</v>
      </c>
      <c r="AA477" t="s">
        <v>117</v>
      </c>
      <c r="AB477" t="s">
        <v>117</v>
      </c>
      <c r="AC477" t="s">
        <v>117</v>
      </c>
      <c r="AD477" t="s">
        <v>196</v>
      </c>
      <c r="AE477">
        <v>386.8</v>
      </c>
      <c r="AF477">
        <v>79.099999999999994</v>
      </c>
      <c r="AG477">
        <v>17</v>
      </c>
      <c r="AH477" s="55">
        <v>3</v>
      </c>
      <c r="AI477" s="55">
        <v>3</v>
      </c>
      <c r="AM477">
        <v>9.1</v>
      </c>
      <c r="AN477">
        <v>9.5</v>
      </c>
      <c r="AO477">
        <v>9.1999999999999993</v>
      </c>
      <c r="AP477" t="s">
        <v>117</v>
      </c>
      <c r="AQ477" t="s">
        <v>117</v>
      </c>
      <c r="AR477">
        <v>9.5</v>
      </c>
      <c r="AS477" t="s">
        <v>117</v>
      </c>
      <c r="AT477">
        <v>110.7</v>
      </c>
      <c r="AU477">
        <v>101.7</v>
      </c>
      <c r="AV477">
        <v>97.6</v>
      </c>
      <c r="AW477" t="s">
        <v>117</v>
      </c>
      <c r="AX477" t="s">
        <v>117</v>
      </c>
      <c r="AY477" t="s">
        <v>117</v>
      </c>
      <c r="AZ477" t="s">
        <v>117</v>
      </c>
      <c r="BA477" t="s">
        <v>117</v>
      </c>
      <c r="BB477" t="s">
        <v>117</v>
      </c>
      <c r="BC477" t="s">
        <v>117</v>
      </c>
      <c r="BD477" t="s">
        <v>117</v>
      </c>
      <c r="BE477" t="s">
        <v>117</v>
      </c>
      <c r="BF477" t="s">
        <v>117</v>
      </c>
      <c r="BG477">
        <v>111.3</v>
      </c>
      <c r="BH477" t="s">
        <v>117</v>
      </c>
      <c r="BI477" t="s">
        <v>117</v>
      </c>
      <c r="BJ477" t="s">
        <v>117</v>
      </c>
      <c r="BK477" t="s">
        <v>118</v>
      </c>
      <c r="BL477" t="s">
        <v>184</v>
      </c>
      <c r="BM477" t="s">
        <v>120</v>
      </c>
      <c r="BN477" s="46">
        <v>72</v>
      </c>
      <c r="BO477" s="50">
        <v>74.5</v>
      </c>
      <c r="BP477" t="s">
        <v>123</v>
      </c>
      <c r="BQ477" t="s">
        <v>123</v>
      </c>
      <c r="BR477" t="s">
        <v>123</v>
      </c>
      <c r="BS477" t="s">
        <v>117</v>
      </c>
      <c r="BT477" t="s">
        <v>161</v>
      </c>
      <c r="BU477" t="s">
        <v>125</v>
      </c>
      <c r="BV477" t="s">
        <v>162</v>
      </c>
      <c r="BW477">
        <v>1</v>
      </c>
      <c r="BX477">
        <f>BW477-1</f>
        <v>0</v>
      </c>
      <c r="BY477" t="s">
        <v>248</v>
      </c>
      <c r="BZ477" t="s">
        <v>147</v>
      </c>
      <c r="CA477" t="s">
        <v>184</v>
      </c>
      <c r="CB477" t="s">
        <v>524</v>
      </c>
      <c r="CC477" t="s">
        <v>885</v>
      </c>
      <c r="CD477" t="s">
        <v>117</v>
      </c>
      <c r="CE477" t="s">
        <v>214</v>
      </c>
      <c r="CF477"/>
      <c r="CG477" s="20" t="s">
        <v>117</v>
      </c>
      <c r="CH477" s="20" t="s">
        <v>117</v>
      </c>
      <c r="CI477" s="20" t="s">
        <v>117</v>
      </c>
      <c r="CJ477" s="20" t="s">
        <v>117</v>
      </c>
      <c r="CK477" s="20" t="s">
        <v>117</v>
      </c>
      <c r="CL477" s="20" t="s">
        <v>117</v>
      </c>
      <c r="CM477" s="20" t="s">
        <v>117</v>
      </c>
      <c r="CN477" s="20" t="s">
        <v>117</v>
      </c>
      <c r="CO477" s="20" t="s">
        <v>117</v>
      </c>
      <c r="CP477" s="20" t="s">
        <v>117</v>
      </c>
      <c r="CQ477" s="20" t="s">
        <v>117</v>
      </c>
      <c r="CR477" s="20" t="s">
        <v>117</v>
      </c>
      <c r="CS477" s="20" t="s">
        <v>117</v>
      </c>
      <c r="CT477" s="20" t="s">
        <v>117</v>
      </c>
      <c r="CU477" s="20" t="s">
        <v>117</v>
      </c>
      <c r="CV477" s="20" t="s">
        <v>117</v>
      </c>
      <c r="CW477" s="20" t="s">
        <v>117</v>
      </c>
      <c r="CX477" s="20" t="s">
        <v>117</v>
      </c>
      <c r="CY477" s="20" t="s">
        <v>117</v>
      </c>
      <c r="CZ477" s="20" t="s">
        <v>117</v>
      </c>
      <c r="DA477" s="20" t="s">
        <v>117</v>
      </c>
      <c r="DB477" s="20" t="s">
        <v>117</v>
      </c>
      <c r="DC477" s="20" t="s">
        <v>117</v>
      </c>
      <c r="DD477" s="20" t="s">
        <v>117</v>
      </c>
      <c r="DE477" s="20" t="s">
        <v>117</v>
      </c>
      <c r="DF477" s="20" t="s">
        <v>117</v>
      </c>
      <c r="DG477" s="20" t="s">
        <v>117</v>
      </c>
      <c r="DH477" s="20" t="s">
        <v>117</v>
      </c>
      <c r="DI477" s="20" t="s">
        <v>117</v>
      </c>
      <c r="DJ477" s="20" t="s">
        <v>117</v>
      </c>
      <c r="DK477">
        <v>1</v>
      </c>
      <c r="DL477">
        <v>0</v>
      </c>
      <c r="DM477">
        <v>0</v>
      </c>
      <c r="DN477">
        <v>0</v>
      </c>
      <c r="DO477">
        <v>0</v>
      </c>
      <c r="DP477">
        <v>0</v>
      </c>
      <c r="DQ477">
        <v>0</v>
      </c>
      <c r="DR477" s="8">
        <v>65</v>
      </c>
    </row>
    <row r="478" spans="1:122" x14ac:dyDescent="0.35">
      <c r="A478" s="8">
        <v>65</v>
      </c>
      <c r="B478" t="str">
        <f>CONCATENATE(C478, " ",D478)</f>
        <v>Purvis et al  2000</v>
      </c>
      <c r="C478" s="25" t="s">
        <v>883</v>
      </c>
      <c r="D478" s="25">
        <v>2000</v>
      </c>
      <c r="E478" t="s">
        <v>1619</v>
      </c>
      <c r="F478" t="s">
        <v>890</v>
      </c>
      <c r="G478" t="s">
        <v>157</v>
      </c>
      <c r="H478">
        <v>7</v>
      </c>
      <c r="I478" t="s">
        <v>113</v>
      </c>
      <c r="J478" t="s">
        <v>113</v>
      </c>
      <c r="K478" s="3" t="s">
        <v>115</v>
      </c>
      <c r="L478">
        <v>14.5</v>
      </c>
      <c r="M478">
        <v>5.6</v>
      </c>
      <c r="N478">
        <v>17</v>
      </c>
      <c r="O478" t="s">
        <v>999</v>
      </c>
      <c r="P478">
        <v>12.3</v>
      </c>
      <c r="Q478">
        <v>5.2</v>
      </c>
      <c r="R478">
        <v>17</v>
      </c>
      <c r="S478" t="s">
        <v>334</v>
      </c>
      <c r="T478">
        <v>18.600000000000001</v>
      </c>
      <c r="U478">
        <v>8.6</v>
      </c>
      <c r="V478">
        <v>17</v>
      </c>
      <c r="W478" t="s">
        <v>117</v>
      </c>
      <c r="X478" t="s">
        <v>117</v>
      </c>
      <c r="Y478" t="s">
        <v>117</v>
      </c>
      <c r="Z478" t="s">
        <v>117</v>
      </c>
      <c r="AA478" t="s">
        <v>117</v>
      </c>
      <c r="AB478" t="s">
        <v>117</v>
      </c>
      <c r="AC478" t="s">
        <v>117</v>
      </c>
      <c r="AD478" t="s">
        <v>196</v>
      </c>
      <c r="AE478">
        <v>8.9</v>
      </c>
      <c r="AF478">
        <v>2.9</v>
      </c>
      <c r="AG478">
        <v>17</v>
      </c>
      <c r="AH478" s="55">
        <v>3</v>
      </c>
      <c r="AI478" s="55">
        <v>3</v>
      </c>
      <c r="AM478">
        <v>9.1</v>
      </c>
      <c r="AN478">
        <v>9.5</v>
      </c>
      <c r="AO478">
        <v>9.1999999999999993</v>
      </c>
      <c r="AP478" t="s">
        <v>117</v>
      </c>
      <c r="AQ478" t="s">
        <v>117</v>
      </c>
      <c r="AR478">
        <v>9.5</v>
      </c>
      <c r="AS478" t="s">
        <v>117</v>
      </c>
      <c r="AT478">
        <v>110.7</v>
      </c>
      <c r="AU478">
        <v>101.7</v>
      </c>
      <c r="AV478">
        <v>97.6</v>
      </c>
      <c r="AW478" t="s">
        <v>117</v>
      </c>
      <c r="AX478" t="s">
        <v>117</v>
      </c>
      <c r="AY478" t="s">
        <v>117</v>
      </c>
      <c r="AZ478" t="s">
        <v>117</v>
      </c>
      <c r="BA478" t="s">
        <v>117</v>
      </c>
      <c r="BB478" t="s">
        <v>117</v>
      </c>
      <c r="BC478" t="s">
        <v>117</v>
      </c>
      <c r="BD478" t="s">
        <v>117</v>
      </c>
      <c r="BE478" t="s">
        <v>117</v>
      </c>
      <c r="BF478" t="s">
        <v>117</v>
      </c>
      <c r="BG478">
        <v>112.3</v>
      </c>
      <c r="BH478" t="s">
        <v>117</v>
      </c>
      <c r="BI478" t="s">
        <v>117</v>
      </c>
      <c r="BJ478" t="s">
        <v>117</v>
      </c>
      <c r="BK478" t="s">
        <v>118</v>
      </c>
      <c r="BL478" t="s">
        <v>184</v>
      </c>
      <c r="BM478" t="s">
        <v>120</v>
      </c>
      <c r="BN478" s="46">
        <v>72</v>
      </c>
      <c r="BO478" s="50">
        <v>74.5</v>
      </c>
      <c r="BP478" t="s">
        <v>123</v>
      </c>
      <c r="BQ478" t="s">
        <v>123</v>
      </c>
      <c r="BR478" t="s">
        <v>123</v>
      </c>
      <c r="BS478" t="s">
        <v>117</v>
      </c>
      <c r="BT478" t="s">
        <v>161</v>
      </c>
      <c r="BU478" t="s">
        <v>125</v>
      </c>
      <c r="BV478" t="s">
        <v>162</v>
      </c>
      <c r="BW478">
        <v>1</v>
      </c>
      <c r="BX478">
        <f>BW478-1</f>
        <v>0</v>
      </c>
      <c r="BY478" t="s">
        <v>248</v>
      </c>
      <c r="BZ478" t="s">
        <v>147</v>
      </c>
      <c r="CA478" t="s">
        <v>184</v>
      </c>
      <c r="CB478" t="s">
        <v>524</v>
      </c>
      <c r="CC478" t="s">
        <v>885</v>
      </c>
      <c r="CD478" t="s">
        <v>117</v>
      </c>
      <c r="CE478" t="s">
        <v>214</v>
      </c>
      <c r="CF478"/>
      <c r="CG478" s="20" t="s">
        <v>117</v>
      </c>
      <c r="CH478" s="20" t="s">
        <v>117</v>
      </c>
      <c r="CI478" s="20" t="s">
        <v>117</v>
      </c>
      <c r="CJ478" s="20" t="s">
        <v>117</v>
      </c>
      <c r="CK478" s="20" t="s">
        <v>117</v>
      </c>
      <c r="CL478" s="20" t="s">
        <v>117</v>
      </c>
      <c r="CM478" s="20" t="s">
        <v>117</v>
      </c>
      <c r="CN478" s="20" t="s">
        <v>117</v>
      </c>
      <c r="CO478" s="20" t="s">
        <v>117</v>
      </c>
      <c r="CP478" s="20" t="s">
        <v>117</v>
      </c>
      <c r="CQ478" s="20" t="s">
        <v>117</v>
      </c>
      <c r="CR478" s="20" t="s">
        <v>117</v>
      </c>
      <c r="CS478" s="20" t="s">
        <v>117</v>
      </c>
      <c r="CT478" s="20" t="s">
        <v>117</v>
      </c>
      <c r="CU478" s="20" t="s">
        <v>117</v>
      </c>
      <c r="CV478" s="20" t="s">
        <v>117</v>
      </c>
      <c r="CW478" s="20" t="s">
        <v>117</v>
      </c>
      <c r="CX478" s="20" t="s">
        <v>117</v>
      </c>
      <c r="CY478" s="20" t="s">
        <v>117</v>
      </c>
      <c r="CZ478" s="20" t="s">
        <v>117</v>
      </c>
      <c r="DA478" s="20" t="s">
        <v>117</v>
      </c>
      <c r="DB478" s="20" t="s">
        <v>117</v>
      </c>
      <c r="DC478" s="20" t="s">
        <v>117</v>
      </c>
      <c r="DD478" s="20" t="s">
        <v>117</v>
      </c>
      <c r="DE478" s="20" t="s">
        <v>117</v>
      </c>
      <c r="DF478" s="20" t="s">
        <v>117</v>
      </c>
      <c r="DG478" s="20" t="s">
        <v>117</v>
      </c>
      <c r="DH478" s="20" t="s">
        <v>117</v>
      </c>
      <c r="DI478" s="20" t="s">
        <v>117</v>
      </c>
      <c r="DJ478" s="20" t="s">
        <v>117</v>
      </c>
      <c r="DK478">
        <v>2</v>
      </c>
      <c r="DL478">
        <v>0</v>
      </c>
      <c r="DM478">
        <v>0</v>
      </c>
      <c r="DN478">
        <v>0</v>
      </c>
      <c r="DO478">
        <v>0</v>
      </c>
      <c r="DP478">
        <v>0</v>
      </c>
      <c r="DQ478">
        <v>0</v>
      </c>
      <c r="DR478" s="8">
        <v>65</v>
      </c>
    </row>
    <row r="479" spans="1:122" x14ac:dyDescent="0.35">
      <c r="A479" s="8">
        <v>65</v>
      </c>
      <c r="B479" t="str">
        <f>CONCATENATE(C479, " ",D479)</f>
        <v>Purvis et al  2000</v>
      </c>
      <c r="C479" s="25" t="s">
        <v>883</v>
      </c>
      <c r="D479" s="25">
        <v>2000</v>
      </c>
      <c r="E479" t="s">
        <v>1619</v>
      </c>
      <c r="F479" t="s">
        <v>891</v>
      </c>
      <c r="G479" t="s">
        <v>157</v>
      </c>
      <c r="H479">
        <v>7</v>
      </c>
      <c r="I479" t="s">
        <v>113</v>
      </c>
      <c r="J479" t="s">
        <v>113</v>
      </c>
      <c r="K479" s="3" t="s">
        <v>115</v>
      </c>
      <c r="L479">
        <v>12.82</v>
      </c>
      <c r="M479">
        <v>5.9</v>
      </c>
      <c r="N479">
        <v>17</v>
      </c>
      <c r="O479" t="s">
        <v>999</v>
      </c>
      <c r="P479">
        <v>13</v>
      </c>
      <c r="Q479">
        <v>9.6</v>
      </c>
      <c r="R479">
        <v>17</v>
      </c>
      <c r="S479" t="s">
        <v>334</v>
      </c>
      <c r="T479">
        <v>30.8</v>
      </c>
      <c r="U479">
        <v>18.3</v>
      </c>
      <c r="V479">
        <v>17</v>
      </c>
      <c r="W479" t="s">
        <v>117</v>
      </c>
      <c r="X479" t="s">
        <v>117</v>
      </c>
      <c r="Y479" t="s">
        <v>117</v>
      </c>
      <c r="Z479" t="s">
        <v>117</v>
      </c>
      <c r="AA479" t="s">
        <v>117</v>
      </c>
      <c r="AB479" t="s">
        <v>117</v>
      </c>
      <c r="AC479" t="s">
        <v>117</v>
      </c>
      <c r="AD479" t="s">
        <v>196</v>
      </c>
      <c r="AE479">
        <v>10.4</v>
      </c>
      <c r="AF479">
        <v>6.9</v>
      </c>
      <c r="AG479">
        <v>17</v>
      </c>
      <c r="AH479" s="55">
        <v>3</v>
      </c>
      <c r="AI479" s="55">
        <v>3</v>
      </c>
      <c r="AM479">
        <v>9.1</v>
      </c>
      <c r="AN479">
        <v>9.5</v>
      </c>
      <c r="AO479">
        <v>9.1999999999999993</v>
      </c>
      <c r="AP479" t="s">
        <v>117</v>
      </c>
      <c r="AQ479" t="s">
        <v>117</v>
      </c>
      <c r="AR479">
        <v>9.5</v>
      </c>
      <c r="AS479" t="s">
        <v>117</v>
      </c>
      <c r="AT479">
        <v>110.7</v>
      </c>
      <c r="AU479">
        <v>101.7</v>
      </c>
      <c r="AV479">
        <v>97.6</v>
      </c>
      <c r="AW479" t="s">
        <v>117</v>
      </c>
      <c r="AX479" t="s">
        <v>117</v>
      </c>
      <c r="AY479" t="s">
        <v>117</v>
      </c>
      <c r="AZ479" t="s">
        <v>117</v>
      </c>
      <c r="BA479" t="s">
        <v>117</v>
      </c>
      <c r="BB479" t="s">
        <v>117</v>
      </c>
      <c r="BC479" t="s">
        <v>117</v>
      </c>
      <c r="BD479" t="s">
        <v>117</v>
      </c>
      <c r="BE479" t="s">
        <v>117</v>
      </c>
      <c r="BF479" t="s">
        <v>117</v>
      </c>
      <c r="BG479">
        <v>113.3</v>
      </c>
      <c r="BH479" t="s">
        <v>117</v>
      </c>
      <c r="BI479" t="s">
        <v>117</v>
      </c>
      <c r="BJ479" t="s">
        <v>117</v>
      </c>
      <c r="BK479" t="s">
        <v>118</v>
      </c>
      <c r="BL479" t="s">
        <v>184</v>
      </c>
      <c r="BM479" t="s">
        <v>120</v>
      </c>
      <c r="BN479" s="46">
        <v>72</v>
      </c>
      <c r="BO479" s="50">
        <v>74.5</v>
      </c>
      <c r="BP479" t="s">
        <v>123</v>
      </c>
      <c r="BQ479" t="s">
        <v>123</v>
      </c>
      <c r="BR479" t="s">
        <v>123</v>
      </c>
      <c r="BS479" t="s">
        <v>117</v>
      </c>
      <c r="BT479" t="s">
        <v>161</v>
      </c>
      <c r="BU479" t="s">
        <v>125</v>
      </c>
      <c r="BV479" t="s">
        <v>162</v>
      </c>
      <c r="BW479">
        <v>1</v>
      </c>
      <c r="BX479">
        <f>BW479-1</f>
        <v>0</v>
      </c>
      <c r="BY479" t="s">
        <v>248</v>
      </c>
      <c r="BZ479" t="s">
        <v>147</v>
      </c>
      <c r="CA479" t="s">
        <v>184</v>
      </c>
      <c r="CB479" t="s">
        <v>524</v>
      </c>
      <c r="CC479" t="s">
        <v>885</v>
      </c>
      <c r="CD479" t="s">
        <v>117</v>
      </c>
      <c r="CE479" t="s">
        <v>214</v>
      </c>
      <c r="CF479"/>
      <c r="CG479" s="20" t="s">
        <v>117</v>
      </c>
      <c r="CH479" s="20" t="s">
        <v>117</v>
      </c>
      <c r="CI479" s="20" t="s">
        <v>117</v>
      </c>
      <c r="CJ479" s="20" t="s">
        <v>117</v>
      </c>
      <c r="CK479" s="20" t="s">
        <v>117</v>
      </c>
      <c r="CL479" s="20" t="s">
        <v>117</v>
      </c>
      <c r="CM479" s="20" t="s">
        <v>117</v>
      </c>
      <c r="CN479" s="20" t="s">
        <v>117</v>
      </c>
      <c r="CO479" s="20" t="s">
        <v>117</v>
      </c>
      <c r="CP479" s="20" t="s">
        <v>117</v>
      </c>
      <c r="CQ479" s="20" t="s">
        <v>117</v>
      </c>
      <c r="CR479" s="20" t="s">
        <v>117</v>
      </c>
      <c r="CS479" s="20" t="s">
        <v>117</v>
      </c>
      <c r="CT479" s="20" t="s">
        <v>117</v>
      </c>
      <c r="CU479" s="20" t="s">
        <v>117</v>
      </c>
      <c r="CV479" s="20" t="s">
        <v>117</v>
      </c>
      <c r="CW479" s="20" t="s">
        <v>117</v>
      </c>
      <c r="CX479" s="20" t="s">
        <v>117</v>
      </c>
      <c r="CY479" s="20" t="s">
        <v>117</v>
      </c>
      <c r="CZ479" s="20" t="s">
        <v>117</v>
      </c>
      <c r="DA479" s="20" t="s">
        <v>117</v>
      </c>
      <c r="DB479" s="20" t="s">
        <v>117</v>
      </c>
      <c r="DC479" s="20" t="s">
        <v>117</v>
      </c>
      <c r="DD479" s="20" t="s">
        <v>117</v>
      </c>
      <c r="DE479" s="20" t="s">
        <v>117</v>
      </c>
      <c r="DF479" s="20" t="s">
        <v>117</v>
      </c>
      <c r="DG479" s="20" t="s">
        <v>117</v>
      </c>
      <c r="DH479" s="20" t="s">
        <v>117</v>
      </c>
      <c r="DI479" s="20" t="s">
        <v>117</v>
      </c>
      <c r="DJ479" s="20" t="s">
        <v>117</v>
      </c>
      <c r="DK479">
        <v>1</v>
      </c>
      <c r="DL479">
        <v>0</v>
      </c>
      <c r="DM479">
        <v>0</v>
      </c>
      <c r="DN479">
        <v>0</v>
      </c>
      <c r="DO479">
        <v>0</v>
      </c>
      <c r="DP479">
        <v>0</v>
      </c>
      <c r="DQ479">
        <v>0</v>
      </c>
      <c r="DR479" s="8">
        <v>65</v>
      </c>
    </row>
    <row r="480" spans="1:122" x14ac:dyDescent="0.35">
      <c r="A480" s="8">
        <v>65</v>
      </c>
      <c r="B480" t="str">
        <f>CONCATENATE(C480, " ",D480)</f>
        <v>Purvis et al  2000</v>
      </c>
      <c r="C480" s="25" t="s">
        <v>883</v>
      </c>
      <c r="D480" s="25">
        <v>2000</v>
      </c>
      <c r="E480" t="s">
        <v>1619</v>
      </c>
      <c r="F480" t="s">
        <v>892</v>
      </c>
      <c r="G480" t="s">
        <v>157</v>
      </c>
      <c r="H480">
        <v>7</v>
      </c>
      <c r="I480" t="s">
        <v>113</v>
      </c>
      <c r="J480" t="s">
        <v>113</v>
      </c>
      <c r="K480" s="3" t="s">
        <v>115</v>
      </c>
      <c r="L480">
        <v>308.10000000000002</v>
      </c>
      <c r="M480">
        <v>131.69999999999999</v>
      </c>
      <c r="N480">
        <v>17</v>
      </c>
      <c r="O480" t="s">
        <v>999</v>
      </c>
      <c r="P480">
        <v>301.89999999999998</v>
      </c>
      <c r="Q480">
        <v>88.7</v>
      </c>
      <c r="R480">
        <v>17</v>
      </c>
      <c r="S480" t="s">
        <v>334</v>
      </c>
      <c r="T480">
        <v>369.6</v>
      </c>
      <c r="U480">
        <v>162.5</v>
      </c>
      <c r="V480">
        <v>17</v>
      </c>
      <c r="W480" t="s">
        <v>117</v>
      </c>
      <c r="X480" t="s">
        <v>117</v>
      </c>
      <c r="Y480" t="s">
        <v>117</v>
      </c>
      <c r="Z480" t="s">
        <v>117</v>
      </c>
      <c r="AA480" t="s">
        <v>117</v>
      </c>
      <c r="AB480" t="s">
        <v>117</v>
      </c>
      <c r="AC480" t="s">
        <v>117</v>
      </c>
      <c r="AD480" t="s">
        <v>196</v>
      </c>
      <c r="AE480">
        <v>265.2</v>
      </c>
      <c r="AF480">
        <v>86.1</v>
      </c>
      <c r="AG480">
        <v>17</v>
      </c>
      <c r="AH480" s="55">
        <v>3</v>
      </c>
      <c r="AI480" s="55">
        <v>3</v>
      </c>
      <c r="AM480">
        <v>9.1</v>
      </c>
      <c r="AN480">
        <v>9.5</v>
      </c>
      <c r="AO480">
        <v>9.1999999999999993</v>
      </c>
      <c r="AP480" t="s">
        <v>117</v>
      </c>
      <c r="AQ480" t="s">
        <v>117</v>
      </c>
      <c r="AR480">
        <v>9.5</v>
      </c>
      <c r="AS480" t="s">
        <v>117</v>
      </c>
      <c r="AT480">
        <v>110.7</v>
      </c>
      <c r="AU480">
        <v>101.7</v>
      </c>
      <c r="AV480">
        <v>97.6</v>
      </c>
      <c r="AW480" t="s">
        <v>117</v>
      </c>
      <c r="AX480" t="s">
        <v>117</v>
      </c>
      <c r="AY480" t="s">
        <v>117</v>
      </c>
      <c r="AZ480" t="s">
        <v>117</v>
      </c>
      <c r="BA480" t="s">
        <v>117</v>
      </c>
      <c r="BB480" t="s">
        <v>117</v>
      </c>
      <c r="BC480" t="s">
        <v>117</v>
      </c>
      <c r="BD480" t="s">
        <v>117</v>
      </c>
      <c r="BE480" t="s">
        <v>117</v>
      </c>
      <c r="BF480" t="s">
        <v>117</v>
      </c>
      <c r="BG480">
        <v>114.3</v>
      </c>
      <c r="BH480" t="s">
        <v>117</v>
      </c>
      <c r="BI480" t="s">
        <v>117</v>
      </c>
      <c r="BJ480" t="s">
        <v>117</v>
      </c>
      <c r="BK480" t="s">
        <v>118</v>
      </c>
      <c r="BL480" t="s">
        <v>184</v>
      </c>
      <c r="BM480" t="s">
        <v>120</v>
      </c>
      <c r="BN480" s="46">
        <v>72</v>
      </c>
      <c r="BO480" s="50">
        <v>74.5</v>
      </c>
      <c r="BP480" t="s">
        <v>123</v>
      </c>
      <c r="BQ480" t="s">
        <v>123</v>
      </c>
      <c r="BR480" t="s">
        <v>123</v>
      </c>
      <c r="BS480" t="s">
        <v>117</v>
      </c>
      <c r="BT480" t="s">
        <v>161</v>
      </c>
      <c r="BU480" t="s">
        <v>125</v>
      </c>
      <c r="BV480" t="s">
        <v>162</v>
      </c>
      <c r="BW480">
        <v>1</v>
      </c>
      <c r="BX480">
        <f>BW480-1</f>
        <v>0</v>
      </c>
      <c r="BY480" t="s">
        <v>248</v>
      </c>
      <c r="BZ480" t="s">
        <v>147</v>
      </c>
      <c r="CA480" t="s">
        <v>184</v>
      </c>
      <c r="CB480" t="s">
        <v>524</v>
      </c>
      <c r="CC480" t="s">
        <v>885</v>
      </c>
      <c r="CD480" t="s">
        <v>117</v>
      </c>
      <c r="CE480" t="s">
        <v>214</v>
      </c>
      <c r="CF480"/>
      <c r="CG480" s="20" t="s">
        <v>117</v>
      </c>
      <c r="CH480" s="20" t="s">
        <v>117</v>
      </c>
      <c r="CI480" s="20" t="s">
        <v>117</v>
      </c>
      <c r="CJ480" s="20" t="s">
        <v>117</v>
      </c>
      <c r="CK480" s="20" t="s">
        <v>117</v>
      </c>
      <c r="CL480" s="20" t="s">
        <v>117</v>
      </c>
      <c r="CM480" s="20" t="s">
        <v>117</v>
      </c>
      <c r="CN480" s="20" t="s">
        <v>117</v>
      </c>
      <c r="CO480" s="20" t="s">
        <v>117</v>
      </c>
      <c r="CP480" s="20" t="s">
        <v>117</v>
      </c>
      <c r="CQ480" s="20" t="s">
        <v>117</v>
      </c>
      <c r="CR480" s="20" t="s">
        <v>117</v>
      </c>
      <c r="CS480" s="20" t="s">
        <v>117</v>
      </c>
      <c r="CT480" s="20" t="s">
        <v>117</v>
      </c>
      <c r="CU480" s="20" t="s">
        <v>117</v>
      </c>
      <c r="CV480" s="20" t="s">
        <v>117</v>
      </c>
      <c r="CW480" s="20" t="s">
        <v>117</v>
      </c>
      <c r="CX480" s="20" t="s">
        <v>117</v>
      </c>
      <c r="CY480" s="20" t="s">
        <v>117</v>
      </c>
      <c r="CZ480" s="20" t="s">
        <v>117</v>
      </c>
      <c r="DA480" s="20" t="s">
        <v>117</v>
      </c>
      <c r="DB480" s="20" t="s">
        <v>117</v>
      </c>
      <c r="DC480" s="20" t="s">
        <v>117</v>
      </c>
      <c r="DD480" s="20" t="s">
        <v>117</v>
      </c>
      <c r="DE480" s="20" t="s">
        <v>117</v>
      </c>
      <c r="DF480" s="20" t="s">
        <v>117</v>
      </c>
      <c r="DG480" s="20" t="s">
        <v>117</v>
      </c>
      <c r="DH480" s="20" t="s">
        <v>117</v>
      </c>
      <c r="DI480" s="20" t="s">
        <v>117</v>
      </c>
      <c r="DJ480" s="20" t="s">
        <v>117</v>
      </c>
      <c r="DK480">
        <v>2</v>
      </c>
      <c r="DL480">
        <v>0</v>
      </c>
      <c r="DM480">
        <v>0</v>
      </c>
      <c r="DN480">
        <v>0</v>
      </c>
      <c r="DO480">
        <v>0</v>
      </c>
      <c r="DP480">
        <v>0</v>
      </c>
      <c r="DQ480">
        <v>0</v>
      </c>
      <c r="DR480" s="8">
        <v>65</v>
      </c>
    </row>
    <row r="481" spans="1:122" x14ac:dyDescent="0.35">
      <c r="A481" s="8">
        <v>65</v>
      </c>
      <c r="B481" t="str">
        <f>CONCATENATE(C481, " ",D481)</f>
        <v>Purvis et al  2000</v>
      </c>
      <c r="C481" s="25" t="s">
        <v>883</v>
      </c>
      <c r="D481" s="25">
        <v>2000</v>
      </c>
      <c r="E481" t="s">
        <v>1619</v>
      </c>
      <c r="F481" t="s">
        <v>893</v>
      </c>
      <c r="G481" t="s">
        <v>157</v>
      </c>
      <c r="H481">
        <v>7</v>
      </c>
      <c r="I481" t="s">
        <v>113</v>
      </c>
      <c r="J481" t="s">
        <v>113</v>
      </c>
      <c r="K481" s="3" t="s">
        <v>115</v>
      </c>
      <c r="L481">
        <v>25</v>
      </c>
      <c r="M481">
        <v>5.6</v>
      </c>
      <c r="N481">
        <v>17</v>
      </c>
      <c r="O481" t="s">
        <v>999</v>
      </c>
      <c r="P481">
        <v>20.399999999999999</v>
      </c>
      <c r="Q481">
        <v>7.5</v>
      </c>
      <c r="R481">
        <v>17</v>
      </c>
      <c r="S481" t="s">
        <v>334</v>
      </c>
      <c r="T481">
        <v>25.6</v>
      </c>
      <c r="U481">
        <v>4.7</v>
      </c>
      <c r="V481">
        <v>17</v>
      </c>
      <c r="W481" t="s">
        <v>117</v>
      </c>
      <c r="X481" t="s">
        <v>117</v>
      </c>
      <c r="Y481" t="s">
        <v>117</v>
      </c>
      <c r="Z481" t="s">
        <v>117</v>
      </c>
      <c r="AA481" t="s">
        <v>117</v>
      </c>
      <c r="AB481" t="s">
        <v>117</v>
      </c>
      <c r="AC481" t="s">
        <v>117</v>
      </c>
      <c r="AD481" t="s">
        <v>196</v>
      </c>
      <c r="AE481">
        <v>22.6</v>
      </c>
      <c r="AF481">
        <v>6.1</v>
      </c>
      <c r="AG481">
        <v>17</v>
      </c>
      <c r="AH481" s="55">
        <v>3</v>
      </c>
      <c r="AI481" s="55">
        <v>3</v>
      </c>
      <c r="AM481">
        <v>9.1</v>
      </c>
      <c r="AN481">
        <v>9.5</v>
      </c>
      <c r="AO481">
        <v>9.1999999999999993</v>
      </c>
      <c r="AP481" t="s">
        <v>117</v>
      </c>
      <c r="AQ481" t="s">
        <v>117</v>
      </c>
      <c r="AR481">
        <v>9.5</v>
      </c>
      <c r="AS481" t="s">
        <v>117</v>
      </c>
      <c r="AT481">
        <v>110.7</v>
      </c>
      <c r="AU481">
        <v>101.7</v>
      </c>
      <c r="AV481">
        <v>97.6</v>
      </c>
      <c r="AW481" t="s">
        <v>117</v>
      </c>
      <c r="AX481" t="s">
        <v>117</v>
      </c>
      <c r="AY481" t="s">
        <v>117</v>
      </c>
      <c r="AZ481" t="s">
        <v>117</v>
      </c>
      <c r="BA481" t="s">
        <v>117</v>
      </c>
      <c r="BB481" t="s">
        <v>117</v>
      </c>
      <c r="BC481" t="s">
        <v>117</v>
      </c>
      <c r="BD481" t="s">
        <v>117</v>
      </c>
      <c r="BE481" t="s">
        <v>117</v>
      </c>
      <c r="BF481" t="s">
        <v>117</v>
      </c>
      <c r="BG481">
        <v>115.3</v>
      </c>
      <c r="BH481" t="s">
        <v>117</v>
      </c>
      <c r="BI481" t="s">
        <v>117</v>
      </c>
      <c r="BJ481" t="s">
        <v>117</v>
      </c>
      <c r="BK481" t="s">
        <v>118</v>
      </c>
      <c r="BL481" t="s">
        <v>184</v>
      </c>
      <c r="BM481" t="s">
        <v>120</v>
      </c>
      <c r="BN481" s="46">
        <v>72</v>
      </c>
      <c r="BO481" s="50">
        <v>74.5</v>
      </c>
      <c r="BP481" t="s">
        <v>123</v>
      </c>
      <c r="BQ481" t="s">
        <v>123</v>
      </c>
      <c r="BR481" t="s">
        <v>123</v>
      </c>
      <c r="BS481" t="s">
        <v>117</v>
      </c>
      <c r="BT481" t="s">
        <v>161</v>
      </c>
      <c r="BU481" t="s">
        <v>125</v>
      </c>
      <c r="BV481" t="s">
        <v>162</v>
      </c>
      <c r="BW481">
        <v>1</v>
      </c>
      <c r="BX481">
        <f>BW481-1</f>
        <v>0</v>
      </c>
      <c r="BY481" t="s">
        <v>248</v>
      </c>
      <c r="BZ481" t="s">
        <v>147</v>
      </c>
      <c r="CA481" t="s">
        <v>184</v>
      </c>
      <c r="CB481" t="s">
        <v>524</v>
      </c>
      <c r="CC481" t="s">
        <v>885</v>
      </c>
      <c r="CD481" t="s">
        <v>117</v>
      </c>
      <c r="CE481" t="s">
        <v>214</v>
      </c>
      <c r="CF481"/>
      <c r="CG481" s="20" t="s">
        <v>117</v>
      </c>
      <c r="CH481" s="20" t="s">
        <v>117</v>
      </c>
      <c r="CI481" s="20" t="s">
        <v>117</v>
      </c>
      <c r="CJ481" s="20" t="s">
        <v>117</v>
      </c>
      <c r="CK481" s="20" t="s">
        <v>117</v>
      </c>
      <c r="CL481" s="20" t="s">
        <v>117</v>
      </c>
      <c r="CM481" s="20" t="s">
        <v>117</v>
      </c>
      <c r="CN481" s="20" t="s">
        <v>117</v>
      </c>
      <c r="CO481" s="20" t="s">
        <v>117</v>
      </c>
      <c r="CP481" s="20" t="s">
        <v>117</v>
      </c>
      <c r="CQ481" s="20" t="s">
        <v>117</v>
      </c>
      <c r="CR481" s="20" t="s">
        <v>117</v>
      </c>
      <c r="CS481" s="20" t="s">
        <v>117</v>
      </c>
      <c r="CT481" s="20" t="s">
        <v>117</v>
      </c>
      <c r="CU481" s="20" t="s">
        <v>117</v>
      </c>
      <c r="CV481" s="20" t="s">
        <v>117</v>
      </c>
      <c r="CW481" s="20" t="s">
        <v>117</v>
      </c>
      <c r="CX481" s="20" t="s">
        <v>117</v>
      </c>
      <c r="CY481" s="20" t="s">
        <v>117</v>
      </c>
      <c r="CZ481" s="20" t="s">
        <v>117</v>
      </c>
      <c r="DA481" s="20" t="s">
        <v>117</v>
      </c>
      <c r="DB481" s="20" t="s">
        <v>117</v>
      </c>
      <c r="DC481" s="20" t="s">
        <v>117</v>
      </c>
      <c r="DD481" s="20" t="s">
        <v>117</v>
      </c>
      <c r="DE481" s="20" t="s">
        <v>117</v>
      </c>
      <c r="DF481" s="20" t="s">
        <v>117</v>
      </c>
      <c r="DG481" s="20" t="s">
        <v>117</v>
      </c>
      <c r="DH481" s="20" t="s">
        <v>117</v>
      </c>
      <c r="DI481" s="20" t="s">
        <v>117</v>
      </c>
      <c r="DJ481" s="20" t="s">
        <v>117</v>
      </c>
      <c r="DK481">
        <v>2</v>
      </c>
      <c r="DL481">
        <v>0</v>
      </c>
      <c r="DM481">
        <v>0</v>
      </c>
      <c r="DN481">
        <v>0</v>
      </c>
      <c r="DO481">
        <v>0</v>
      </c>
      <c r="DP481">
        <v>0</v>
      </c>
      <c r="DQ481">
        <v>0</v>
      </c>
      <c r="DR481" s="8">
        <v>65</v>
      </c>
    </row>
    <row r="482" spans="1:122" x14ac:dyDescent="0.35">
      <c r="A482" s="8">
        <v>65</v>
      </c>
      <c r="B482" t="str">
        <f>CONCATENATE(C482, " ",D482)</f>
        <v>Purvis et al  2000</v>
      </c>
      <c r="C482" s="25" t="s">
        <v>883</v>
      </c>
      <c r="D482" s="25">
        <v>2000</v>
      </c>
      <c r="E482" t="s">
        <v>1619</v>
      </c>
      <c r="F482" t="s">
        <v>894</v>
      </c>
      <c r="G482" t="s">
        <v>157</v>
      </c>
      <c r="H482">
        <v>7</v>
      </c>
      <c r="I482" t="s">
        <v>113</v>
      </c>
      <c r="J482" t="s">
        <v>113</v>
      </c>
      <c r="K482" s="3" t="s">
        <v>115</v>
      </c>
      <c r="L482">
        <v>401.1</v>
      </c>
      <c r="M482">
        <v>81.599999999999994</v>
      </c>
      <c r="N482">
        <v>17</v>
      </c>
      <c r="O482" t="s">
        <v>999</v>
      </c>
      <c r="P482">
        <v>373.7</v>
      </c>
      <c r="Q482">
        <v>77.400000000000006</v>
      </c>
      <c r="R482">
        <v>17</v>
      </c>
      <c r="S482" t="s">
        <v>334</v>
      </c>
      <c r="T482">
        <v>426.5</v>
      </c>
      <c r="U482">
        <v>126.9</v>
      </c>
      <c r="V482">
        <v>17</v>
      </c>
      <c r="W482" t="s">
        <v>117</v>
      </c>
      <c r="X482" t="s">
        <v>117</v>
      </c>
      <c r="Y482" t="s">
        <v>117</v>
      </c>
      <c r="Z482" t="s">
        <v>117</v>
      </c>
      <c r="AA482" t="s">
        <v>117</v>
      </c>
      <c r="AB482" t="s">
        <v>117</v>
      </c>
      <c r="AC482" t="s">
        <v>117</v>
      </c>
      <c r="AD482" t="s">
        <v>196</v>
      </c>
      <c r="AE482">
        <v>358.8</v>
      </c>
      <c r="AF482">
        <v>67.3</v>
      </c>
      <c r="AG482">
        <v>17</v>
      </c>
      <c r="AH482" s="55">
        <v>3</v>
      </c>
      <c r="AI482" s="55">
        <v>3</v>
      </c>
      <c r="AM482">
        <v>9.1</v>
      </c>
      <c r="AN482">
        <v>9.5</v>
      </c>
      <c r="AO482">
        <v>9.1999999999999993</v>
      </c>
      <c r="AP482" t="s">
        <v>117</v>
      </c>
      <c r="AQ482" t="s">
        <v>117</v>
      </c>
      <c r="AR482">
        <v>9.5</v>
      </c>
      <c r="AS482" t="s">
        <v>117</v>
      </c>
      <c r="AT482">
        <v>110.7</v>
      </c>
      <c r="AU482">
        <v>101.7</v>
      </c>
      <c r="AV482">
        <v>97.6</v>
      </c>
      <c r="AW482" t="s">
        <v>117</v>
      </c>
      <c r="AX482" t="s">
        <v>117</v>
      </c>
      <c r="AY482" t="s">
        <v>117</v>
      </c>
      <c r="AZ482" t="s">
        <v>117</v>
      </c>
      <c r="BA482" t="s">
        <v>117</v>
      </c>
      <c r="BB482" t="s">
        <v>117</v>
      </c>
      <c r="BC482" t="s">
        <v>117</v>
      </c>
      <c r="BD482" t="s">
        <v>117</v>
      </c>
      <c r="BE482" t="s">
        <v>117</v>
      </c>
      <c r="BF482" t="s">
        <v>117</v>
      </c>
      <c r="BG482">
        <v>116.3</v>
      </c>
      <c r="BH482" t="s">
        <v>117</v>
      </c>
      <c r="BI482" t="s">
        <v>117</v>
      </c>
      <c r="BJ482" t="s">
        <v>117</v>
      </c>
      <c r="BK482" t="s">
        <v>118</v>
      </c>
      <c r="BL482" t="s">
        <v>184</v>
      </c>
      <c r="BM482" t="s">
        <v>120</v>
      </c>
      <c r="BN482" s="46">
        <v>72</v>
      </c>
      <c r="BO482" s="50">
        <v>74.5</v>
      </c>
      <c r="BP482" t="s">
        <v>123</v>
      </c>
      <c r="BQ482" t="s">
        <v>123</v>
      </c>
      <c r="BR482" t="s">
        <v>123</v>
      </c>
      <c r="BS482" t="s">
        <v>117</v>
      </c>
      <c r="BT482" t="s">
        <v>161</v>
      </c>
      <c r="BU482" t="s">
        <v>125</v>
      </c>
      <c r="BV482" t="s">
        <v>162</v>
      </c>
      <c r="BW482">
        <v>1</v>
      </c>
      <c r="BX482">
        <f>BW482-1</f>
        <v>0</v>
      </c>
      <c r="BY482" t="s">
        <v>248</v>
      </c>
      <c r="BZ482" t="s">
        <v>147</v>
      </c>
      <c r="CA482" t="s">
        <v>184</v>
      </c>
      <c r="CB482" t="s">
        <v>524</v>
      </c>
      <c r="CC482" t="s">
        <v>885</v>
      </c>
      <c r="CD482" t="s">
        <v>117</v>
      </c>
      <c r="CE482" t="s">
        <v>214</v>
      </c>
      <c r="CF482"/>
      <c r="CG482" s="20" t="s">
        <v>117</v>
      </c>
      <c r="CH482" s="20" t="s">
        <v>117</v>
      </c>
      <c r="CI482" s="20" t="s">
        <v>117</v>
      </c>
      <c r="CJ482" s="20" t="s">
        <v>117</v>
      </c>
      <c r="CK482" s="20" t="s">
        <v>117</v>
      </c>
      <c r="CL482" s="20" t="s">
        <v>117</v>
      </c>
      <c r="CM482" s="20" t="s">
        <v>117</v>
      </c>
      <c r="CN482" s="20" t="s">
        <v>117</v>
      </c>
      <c r="CO482" s="20" t="s">
        <v>117</v>
      </c>
      <c r="CP482" s="20" t="s">
        <v>117</v>
      </c>
      <c r="CQ482" s="20" t="s">
        <v>117</v>
      </c>
      <c r="CR482" s="20" t="s">
        <v>117</v>
      </c>
      <c r="CS482" s="20" t="s">
        <v>117</v>
      </c>
      <c r="CT482" s="20" t="s">
        <v>117</v>
      </c>
      <c r="CU482" s="20" t="s">
        <v>117</v>
      </c>
      <c r="CV482" s="20" t="s">
        <v>117</v>
      </c>
      <c r="CW482" s="20" t="s">
        <v>117</v>
      </c>
      <c r="CX482" s="20" t="s">
        <v>117</v>
      </c>
      <c r="CY482" s="20" t="s">
        <v>117</v>
      </c>
      <c r="CZ482" s="20" t="s">
        <v>117</v>
      </c>
      <c r="DA482" s="20" t="s">
        <v>117</v>
      </c>
      <c r="DB482" s="20" t="s">
        <v>117</v>
      </c>
      <c r="DC482" s="20" t="s">
        <v>117</v>
      </c>
      <c r="DD482" s="20" t="s">
        <v>117</v>
      </c>
      <c r="DE482" s="20" t="s">
        <v>117</v>
      </c>
      <c r="DF482" s="20" t="s">
        <v>117</v>
      </c>
      <c r="DG482" s="20" t="s">
        <v>117</v>
      </c>
      <c r="DH482" s="20" t="s">
        <v>117</v>
      </c>
      <c r="DI482" s="20" t="s">
        <v>117</v>
      </c>
      <c r="DJ482" s="20" t="s">
        <v>117</v>
      </c>
      <c r="DK482">
        <v>2</v>
      </c>
      <c r="DL482">
        <v>0</v>
      </c>
      <c r="DM482">
        <v>0</v>
      </c>
      <c r="DN482">
        <v>0</v>
      </c>
      <c r="DO482">
        <v>0</v>
      </c>
      <c r="DP482">
        <v>0</v>
      </c>
      <c r="DQ482">
        <v>0</v>
      </c>
      <c r="DR482" s="8">
        <v>65</v>
      </c>
    </row>
    <row r="483" spans="1:122" x14ac:dyDescent="0.35">
      <c r="A483" s="8">
        <v>66</v>
      </c>
      <c r="B483" t="str">
        <f>CONCATENATE(C483, " ",D483)</f>
        <v>Kibby, et al  2008</v>
      </c>
      <c r="C483" s="25" t="s">
        <v>895</v>
      </c>
      <c r="D483" s="25">
        <v>2008</v>
      </c>
      <c r="E483" t="s">
        <v>1619</v>
      </c>
      <c r="F483" t="s">
        <v>897</v>
      </c>
      <c r="G483" t="s">
        <v>134</v>
      </c>
      <c r="H483">
        <v>6</v>
      </c>
      <c r="I483" t="s">
        <v>170</v>
      </c>
      <c r="J483" t="s">
        <v>113</v>
      </c>
      <c r="K483" s="3" t="s">
        <v>115</v>
      </c>
      <c r="L483">
        <v>105.83</v>
      </c>
      <c r="M483">
        <v>13.33</v>
      </c>
      <c r="N483">
        <v>30</v>
      </c>
      <c r="O483" t="s">
        <v>999</v>
      </c>
      <c r="P483">
        <v>93.7</v>
      </c>
      <c r="Q483">
        <v>11.4</v>
      </c>
      <c r="R483">
        <v>23</v>
      </c>
      <c r="S483" t="s">
        <v>334</v>
      </c>
      <c r="T483">
        <v>92.83</v>
      </c>
      <c r="U483">
        <v>12.43</v>
      </c>
      <c r="V483">
        <v>30</v>
      </c>
      <c r="W483" t="s">
        <v>117</v>
      </c>
      <c r="X483" t="s">
        <v>117</v>
      </c>
      <c r="Y483" t="s">
        <v>117</v>
      </c>
      <c r="Z483" t="s">
        <v>117</v>
      </c>
      <c r="AA483" t="s">
        <v>117</v>
      </c>
      <c r="AB483" t="s">
        <v>117</v>
      </c>
      <c r="AC483" t="s">
        <v>117</v>
      </c>
      <c r="AD483" t="s">
        <v>196</v>
      </c>
      <c r="AE483">
        <v>100</v>
      </c>
      <c r="AF483">
        <v>10.99</v>
      </c>
      <c r="AG483">
        <v>30</v>
      </c>
      <c r="AH483" s="55">
        <v>3</v>
      </c>
      <c r="AI483" s="55">
        <v>3</v>
      </c>
      <c r="AM483">
        <v>9.67</v>
      </c>
      <c r="AN483">
        <v>9.18</v>
      </c>
      <c r="AO483">
        <v>9.44</v>
      </c>
      <c r="AP483" t="s">
        <v>117</v>
      </c>
      <c r="AQ483" t="s">
        <v>117</v>
      </c>
      <c r="AR483">
        <v>9.4</v>
      </c>
      <c r="AS483" t="s">
        <v>896</v>
      </c>
      <c r="AT483">
        <v>99.83</v>
      </c>
      <c r="AU483">
        <v>100.3</v>
      </c>
      <c r="AV483">
        <v>96.47</v>
      </c>
      <c r="AW483" t="s">
        <v>117</v>
      </c>
      <c r="AX483" t="s">
        <v>117</v>
      </c>
      <c r="AY483" t="s">
        <v>117</v>
      </c>
      <c r="AZ483" t="s">
        <v>117</v>
      </c>
      <c r="BA483" t="s">
        <v>117</v>
      </c>
      <c r="BB483" t="s">
        <v>117</v>
      </c>
      <c r="BC483" t="s">
        <v>117</v>
      </c>
      <c r="BD483" t="s">
        <v>117</v>
      </c>
      <c r="BE483" t="s">
        <v>117</v>
      </c>
      <c r="BF483" t="s">
        <v>117</v>
      </c>
      <c r="BG483">
        <v>101.93</v>
      </c>
      <c r="BH483" t="s">
        <v>117</v>
      </c>
      <c r="BI483" t="s">
        <v>117</v>
      </c>
      <c r="BJ483" t="s">
        <v>117</v>
      </c>
      <c r="BK483" t="s">
        <v>118</v>
      </c>
      <c r="BL483" t="s">
        <v>184</v>
      </c>
      <c r="BM483" t="s">
        <v>120</v>
      </c>
      <c r="BN483" s="46" t="s">
        <v>148</v>
      </c>
      <c r="BO483" s="50">
        <v>75.7</v>
      </c>
      <c r="BP483" t="s">
        <v>123</v>
      </c>
      <c r="BQ483" t="s">
        <v>123</v>
      </c>
      <c r="BR483" t="s">
        <v>123</v>
      </c>
      <c r="BS483" t="s">
        <v>117</v>
      </c>
      <c r="BT483" t="s">
        <v>161</v>
      </c>
      <c r="BU483" t="s">
        <v>125</v>
      </c>
      <c r="BV483" t="s">
        <v>162</v>
      </c>
      <c r="BW483">
        <v>1</v>
      </c>
      <c r="BX483">
        <f>BW483-1</f>
        <v>0</v>
      </c>
      <c r="BY483" t="s">
        <v>146</v>
      </c>
      <c r="BZ483" t="s">
        <v>147</v>
      </c>
      <c r="CA483" t="s">
        <v>129</v>
      </c>
      <c r="CB483" t="s">
        <v>212</v>
      </c>
      <c r="CC483" t="s">
        <v>898</v>
      </c>
      <c r="CD483" t="s">
        <v>117</v>
      </c>
      <c r="CE483" t="s">
        <v>214</v>
      </c>
      <c r="CF483"/>
      <c r="CG483" s="20" t="s">
        <v>117</v>
      </c>
      <c r="CH483" s="20" t="s">
        <v>117</v>
      </c>
      <c r="CI483" s="20" t="s">
        <v>117</v>
      </c>
      <c r="CJ483" s="20" t="s">
        <v>117</v>
      </c>
      <c r="CK483" s="20" t="s">
        <v>117</v>
      </c>
      <c r="CL483" s="20" t="s">
        <v>117</v>
      </c>
      <c r="CM483" s="20" t="s">
        <v>117</v>
      </c>
      <c r="CN483" s="20" t="s">
        <v>117</v>
      </c>
      <c r="CO483" s="20" t="s">
        <v>117</v>
      </c>
      <c r="CP483" s="20" t="s">
        <v>117</v>
      </c>
      <c r="CQ483" s="20" t="s">
        <v>117</v>
      </c>
      <c r="CR483" s="20" t="s">
        <v>117</v>
      </c>
      <c r="CS483" s="20" t="s">
        <v>117</v>
      </c>
      <c r="CT483" s="20" t="s">
        <v>117</v>
      </c>
      <c r="CU483" s="20" t="s">
        <v>117</v>
      </c>
      <c r="CV483" s="20" t="s">
        <v>117</v>
      </c>
      <c r="CW483" s="20" t="s">
        <v>117</v>
      </c>
      <c r="CX483" s="20" t="s">
        <v>117</v>
      </c>
      <c r="CY483" s="20" t="s">
        <v>117</v>
      </c>
      <c r="CZ483" s="20" t="s">
        <v>117</v>
      </c>
      <c r="DA483" s="20" t="s">
        <v>117</v>
      </c>
      <c r="DB483" s="20" t="s">
        <v>117</v>
      </c>
      <c r="DC483" s="20" t="s">
        <v>117</v>
      </c>
      <c r="DD483" s="20" t="s">
        <v>117</v>
      </c>
      <c r="DE483" s="20" t="s">
        <v>117</v>
      </c>
      <c r="DF483" s="20" t="s">
        <v>117</v>
      </c>
      <c r="DG483" s="20" t="s">
        <v>117</v>
      </c>
      <c r="DH483" s="20" t="s">
        <v>117</v>
      </c>
      <c r="DI483" s="20" t="s">
        <v>117</v>
      </c>
      <c r="DJ483" s="20" t="s">
        <v>117</v>
      </c>
      <c r="DK483">
        <v>1</v>
      </c>
      <c r="DL483">
        <v>0</v>
      </c>
      <c r="DM483">
        <v>0</v>
      </c>
      <c r="DN483">
        <v>0</v>
      </c>
      <c r="DO483">
        <v>0</v>
      </c>
      <c r="DP483">
        <v>0</v>
      </c>
      <c r="DQ483">
        <v>0</v>
      </c>
      <c r="DR483" s="8">
        <v>66</v>
      </c>
    </row>
    <row r="484" spans="1:122" x14ac:dyDescent="0.35">
      <c r="A484" s="8">
        <v>66</v>
      </c>
      <c r="B484" t="str">
        <f>CONCATENATE(C484, " ",D484)</f>
        <v>Kibby, et al  2008</v>
      </c>
      <c r="C484" s="25" t="s">
        <v>895</v>
      </c>
      <c r="D484" s="25">
        <v>2008</v>
      </c>
      <c r="E484" t="s">
        <v>1619</v>
      </c>
      <c r="F484" t="s">
        <v>899</v>
      </c>
      <c r="G484" t="s">
        <v>134</v>
      </c>
      <c r="H484">
        <v>6</v>
      </c>
      <c r="I484" t="s">
        <v>170</v>
      </c>
      <c r="J484" t="s">
        <v>113</v>
      </c>
      <c r="K484" s="3" t="s">
        <v>115</v>
      </c>
      <c r="L484">
        <v>97.17</v>
      </c>
      <c r="M484">
        <v>14.12</v>
      </c>
      <c r="N484">
        <v>30</v>
      </c>
      <c r="O484" t="s">
        <v>999</v>
      </c>
      <c r="P484">
        <v>88.48</v>
      </c>
      <c r="Q484">
        <v>14.26</v>
      </c>
      <c r="R484">
        <v>23</v>
      </c>
      <c r="S484" t="s">
        <v>334</v>
      </c>
      <c r="T484">
        <v>83.83</v>
      </c>
      <c r="U484">
        <v>13.5</v>
      </c>
      <c r="V484">
        <v>30</v>
      </c>
      <c r="W484" t="s">
        <v>117</v>
      </c>
      <c r="X484" t="s">
        <v>117</v>
      </c>
      <c r="Y484" t="s">
        <v>117</v>
      </c>
      <c r="Z484" t="s">
        <v>117</v>
      </c>
      <c r="AA484" t="s">
        <v>117</v>
      </c>
      <c r="AB484" t="s">
        <v>117</v>
      </c>
      <c r="AC484" t="s">
        <v>117</v>
      </c>
      <c r="AD484" t="s">
        <v>196</v>
      </c>
      <c r="AE484">
        <v>102</v>
      </c>
      <c r="AF484">
        <v>11.42</v>
      </c>
      <c r="AG484">
        <v>30</v>
      </c>
      <c r="AH484" s="55">
        <v>3</v>
      </c>
      <c r="AI484" s="55">
        <v>3</v>
      </c>
      <c r="AM484">
        <v>9.67</v>
      </c>
      <c r="AN484">
        <v>9.18</v>
      </c>
      <c r="AO484">
        <v>9.44</v>
      </c>
      <c r="AP484" t="s">
        <v>117</v>
      </c>
      <c r="AQ484" t="s">
        <v>117</v>
      </c>
      <c r="AR484">
        <v>9.4</v>
      </c>
      <c r="AS484" t="s">
        <v>896</v>
      </c>
      <c r="AT484">
        <v>99.83</v>
      </c>
      <c r="AU484">
        <v>100.3</v>
      </c>
      <c r="AV484">
        <v>96.47</v>
      </c>
      <c r="AW484" t="s">
        <v>117</v>
      </c>
      <c r="AX484" t="s">
        <v>117</v>
      </c>
      <c r="AY484" t="s">
        <v>117</v>
      </c>
      <c r="AZ484" t="s">
        <v>117</v>
      </c>
      <c r="BA484" t="s">
        <v>117</v>
      </c>
      <c r="BB484" t="s">
        <v>117</v>
      </c>
      <c r="BC484" t="s">
        <v>117</v>
      </c>
      <c r="BD484" t="s">
        <v>117</v>
      </c>
      <c r="BE484" t="s">
        <v>117</v>
      </c>
      <c r="BF484" t="s">
        <v>117</v>
      </c>
      <c r="BG484">
        <v>102.93</v>
      </c>
      <c r="BH484" t="s">
        <v>117</v>
      </c>
      <c r="BI484" t="s">
        <v>117</v>
      </c>
      <c r="BJ484" t="s">
        <v>117</v>
      </c>
      <c r="BK484" t="s">
        <v>118</v>
      </c>
      <c r="BL484" t="s">
        <v>184</v>
      </c>
      <c r="BM484" t="s">
        <v>120</v>
      </c>
      <c r="BN484" s="46" t="s">
        <v>148</v>
      </c>
      <c r="BO484" s="50">
        <v>75.7</v>
      </c>
      <c r="BP484" t="s">
        <v>123</v>
      </c>
      <c r="BQ484" t="s">
        <v>123</v>
      </c>
      <c r="BR484" t="s">
        <v>123</v>
      </c>
      <c r="BS484" t="s">
        <v>117</v>
      </c>
      <c r="BT484" t="s">
        <v>161</v>
      </c>
      <c r="BU484" t="s">
        <v>125</v>
      </c>
      <c r="BV484" t="s">
        <v>162</v>
      </c>
      <c r="BW484">
        <v>1</v>
      </c>
      <c r="BX484">
        <f>BW484-1</f>
        <v>0</v>
      </c>
      <c r="BY484" t="s">
        <v>146</v>
      </c>
      <c r="BZ484" t="s">
        <v>147</v>
      </c>
      <c r="CA484" t="s">
        <v>129</v>
      </c>
      <c r="CB484" t="s">
        <v>212</v>
      </c>
      <c r="CC484" t="s">
        <v>900</v>
      </c>
      <c r="CD484" t="s">
        <v>117</v>
      </c>
      <c r="CE484" t="s">
        <v>214</v>
      </c>
      <c r="CF484"/>
      <c r="CG484" s="20" t="s">
        <v>117</v>
      </c>
      <c r="CH484" s="20" t="s">
        <v>117</v>
      </c>
      <c r="CI484" s="20" t="s">
        <v>117</v>
      </c>
      <c r="CJ484" s="20" t="s">
        <v>117</v>
      </c>
      <c r="CK484" s="20" t="s">
        <v>117</v>
      </c>
      <c r="CL484" s="20" t="s">
        <v>117</v>
      </c>
      <c r="CM484" s="20" t="s">
        <v>117</v>
      </c>
      <c r="CN484" s="20" t="s">
        <v>117</v>
      </c>
      <c r="CO484" s="20" t="s">
        <v>117</v>
      </c>
      <c r="CP484" s="20" t="s">
        <v>117</v>
      </c>
      <c r="CQ484" s="20" t="s">
        <v>117</v>
      </c>
      <c r="CR484" s="20" t="s">
        <v>117</v>
      </c>
      <c r="CS484" s="20" t="s">
        <v>117</v>
      </c>
      <c r="CT484" s="20" t="s">
        <v>117</v>
      </c>
      <c r="CU484" s="20" t="s">
        <v>117</v>
      </c>
      <c r="CV484" s="20" t="s">
        <v>117</v>
      </c>
      <c r="CW484" s="20" t="s">
        <v>117</v>
      </c>
      <c r="CX484" s="20" t="s">
        <v>117</v>
      </c>
      <c r="CY484" s="20" t="s">
        <v>117</v>
      </c>
      <c r="CZ484" s="20" t="s">
        <v>117</v>
      </c>
      <c r="DA484" s="20" t="s">
        <v>117</v>
      </c>
      <c r="DB484" s="20" t="s">
        <v>117</v>
      </c>
      <c r="DC484" s="20" t="s">
        <v>117</v>
      </c>
      <c r="DD484" s="20" t="s">
        <v>117</v>
      </c>
      <c r="DE484" s="20" t="s">
        <v>117</v>
      </c>
      <c r="DF484" s="20" t="s">
        <v>117</v>
      </c>
      <c r="DG484" s="20" t="s">
        <v>117</v>
      </c>
      <c r="DH484" s="20" t="s">
        <v>117</v>
      </c>
      <c r="DI484" s="20" t="s">
        <v>117</v>
      </c>
      <c r="DJ484" s="20" t="s">
        <v>117</v>
      </c>
      <c r="DK484">
        <v>1</v>
      </c>
      <c r="DL484">
        <v>0</v>
      </c>
      <c r="DM484">
        <v>0</v>
      </c>
      <c r="DN484">
        <v>0</v>
      </c>
      <c r="DO484">
        <v>0</v>
      </c>
      <c r="DP484">
        <v>0</v>
      </c>
      <c r="DQ484">
        <v>0</v>
      </c>
      <c r="DR484" s="8">
        <v>66</v>
      </c>
    </row>
    <row r="485" spans="1:122" x14ac:dyDescent="0.35">
      <c r="A485" s="8">
        <v>66</v>
      </c>
      <c r="B485" t="str">
        <f>CONCATENATE(C485, " ",D485)</f>
        <v>Kibby, et al  2008</v>
      </c>
      <c r="C485" s="25" t="s">
        <v>895</v>
      </c>
      <c r="D485" s="25">
        <v>2008</v>
      </c>
      <c r="E485" t="s">
        <v>1619</v>
      </c>
      <c r="F485" t="s">
        <v>901</v>
      </c>
      <c r="G485" t="s">
        <v>134</v>
      </c>
      <c r="H485">
        <v>6</v>
      </c>
      <c r="I485" t="s">
        <v>170</v>
      </c>
      <c r="J485" t="s">
        <v>113</v>
      </c>
      <c r="K485" s="3" t="s">
        <v>115</v>
      </c>
      <c r="L485">
        <v>93.7</v>
      </c>
      <c r="M485">
        <v>15.35</v>
      </c>
      <c r="N485">
        <v>30</v>
      </c>
      <c r="O485" t="s">
        <v>999</v>
      </c>
      <c r="P485">
        <v>102.27</v>
      </c>
      <c r="Q485">
        <v>14.45</v>
      </c>
      <c r="R485">
        <v>23</v>
      </c>
      <c r="S485" t="s">
        <v>334</v>
      </c>
      <c r="T485">
        <v>94.66</v>
      </c>
      <c r="U485">
        <v>16.850000000000001</v>
      </c>
      <c r="V485">
        <v>30</v>
      </c>
      <c r="W485" t="s">
        <v>117</v>
      </c>
      <c r="X485" t="s">
        <v>117</v>
      </c>
      <c r="Y485" t="s">
        <v>117</v>
      </c>
      <c r="Z485" t="s">
        <v>117</v>
      </c>
      <c r="AA485" t="s">
        <v>117</v>
      </c>
      <c r="AB485" t="s">
        <v>117</v>
      </c>
      <c r="AC485" t="s">
        <v>117</v>
      </c>
      <c r="AD485" t="s">
        <v>196</v>
      </c>
      <c r="AE485">
        <v>105.33</v>
      </c>
      <c r="AF485">
        <v>15.48</v>
      </c>
      <c r="AG485">
        <v>30</v>
      </c>
      <c r="AH485" s="55">
        <v>3</v>
      </c>
      <c r="AI485" s="55">
        <v>3</v>
      </c>
      <c r="AM485">
        <v>9.67</v>
      </c>
      <c r="AN485">
        <v>9.18</v>
      </c>
      <c r="AO485">
        <v>9.44</v>
      </c>
      <c r="AP485" t="s">
        <v>117</v>
      </c>
      <c r="AQ485" t="s">
        <v>117</v>
      </c>
      <c r="AR485">
        <v>9.4</v>
      </c>
      <c r="AS485" t="s">
        <v>896</v>
      </c>
      <c r="AT485">
        <v>99.83</v>
      </c>
      <c r="AU485">
        <v>100.3</v>
      </c>
      <c r="AV485">
        <v>96.47</v>
      </c>
      <c r="AW485" t="s">
        <v>117</v>
      </c>
      <c r="AX485" t="s">
        <v>117</v>
      </c>
      <c r="AY485" t="s">
        <v>117</v>
      </c>
      <c r="AZ485" t="s">
        <v>117</v>
      </c>
      <c r="BA485" t="s">
        <v>117</v>
      </c>
      <c r="BB485" t="s">
        <v>117</v>
      </c>
      <c r="BC485" t="s">
        <v>117</v>
      </c>
      <c r="BD485" t="s">
        <v>117</v>
      </c>
      <c r="BE485" t="s">
        <v>117</v>
      </c>
      <c r="BF485" t="s">
        <v>117</v>
      </c>
      <c r="BG485">
        <v>103.93</v>
      </c>
      <c r="BH485" t="s">
        <v>117</v>
      </c>
      <c r="BI485" t="s">
        <v>117</v>
      </c>
      <c r="BJ485" t="s">
        <v>117</v>
      </c>
      <c r="BK485" t="s">
        <v>118</v>
      </c>
      <c r="BL485" t="s">
        <v>184</v>
      </c>
      <c r="BM485" t="s">
        <v>120</v>
      </c>
      <c r="BN485" s="46" t="s">
        <v>148</v>
      </c>
      <c r="BO485" s="50">
        <v>75.7</v>
      </c>
      <c r="BP485" t="s">
        <v>123</v>
      </c>
      <c r="BQ485" t="s">
        <v>123</v>
      </c>
      <c r="BR485" t="s">
        <v>123</v>
      </c>
      <c r="BS485" t="s">
        <v>117</v>
      </c>
      <c r="BT485" t="s">
        <v>161</v>
      </c>
      <c r="BU485" t="s">
        <v>125</v>
      </c>
      <c r="BV485" t="s">
        <v>162</v>
      </c>
      <c r="BW485">
        <v>1</v>
      </c>
      <c r="BX485">
        <f>BW485-1</f>
        <v>0</v>
      </c>
      <c r="BY485" t="s">
        <v>146</v>
      </c>
      <c r="BZ485" t="s">
        <v>147</v>
      </c>
      <c r="CA485" t="s">
        <v>129</v>
      </c>
      <c r="CB485" t="s">
        <v>212</v>
      </c>
      <c r="CC485" t="s">
        <v>902</v>
      </c>
      <c r="CD485" t="s">
        <v>117</v>
      </c>
      <c r="CE485" t="s">
        <v>214</v>
      </c>
      <c r="CF485"/>
      <c r="CG485" s="20" t="s">
        <v>117</v>
      </c>
      <c r="CH485" s="20" t="s">
        <v>117</v>
      </c>
      <c r="CI485" s="20" t="s">
        <v>117</v>
      </c>
      <c r="CJ485" s="20" t="s">
        <v>117</v>
      </c>
      <c r="CK485" s="20" t="s">
        <v>117</v>
      </c>
      <c r="CL485" s="20" t="s">
        <v>117</v>
      </c>
      <c r="CM485" s="20" t="s">
        <v>117</v>
      </c>
      <c r="CN485" s="20" t="s">
        <v>117</v>
      </c>
      <c r="CO485" s="20" t="s">
        <v>117</v>
      </c>
      <c r="CP485" s="20" t="s">
        <v>117</v>
      </c>
      <c r="CQ485" s="20" t="s">
        <v>117</v>
      </c>
      <c r="CR485" s="20" t="s">
        <v>117</v>
      </c>
      <c r="CS485" s="20" t="s">
        <v>117</v>
      </c>
      <c r="CT485" s="20" t="s">
        <v>117</v>
      </c>
      <c r="CU485" s="20" t="s">
        <v>117</v>
      </c>
      <c r="CV485" s="20" t="s">
        <v>117</v>
      </c>
      <c r="CW485" s="20" t="s">
        <v>117</v>
      </c>
      <c r="CX485" s="20" t="s">
        <v>117</v>
      </c>
      <c r="CY485" s="20" t="s">
        <v>117</v>
      </c>
      <c r="CZ485" s="20" t="s">
        <v>117</v>
      </c>
      <c r="DA485" s="20" t="s">
        <v>117</v>
      </c>
      <c r="DB485" s="20" t="s">
        <v>117</v>
      </c>
      <c r="DC485" s="20" t="s">
        <v>117</v>
      </c>
      <c r="DD485" s="20" t="s">
        <v>117</v>
      </c>
      <c r="DE485" s="20" t="s">
        <v>117</v>
      </c>
      <c r="DF485" s="20" t="s">
        <v>117</v>
      </c>
      <c r="DG485" s="20" t="s">
        <v>117</v>
      </c>
      <c r="DH485" s="20" t="s">
        <v>117</v>
      </c>
      <c r="DI485" s="20" t="s">
        <v>117</v>
      </c>
      <c r="DJ485" s="20" t="s">
        <v>117</v>
      </c>
      <c r="DK485">
        <v>2</v>
      </c>
      <c r="DL485">
        <v>0</v>
      </c>
      <c r="DM485">
        <v>0</v>
      </c>
      <c r="DN485">
        <v>0</v>
      </c>
      <c r="DO485">
        <v>0</v>
      </c>
      <c r="DP485">
        <v>0</v>
      </c>
      <c r="DQ485">
        <v>0</v>
      </c>
      <c r="DR485" s="8">
        <v>66</v>
      </c>
    </row>
    <row r="486" spans="1:122" ht="15" customHeight="1" x14ac:dyDescent="0.35">
      <c r="A486" s="8">
        <v>67</v>
      </c>
      <c r="B486" t="str">
        <f>CONCATENATE(C486, " ",D486)</f>
        <v>Maghsoodloonejad et 2017</v>
      </c>
      <c r="C486" s="25" t="s">
        <v>903</v>
      </c>
      <c r="D486" s="25">
        <v>2017</v>
      </c>
      <c r="E486" t="s">
        <v>1619</v>
      </c>
      <c r="F486" t="s">
        <v>904</v>
      </c>
      <c r="G486" t="s">
        <v>157</v>
      </c>
      <c r="H486">
        <v>7</v>
      </c>
      <c r="I486" t="s">
        <v>170</v>
      </c>
      <c r="J486" t="s">
        <v>113</v>
      </c>
      <c r="K486" s="3" t="s">
        <v>115</v>
      </c>
      <c r="L486">
        <v>7.27</v>
      </c>
      <c r="M486">
        <v>3.69</v>
      </c>
      <c r="N486">
        <v>36</v>
      </c>
      <c r="O486" t="s">
        <v>999</v>
      </c>
      <c r="P486">
        <v>7.78</v>
      </c>
      <c r="Q486">
        <v>2</v>
      </c>
      <c r="R486">
        <v>47</v>
      </c>
      <c r="S486" t="s">
        <v>117</v>
      </c>
      <c r="T486" t="s">
        <v>117</v>
      </c>
      <c r="U486" t="s">
        <v>117</v>
      </c>
      <c r="V486" t="s">
        <v>117</v>
      </c>
      <c r="W486" t="s">
        <v>117</v>
      </c>
      <c r="X486" t="s">
        <v>117</v>
      </c>
      <c r="Y486" t="s">
        <v>117</v>
      </c>
      <c r="Z486" t="s">
        <v>117</v>
      </c>
      <c r="AA486" t="s">
        <v>117</v>
      </c>
      <c r="AB486" t="s">
        <v>117</v>
      </c>
      <c r="AC486" t="s">
        <v>117</v>
      </c>
      <c r="AD486" t="s">
        <v>196</v>
      </c>
      <c r="AE486">
        <v>9.58</v>
      </c>
      <c r="AF486">
        <v>3.12</v>
      </c>
      <c r="AG486">
        <v>43</v>
      </c>
      <c r="AH486" s="55">
        <v>3</v>
      </c>
      <c r="AI486" s="55">
        <v>3</v>
      </c>
      <c r="AM486" t="s">
        <v>117</v>
      </c>
      <c r="AN486" t="s">
        <v>117</v>
      </c>
      <c r="AO486" t="s">
        <v>117</v>
      </c>
      <c r="AP486" t="s">
        <v>117</v>
      </c>
      <c r="AQ486" t="s">
        <v>117</v>
      </c>
      <c r="AR486" t="s">
        <v>117</v>
      </c>
      <c r="AS486" t="s">
        <v>842</v>
      </c>
      <c r="AT486" t="s">
        <v>117</v>
      </c>
      <c r="AU486" t="s">
        <v>117</v>
      </c>
      <c r="AV486" t="s">
        <v>117</v>
      </c>
      <c r="AW486" t="s">
        <v>117</v>
      </c>
      <c r="AX486" t="s">
        <v>117</v>
      </c>
      <c r="AY486" t="s">
        <v>117</v>
      </c>
      <c r="AZ486" t="s">
        <v>117</v>
      </c>
      <c r="BA486" t="s">
        <v>117</v>
      </c>
      <c r="BB486" t="s">
        <v>117</v>
      </c>
      <c r="BC486" t="s">
        <v>117</v>
      </c>
      <c r="BD486" t="s">
        <v>117</v>
      </c>
      <c r="BE486" t="s">
        <v>117</v>
      </c>
      <c r="BF486" t="s">
        <v>117</v>
      </c>
      <c r="BG486" t="s">
        <v>117</v>
      </c>
      <c r="BH486" t="s">
        <v>117</v>
      </c>
      <c r="BI486" t="s">
        <v>117</v>
      </c>
      <c r="BJ486" t="s">
        <v>117</v>
      </c>
      <c r="BK486" t="s">
        <v>117</v>
      </c>
      <c r="BL486" t="s">
        <v>184</v>
      </c>
      <c r="BM486" t="s">
        <v>120</v>
      </c>
      <c r="BN486" s="46" t="s">
        <v>148</v>
      </c>
      <c r="BO486" s="50" t="s">
        <v>1218</v>
      </c>
      <c r="BP486" t="s">
        <v>123</v>
      </c>
      <c r="BQ486" t="s">
        <v>123</v>
      </c>
      <c r="BR486" t="s">
        <v>117</v>
      </c>
      <c r="BS486" t="s">
        <v>117</v>
      </c>
      <c r="BT486" t="s">
        <v>161</v>
      </c>
      <c r="BU486" t="s">
        <v>125</v>
      </c>
      <c r="BV486" t="s">
        <v>162</v>
      </c>
      <c r="BW486">
        <v>1</v>
      </c>
      <c r="BX486">
        <f>BW486-1</f>
        <v>0</v>
      </c>
      <c r="BY486" t="s">
        <v>905</v>
      </c>
      <c r="BZ486" t="s">
        <v>532</v>
      </c>
      <c r="CA486" t="s">
        <v>148</v>
      </c>
      <c r="CB486" t="s">
        <v>198</v>
      </c>
      <c r="CC486" t="s">
        <v>214</v>
      </c>
      <c r="CD486" t="s">
        <v>117</v>
      </c>
      <c r="CE486" t="s">
        <v>214</v>
      </c>
      <c r="CF486"/>
      <c r="CG486" s="20" t="s">
        <v>117</v>
      </c>
      <c r="CH486" s="20" t="s">
        <v>117</v>
      </c>
      <c r="CI486" s="20" t="s">
        <v>117</v>
      </c>
      <c r="CJ486" s="20" t="s">
        <v>117</v>
      </c>
      <c r="CK486" s="20" t="s">
        <v>117</v>
      </c>
      <c r="CL486" s="20" t="s">
        <v>117</v>
      </c>
      <c r="CM486" s="20" t="s">
        <v>117</v>
      </c>
      <c r="CN486" s="20" t="s">
        <v>117</v>
      </c>
      <c r="CO486" s="20" t="s">
        <v>117</v>
      </c>
      <c r="CP486" s="20" t="s">
        <v>117</v>
      </c>
      <c r="CQ486" s="20" t="s">
        <v>117</v>
      </c>
      <c r="CR486" s="20" t="s">
        <v>117</v>
      </c>
      <c r="CS486" s="20" t="s">
        <v>117</v>
      </c>
      <c r="CT486" s="20" t="s">
        <v>117</v>
      </c>
      <c r="CU486" s="20" t="s">
        <v>117</v>
      </c>
      <c r="CV486" s="20" t="s">
        <v>117</v>
      </c>
      <c r="CW486" s="20" t="s">
        <v>117</v>
      </c>
      <c r="CX486" s="20" t="s">
        <v>117</v>
      </c>
      <c r="CY486" s="20" t="s">
        <v>117</v>
      </c>
      <c r="CZ486" s="20" t="s">
        <v>117</v>
      </c>
      <c r="DA486" s="20" t="s">
        <v>117</v>
      </c>
      <c r="DB486" s="20" t="s">
        <v>117</v>
      </c>
      <c r="DC486" s="20" t="s">
        <v>117</v>
      </c>
      <c r="DD486" s="20" t="s">
        <v>117</v>
      </c>
      <c r="DE486" s="20" t="s">
        <v>117</v>
      </c>
      <c r="DF486" s="20" t="s">
        <v>117</v>
      </c>
      <c r="DG486" s="20" t="s">
        <v>117</v>
      </c>
      <c r="DH486" s="20" t="s">
        <v>117</v>
      </c>
      <c r="DI486" s="20" t="s">
        <v>117</v>
      </c>
      <c r="DJ486" s="20" t="s">
        <v>117</v>
      </c>
      <c r="DK486">
        <v>2</v>
      </c>
      <c r="DL486">
        <v>0</v>
      </c>
      <c r="DM486">
        <v>0</v>
      </c>
      <c r="DN486">
        <v>0</v>
      </c>
      <c r="DO486">
        <v>0</v>
      </c>
      <c r="DP486">
        <v>0</v>
      </c>
      <c r="DQ486">
        <v>0</v>
      </c>
      <c r="DR486" s="8">
        <v>67</v>
      </c>
    </row>
    <row r="487" spans="1:122" ht="15" customHeight="1" x14ac:dyDescent="0.35">
      <c r="A487" s="8">
        <v>67</v>
      </c>
      <c r="B487" t="str">
        <f>CONCATENATE(C487, " ",D487)</f>
        <v>Maghsoodloonejad et 2017</v>
      </c>
      <c r="C487" s="25" t="s">
        <v>903</v>
      </c>
      <c r="D487" s="25">
        <v>2017</v>
      </c>
      <c r="E487" t="s">
        <v>1619</v>
      </c>
      <c r="F487" t="s">
        <v>906</v>
      </c>
      <c r="G487" t="s">
        <v>157</v>
      </c>
      <c r="H487">
        <v>7</v>
      </c>
      <c r="I487" t="s">
        <v>113</v>
      </c>
      <c r="J487" t="s">
        <v>113</v>
      </c>
      <c r="K487" s="3" t="s">
        <v>115</v>
      </c>
      <c r="L487">
        <v>137.72999999999999</v>
      </c>
      <c r="M487">
        <v>8.1</v>
      </c>
      <c r="N487">
        <v>36</v>
      </c>
      <c r="O487" t="s">
        <v>999</v>
      </c>
      <c r="P487">
        <v>121.31</v>
      </c>
      <c r="Q487">
        <v>12.8</v>
      </c>
      <c r="R487">
        <v>47</v>
      </c>
      <c r="S487" t="s">
        <v>117</v>
      </c>
      <c r="T487" t="s">
        <v>117</v>
      </c>
      <c r="U487" t="s">
        <v>117</v>
      </c>
      <c r="V487" t="s">
        <v>117</v>
      </c>
      <c r="W487" t="s">
        <v>117</v>
      </c>
      <c r="X487" t="s">
        <v>117</v>
      </c>
      <c r="Y487" t="s">
        <v>117</v>
      </c>
      <c r="Z487" t="s">
        <v>117</v>
      </c>
      <c r="AA487" t="s">
        <v>117</v>
      </c>
      <c r="AB487" t="s">
        <v>117</v>
      </c>
      <c r="AC487" t="s">
        <v>117</v>
      </c>
      <c r="AD487" t="s">
        <v>196</v>
      </c>
      <c r="AE487">
        <v>145</v>
      </c>
      <c r="AF487">
        <v>4.9000000000000004</v>
      </c>
      <c r="AG487">
        <v>43</v>
      </c>
      <c r="AH487" s="55">
        <v>3</v>
      </c>
      <c r="AI487" s="55">
        <v>3</v>
      </c>
      <c r="AM487" t="s">
        <v>117</v>
      </c>
      <c r="AN487" t="s">
        <v>117</v>
      </c>
      <c r="AO487" t="s">
        <v>117</v>
      </c>
      <c r="AP487" t="s">
        <v>117</v>
      </c>
      <c r="AQ487" t="s">
        <v>117</v>
      </c>
      <c r="AR487" t="s">
        <v>117</v>
      </c>
      <c r="AS487" t="s">
        <v>842</v>
      </c>
      <c r="AT487" t="s">
        <v>117</v>
      </c>
      <c r="AU487" t="s">
        <v>117</v>
      </c>
      <c r="AV487" t="s">
        <v>117</v>
      </c>
      <c r="AW487" t="s">
        <v>117</v>
      </c>
      <c r="AX487" t="s">
        <v>117</v>
      </c>
      <c r="AY487" t="s">
        <v>117</v>
      </c>
      <c r="AZ487" t="s">
        <v>117</v>
      </c>
      <c r="BA487" t="s">
        <v>117</v>
      </c>
      <c r="BB487" t="s">
        <v>117</v>
      </c>
      <c r="BC487" t="s">
        <v>117</v>
      </c>
      <c r="BD487" t="s">
        <v>117</v>
      </c>
      <c r="BE487" t="s">
        <v>117</v>
      </c>
      <c r="BF487" t="s">
        <v>117</v>
      </c>
      <c r="BG487" t="s">
        <v>117</v>
      </c>
      <c r="BH487" t="s">
        <v>117</v>
      </c>
      <c r="BI487" t="s">
        <v>117</v>
      </c>
      <c r="BJ487" t="s">
        <v>117</v>
      </c>
      <c r="BK487" t="s">
        <v>117</v>
      </c>
      <c r="BL487" t="s">
        <v>184</v>
      </c>
      <c r="BM487" t="s">
        <v>120</v>
      </c>
      <c r="BN487" s="46" t="s">
        <v>148</v>
      </c>
      <c r="BO487" s="50" t="s">
        <v>1218</v>
      </c>
      <c r="BP487" t="s">
        <v>123</v>
      </c>
      <c r="BQ487" t="s">
        <v>123</v>
      </c>
      <c r="BR487" t="s">
        <v>117</v>
      </c>
      <c r="BS487" t="s">
        <v>117</v>
      </c>
      <c r="BT487" t="s">
        <v>161</v>
      </c>
      <c r="BU487" t="s">
        <v>125</v>
      </c>
      <c r="BV487" t="s">
        <v>162</v>
      </c>
      <c r="BW487">
        <v>1</v>
      </c>
      <c r="BX487">
        <f>BW487-1</f>
        <v>0</v>
      </c>
      <c r="BY487" t="s">
        <v>905</v>
      </c>
      <c r="BZ487" t="s">
        <v>532</v>
      </c>
      <c r="CA487" t="s">
        <v>148</v>
      </c>
      <c r="CB487" t="s">
        <v>198</v>
      </c>
      <c r="CC487" t="s">
        <v>214</v>
      </c>
      <c r="CD487" t="s">
        <v>117</v>
      </c>
      <c r="CE487" t="s">
        <v>214</v>
      </c>
      <c r="CF487"/>
      <c r="CG487" s="20" t="s">
        <v>117</v>
      </c>
      <c r="CH487" s="20" t="s">
        <v>117</v>
      </c>
      <c r="CI487" s="20" t="s">
        <v>117</v>
      </c>
      <c r="CJ487" s="20" t="s">
        <v>117</v>
      </c>
      <c r="CK487" s="20" t="s">
        <v>117</v>
      </c>
      <c r="CL487" s="20" t="s">
        <v>117</v>
      </c>
      <c r="CM487" s="20" t="s">
        <v>117</v>
      </c>
      <c r="CN487" s="20" t="s">
        <v>117</v>
      </c>
      <c r="CO487" s="20" t="s">
        <v>117</v>
      </c>
      <c r="CP487" s="20" t="s">
        <v>117</v>
      </c>
      <c r="CQ487" s="20" t="s">
        <v>117</v>
      </c>
      <c r="CR487" s="20" t="s">
        <v>117</v>
      </c>
      <c r="CS487" s="20" t="s">
        <v>117</v>
      </c>
      <c r="CT487" s="20" t="s">
        <v>117</v>
      </c>
      <c r="CU487" s="20" t="s">
        <v>117</v>
      </c>
      <c r="CV487" s="20" t="s">
        <v>117</v>
      </c>
      <c r="CW487" s="20" t="s">
        <v>117</v>
      </c>
      <c r="CX487" s="20" t="s">
        <v>117</v>
      </c>
      <c r="CY487" s="20" t="s">
        <v>117</v>
      </c>
      <c r="CZ487" s="20" t="s">
        <v>117</v>
      </c>
      <c r="DA487" s="20" t="s">
        <v>117</v>
      </c>
      <c r="DB487" s="20" t="s">
        <v>117</v>
      </c>
      <c r="DC487" s="20" t="s">
        <v>117</v>
      </c>
      <c r="DD487" s="20" t="s">
        <v>117</v>
      </c>
      <c r="DE487" s="20" t="s">
        <v>117</v>
      </c>
      <c r="DF487" s="20" t="s">
        <v>117</v>
      </c>
      <c r="DG487" s="20" t="s">
        <v>117</v>
      </c>
      <c r="DH487" s="20" t="s">
        <v>117</v>
      </c>
      <c r="DI487" s="20" t="s">
        <v>117</v>
      </c>
      <c r="DJ487" s="20" t="s">
        <v>117</v>
      </c>
      <c r="DK487">
        <v>1</v>
      </c>
      <c r="DL487">
        <v>0</v>
      </c>
      <c r="DM487">
        <v>0</v>
      </c>
      <c r="DN487">
        <v>0</v>
      </c>
      <c r="DO487">
        <v>0</v>
      </c>
      <c r="DP487">
        <v>0</v>
      </c>
      <c r="DQ487">
        <v>0</v>
      </c>
      <c r="DR487" s="8">
        <v>67</v>
      </c>
    </row>
    <row r="488" spans="1:122" ht="15" customHeight="1" x14ac:dyDescent="0.35">
      <c r="A488" s="8">
        <v>67</v>
      </c>
      <c r="B488" t="str">
        <f>CONCATENATE(C488, " ",D488)</f>
        <v>Maghsoodloonejad et 2017</v>
      </c>
      <c r="C488" s="25" t="s">
        <v>903</v>
      </c>
      <c r="D488" s="25">
        <v>2017</v>
      </c>
      <c r="E488" t="s">
        <v>1619</v>
      </c>
      <c r="F488" t="s">
        <v>907</v>
      </c>
      <c r="G488" t="s">
        <v>157</v>
      </c>
      <c r="H488">
        <v>7</v>
      </c>
      <c r="I488" t="s">
        <v>113</v>
      </c>
      <c r="J488" t="s">
        <v>113</v>
      </c>
      <c r="K488" s="3" t="s">
        <v>115</v>
      </c>
      <c r="L488">
        <v>7.82</v>
      </c>
      <c r="M488">
        <v>5.0999999999999996</v>
      </c>
      <c r="N488">
        <v>36</v>
      </c>
      <c r="O488" t="s">
        <v>999</v>
      </c>
      <c r="P488">
        <v>15.73</v>
      </c>
      <c r="Q488">
        <v>5.5</v>
      </c>
      <c r="R488">
        <v>47</v>
      </c>
      <c r="S488" t="s">
        <v>117</v>
      </c>
      <c r="T488" t="s">
        <v>117</v>
      </c>
      <c r="U488" t="s">
        <v>117</v>
      </c>
      <c r="V488" t="s">
        <v>117</v>
      </c>
      <c r="W488" t="s">
        <v>117</v>
      </c>
      <c r="X488" t="s">
        <v>117</v>
      </c>
      <c r="Y488" t="s">
        <v>117</v>
      </c>
      <c r="Z488" t="s">
        <v>117</v>
      </c>
      <c r="AA488" t="s">
        <v>117</v>
      </c>
      <c r="AB488" t="s">
        <v>117</v>
      </c>
      <c r="AC488" t="s">
        <v>117</v>
      </c>
      <c r="AD488" t="s">
        <v>196</v>
      </c>
      <c r="AE488">
        <v>3.39</v>
      </c>
      <c r="AF488">
        <v>3.7</v>
      </c>
      <c r="AG488">
        <v>43</v>
      </c>
      <c r="AH488" s="55">
        <v>3</v>
      </c>
      <c r="AI488" s="55">
        <v>3</v>
      </c>
      <c r="AM488" t="s">
        <v>117</v>
      </c>
      <c r="AN488" t="s">
        <v>117</v>
      </c>
      <c r="AO488" t="s">
        <v>117</v>
      </c>
      <c r="AP488" t="s">
        <v>117</v>
      </c>
      <c r="AQ488" t="s">
        <v>117</v>
      </c>
      <c r="AR488" t="s">
        <v>117</v>
      </c>
      <c r="AS488" t="s">
        <v>842</v>
      </c>
      <c r="AT488" t="s">
        <v>117</v>
      </c>
      <c r="AU488" t="s">
        <v>117</v>
      </c>
      <c r="AV488" t="s">
        <v>117</v>
      </c>
      <c r="AW488" t="s">
        <v>117</v>
      </c>
      <c r="AX488" t="s">
        <v>117</v>
      </c>
      <c r="AY488" t="s">
        <v>117</v>
      </c>
      <c r="AZ488" t="s">
        <v>117</v>
      </c>
      <c r="BA488" t="s">
        <v>117</v>
      </c>
      <c r="BB488" t="s">
        <v>117</v>
      </c>
      <c r="BC488" t="s">
        <v>117</v>
      </c>
      <c r="BD488" t="s">
        <v>117</v>
      </c>
      <c r="BE488" t="s">
        <v>117</v>
      </c>
      <c r="BF488" t="s">
        <v>117</v>
      </c>
      <c r="BG488" t="s">
        <v>117</v>
      </c>
      <c r="BH488" t="s">
        <v>117</v>
      </c>
      <c r="BI488" t="s">
        <v>117</v>
      </c>
      <c r="BJ488" t="s">
        <v>117</v>
      </c>
      <c r="BK488" t="s">
        <v>117</v>
      </c>
      <c r="BL488" t="s">
        <v>184</v>
      </c>
      <c r="BM488" t="s">
        <v>120</v>
      </c>
      <c r="BN488" s="46" t="s">
        <v>148</v>
      </c>
      <c r="BO488" s="50" t="s">
        <v>1218</v>
      </c>
      <c r="BP488" t="s">
        <v>123</v>
      </c>
      <c r="BQ488" t="s">
        <v>123</v>
      </c>
      <c r="BR488" t="s">
        <v>117</v>
      </c>
      <c r="BS488" t="s">
        <v>117</v>
      </c>
      <c r="BT488" t="s">
        <v>161</v>
      </c>
      <c r="BU488" t="s">
        <v>125</v>
      </c>
      <c r="BV488" t="s">
        <v>162</v>
      </c>
      <c r="BW488">
        <v>1</v>
      </c>
      <c r="BX488">
        <f>BW488-1</f>
        <v>0</v>
      </c>
      <c r="BY488" t="s">
        <v>905</v>
      </c>
      <c r="BZ488" t="s">
        <v>532</v>
      </c>
      <c r="CA488" t="s">
        <v>148</v>
      </c>
      <c r="CB488" t="s">
        <v>198</v>
      </c>
      <c r="CC488" t="s">
        <v>214</v>
      </c>
      <c r="CD488" t="s">
        <v>117</v>
      </c>
      <c r="CE488" t="s">
        <v>214</v>
      </c>
      <c r="CF488"/>
      <c r="CG488" s="20" t="s">
        <v>117</v>
      </c>
      <c r="CH488" s="20" t="s">
        <v>117</v>
      </c>
      <c r="CI488" s="20" t="s">
        <v>117</v>
      </c>
      <c r="CJ488" s="20" t="s">
        <v>117</v>
      </c>
      <c r="CK488" s="20" t="s">
        <v>117</v>
      </c>
      <c r="CL488" s="20" t="s">
        <v>117</v>
      </c>
      <c r="CM488" s="20" t="s">
        <v>117</v>
      </c>
      <c r="CN488" s="20" t="s">
        <v>117</v>
      </c>
      <c r="CO488" s="20" t="s">
        <v>117</v>
      </c>
      <c r="CP488" s="20" t="s">
        <v>117</v>
      </c>
      <c r="CQ488" s="20" t="s">
        <v>117</v>
      </c>
      <c r="CR488" s="20" t="s">
        <v>117</v>
      </c>
      <c r="CS488" s="20" t="s">
        <v>117</v>
      </c>
      <c r="CT488" s="20" t="s">
        <v>117</v>
      </c>
      <c r="CU488" s="20" t="s">
        <v>117</v>
      </c>
      <c r="CV488" s="20" t="s">
        <v>117</v>
      </c>
      <c r="CW488" s="20" t="s">
        <v>117</v>
      </c>
      <c r="CX488" s="20" t="s">
        <v>117</v>
      </c>
      <c r="CY488" s="20" t="s">
        <v>117</v>
      </c>
      <c r="CZ488" s="20" t="s">
        <v>117</v>
      </c>
      <c r="DA488" s="20" t="s">
        <v>117</v>
      </c>
      <c r="DB488" s="20" t="s">
        <v>117</v>
      </c>
      <c r="DC488" s="20" t="s">
        <v>117</v>
      </c>
      <c r="DD488" s="20" t="s">
        <v>117</v>
      </c>
      <c r="DE488" s="20" t="s">
        <v>117</v>
      </c>
      <c r="DF488" s="20" t="s">
        <v>117</v>
      </c>
      <c r="DG488" s="20" t="s">
        <v>117</v>
      </c>
      <c r="DH488" s="20" t="s">
        <v>117</v>
      </c>
      <c r="DI488" s="20" t="s">
        <v>117</v>
      </c>
      <c r="DJ488" s="20" t="s">
        <v>117</v>
      </c>
      <c r="DK488">
        <v>1</v>
      </c>
      <c r="DL488">
        <v>0</v>
      </c>
      <c r="DM488">
        <v>0</v>
      </c>
      <c r="DN488">
        <v>0</v>
      </c>
      <c r="DO488">
        <v>0</v>
      </c>
      <c r="DP488">
        <v>0</v>
      </c>
      <c r="DQ488">
        <v>0</v>
      </c>
      <c r="DR488" s="8">
        <v>67</v>
      </c>
    </row>
    <row r="489" spans="1:122" ht="15" customHeight="1" x14ac:dyDescent="0.35">
      <c r="A489" s="8">
        <v>67</v>
      </c>
      <c r="B489" t="str">
        <f>CONCATENATE(C489, " ",D489)</f>
        <v>Maghsoodloonejad et 2017</v>
      </c>
      <c r="C489" s="25" t="s">
        <v>903</v>
      </c>
      <c r="D489" s="25">
        <v>2017</v>
      </c>
      <c r="E489" t="s">
        <v>1619</v>
      </c>
      <c r="F489" t="s">
        <v>908</v>
      </c>
      <c r="G489" t="s">
        <v>157</v>
      </c>
      <c r="H489">
        <v>7</v>
      </c>
      <c r="I489" t="s">
        <v>113</v>
      </c>
      <c r="J489" t="s">
        <v>113</v>
      </c>
      <c r="K489" s="3" t="s">
        <v>115</v>
      </c>
      <c r="L489">
        <v>4.6399999999999997</v>
      </c>
      <c r="M489">
        <v>3.21</v>
      </c>
      <c r="N489">
        <v>36</v>
      </c>
      <c r="O489" t="s">
        <v>999</v>
      </c>
      <c r="P489">
        <v>13.42</v>
      </c>
      <c r="Q489">
        <v>7.23</v>
      </c>
      <c r="R489">
        <v>47</v>
      </c>
      <c r="S489" t="s">
        <v>117</v>
      </c>
      <c r="T489" t="s">
        <v>117</v>
      </c>
      <c r="U489" t="s">
        <v>117</v>
      </c>
      <c r="V489" t="s">
        <v>117</v>
      </c>
      <c r="W489" t="s">
        <v>117</v>
      </c>
      <c r="X489" t="s">
        <v>117</v>
      </c>
      <c r="Y489" t="s">
        <v>117</v>
      </c>
      <c r="Z489" t="s">
        <v>117</v>
      </c>
      <c r="AA489" t="s">
        <v>117</v>
      </c>
      <c r="AB489" t="s">
        <v>117</v>
      </c>
      <c r="AC489" t="s">
        <v>117</v>
      </c>
      <c r="AD489" t="s">
        <v>196</v>
      </c>
      <c r="AE489">
        <v>2.83</v>
      </c>
      <c r="AF489">
        <v>1.97</v>
      </c>
      <c r="AG489">
        <v>43</v>
      </c>
      <c r="AH489" s="55">
        <v>3</v>
      </c>
      <c r="AI489" s="55">
        <v>3</v>
      </c>
      <c r="AM489" t="s">
        <v>117</v>
      </c>
      <c r="AN489" t="s">
        <v>117</v>
      </c>
      <c r="AO489" t="s">
        <v>117</v>
      </c>
      <c r="AP489" t="s">
        <v>117</v>
      </c>
      <c r="AQ489" t="s">
        <v>117</v>
      </c>
      <c r="AR489" t="s">
        <v>117</v>
      </c>
      <c r="AS489" t="s">
        <v>842</v>
      </c>
      <c r="AT489" t="s">
        <v>117</v>
      </c>
      <c r="AU489" t="s">
        <v>117</v>
      </c>
      <c r="AV489" t="s">
        <v>117</v>
      </c>
      <c r="AW489" t="s">
        <v>117</v>
      </c>
      <c r="AX489" t="s">
        <v>117</v>
      </c>
      <c r="AY489" t="s">
        <v>117</v>
      </c>
      <c r="AZ489" t="s">
        <v>117</v>
      </c>
      <c r="BA489" t="s">
        <v>117</v>
      </c>
      <c r="BB489" t="s">
        <v>117</v>
      </c>
      <c r="BC489" t="s">
        <v>117</v>
      </c>
      <c r="BD489" t="s">
        <v>117</v>
      </c>
      <c r="BE489" t="s">
        <v>117</v>
      </c>
      <c r="BF489" t="s">
        <v>117</v>
      </c>
      <c r="BG489" t="s">
        <v>117</v>
      </c>
      <c r="BH489" t="s">
        <v>117</v>
      </c>
      <c r="BI489" t="s">
        <v>117</v>
      </c>
      <c r="BJ489" t="s">
        <v>117</v>
      </c>
      <c r="BK489" t="s">
        <v>117</v>
      </c>
      <c r="BL489" t="s">
        <v>184</v>
      </c>
      <c r="BM489" t="s">
        <v>120</v>
      </c>
      <c r="BN489" s="46" t="s">
        <v>148</v>
      </c>
      <c r="BO489" s="50" t="s">
        <v>1218</v>
      </c>
      <c r="BP489" t="s">
        <v>123</v>
      </c>
      <c r="BQ489" t="s">
        <v>123</v>
      </c>
      <c r="BR489" t="s">
        <v>117</v>
      </c>
      <c r="BS489" t="s">
        <v>117</v>
      </c>
      <c r="BT489" t="s">
        <v>161</v>
      </c>
      <c r="BU489" t="s">
        <v>125</v>
      </c>
      <c r="BV489" t="s">
        <v>162</v>
      </c>
      <c r="BW489">
        <v>1</v>
      </c>
      <c r="BX489">
        <f>BW489-1</f>
        <v>0</v>
      </c>
      <c r="BY489" t="s">
        <v>905</v>
      </c>
      <c r="BZ489" t="s">
        <v>532</v>
      </c>
      <c r="CA489" t="s">
        <v>148</v>
      </c>
      <c r="CB489" t="s">
        <v>198</v>
      </c>
      <c r="CC489" t="s">
        <v>214</v>
      </c>
      <c r="CD489" t="s">
        <v>117</v>
      </c>
      <c r="CE489" t="s">
        <v>214</v>
      </c>
      <c r="CF489"/>
      <c r="CG489" s="20" t="s">
        <v>117</v>
      </c>
      <c r="CH489" s="20" t="s">
        <v>117</v>
      </c>
      <c r="CI489" s="20" t="s">
        <v>117</v>
      </c>
      <c r="CJ489" s="20" t="s">
        <v>117</v>
      </c>
      <c r="CK489" s="20" t="s">
        <v>117</v>
      </c>
      <c r="CL489" s="20" t="s">
        <v>117</v>
      </c>
      <c r="CM489" s="20" t="s">
        <v>117</v>
      </c>
      <c r="CN489" s="20" t="s">
        <v>117</v>
      </c>
      <c r="CO489" s="20" t="s">
        <v>117</v>
      </c>
      <c r="CP489" s="20" t="s">
        <v>117</v>
      </c>
      <c r="CQ489" s="20" t="s">
        <v>117</v>
      </c>
      <c r="CR489" s="20" t="s">
        <v>117</v>
      </c>
      <c r="CS489" s="20" t="s">
        <v>117</v>
      </c>
      <c r="CT489" s="20" t="s">
        <v>117</v>
      </c>
      <c r="CU489" s="20" t="s">
        <v>117</v>
      </c>
      <c r="CV489" s="20" t="s">
        <v>117</v>
      </c>
      <c r="CW489" s="20" t="s">
        <v>117</v>
      </c>
      <c r="CX489" s="20" t="s">
        <v>117</v>
      </c>
      <c r="CY489" s="20" t="s">
        <v>117</v>
      </c>
      <c r="CZ489" s="20" t="s">
        <v>117</v>
      </c>
      <c r="DA489" s="20" t="s">
        <v>117</v>
      </c>
      <c r="DB489" s="20" t="s">
        <v>117</v>
      </c>
      <c r="DC489" s="20" t="s">
        <v>117</v>
      </c>
      <c r="DD489" s="20" t="s">
        <v>117</v>
      </c>
      <c r="DE489" s="20" t="s">
        <v>117</v>
      </c>
      <c r="DF489" s="20" t="s">
        <v>117</v>
      </c>
      <c r="DG489" s="20" t="s">
        <v>117</v>
      </c>
      <c r="DH489" s="20" t="s">
        <v>117</v>
      </c>
      <c r="DI489" s="20" t="s">
        <v>117</v>
      </c>
      <c r="DJ489" s="20" t="s">
        <v>117</v>
      </c>
      <c r="DK489">
        <v>1</v>
      </c>
      <c r="DL489">
        <v>0</v>
      </c>
      <c r="DM489">
        <v>0</v>
      </c>
      <c r="DN489">
        <v>0</v>
      </c>
      <c r="DO489">
        <v>0</v>
      </c>
      <c r="DP489">
        <v>0</v>
      </c>
      <c r="DQ489">
        <v>0</v>
      </c>
      <c r="DR489" s="8">
        <v>67</v>
      </c>
    </row>
    <row r="490" spans="1:122" ht="15" customHeight="1" x14ac:dyDescent="0.35">
      <c r="A490" s="8">
        <v>67</v>
      </c>
      <c r="B490" t="str">
        <f>CONCATENATE(C490, " ",D490)</f>
        <v>Maghsoodloonejad et 2017</v>
      </c>
      <c r="C490" s="25" t="s">
        <v>903</v>
      </c>
      <c r="D490" s="25">
        <v>2017</v>
      </c>
      <c r="E490" t="s">
        <v>1619</v>
      </c>
      <c r="F490" t="s">
        <v>909</v>
      </c>
      <c r="G490" t="s">
        <v>112</v>
      </c>
      <c r="H490">
        <v>4</v>
      </c>
      <c r="I490" t="s">
        <v>113</v>
      </c>
      <c r="J490" t="s">
        <v>170</v>
      </c>
      <c r="K490" s="3" t="s">
        <v>115</v>
      </c>
      <c r="L490">
        <v>26.95</v>
      </c>
      <c r="M490">
        <v>59.79</v>
      </c>
      <c r="N490">
        <v>36</v>
      </c>
      <c r="O490" t="s">
        <v>999</v>
      </c>
      <c r="P490">
        <v>39.17</v>
      </c>
      <c r="Q490">
        <v>65.180000000000007</v>
      </c>
      <c r="R490">
        <v>47</v>
      </c>
      <c r="S490" t="s">
        <v>117</v>
      </c>
      <c r="T490" t="s">
        <v>117</v>
      </c>
      <c r="U490" t="s">
        <v>117</v>
      </c>
      <c r="V490" t="s">
        <v>117</v>
      </c>
      <c r="W490" t="s">
        <v>117</v>
      </c>
      <c r="X490" t="s">
        <v>117</v>
      </c>
      <c r="Y490" t="s">
        <v>117</v>
      </c>
      <c r="Z490" t="s">
        <v>117</v>
      </c>
      <c r="AA490" t="s">
        <v>117</v>
      </c>
      <c r="AB490" t="s">
        <v>117</v>
      </c>
      <c r="AC490" t="s">
        <v>117</v>
      </c>
      <c r="AD490" t="s">
        <v>196</v>
      </c>
      <c r="AE490">
        <v>29.5</v>
      </c>
      <c r="AF490">
        <v>48.08</v>
      </c>
      <c r="AG490">
        <v>43</v>
      </c>
      <c r="AH490" s="55">
        <v>3</v>
      </c>
      <c r="AI490" s="55">
        <v>3</v>
      </c>
      <c r="AM490" t="s">
        <v>117</v>
      </c>
      <c r="AN490" t="s">
        <v>117</v>
      </c>
      <c r="AO490" t="s">
        <v>117</v>
      </c>
      <c r="AP490" t="s">
        <v>117</v>
      </c>
      <c r="AQ490" t="s">
        <v>117</v>
      </c>
      <c r="AR490" t="s">
        <v>117</v>
      </c>
      <c r="AS490" t="s">
        <v>842</v>
      </c>
      <c r="AT490" t="s">
        <v>117</v>
      </c>
      <c r="AU490" t="s">
        <v>117</v>
      </c>
      <c r="AV490" t="s">
        <v>117</v>
      </c>
      <c r="AW490" t="s">
        <v>117</v>
      </c>
      <c r="AX490" t="s">
        <v>117</v>
      </c>
      <c r="AY490" t="s">
        <v>117</v>
      </c>
      <c r="AZ490" t="s">
        <v>117</v>
      </c>
      <c r="BA490" t="s">
        <v>117</v>
      </c>
      <c r="BB490" t="s">
        <v>117</v>
      </c>
      <c r="BC490" t="s">
        <v>117</v>
      </c>
      <c r="BD490" t="s">
        <v>117</v>
      </c>
      <c r="BE490" t="s">
        <v>117</v>
      </c>
      <c r="BF490" t="s">
        <v>117</v>
      </c>
      <c r="BG490" t="s">
        <v>117</v>
      </c>
      <c r="BH490" t="s">
        <v>117</v>
      </c>
      <c r="BI490" t="s">
        <v>117</v>
      </c>
      <c r="BJ490" t="s">
        <v>117</v>
      </c>
      <c r="BK490" t="s">
        <v>117</v>
      </c>
      <c r="BL490" t="s">
        <v>184</v>
      </c>
      <c r="BM490" t="s">
        <v>120</v>
      </c>
      <c r="BN490" s="46" t="s">
        <v>148</v>
      </c>
      <c r="BO490" s="50" t="s">
        <v>1218</v>
      </c>
      <c r="BP490" t="s">
        <v>123</v>
      </c>
      <c r="BQ490" t="s">
        <v>123</v>
      </c>
      <c r="BR490" t="s">
        <v>117</v>
      </c>
      <c r="BS490" t="s">
        <v>117</v>
      </c>
      <c r="BT490" t="s">
        <v>161</v>
      </c>
      <c r="BU490" t="s">
        <v>125</v>
      </c>
      <c r="BV490" t="s">
        <v>162</v>
      </c>
      <c r="BW490">
        <v>1</v>
      </c>
      <c r="BX490">
        <f>BW490-1</f>
        <v>0</v>
      </c>
      <c r="BY490" t="s">
        <v>905</v>
      </c>
      <c r="BZ490" t="s">
        <v>532</v>
      </c>
      <c r="CA490" t="s">
        <v>148</v>
      </c>
      <c r="CB490" t="s">
        <v>198</v>
      </c>
      <c r="CC490" t="s">
        <v>214</v>
      </c>
      <c r="CD490" t="s">
        <v>117</v>
      </c>
      <c r="CE490" t="s">
        <v>214</v>
      </c>
      <c r="CF490"/>
      <c r="CG490" s="20" t="s">
        <v>117</v>
      </c>
      <c r="CH490" s="20" t="s">
        <v>117</v>
      </c>
      <c r="CI490" s="20" t="s">
        <v>117</v>
      </c>
      <c r="CJ490" s="20" t="s">
        <v>117</v>
      </c>
      <c r="CK490" s="20" t="s">
        <v>117</v>
      </c>
      <c r="CL490" s="20" t="s">
        <v>117</v>
      </c>
      <c r="CM490" s="20" t="s">
        <v>117</v>
      </c>
      <c r="CN490" s="20" t="s">
        <v>117</v>
      </c>
      <c r="CO490" s="20" t="s">
        <v>117</v>
      </c>
      <c r="CP490" s="20" t="s">
        <v>117</v>
      </c>
      <c r="CQ490" s="20" t="s">
        <v>117</v>
      </c>
      <c r="CR490" s="20" t="s">
        <v>117</v>
      </c>
      <c r="CS490" s="20" t="s">
        <v>117</v>
      </c>
      <c r="CT490" s="20" t="s">
        <v>117</v>
      </c>
      <c r="CU490" s="20" t="s">
        <v>117</v>
      </c>
      <c r="CV490" s="20" t="s">
        <v>117</v>
      </c>
      <c r="CW490" s="20" t="s">
        <v>117</v>
      </c>
      <c r="CX490" s="20" t="s">
        <v>117</v>
      </c>
      <c r="CY490" s="20" t="s">
        <v>117</v>
      </c>
      <c r="CZ490" s="20" t="s">
        <v>117</v>
      </c>
      <c r="DA490" s="20" t="s">
        <v>117</v>
      </c>
      <c r="DB490" s="20" t="s">
        <v>117</v>
      </c>
      <c r="DC490" s="20" t="s">
        <v>117</v>
      </c>
      <c r="DD490" s="20" t="s">
        <v>117</v>
      </c>
      <c r="DE490" s="20" t="s">
        <v>117</v>
      </c>
      <c r="DF490" s="20" t="s">
        <v>117</v>
      </c>
      <c r="DG490" s="20" t="s">
        <v>117</v>
      </c>
      <c r="DH490" s="20" t="s">
        <v>117</v>
      </c>
      <c r="DI490" s="20" t="s">
        <v>117</v>
      </c>
      <c r="DJ490" s="20" t="s">
        <v>117</v>
      </c>
      <c r="DK490">
        <v>1</v>
      </c>
      <c r="DL490">
        <v>0</v>
      </c>
      <c r="DM490">
        <v>0</v>
      </c>
      <c r="DN490">
        <v>0</v>
      </c>
      <c r="DO490">
        <v>0</v>
      </c>
      <c r="DP490">
        <v>0</v>
      </c>
      <c r="DQ490">
        <v>0</v>
      </c>
      <c r="DR490" s="8">
        <v>67</v>
      </c>
    </row>
    <row r="491" spans="1:122" ht="15" customHeight="1" x14ac:dyDescent="0.35">
      <c r="A491" s="8">
        <v>67</v>
      </c>
      <c r="B491" t="str">
        <f>CONCATENATE(C491, " ",D491)</f>
        <v>Maghsoodloonejad et 2017</v>
      </c>
      <c r="C491" s="25" t="s">
        <v>903</v>
      </c>
      <c r="D491" s="25">
        <v>2017</v>
      </c>
      <c r="E491" t="s">
        <v>1619</v>
      </c>
      <c r="F491" t="s">
        <v>910</v>
      </c>
      <c r="G491" t="s">
        <v>112</v>
      </c>
      <c r="H491">
        <v>4</v>
      </c>
      <c r="I491" t="s">
        <v>113</v>
      </c>
      <c r="J491" t="s">
        <v>170</v>
      </c>
      <c r="K491" s="3" t="s">
        <v>115</v>
      </c>
      <c r="L491">
        <v>2.86</v>
      </c>
      <c r="M491">
        <v>5.1100000000000003</v>
      </c>
      <c r="N491">
        <v>36</v>
      </c>
      <c r="O491" t="s">
        <v>999</v>
      </c>
      <c r="P491">
        <v>4.22</v>
      </c>
      <c r="Q491">
        <v>4.79</v>
      </c>
      <c r="R491">
        <v>47</v>
      </c>
      <c r="S491" t="s">
        <v>117</v>
      </c>
      <c r="T491" t="s">
        <v>117</v>
      </c>
      <c r="U491" t="s">
        <v>117</v>
      </c>
      <c r="V491" t="s">
        <v>117</v>
      </c>
      <c r="W491" t="s">
        <v>117</v>
      </c>
      <c r="X491" t="s">
        <v>117</v>
      </c>
      <c r="Y491" t="s">
        <v>117</v>
      </c>
      <c r="Z491" t="s">
        <v>117</v>
      </c>
      <c r="AA491" t="s">
        <v>117</v>
      </c>
      <c r="AB491" t="s">
        <v>117</v>
      </c>
      <c r="AC491" t="s">
        <v>117</v>
      </c>
      <c r="AD491" t="s">
        <v>196</v>
      </c>
      <c r="AE491">
        <v>0.88</v>
      </c>
      <c r="AF491">
        <v>2.48</v>
      </c>
      <c r="AG491">
        <v>43</v>
      </c>
      <c r="AH491" s="55">
        <v>3</v>
      </c>
      <c r="AI491" s="55">
        <v>3</v>
      </c>
      <c r="AM491" t="s">
        <v>117</v>
      </c>
      <c r="AN491" t="s">
        <v>117</v>
      </c>
      <c r="AO491" t="s">
        <v>117</v>
      </c>
      <c r="AP491" t="s">
        <v>117</v>
      </c>
      <c r="AQ491" t="s">
        <v>117</v>
      </c>
      <c r="AR491" t="s">
        <v>117</v>
      </c>
      <c r="AS491" t="s">
        <v>842</v>
      </c>
      <c r="AT491" t="s">
        <v>117</v>
      </c>
      <c r="AU491" t="s">
        <v>117</v>
      </c>
      <c r="AV491" t="s">
        <v>117</v>
      </c>
      <c r="AW491" t="s">
        <v>117</v>
      </c>
      <c r="AX491" t="s">
        <v>117</v>
      </c>
      <c r="AY491" t="s">
        <v>117</v>
      </c>
      <c r="AZ491" t="s">
        <v>117</v>
      </c>
      <c r="BA491" t="s">
        <v>117</v>
      </c>
      <c r="BB491" t="s">
        <v>117</v>
      </c>
      <c r="BC491" t="s">
        <v>117</v>
      </c>
      <c r="BD491" t="s">
        <v>117</v>
      </c>
      <c r="BE491" t="s">
        <v>117</v>
      </c>
      <c r="BF491" t="s">
        <v>117</v>
      </c>
      <c r="BG491" t="s">
        <v>117</v>
      </c>
      <c r="BH491" t="s">
        <v>117</v>
      </c>
      <c r="BI491" t="s">
        <v>117</v>
      </c>
      <c r="BJ491" t="s">
        <v>117</v>
      </c>
      <c r="BK491" t="s">
        <v>117</v>
      </c>
      <c r="BL491" t="s">
        <v>184</v>
      </c>
      <c r="BM491" t="s">
        <v>120</v>
      </c>
      <c r="BN491" s="46" t="s">
        <v>148</v>
      </c>
      <c r="BO491" s="50" t="s">
        <v>1218</v>
      </c>
      <c r="BP491" t="s">
        <v>123</v>
      </c>
      <c r="BQ491" t="s">
        <v>123</v>
      </c>
      <c r="BR491" t="s">
        <v>117</v>
      </c>
      <c r="BS491" t="s">
        <v>117</v>
      </c>
      <c r="BT491" t="s">
        <v>161</v>
      </c>
      <c r="BU491" t="s">
        <v>125</v>
      </c>
      <c r="BV491" t="s">
        <v>162</v>
      </c>
      <c r="BW491">
        <v>1</v>
      </c>
      <c r="BX491">
        <f>BW491-1</f>
        <v>0</v>
      </c>
      <c r="BY491" t="s">
        <v>905</v>
      </c>
      <c r="BZ491" t="s">
        <v>532</v>
      </c>
      <c r="CA491" t="s">
        <v>148</v>
      </c>
      <c r="CB491" t="s">
        <v>198</v>
      </c>
      <c r="CC491" t="s">
        <v>214</v>
      </c>
      <c r="CD491" t="s">
        <v>117</v>
      </c>
      <c r="CE491" t="s">
        <v>214</v>
      </c>
      <c r="CF491"/>
      <c r="CG491" s="20" t="s">
        <v>117</v>
      </c>
      <c r="CH491" s="20" t="s">
        <v>117</v>
      </c>
      <c r="CI491" s="20" t="s">
        <v>117</v>
      </c>
      <c r="CJ491" s="20" t="s">
        <v>117</v>
      </c>
      <c r="CK491" s="20" t="s">
        <v>117</v>
      </c>
      <c r="CL491" s="20" t="s">
        <v>117</v>
      </c>
      <c r="CM491" s="20" t="s">
        <v>117</v>
      </c>
      <c r="CN491" s="20" t="s">
        <v>117</v>
      </c>
      <c r="CO491" s="20" t="s">
        <v>117</v>
      </c>
      <c r="CP491" s="20" t="s">
        <v>117</v>
      </c>
      <c r="CQ491" s="20" t="s">
        <v>117</v>
      </c>
      <c r="CR491" s="20" t="s">
        <v>117</v>
      </c>
      <c r="CS491" s="20" t="s">
        <v>117</v>
      </c>
      <c r="CT491" s="20" t="s">
        <v>117</v>
      </c>
      <c r="CU491" s="20" t="s">
        <v>117</v>
      </c>
      <c r="CV491" s="20" t="s">
        <v>117</v>
      </c>
      <c r="CW491" s="20" t="s">
        <v>117</v>
      </c>
      <c r="CX491" s="20" t="s">
        <v>117</v>
      </c>
      <c r="CY491" s="20" t="s">
        <v>117</v>
      </c>
      <c r="CZ491" s="20" t="s">
        <v>117</v>
      </c>
      <c r="DA491" s="20" t="s">
        <v>117</v>
      </c>
      <c r="DB491" s="20" t="s">
        <v>117</v>
      </c>
      <c r="DC491" s="20" t="s">
        <v>117</v>
      </c>
      <c r="DD491" s="20" t="s">
        <v>117</v>
      </c>
      <c r="DE491" s="20" t="s">
        <v>117</v>
      </c>
      <c r="DF491" s="20" t="s">
        <v>117</v>
      </c>
      <c r="DG491" s="20" t="s">
        <v>117</v>
      </c>
      <c r="DH491" s="20" t="s">
        <v>117</v>
      </c>
      <c r="DI491" s="20" t="s">
        <v>117</v>
      </c>
      <c r="DJ491" s="20" t="s">
        <v>117</v>
      </c>
      <c r="DK491">
        <v>1</v>
      </c>
      <c r="DL491">
        <v>0</v>
      </c>
      <c r="DM491">
        <v>0</v>
      </c>
      <c r="DN491">
        <v>0</v>
      </c>
      <c r="DO491">
        <v>0</v>
      </c>
      <c r="DP491">
        <v>0</v>
      </c>
      <c r="DQ491">
        <v>0</v>
      </c>
      <c r="DR491" s="8">
        <v>67</v>
      </c>
    </row>
    <row r="492" spans="1:122" x14ac:dyDescent="0.35">
      <c r="A492" s="8">
        <v>8</v>
      </c>
      <c r="B492" t="str">
        <f>CONCATENATE(C492, " ",D492)</f>
        <v>Schuerholz, et al  1996</v>
      </c>
      <c r="C492" s="25" t="s">
        <v>911</v>
      </c>
      <c r="D492" s="25">
        <v>1996</v>
      </c>
      <c r="E492" t="s">
        <v>1558</v>
      </c>
      <c r="F492" t="s">
        <v>912</v>
      </c>
      <c r="G492" t="s">
        <v>157</v>
      </c>
      <c r="H492">
        <v>7</v>
      </c>
      <c r="I492" t="s">
        <v>113</v>
      </c>
      <c r="J492" t="s">
        <v>173</v>
      </c>
      <c r="K492" t="s">
        <v>1554</v>
      </c>
      <c r="L492">
        <v>-1.5</v>
      </c>
      <c r="M492">
        <v>1.5</v>
      </c>
      <c r="N492">
        <v>21</v>
      </c>
      <c r="O492" t="s">
        <v>1555</v>
      </c>
      <c r="P492">
        <v>-2.2000000000000002</v>
      </c>
      <c r="Q492">
        <v>1.5</v>
      </c>
      <c r="R492">
        <v>19</v>
      </c>
      <c r="S492" t="s">
        <v>117</v>
      </c>
      <c r="T492" t="s">
        <v>117</v>
      </c>
      <c r="U492" t="s">
        <v>117</v>
      </c>
      <c r="V492" t="s">
        <v>117</v>
      </c>
      <c r="W492" t="s">
        <v>117</v>
      </c>
      <c r="X492" t="s">
        <v>117</v>
      </c>
      <c r="Y492" t="s">
        <v>117</v>
      </c>
      <c r="Z492" t="s">
        <v>117</v>
      </c>
      <c r="AA492" t="s">
        <v>117</v>
      </c>
      <c r="AB492" t="s">
        <v>117</v>
      </c>
      <c r="AC492" t="s">
        <v>117</v>
      </c>
      <c r="AD492" t="s">
        <v>196</v>
      </c>
      <c r="AE492">
        <v>-1.3</v>
      </c>
      <c r="AF492">
        <v>1.8</v>
      </c>
      <c r="AG492">
        <v>27</v>
      </c>
      <c r="AH492" s="55">
        <v>3</v>
      </c>
      <c r="AI492" s="55">
        <v>3</v>
      </c>
      <c r="AM492">
        <v>9.5</v>
      </c>
      <c r="AN492">
        <v>10.9</v>
      </c>
      <c r="AO492" t="s">
        <v>117</v>
      </c>
      <c r="AP492" t="s">
        <v>117</v>
      </c>
      <c r="AQ492" t="s">
        <v>117</v>
      </c>
      <c r="AR492" t="s">
        <v>117</v>
      </c>
      <c r="AS492" t="s">
        <v>117</v>
      </c>
      <c r="AT492">
        <v>117</v>
      </c>
      <c r="AU492">
        <v>103</v>
      </c>
      <c r="AV492" t="s">
        <v>117</v>
      </c>
      <c r="AW492" t="s">
        <v>117</v>
      </c>
      <c r="AX492" t="s">
        <v>117</v>
      </c>
      <c r="AY492" t="s">
        <v>117</v>
      </c>
      <c r="AZ492" t="s">
        <v>117</v>
      </c>
      <c r="BA492" t="s">
        <v>117</v>
      </c>
      <c r="BB492" t="s">
        <v>117</v>
      </c>
      <c r="BC492" t="s">
        <v>117</v>
      </c>
      <c r="BD492" t="s">
        <v>117</v>
      </c>
      <c r="BE492" t="s">
        <v>117</v>
      </c>
      <c r="BF492" t="s">
        <v>117</v>
      </c>
      <c r="BG492">
        <v>110</v>
      </c>
      <c r="BH492" t="s">
        <v>117</v>
      </c>
      <c r="BI492" t="s">
        <v>117</v>
      </c>
      <c r="BJ492" t="s">
        <v>117</v>
      </c>
      <c r="BK492" t="s">
        <v>118</v>
      </c>
      <c r="BL492" t="s">
        <v>184</v>
      </c>
      <c r="BM492" t="s">
        <v>120</v>
      </c>
      <c r="BN492" s="46">
        <v>86</v>
      </c>
      <c r="BO492" s="50">
        <v>86</v>
      </c>
      <c r="BP492" t="s">
        <v>160</v>
      </c>
      <c r="BQ492" t="s">
        <v>160</v>
      </c>
      <c r="BR492" t="s">
        <v>117</v>
      </c>
      <c r="BS492" t="s">
        <v>117</v>
      </c>
      <c r="BT492" t="s">
        <v>161</v>
      </c>
      <c r="BU492" t="s">
        <v>125</v>
      </c>
      <c r="BV492" t="s">
        <v>162</v>
      </c>
      <c r="BW492">
        <v>1</v>
      </c>
      <c r="BX492">
        <f>BW492-1</f>
        <v>0</v>
      </c>
      <c r="BY492" t="s">
        <v>146</v>
      </c>
      <c r="BZ492" t="s">
        <v>249</v>
      </c>
      <c r="CA492" t="s">
        <v>148</v>
      </c>
      <c r="CB492" t="s">
        <v>524</v>
      </c>
      <c r="CC492" t="s">
        <v>913</v>
      </c>
      <c r="CD492">
        <v>1</v>
      </c>
      <c r="CE492" t="s">
        <v>359</v>
      </c>
      <c r="CF492"/>
      <c r="CG492" s="20" t="s">
        <v>117</v>
      </c>
      <c r="CH492" s="20" t="s">
        <v>117</v>
      </c>
      <c r="CI492" s="20" t="s">
        <v>117</v>
      </c>
      <c r="CJ492" s="20" t="s">
        <v>117</v>
      </c>
      <c r="CK492" s="20" t="s">
        <v>117</v>
      </c>
      <c r="CL492" s="20" t="s">
        <v>117</v>
      </c>
      <c r="CM492" s="20" t="s">
        <v>117</v>
      </c>
      <c r="CN492" s="20" t="s">
        <v>117</v>
      </c>
      <c r="CO492" s="20" t="s">
        <v>117</v>
      </c>
      <c r="CP492" s="20" t="s">
        <v>117</v>
      </c>
      <c r="CQ492" s="20" t="s">
        <v>117</v>
      </c>
      <c r="CR492" s="20" t="s">
        <v>117</v>
      </c>
      <c r="CS492" s="20" t="s">
        <v>117</v>
      </c>
      <c r="CT492" s="20" t="s">
        <v>117</v>
      </c>
      <c r="CU492" s="20" t="s">
        <v>117</v>
      </c>
      <c r="CV492" s="20" t="s">
        <v>117</v>
      </c>
      <c r="CW492" s="20" t="s">
        <v>117</v>
      </c>
      <c r="CX492" s="20" t="s">
        <v>117</v>
      </c>
      <c r="CY492" s="20" t="s">
        <v>117</v>
      </c>
      <c r="CZ492" s="20" t="s">
        <v>117</v>
      </c>
      <c r="DA492" s="20" t="s">
        <v>117</v>
      </c>
      <c r="DB492" s="20" t="s">
        <v>117</v>
      </c>
      <c r="DC492" s="20" t="s">
        <v>117</v>
      </c>
      <c r="DD492" s="20" t="s">
        <v>117</v>
      </c>
      <c r="DE492" s="20" t="s">
        <v>117</v>
      </c>
      <c r="DF492" s="20" t="s">
        <v>117</v>
      </c>
      <c r="DG492" s="20" t="s">
        <v>117</v>
      </c>
      <c r="DH492" s="20" t="s">
        <v>117</v>
      </c>
      <c r="DI492" s="20" t="s">
        <v>117</v>
      </c>
      <c r="DJ492" s="20" t="s">
        <v>117</v>
      </c>
      <c r="DK492">
        <v>0</v>
      </c>
      <c r="DL492">
        <v>0</v>
      </c>
      <c r="DM492">
        <v>0</v>
      </c>
      <c r="DN492">
        <v>0</v>
      </c>
      <c r="DO492">
        <v>0</v>
      </c>
      <c r="DP492">
        <v>0</v>
      </c>
      <c r="DQ492">
        <v>0</v>
      </c>
      <c r="DR492" s="8">
        <v>68</v>
      </c>
    </row>
    <row r="493" spans="1:122" x14ac:dyDescent="0.35">
      <c r="A493" s="8">
        <v>8</v>
      </c>
      <c r="B493" t="str">
        <f>CONCATENATE(C493, " ",D493)</f>
        <v>Schuerholz, et al  1996</v>
      </c>
      <c r="C493" s="25" t="s">
        <v>911</v>
      </c>
      <c r="D493" s="25">
        <v>1996</v>
      </c>
      <c r="E493" t="s">
        <v>1558</v>
      </c>
      <c r="F493" t="s">
        <v>914</v>
      </c>
      <c r="G493" t="s">
        <v>157</v>
      </c>
      <c r="H493">
        <v>7</v>
      </c>
      <c r="I493" t="s">
        <v>113</v>
      </c>
      <c r="J493" t="s">
        <v>173</v>
      </c>
      <c r="K493" t="s">
        <v>1554</v>
      </c>
      <c r="L493">
        <v>-2.2000000000000002</v>
      </c>
      <c r="M493">
        <v>3.8</v>
      </c>
      <c r="N493">
        <v>21</v>
      </c>
      <c r="O493" t="s">
        <v>1555</v>
      </c>
      <c r="P493">
        <v>-2.8</v>
      </c>
      <c r="Q493">
        <v>2.1</v>
      </c>
      <c r="R493">
        <v>19</v>
      </c>
      <c r="S493" t="s">
        <v>117</v>
      </c>
      <c r="T493" t="s">
        <v>117</v>
      </c>
      <c r="U493" t="s">
        <v>117</v>
      </c>
      <c r="V493" t="s">
        <v>117</v>
      </c>
      <c r="W493" t="s">
        <v>117</v>
      </c>
      <c r="X493" t="s">
        <v>117</v>
      </c>
      <c r="Y493" t="s">
        <v>117</v>
      </c>
      <c r="Z493" t="s">
        <v>117</v>
      </c>
      <c r="AA493" t="s">
        <v>117</v>
      </c>
      <c r="AB493" t="s">
        <v>117</v>
      </c>
      <c r="AC493" t="s">
        <v>117</v>
      </c>
      <c r="AD493" t="s">
        <v>196</v>
      </c>
      <c r="AE493">
        <v>-0.73</v>
      </c>
      <c r="AF493">
        <v>1.4</v>
      </c>
      <c r="AG493">
        <v>27</v>
      </c>
      <c r="AH493" s="55">
        <v>3</v>
      </c>
      <c r="AI493" s="55">
        <v>3</v>
      </c>
      <c r="AM493">
        <v>9.5</v>
      </c>
      <c r="AN493">
        <v>10.9</v>
      </c>
      <c r="AO493" t="s">
        <v>117</v>
      </c>
      <c r="AP493" t="s">
        <v>117</v>
      </c>
      <c r="AQ493" t="s">
        <v>117</v>
      </c>
      <c r="AR493" t="s">
        <v>117</v>
      </c>
      <c r="AS493" t="s">
        <v>117</v>
      </c>
      <c r="AT493">
        <v>117</v>
      </c>
      <c r="AU493">
        <v>103</v>
      </c>
      <c r="AV493" t="s">
        <v>117</v>
      </c>
      <c r="AW493" t="s">
        <v>117</v>
      </c>
      <c r="AX493" t="s">
        <v>117</v>
      </c>
      <c r="AY493" t="s">
        <v>117</v>
      </c>
      <c r="AZ493" t="s">
        <v>117</v>
      </c>
      <c r="BA493" t="s">
        <v>117</v>
      </c>
      <c r="BB493" t="s">
        <v>117</v>
      </c>
      <c r="BC493" t="s">
        <v>117</v>
      </c>
      <c r="BD493" t="s">
        <v>117</v>
      </c>
      <c r="BE493" t="s">
        <v>117</v>
      </c>
      <c r="BF493" t="s">
        <v>117</v>
      </c>
      <c r="BG493">
        <v>111</v>
      </c>
      <c r="BH493" t="s">
        <v>117</v>
      </c>
      <c r="BI493" t="s">
        <v>117</v>
      </c>
      <c r="BJ493" t="s">
        <v>117</v>
      </c>
      <c r="BK493" t="s">
        <v>118</v>
      </c>
      <c r="BL493" t="s">
        <v>184</v>
      </c>
      <c r="BM493" t="s">
        <v>120</v>
      </c>
      <c r="BN493" s="46">
        <v>87</v>
      </c>
      <c r="BO493" s="50">
        <v>86</v>
      </c>
      <c r="BP493" t="s">
        <v>160</v>
      </c>
      <c r="BQ493" t="s">
        <v>160</v>
      </c>
      <c r="BR493" t="s">
        <v>117</v>
      </c>
      <c r="BS493" t="s">
        <v>117</v>
      </c>
      <c r="BT493" t="s">
        <v>161</v>
      </c>
      <c r="BU493" t="s">
        <v>125</v>
      </c>
      <c r="BV493" t="s">
        <v>162</v>
      </c>
      <c r="BW493">
        <v>1</v>
      </c>
      <c r="BX493">
        <f>BW493-1</f>
        <v>0</v>
      </c>
      <c r="BY493" t="s">
        <v>146</v>
      </c>
      <c r="BZ493" t="s">
        <v>249</v>
      </c>
      <c r="CA493" t="s">
        <v>148</v>
      </c>
      <c r="CB493" t="s">
        <v>524</v>
      </c>
      <c r="CC493" t="s">
        <v>913</v>
      </c>
      <c r="CD493">
        <v>1</v>
      </c>
      <c r="CE493" t="s">
        <v>359</v>
      </c>
      <c r="CF493"/>
      <c r="CG493" s="20" t="s">
        <v>117</v>
      </c>
      <c r="CH493" s="20" t="s">
        <v>117</v>
      </c>
      <c r="CI493" s="20" t="s">
        <v>117</v>
      </c>
      <c r="CJ493" s="20" t="s">
        <v>117</v>
      </c>
      <c r="CK493" s="20" t="s">
        <v>117</v>
      </c>
      <c r="CL493" s="20" t="s">
        <v>117</v>
      </c>
      <c r="CM493" s="20" t="s">
        <v>117</v>
      </c>
      <c r="CN493" s="20" t="s">
        <v>117</v>
      </c>
      <c r="CO493" s="20" t="s">
        <v>117</v>
      </c>
      <c r="CP493" s="20" t="s">
        <v>117</v>
      </c>
      <c r="CQ493" s="20" t="s">
        <v>117</v>
      </c>
      <c r="CR493" s="20" t="s">
        <v>117</v>
      </c>
      <c r="CS493" s="20" t="s">
        <v>117</v>
      </c>
      <c r="CT493" s="20" t="s">
        <v>117</v>
      </c>
      <c r="CU493" s="20" t="s">
        <v>117</v>
      </c>
      <c r="CV493" s="20" t="s">
        <v>117</v>
      </c>
      <c r="CW493" s="20" t="s">
        <v>117</v>
      </c>
      <c r="CX493" s="20" t="s">
        <v>117</v>
      </c>
      <c r="CY493" s="20" t="s">
        <v>117</v>
      </c>
      <c r="CZ493" s="20" t="s">
        <v>117</v>
      </c>
      <c r="DA493" s="20" t="s">
        <v>117</v>
      </c>
      <c r="DB493" s="20" t="s">
        <v>117</v>
      </c>
      <c r="DC493" s="20" t="s">
        <v>117</v>
      </c>
      <c r="DD493" s="20" t="s">
        <v>117</v>
      </c>
      <c r="DE493" s="20" t="s">
        <v>117</v>
      </c>
      <c r="DF493" s="20" t="s">
        <v>117</v>
      </c>
      <c r="DG493" s="20" t="s">
        <v>117</v>
      </c>
      <c r="DH493" s="20" t="s">
        <v>117</v>
      </c>
      <c r="DI493" s="20" t="s">
        <v>117</v>
      </c>
      <c r="DJ493" s="20" t="s">
        <v>117</v>
      </c>
      <c r="DK493">
        <v>0</v>
      </c>
      <c r="DL493">
        <v>0</v>
      </c>
      <c r="DM493">
        <v>0</v>
      </c>
      <c r="DN493">
        <v>0</v>
      </c>
      <c r="DO493">
        <v>0</v>
      </c>
      <c r="DP493">
        <v>0</v>
      </c>
      <c r="DQ493">
        <v>0</v>
      </c>
      <c r="DR493" s="8">
        <v>68</v>
      </c>
    </row>
    <row r="494" spans="1:122" x14ac:dyDescent="0.35">
      <c r="A494" s="8">
        <v>8</v>
      </c>
      <c r="B494" t="str">
        <f>CONCATENATE(C494, " ",D494)</f>
        <v>Schuerholz, et al  1996</v>
      </c>
      <c r="C494" s="25" t="s">
        <v>911</v>
      </c>
      <c r="D494" s="25">
        <v>1996</v>
      </c>
      <c r="E494" t="s">
        <v>1558</v>
      </c>
      <c r="F494" t="s">
        <v>915</v>
      </c>
      <c r="G494" s="12" t="s">
        <v>136</v>
      </c>
      <c r="H494" s="12">
        <v>3</v>
      </c>
      <c r="I494" t="s">
        <v>113</v>
      </c>
      <c r="J494" s="12" t="s">
        <v>173</v>
      </c>
      <c r="K494" t="s">
        <v>1554</v>
      </c>
      <c r="L494">
        <v>0.25</v>
      </c>
      <c r="M494">
        <v>0.86</v>
      </c>
      <c r="N494">
        <v>21</v>
      </c>
      <c r="O494" t="s">
        <v>1555</v>
      </c>
      <c r="P494">
        <v>-0.52</v>
      </c>
      <c r="Q494">
        <v>0.9</v>
      </c>
      <c r="R494">
        <v>19</v>
      </c>
      <c r="S494" t="s">
        <v>117</v>
      </c>
      <c r="T494" t="s">
        <v>117</v>
      </c>
      <c r="U494" t="s">
        <v>117</v>
      </c>
      <c r="V494" t="s">
        <v>117</v>
      </c>
      <c r="W494" t="s">
        <v>117</v>
      </c>
      <c r="X494" t="s">
        <v>117</v>
      </c>
      <c r="Y494" t="s">
        <v>117</v>
      </c>
      <c r="Z494" t="s">
        <v>117</v>
      </c>
      <c r="AA494" t="s">
        <v>117</v>
      </c>
      <c r="AB494" t="s">
        <v>117</v>
      </c>
      <c r="AC494" t="s">
        <v>117</v>
      </c>
      <c r="AD494" t="s">
        <v>196</v>
      </c>
      <c r="AE494">
        <v>-0.72</v>
      </c>
      <c r="AF494">
        <v>1.4</v>
      </c>
      <c r="AG494">
        <v>27</v>
      </c>
      <c r="AH494" s="55">
        <v>3</v>
      </c>
      <c r="AI494" s="55">
        <v>3</v>
      </c>
      <c r="AM494">
        <v>9.5</v>
      </c>
      <c r="AN494">
        <v>10.9</v>
      </c>
      <c r="AO494" t="s">
        <v>117</v>
      </c>
      <c r="AP494" t="s">
        <v>117</v>
      </c>
      <c r="AQ494" t="s">
        <v>117</v>
      </c>
      <c r="AR494" t="s">
        <v>117</v>
      </c>
      <c r="AS494" t="s">
        <v>117</v>
      </c>
      <c r="AT494">
        <v>117</v>
      </c>
      <c r="AU494">
        <v>103</v>
      </c>
      <c r="AV494" t="s">
        <v>117</v>
      </c>
      <c r="AW494" t="s">
        <v>117</v>
      </c>
      <c r="AX494" t="s">
        <v>117</v>
      </c>
      <c r="AY494" t="s">
        <v>117</v>
      </c>
      <c r="AZ494" t="s">
        <v>117</v>
      </c>
      <c r="BA494" t="s">
        <v>117</v>
      </c>
      <c r="BB494" t="s">
        <v>117</v>
      </c>
      <c r="BC494" t="s">
        <v>117</v>
      </c>
      <c r="BD494" t="s">
        <v>117</v>
      </c>
      <c r="BE494" t="s">
        <v>117</v>
      </c>
      <c r="BF494" t="s">
        <v>117</v>
      </c>
      <c r="BG494">
        <v>112</v>
      </c>
      <c r="BH494" t="s">
        <v>117</v>
      </c>
      <c r="BI494" t="s">
        <v>117</v>
      </c>
      <c r="BJ494" t="s">
        <v>117</v>
      </c>
      <c r="BK494" t="s">
        <v>118</v>
      </c>
      <c r="BL494" t="s">
        <v>184</v>
      </c>
      <c r="BM494" t="s">
        <v>120</v>
      </c>
      <c r="BN494" s="46">
        <v>88</v>
      </c>
      <c r="BO494" s="50">
        <v>86</v>
      </c>
      <c r="BP494" t="s">
        <v>160</v>
      </c>
      <c r="BQ494" t="s">
        <v>160</v>
      </c>
      <c r="BR494" t="s">
        <v>117</v>
      </c>
      <c r="BS494" t="s">
        <v>117</v>
      </c>
      <c r="BT494" t="s">
        <v>161</v>
      </c>
      <c r="BU494" t="s">
        <v>125</v>
      </c>
      <c r="BV494" t="s">
        <v>162</v>
      </c>
      <c r="BW494">
        <v>1</v>
      </c>
      <c r="BX494">
        <f>BW494-1</f>
        <v>0</v>
      </c>
      <c r="BY494" t="s">
        <v>146</v>
      </c>
      <c r="BZ494" t="s">
        <v>249</v>
      </c>
      <c r="CA494" t="s">
        <v>148</v>
      </c>
      <c r="CB494" t="s">
        <v>524</v>
      </c>
      <c r="CC494" t="s">
        <v>913</v>
      </c>
      <c r="CD494">
        <v>1</v>
      </c>
      <c r="CE494" t="s">
        <v>359</v>
      </c>
      <c r="CF494"/>
      <c r="CG494" s="20" t="s">
        <v>117</v>
      </c>
      <c r="CH494" s="20" t="s">
        <v>117</v>
      </c>
      <c r="CI494" s="20" t="s">
        <v>117</v>
      </c>
      <c r="CJ494" s="20" t="s">
        <v>117</v>
      </c>
      <c r="CK494" s="20" t="s">
        <v>117</v>
      </c>
      <c r="CL494" s="20" t="s">
        <v>117</v>
      </c>
      <c r="CM494" s="20" t="s">
        <v>117</v>
      </c>
      <c r="CN494" s="20" t="s">
        <v>117</v>
      </c>
      <c r="CO494" s="20" t="s">
        <v>117</v>
      </c>
      <c r="CP494" s="20" t="s">
        <v>117</v>
      </c>
      <c r="CQ494" s="20" t="s">
        <v>117</v>
      </c>
      <c r="CR494" s="20" t="s">
        <v>117</v>
      </c>
      <c r="CS494" s="20" t="s">
        <v>117</v>
      </c>
      <c r="CT494" s="20" t="s">
        <v>117</v>
      </c>
      <c r="CU494" s="20" t="s">
        <v>117</v>
      </c>
      <c r="CV494" s="20" t="s">
        <v>117</v>
      </c>
      <c r="CW494" s="20" t="s">
        <v>117</v>
      </c>
      <c r="CX494" s="20" t="s">
        <v>117</v>
      </c>
      <c r="CY494" s="20" t="s">
        <v>117</v>
      </c>
      <c r="CZ494" s="20" t="s">
        <v>117</v>
      </c>
      <c r="DA494" s="20" t="s">
        <v>117</v>
      </c>
      <c r="DB494" s="20" t="s">
        <v>117</v>
      </c>
      <c r="DC494" s="20" t="s">
        <v>117</v>
      </c>
      <c r="DD494" s="20" t="s">
        <v>117</v>
      </c>
      <c r="DE494" s="20" t="s">
        <v>117</v>
      </c>
      <c r="DF494" s="20" t="s">
        <v>117</v>
      </c>
      <c r="DG494" s="20" t="s">
        <v>117</v>
      </c>
      <c r="DH494" s="20" t="s">
        <v>117</v>
      </c>
      <c r="DI494" s="20" t="s">
        <v>117</v>
      </c>
      <c r="DJ494" s="20" t="s">
        <v>117</v>
      </c>
      <c r="DK494">
        <v>0</v>
      </c>
      <c r="DL494">
        <v>0</v>
      </c>
      <c r="DM494">
        <v>0</v>
      </c>
      <c r="DN494">
        <v>0</v>
      </c>
      <c r="DO494">
        <v>0</v>
      </c>
      <c r="DP494">
        <v>0</v>
      </c>
      <c r="DQ494">
        <v>0</v>
      </c>
      <c r="DR494" s="8">
        <v>68</v>
      </c>
    </row>
    <row r="495" spans="1:122" x14ac:dyDescent="0.35">
      <c r="A495" s="8">
        <v>8</v>
      </c>
      <c r="B495" t="str">
        <f>CONCATENATE(C495, " ",D495)</f>
        <v>Schuerholz, et al  1996</v>
      </c>
      <c r="C495" s="25" t="s">
        <v>911</v>
      </c>
      <c r="D495" s="25">
        <v>1996</v>
      </c>
      <c r="E495" t="s">
        <v>1558</v>
      </c>
      <c r="F495" t="s">
        <v>916</v>
      </c>
      <c r="G495" t="s">
        <v>269</v>
      </c>
      <c r="H495">
        <v>2</v>
      </c>
      <c r="I495" t="s">
        <v>113</v>
      </c>
      <c r="J495" t="s">
        <v>170</v>
      </c>
      <c r="K495" t="s">
        <v>1554</v>
      </c>
      <c r="L495">
        <v>-0.72</v>
      </c>
      <c r="M495">
        <v>0.74</v>
      </c>
      <c r="N495">
        <v>21</v>
      </c>
      <c r="O495" t="s">
        <v>1555</v>
      </c>
      <c r="P495">
        <v>-0.12</v>
      </c>
      <c r="Q495">
        <v>1.2</v>
      </c>
      <c r="R495">
        <v>19</v>
      </c>
      <c r="S495" t="s">
        <v>117</v>
      </c>
      <c r="T495" t="s">
        <v>117</v>
      </c>
      <c r="U495" t="s">
        <v>117</v>
      </c>
      <c r="V495" t="s">
        <v>117</v>
      </c>
      <c r="W495" t="s">
        <v>117</v>
      </c>
      <c r="X495" t="s">
        <v>117</v>
      </c>
      <c r="Y495" t="s">
        <v>117</v>
      </c>
      <c r="Z495" t="s">
        <v>117</v>
      </c>
      <c r="AA495" t="s">
        <v>117</v>
      </c>
      <c r="AB495" t="s">
        <v>117</v>
      </c>
      <c r="AC495" t="s">
        <v>117</v>
      </c>
      <c r="AD495" t="s">
        <v>196</v>
      </c>
      <c r="AE495">
        <v>-0.13</v>
      </c>
      <c r="AF495">
        <v>1</v>
      </c>
      <c r="AG495">
        <v>27</v>
      </c>
      <c r="AH495" s="55">
        <v>3</v>
      </c>
      <c r="AI495" s="55">
        <v>3</v>
      </c>
      <c r="AM495">
        <v>9.5</v>
      </c>
      <c r="AN495">
        <v>10.9</v>
      </c>
      <c r="AO495" t="s">
        <v>117</v>
      </c>
      <c r="AP495" t="s">
        <v>117</v>
      </c>
      <c r="AQ495" t="s">
        <v>117</v>
      </c>
      <c r="AR495" t="s">
        <v>117</v>
      </c>
      <c r="AS495" t="s">
        <v>117</v>
      </c>
      <c r="AT495">
        <v>117</v>
      </c>
      <c r="AU495">
        <v>103</v>
      </c>
      <c r="AV495" t="s">
        <v>117</v>
      </c>
      <c r="AW495" t="s">
        <v>117</v>
      </c>
      <c r="AX495" t="s">
        <v>117</v>
      </c>
      <c r="AY495" t="s">
        <v>117</v>
      </c>
      <c r="AZ495" t="s">
        <v>117</v>
      </c>
      <c r="BA495" t="s">
        <v>117</v>
      </c>
      <c r="BB495" t="s">
        <v>117</v>
      </c>
      <c r="BC495" t="s">
        <v>117</v>
      </c>
      <c r="BD495" t="s">
        <v>117</v>
      </c>
      <c r="BE495" t="s">
        <v>117</v>
      </c>
      <c r="BF495" t="s">
        <v>117</v>
      </c>
      <c r="BG495">
        <v>113</v>
      </c>
      <c r="BH495" t="s">
        <v>117</v>
      </c>
      <c r="BI495" t="s">
        <v>117</v>
      </c>
      <c r="BJ495" t="s">
        <v>117</v>
      </c>
      <c r="BK495" t="s">
        <v>118</v>
      </c>
      <c r="BL495" t="s">
        <v>184</v>
      </c>
      <c r="BM495" t="s">
        <v>120</v>
      </c>
      <c r="BN495" s="46">
        <v>89</v>
      </c>
      <c r="BO495" s="50">
        <v>86</v>
      </c>
      <c r="BP495" t="s">
        <v>160</v>
      </c>
      <c r="BQ495" t="s">
        <v>160</v>
      </c>
      <c r="BR495" t="s">
        <v>117</v>
      </c>
      <c r="BS495" t="s">
        <v>117</v>
      </c>
      <c r="BT495" t="s">
        <v>161</v>
      </c>
      <c r="BU495" t="s">
        <v>125</v>
      </c>
      <c r="BV495" t="s">
        <v>162</v>
      </c>
      <c r="BW495">
        <v>1</v>
      </c>
      <c r="BX495">
        <f>BW495-1</f>
        <v>0</v>
      </c>
      <c r="BY495" t="s">
        <v>146</v>
      </c>
      <c r="BZ495" t="s">
        <v>249</v>
      </c>
      <c r="CA495" t="s">
        <v>148</v>
      </c>
      <c r="CB495" t="s">
        <v>524</v>
      </c>
      <c r="CC495" t="s">
        <v>913</v>
      </c>
      <c r="CD495">
        <v>1</v>
      </c>
      <c r="CE495" t="s">
        <v>359</v>
      </c>
      <c r="CF495"/>
      <c r="CG495" s="20" t="s">
        <v>117</v>
      </c>
      <c r="CH495" s="20" t="s">
        <v>117</v>
      </c>
      <c r="CI495" s="20" t="s">
        <v>117</v>
      </c>
      <c r="CJ495" s="20" t="s">
        <v>117</v>
      </c>
      <c r="CK495" s="20" t="s">
        <v>117</v>
      </c>
      <c r="CL495" s="20" t="s">
        <v>117</v>
      </c>
      <c r="CM495" s="20" t="s">
        <v>117</v>
      </c>
      <c r="CN495" s="20" t="s">
        <v>117</v>
      </c>
      <c r="CO495" s="20" t="s">
        <v>117</v>
      </c>
      <c r="CP495" s="20" t="s">
        <v>117</v>
      </c>
      <c r="CQ495" s="20" t="s">
        <v>117</v>
      </c>
      <c r="CR495" s="20" t="s">
        <v>117</v>
      </c>
      <c r="CS495" s="20" t="s">
        <v>117</v>
      </c>
      <c r="CT495" s="20" t="s">
        <v>117</v>
      </c>
      <c r="CU495" s="20" t="s">
        <v>117</v>
      </c>
      <c r="CV495" s="20" t="s">
        <v>117</v>
      </c>
      <c r="CW495" s="20" t="s">
        <v>117</v>
      </c>
      <c r="CX495" s="20" t="s">
        <v>117</v>
      </c>
      <c r="CY495" s="20" t="s">
        <v>117</v>
      </c>
      <c r="CZ495" s="20" t="s">
        <v>117</v>
      </c>
      <c r="DA495" s="20" t="s">
        <v>117</v>
      </c>
      <c r="DB495" s="20" t="s">
        <v>117</v>
      </c>
      <c r="DC495" s="20" t="s">
        <v>117</v>
      </c>
      <c r="DD495" s="20" t="s">
        <v>117</v>
      </c>
      <c r="DE495" s="20" t="s">
        <v>117</v>
      </c>
      <c r="DF495" s="20" t="s">
        <v>117</v>
      </c>
      <c r="DG495" s="20" t="s">
        <v>117</v>
      </c>
      <c r="DH495" s="20" t="s">
        <v>117</v>
      </c>
      <c r="DI495" s="20" t="s">
        <v>117</v>
      </c>
      <c r="DJ495" s="20" t="s">
        <v>117</v>
      </c>
      <c r="DK495">
        <v>0</v>
      </c>
      <c r="DL495">
        <v>0</v>
      </c>
      <c r="DM495">
        <v>0</v>
      </c>
      <c r="DN495">
        <v>0</v>
      </c>
      <c r="DO495">
        <v>0</v>
      </c>
      <c r="DP495">
        <v>0</v>
      </c>
      <c r="DQ495">
        <v>0</v>
      </c>
      <c r="DR495" s="8">
        <v>68</v>
      </c>
    </row>
    <row r="496" spans="1:122" x14ac:dyDescent="0.35">
      <c r="A496" s="8">
        <v>69</v>
      </c>
      <c r="B496" t="str">
        <f>CONCATENATE(C496, " ",D496)</f>
        <v>Turker et al 2019</v>
      </c>
      <c r="C496" s="25" t="s">
        <v>917</v>
      </c>
      <c r="D496" s="25">
        <v>2019</v>
      </c>
      <c r="E496" t="s">
        <v>1619</v>
      </c>
      <c r="F496" t="s">
        <v>874</v>
      </c>
      <c r="G496" t="s">
        <v>134</v>
      </c>
      <c r="H496">
        <v>6</v>
      </c>
      <c r="I496" t="s">
        <v>113</v>
      </c>
      <c r="J496" t="s">
        <v>170</v>
      </c>
      <c r="K496" s="3" t="s">
        <v>115</v>
      </c>
      <c r="L496">
        <v>5.8</v>
      </c>
      <c r="M496">
        <v>1.7</v>
      </c>
      <c r="N496">
        <v>43</v>
      </c>
      <c r="O496" t="s">
        <v>999</v>
      </c>
      <c r="P496">
        <v>5.3</v>
      </c>
      <c r="Q496">
        <v>2.2000000000000002</v>
      </c>
      <c r="R496">
        <v>27</v>
      </c>
      <c r="S496" t="s">
        <v>334</v>
      </c>
      <c r="T496">
        <v>4.0999999999999996</v>
      </c>
      <c r="U496">
        <v>1.5</v>
      </c>
      <c r="V496">
        <v>15</v>
      </c>
      <c r="W496" t="s">
        <v>117</v>
      </c>
      <c r="X496" t="s">
        <v>117</v>
      </c>
      <c r="Y496" t="s">
        <v>117</v>
      </c>
      <c r="Z496" t="s">
        <v>117</v>
      </c>
      <c r="AA496" t="s">
        <v>117</v>
      </c>
      <c r="AB496" t="s">
        <v>117</v>
      </c>
      <c r="AC496" t="s">
        <v>117</v>
      </c>
      <c r="AD496" t="s">
        <v>196</v>
      </c>
      <c r="AE496">
        <v>6.6</v>
      </c>
      <c r="AF496">
        <v>2.1</v>
      </c>
      <c r="AG496">
        <v>89</v>
      </c>
      <c r="AH496" s="55">
        <v>3</v>
      </c>
      <c r="AI496" s="55">
        <v>3</v>
      </c>
      <c r="AM496">
        <v>14.3</v>
      </c>
      <c r="AN496">
        <v>13.5</v>
      </c>
      <c r="AO496">
        <v>15</v>
      </c>
      <c r="AP496" t="s">
        <v>117</v>
      </c>
      <c r="AQ496" t="s">
        <v>117</v>
      </c>
      <c r="AR496">
        <v>14.6</v>
      </c>
      <c r="AS496" t="s">
        <v>626</v>
      </c>
      <c r="AT496" t="s">
        <v>117</v>
      </c>
      <c r="AU496" t="s">
        <v>117</v>
      </c>
      <c r="AV496" t="s">
        <v>117</v>
      </c>
      <c r="AW496" t="s">
        <v>117</v>
      </c>
      <c r="AX496" t="s">
        <v>117</v>
      </c>
      <c r="AY496" t="s">
        <v>117</v>
      </c>
      <c r="AZ496" t="s">
        <v>117</v>
      </c>
      <c r="BA496" t="s">
        <v>117</v>
      </c>
      <c r="BB496" t="s">
        <v>117</v>
      </c>
      <c r="BC496" t="s">
        <v>117</v>
      </c>
      <c r="BD496" t="s">
        <v>117</v>
      </c>
      <c r="BE496" t="s">
        <v>117</v>
      </c>
      <c r="BF496" t="s">
        <v>117</v>
      </c>
      <c r="BG496" t="s">
        <v>117</v>
      </c>
      <c r="BH496" t="s">
        <v>117</v>
      </c>
      <c r="BI496" t="s">
        <v>117</v>
      </c>
      <c r="BJ496" t="s">
        <v>117</v>
      </c>
      <c r="BK496" t="s">
        <v>118</v>
      </c>
      <c r="BL496" t="s">
        <v>184</v>
      </c>
      <c r="BM496" t="s">
        <v>184</v>
      </c>
      <c r="BN496" s="46">
        <v>62</v>
      </c>
      <c r="BO496" s="50">
        <v>78.3</v>
      </c>
      <c r="BP496" t="s">
        <v>144</v>
      </c>
      <c r="BQ496" t="s">
        <v>144</v>
      </c>
      <c r="BR496" t="s">
        <v>144</v>
      </c>
      <c r="BT496" t="s">
        <v>161</v>
      </c>
      <c r="BU496" t="s">
        <v>125</v>
      </c>
      <c r="BV496" t="s">
        <v>162</v>
      </c>
      <c r="BW496">
        <v>1</v>
      </c>
      <c r="BX496">
        <f>BW496-1</f>
        <v>0</v>
      </c>
      <c r="BY496" s="21" t="s">
        <v>918</v>
      </c>
      <c r="BZ496" t="s">
        <v>128</v>
      </c>
      <c r="CA496" t="s">
        <v>148</v>
      </c>
      <c r="CB496" t="s">
        <v>378</v>
      </c>
      <c r="CC496" t="s">
        <v>919</v>
      </c>
      <c r="CD496">
        <v>3</v>
      </c>
      <c r="CE496" t="s">
        <v>132</v>
      </c>
      <c r="CF496"/>
      <c r="CG496" s="20" t="s">
        <v>117</v>
      </c>
      <c r="CH496" s="20" t="s">
        <v>117</v>
      </c>
      <c r="CI496" s="20" t="s">
        <v>117</v>
      </c>
      <c r="CJ496" s="20" t="s">
        <v>117</v>
      </c>
      <c r="CK496" s="20" t="s">
        <v>117</v>
      </c>
      <c r="CL496" s="20" t="s">
        <v>117</v>
      </c>
      <c r="CM496" s="20" t="s">
        <v>117</v>
      </c>
      <c r="CN496" s="20" t="s">
        <v>117</v>
      </c>
      <c r="CO496" s="20" t="s">
        <v>117</v>
      </c>
      <c r="CP496" s="20" t="s">
        <v>117</v>
      </c>
      <c r="CQ496" s="20" t="s">
        <v>117</v>
      </c>
      <c r="CR496" s="20" t="s">
        <v>117</v>
      </c>
      <c r="CS496" s="20" t="s">
        <v>117</v>
      </c>
      <c r="CT496" s="20" t="s">
        <v>117</v>
      </c>
      <c r="CU496" s="20" t="s">
        <v>117</v>
      </c>
      <c r="CV496" s="20" t="s">
        <v>117</v>
      </c>
      <c r="CW496" s="20" t="s">
        <v>117</v>
      </c>
      <c r="CX496" s="20" t="s">
        <v>117</v>
      </c>
      <c r="CY496" s="20" t="s">
        <v>117</v>
      </c>
      <c r="CZ496" s="20" t="s">
        <v>117</v>
      </c>
      <c r="DA496" s="20" t="s">
        <v>117</v>
      </c>
      <c r="DB496" s="20" t="s">
        <v>117</v>
      </c>
      <c r="DC496" s="20" t="s">
        <v>117</v>
      </c>
      <c r="DD496" s="20" t="s">
        <v>117</v>
      </c>
      <c r="DE496" s="20" t="s">
        <v>117</v>
      </c>
      <c r="DF496" s="20" t="s">
        <v>117</v>
      </c>
      <c r="DG496" s="20" t="s">
        <v>117</v>
      </c>
      <c r="DH496" s="20" t="s">
        <v>117</v>
      </c>
      <c r="DI496" s="20" t="s">
        <v>117</v>
      </c>
      <c r="DJ496" s="20" t="s">
        <v>117</v>
      </c>
      <c r="DK496">
        <v>1</v>
      </c>
      <c r="DL496">
        <v>0</v>
      </c>
      <c r="DM496">
        <v>0</v>
      </c>
      <c r="DN496">
        <v>0</v>
      </c>
      <c r="DO496">
        <v>0</v>
      </c>
      <c r="DP496">
        <v>0</v>
      </c>
      <c r="DQ496">
        <v>0</v>
      </c>
      <c r="DR496" s="8">
        <v>69</v>
      </c>
    </row>
    <row r="497" spans="1:122" x14ac:dyDescent="0.35">
      <c r="A497" s="8">
        <v>69</v>
      </c>
      <c r="B497" t="str">
        <f>CONCATENATE(C497, " ",D497)</f>
        <v>Turker et al 2019</v>
      </c>
      <c r="C497" s="25" t="s">
        <v>917</v>
      </c>
      <c r="D497" s="25">
        <v>2019</v>
      </c>
      <c r="E497" t="s">
        <v>1619</v>
      </c>
      <c r="F497" t="s">
        <v>920</v>
      </c>
      <c r="G497" t="s">
        <v>134</v>
      </c>
      <c r="H497">
        <v>6</v>
      </c>
      <c r="I497" s="13" t="s">
        <v>170</v>
      </c>
      <c r="J497" s="13" t="s">
        <v>170</v>
      </c>
      <c r="K497" s="3" t="s">
        <v>115</v>
      </c>
      <c r="L497">
        <v>4</v>
      </c>
      <c r="M497">
        <v>1.6</v>
      </c>
      <c r="N497">
        <v>43</v>
      </c>
      <c r="O497" t="s">
        <v>999</v>
      </c>
      <c r="P497">
        <v>3.5</v>
      </c>
      <c r="Q497">
        <v>1.2</v>
      </c>
      <c r="R497">
        <v>27</v>
      </c>
      <c r="S497" t="s">
        <v>334</v>
      </c>
      <c r="T497">
        <v>3.1</v>
      </c>
      <c r="U497">
        <v>1.1000000000000001</v>
      </c>
      <c r="V497">
        <v>15</v>
      </c>
      <c r="W497" t="s">
        <v>117</v>
      </c>
      <c r="X497" t="s">
        <v>117</v>
      </c>
      <c r="Y497" t="s">
        <v>117</v>
      </c>
      <c r="Z497" t="s">
        <v>117</v>
      </c>
      <c r="AA497" t="s">
        <v>117</v>
      </c>
      <c r="AB497" t="s">
        <v>117</v>
      </c>
      <c r="AC497" t="s">
        <v>117</v>
      </c>
      <c r="AD497" t="s">
        <v>196</v>
      </c>
      <c r="AE497">
        <v>4.7</v>
      </c>
      <c r="AF497">
        <v>1.6</v>
      </c>
      <c r="AG497">
        <v>89</v>
      </c>
      <c r="AH497" s="55">
        <v>3</v>
      </c>
      <c r="AI497" s="55">
        <v>3</v>
      </c>
      <c r="AM497">
        <v>14.3</v>
      </c>
      <c r="AN497">
        <v>13.5</v>
      </c>
      <c r="AO497">
        <v>15</v>
      </c>
      <c r="AP497" t="s">
        <v>117</v>
      </c>
      <c r="AQ497" t="s">
        <v>117</v>
      </c>
      <c r="AR497">
        <v>14.6</v>
      </c>
      <c r="AS497" t="s">
        <v>626</v>
      </c>
      <c r="AT497" t="s">
        <v>117</v>
      </c>
      <c r="AU497" t="s">
        <v>117</v>
      </c>
      <c r="AV497" t="s">
        <v>117</v>
      </c>
      <c r="AW497" t="s">
        <v>117</v>
      </c>
      <c r="AX497" t="s">
        <v>117</v>
      </c>
      <c r="AY497" t="s">
        <v>117</v>
      </c>
      <c r="AZ497" t="s">
        <v>117</v>
      </c>
      <c r="BA497" t="s">
        <v>117</v>
      </c>
      <c r="BB497" t="s">
        <v>117</v>
      </c>
      <c r="BC497" t="s">
        <v>117</v>
      </c>
      <c r="BD497" t="s">
        <v>117</v>
      </c>
      <c r="BE497" t="s">
        <v>117</v>
      </c>
      <c r="BF497" t="s">
        <v>117</v>
      </c>
      <c r="BG497" t="s">
        <v>117</v>
      </c>
      <c r="BH497" t="s">
        <v>117</v>
      </c>
      <c r="BI497" t="s">
        <v>117</v>
      </c>
      <c r="BJ497" t="s">
        <v>117</v>
      </c>
      <c r="BK497" t="s">
        <v>118</v>
      </c>
      <c r="BL497" t="s">
        <v>184</v>
      </c>
      <c r="BM497" t="s">
        <v>184</v>
      </c>
      <c r="BN497" s="46">
        <v>62</v>
      </c>
      <c r="BO497" s="50">
        <v>78.3</v>
      </c>
      <c r="BP497" t="s">
        <v>144</v>
      </c>
      <c r="BQ497" t="s">
        <v>144</v>
      </c>
      <c r="BR497" t="s">
        <v>144</v>
      </c>
      <c r="BT497" t="s">
        <v>161</v>
      </c>
      <c r="BU497" t="s">
        <v>125</v>
      </c>
      <c r="BV497" t="s">
        <v>162</v>
      </c>
      <c r="BW497">
        <v>1</v>
      </c>
      <c r="BX497">
        <f>BW497-1</f>
        <v>0</v>
      </c>
      <c r="BY497" s="21" t="s">
        <v>918</v>
      </c>
      <c r="BZ497" t="s">
        <v>128</v>
      </c>
      <c r="CA497" t="s">
        <v>148</v>
      </c>
      <c r="CB497" t="s">
        <v>378</v>
      </c>
      <c r="CC497" t="s">
        <v>919</v>
      </c>
      <c r="CD497">
        <v>3</v>
      </c>
      <c r="CE497" t="s">
        <v>132</v>
      </c>
      <c r="CG497" s="20" t="s">
        <v>117</v>
      </c>
      <c r="CH497" s="20" t="s">
        <v>117</v>
      </c>
      <c r="CI497" s="20" t="s">
        <v>117</v>
      </c>
      <c r="CJ497" s="20" t="s">
        <v>117</v>
      </c>
      <c r="CK497" s="20" t="s">
        <v>117</v>
      </c>
      <c r="CL497" s="20" t="s">
        <v>117</v>
      </c>
      <c r="CM497" s="20" t="s">
        <v>117</v>
      </c>
      <c r="CN497" s="20" t="s">
        <v>117</v>
      </c>
      <c r="CO497" s="20" t="s">
        <v>117</v>
      </c>
      <c r="CP497" s="20" t="s">
        <v>117</v>
      </c>
      <c r="CQ497" s="20" t="s">
        <v>117</v>
      </c>
      <c r="CR497" s="20" t="s">
        <v>117</v>
      </c>
      <c r="CS497" s="20" t="s">
        <v>117</v>
      </c>
      <c r="CT497" s="20" t="s">
        <v>117</v>
      </c>
      <c r="CU497" s="20" t="s">
        <v>117</v>
      </c>
      <c r="CV497" s="20" t="s">
        <v>117</v>
      </c>
      <c r="CW497" s="20" t="s">
        <v>117</v>
      </c>
      <c r="CX497" s="20" t="s">
        <v>117</v>
      </c>
      <c r="CY497" s="20" t="s">
        <v>117</v>
      </c>
      <c r="CZ497" s="20" t="s">
        <v>117</v>
      </c>
      <c r="DA497" s="20" t="s">
        <v>117</v>
      </c>
      <c r="DB497" s="20" t="s">
        <v>117</v>
      </c>
      <c r="DC497" s="20" t="s">
        <v>117</v>
      </c>
      <c r="DD497" s="20" t="s">
        <v>117</v>
      </c>
      <c r="DE497" s="20" t="s">
        <v>117</v>
      </c>
      <c r="DF497" s="20" t="s">
        <v>117</v>
      </c>
      <c r="DG497" s="20" t="s">
        <v>117</v>
      </c>
      <c r="DH497" s="20" t="s">
        <v>117</v>
      </c>
      <c r="DI497" s="20" t="s">
        <v>117</v>
      </c>
      <c r="DJ497" s="20" t="s">
        <v>117</v>
      </c>
      <c r="DK497">
        <v>1</v>
      </c>
      <c r="DL497">
        <v>0</v>
      </c>
      <c r="DM497">
        <v>0</v>
      </c>
      <c r="DN497">
        <v>0</v>
      </c>
      <c r="DO497">
        <v>0</v>
      </c>
      <c r="DP497">
        <v>0</v>
      </c>
      <c r="DQ497">
        <v>0</v>
      </c>
      <c r="DR497" s="8">
        <v>69</v>
      </c>
    </row>
    <row r="498" spans="1:122" x14ac:dyDescent="0.35">
      <c r="A498" s="8">
        <v>8</v>
      </c>
      <c r="B498" t="str">
        <f>CONCATENATE(C498, " ",D498)</f>
        <v>Schuerholz, et al 1998</v>
      </c>
      <c r="C498" s="25" t="s">
        <v>921</v>
      </c>
      <c r="D498" s="25">
        <v>1998</v>
      </c>
      <c r="E498" t="s">
        <v>1558</v>
      </c>
      <c r="F498" t="s">
        <v>912</v>
      </c>
      <c r="G498" t="s">
        <v>157</v>
      </c>
      <c r="H498">
        <v>7</v>
      </c>
      <c r="I498" t="s">
        <v>113</v>
      </c>
      <c r="J498" t="s">
        <v>173</v>
      </c>
      <c r="K498" s="3" t="s">
        <v>115</v>
      </c>
      <c r="L498">
        <v>-0.43</v>
      </c>
      <c r="M498">
        <v>0.42</v>
      </c>
      <c r="N498">
        <v>39</v>
      </c>
      <c r="O498" t="s">
        <v>1554</v>
      </c>
      <c r="P498">
        <v>-0.27</v>
      </c>
      <c r="Q498">
        <v>0.48</v>
      </c>
      <c r="R498">
        <v>18</v>
      </c>
      <c r="S498" t="s">
        <v>1562</v>
      </c>
      <c r="T498">
        <v>-0.46</v>
      </c>
      <c r="U498">
        <v>0.32</v>
      </c>
      <c r="V498">
        <v>23</v>
      </c>
      <c r="W498" t="s">
        <v>117</v>
      </c>
      <c r="X498" t="s">
        <v>117</v>
      </c>
      <c r="Y498" t="s">
        <v>117</v>
      </c>
      <c r="Z498" t="s">
        <v>117</v>
      </c>
      <c r="AA498" t="s">
        <v>117</v>
      </c>
      <c r="AB498" t="s">
        <v>117</v>
      </c>
      <c r="AC498" t="s">
        <v>117</v>
      </c>
      <c r="AD498" t="s">
        <v>196</v>
      </c>
      <c r="AE498">
        <v>-0.16</v>
      </c>
      <c r="AF498">
        <v>0.44</v>
      </c>
      <c r="AG498">
        <v>36</v>
      </c>
      <c r="AH498" s="55">
        <v>3</v>
      </c>
      <c r="AI498" s="55">
        <v>3</v>
      </c>
      <c r="AM498">
        <v>10.11</v>
      </c>
      <c r="AN498">
        <v>10.23</v>
      </c>
      <c r="AO498">
        <v>10.74</v>
      </c>
      <c r="AP498" t="s">
        <v>117</v>
      </c>
      <c r="AQ498" t="s">
        <v>117</v>
      </c>
      <c r="AR498">
        <v>10.78</v>
      </c>
      <c r="AS498" t="s">
        <v>117</v>
      </c>
      <c r="AT498">
        <v>113.1</v>
      </c>
      <c r="AU498">
        <v>111.95</v>
      </c>
      <c r="AV498">
        <v>110.26</v>
      </c>
      <c r="AW498" t="s">
        <v>117</v>
      </c>
      <c r="AX498" t="s">
        <v>117</v>
      </c>
      <c r="AY498" t="s">
        <v>117</v>
      </c>
      <c r="AZ498" t="s">
        <v>117</v>
      </c>
      <c r="BA498" t="s">
        <v>117</v>
      </c>
      <c r="BB498" t="s">
        <v>117</v>
      </c>
      <c r="BC498" t="s">
        <v>117</v>
      </c>
      <c r="BD498" t="s">
        <v>117</v>
      </c>
      <c r="BE498" t="s">
        <v>117</v>
      </c>
      <c r="BF498" t="s">
        <v>117</v>
      </c>
      <c r="BG498" t="s">
        <v>117</v>
      </c>
      <c r="BH498" t="s">
        <v>117</v>
      </c>
      <c r="BI498" t="s">
        <v>117</v>
      </c>
      <c r="BJ498" t="s">
        <v>117</v>
      </c>
      <c r="BK498" t="s">
        <v>118</v>
      </c>
      <c r="BL498" t="s">
        <v>184</v>
      </c>
      <c r="BM498" t="s">
        <v>120</v>
      </c>
      <c r="BN498" s="46" t="s">
        <v>148</v>
      </c>
      <c r="BO498" s="50">
        <v>52.7</v>
      </c>
      <c r="BP498" t="s">
        <v>123</v>
      </c>
      <c r="BQ498" t="s">
        <v>123</v>
      </c>
      <c r="BR498" t="s">
        <v>123</v>
      </c>
      <c r="BS498" t="s">
        <v>117</v>
      </c>
      <c r="BT498" t="s">
        <v>161</v>
      </c>
      <c r="BU498" t="s">
        <v>125</v>
      </c>
      <c r="BV498" t="s">
        <v>162</v>
      </c>
      <c r="BW498">
        <v>1</v>
      </c>
      <c r="BX498">
        <f>BW498-1</f>
        <v>0</v>
      </c>
      <c r="BY498" t="s">
        <v>146</v>
      </c>
      <c r="BZ498" t="s">
        <v>249</v>
      </c>
      <c r="CA498" t="s">
        <v>148</v>
      </c>
      <c r="CB498" t="s">
        <v>198</v>
      </c>
      <c r="CC498" t="s">
        <v>922</v>
      </c>
      <c r="CD498">
        <v>1</v>
      </c>
      <c r="CE498" t="s">
        <v>359</v>
      </c>
      <c r="CG498" s="20" t="s">
        <v>117</v>
      </c>
      <c r="CH498" s="20" t="s">
        <v>117</v>
      </c>
      <c r="CI498" s="20" t="s">
        <v>117</v>
      </c>
      <c r="CJ498" s="20" t="s">
        <v>117</v>
      </c>
      <c r="CK498" s="20" t="s">
        <v>117</v>
      </c>
      <c r="CL498" s="20" t="s">
        <v>117</v>
      </c>
      <c r="CM498" s="20" t="s">
        <v>117</v>
      </c>
      <c r="CN498" s="20" t="s">
        <v>117</v>
      </c>
      <c r="CO498" s="20" t="s">
        <v>117</v>
      </c>
      <c r="CP498" s="20" t="s">
        <v>117</v>
      </c>
      <c r="CQ498" s="20" t="s">
        <v>117</v>
      </c>
      <c r="CR498" s="20" t="s">
        <v>117</v>
      </c>
      <c r="CS498" s="20" t="s">
        <v>117</v>
      </c>
      <c r="CT498" s="20" t="s">
        <v>117</v>
      </c>
      <c r="CU498" s="20" t="s">
        <v>117</v>
      </c>
      <c r="CV498" s="20" t="s">
        <v>117</v>
      </c>
      <c r="CW498" s="20" t="s">
        <v>117</v>
      </c>
      <c r="CX498" s="20" t="s">
        <v>117</v>
      </c>
      <c r="CY498" s="20" t="s">
        <v>117</v>
      </c>
      <c r="CZ498" s="20" t="s">
        <v>117</v>
      </c>
      <c r="DA498" s="20" t="s">
        <v>117</v>
      </c>
      <c r="DB498" s="20" t="s">
        <v>117</v>
      </c>
      <c r="DC498" s="20" t="s">
        <v>117</v>
      </c>
      <c r="DD498" s="20" t="s">
        <v>117</v>
      </c>
      <c r="DE498" s="20" t="s">
        <v>117</v>
      </c>
      <c r="DF498" s="20" t="s">
        <v>117</v>
      </c>
      <c r="DG498" s="20" t="s">
        <v>117</v>
      </c>
      <c r="DH498" s="20" t="s">
        <v>117</v>
      </c>
      <c r="DI498" s="20" t="s">
        <v>117</v>
      </c>
      <c r="DJ498" s="20" t="s">
        <v>117</v>
      </c>
      <c r="DK498">
        <v>0</v>
      </c>
      <c r="DL498">
        <v>0</v>
      </c>
      <c r="DM498">
        <v>0</v>
      </c>
      <c r="DN498">
        <v>0</v>
      </c>
      <c r="DO498">
        <v>0</v>
      </c>
      <c r="DP498">
        <v>0</v>
      </c>
      <c r="DQ498">
        <v>2</v>
      </c>
      <c r="DR498" s="8">
        <v>70</v>
      </c>
    </row>
    <row r="499" spans="1:122" x14ac:dyDescent="0.35">
      <c r="A499" s="8">
        <v>8</v>
      </c>
      <c r="B499" t="str">
        <f>CONCATENATE(C499, " ",D499)</f>
        <v>Schuerholz, et al 1998</v>
      </c>
      <c r="C499" s="25" t="s">
        <v>921</v>
      </c>
      <c r="D499" s="25">
        <v>1998</v>
      </c>
      <c r="E499" t="s">
        <v>1558</v>
      </c>
      <c r="F499" t="s">
        <v>916</v>
      </c>
      <c r="G499" t="s">
        <v>269</v>
      </c>
      <c r="H499">
        <v>2</v>
      </c>
      <c r="I499" t="s">
        <v>113</v>
      </c>
      <c r="J499" t="s">
        <v>170</v>
      </c>
      <c r="K499" s="3" t="s">
        <v>115</v>
      </c>
      <c r="L499">
        <v>-0.6</v>
      </c>
      <c r="M499">
        <v>0.33</v>
      </c>
      <c r="N499">
        <v>39</v>
      </c>
      <c r="O499" t="s">
        <v>1554</v>
      </c>
      <c r="P499">
        <v>-0.15</v>
      </c>
      <c r="Q499">
        <v>0.22</v>
      </c>
      <c r="R499">
        <v>18</v>
      </c>
      <c r="S499" t="s">
        <v>1562</v>
      </c>
      <c r="T499">
        <v>0.26</v>
      </c>
      <c r="U499">
        <v>0.54</v>
      </c>
      <c r="V499">
        <v>23</v>
      </c>
      <c r="W499" t="s">
        <v>117</v>
      </c>
      <c r="X499" t="s">
        <v>117</v>
      </c>
      <c r="Y499" t="s">
        <v>117</v>
      </c>
      <c r="Z499" t="s">
        <v>117</v>
      </c>
      <c r="AA499" t="s">
        <v>117</v>
      </c>
      <c r="AB499" t="s">
        <v>117</v>
      </c>
      <c r="AC499" t="s">
        <v>117</v>
      </c>
      <c r="AD499" t="s">
        <v>196</v>
      </c>
      <c r="AE499">
        <v>0.05</v>
      </c>
      <c r="AF499">
        <v>0.36</v>
      </c>
      <c r="AG499">
        <v>36</v>
      </c>
      <c r="AH499" s="55">
        <v>3</v>
      </c>
      <c r="AI499" s="55">
        <v>3</v>
      </c>
      <c r="AM499">
        <v>10.11</v>
      </c>
      <c r="AN499">
        <v>10.23</v>
      </c>
      <c r="AO499">
        <v>10.74</v>
      </c>
      <c r="AP499" t="s">
        <v>117</v>
      </c>
      <c r="AQ499" t="s">
        <v>117</v>
      </c>
      <c r="AR499">
        <v>10.78</v>
      </c>
      <c r="AS499" t="s">
        <v>117</v>
      </c>
      <c r="AT499">
        <v>113.1</v>
      </c>
      <c r="AU499">
        <v>111.95</v>
      </c>
      <c r="AV499">
        <v>110.26</v>
      </c>
      <c r="AW499" t="s">
        <v>117</v>
      </c>
      <c r="AX499" t="s">
        <v>117</v>
      </c>
      <c r="AY499" t="s">
        <v>117</v>
      </c>
      <c r="AZ499" t="s">
        <v>117</v>
      </c>
      <c r="BA499" t="s">
        <v>117</v>
      </c>
      <c r="BB499" t="s">
        <v>117</v>
      </c>
      <c r="BC499" t="s">
        <v>117</v>
      </c>
      <c r="BD499" t="s">
        <v>117</v>
      </c>
      <c r="BE499" t="s">
        <v>117</v>
      </c>
      <c r="BF499" t="s">
        <v>117</v>
      </c>
      <c r="BG499" t="s">
        <v>117</v>
      </c>
      <c r="BH499" t="s">
        <v>117</v>
      </c>
      <c r="BI499" t="s">
        <v>117</v>
      </c>
      <c r="BJ499" t="s">
        <v>117</v>
      </c>
      <c r="BK499" t="s">
        <v>118</v>
      </c>
      <c r="BL499" t="s">
        <v>184</v>
      </c>
      <c r="BM499" t="s">
        <v>120</v>
      </c>
      <c r="BN499" s="46" t="s">
        <v>148</v>
      </c>
      <c r="BO499" s="50">
        <v>52.7</v>
      </c>
      <c r="BP499" t="s">
        <v>123</v>
      </c>
      <c r="BQ499" t="s">
        <v>123</v>
      </c>
      <c r="BR499" t="s">
        <v>123</v>
      </c>
      <c r="BS499" t="s">
        <v>117</v>
      </c>
      <c r="BT499" t="s">
        <v>161</v>
      </c>
      <c r="BU499" t="s">
        <v>125</v>
      </c>
      <c r="BV499" t="s">
        <v>162</v>
      </c>
      <c r="BW499">
        <v>1</v>
      </c>
      <c r="BX499">
        <f>BW499-1</f>
        <v>0</v>
      </c>
      <c r="BY499" t="s">
        <v>146</v>
      </c>
      <c r="BZ499" t="s">
        <v>249</v>
      </c>
      <c r="CA499" t="s">
        <v>148</v>
      </c>
      <c r="CB499" t="s">
        <v>198</v>
      </c>
      <c r="CC499" t="s">
        <v>922</v>
      </c>
      <c r="CD499">
        <v>1</v>
      </c>
      <c r="CE499" t="s">
        <v>359</v>
      </c>
      <c r="CG499" s="20" t="s">
        <v>117</v>
      </c>
      <c r="CH499" s="20" t="s">
        <v>117</v>
      </c>
      <c r="CI499" s="20" t="s">
        <v>117</v>
      </c>
      <c r="CJ499" s="20" t="s">
        <v>117</v>
      </c>
      <c r="CK499" s="20" t="s">
        <v>117</v>
      </c>
      <c r="CL499" s="20" t="s">
        <v>117</v>
      </c>
      <c r="CM499" s="20" t="s">
        <v>117</v>
      </c>
      <c r="CN499" s="20" t="s">
        <v>117</v>
      </c>
      <c r="CO499" s="20" t="s">
        <v>117</v>
      </c>
      <c r="CP499" s="20" t="s">
        <v>117</v>
      </c>
      <c r="CQ499" s="20" t="s">
        <v>117</v>
      </c>
      <c r="CR499" s="20" t="s">
        <v>117</v>
      </c>
      <c r="CS499" s="20" t="s">
        <v>117</v>
      </c>
      <c r="CT499" s="20" t="s">
        <v>117</v>
      </c>
      <c r="CU499" s="20" t="s">
        <v>117</v>
      </c>
      <c r="CV499" s="20" t="s">
        <v>117</v>
      </c>
      <c r="CW499" s="20" t="s">
        <v>117</v>
      </c>
      <c r="CX499" s="20" t="s">
        <v>117</v>
      </c>
      <c r="CY499" s="20" t="s">
        <v>117</v>
      </c>
      <c r="CZ499" s="20" t="s">
        <v>117</v>
      </c>
      <c r="DA499" s="20" t="s">
        <v>117</v>
      </c>
      <c r="DB499" s="20" t="s">
        <v>117</v>
      </c>
      <c r="DC499" s="20" t="s">
        <v>117</v>
      </c>
      <c r="DD499" s="20" t="s">
        <v>117</v>
      </c>
      <c r="DE499" s="20" t="s">
        <v>117</v>
      </c>
      <c r="DF499" s="20" t="s">
        <v>117</v>
      </c>
      <c r="DG499" s="20" t="s">
        <v>117</v>
      </c>
      <c r="DH499" s="20" t="s">
        <v>117</v>
      </c>
      <c r="DI499" s="20" t="s">
        <v>117</v>
      </c>
      <c r="DJ499" s="20" t="s">
        <v>117</v>
      </c>
      <c r="DK499">
        <v>0</v>
      </c>
      <c r="DL499">
        <v>0</v>
      </c>
      <c r="DM499">
        <v>0</v>
      </c>
      <c r="DN499">
        <v>0</v>
      </c>
      <c r="DO499">
        <v>0</v>
      </c>
      <c r="DP499">
        <v>0</v>
      </c>
      <c r="DQ499">
        <v>2</v>
      </c>
      <c r="DR499" s="8">
        <v>70</v>
      </c>
    </row>
    <row r="500" spans="1:122" x14ac:dyDescent="0.35">
      <c r="A500" s="8">
        <v>71</v>
      </c>
      <c r="B500" t="str">
        <f>CONCATENATE(C500, " ",D500)</f>
        <v>Semrud-Clikeman et al 2010a</v>
      </c>
      <c r="C500" t="s">
        <v>364</v>
      </c>
      <c r="D500" t="s">
        <v>923</v>
      </c>
      <c r="E500" s="12" t="s">
        <v>477</v>
      </c>
      <c r="F500" t="s">
        <v>924</v>
      </c>
      <c r="G500" t="s">
        <v>136</v>
      </c>
      <c r="H500">
        <v>3</v>
      </c>
      <c r="I500" t="s">
        <v>113</v>
      </c>
      <c r="J500" t="s">
        <v>113</v>
      </c>
      <c r="K500" s="3" t="s">
        <v>142</v>
      </c>
      <c r="L500">
        <v>3.4</v>
      </c>
      <c r="M500">
        <v>4.3</v>
      </c>
      <c r="N500">
        <v>15</v>
      </c>
      <c r="O500" t="s">
        <v>115</v>
      </c>
      <c r="P500">
        <v>2.4714285714285715</v>
      </c>
      <c r="Q500">
        <v>3.2279702084540167</v>
      </c>
      <c r="R500">
        <v>49</v>
      </c>
      <c r="S500" t="s">
        <v>117</v>
      </c>
      <c r="T500" t="s">
        <v>117</v>
      </c>
      <c r="U500" t="s">
        <v>117</v>
      </c>
      <c r="V500" t="s">
        <v>117</v>
      </c>
      <c r="W500" t="s">
        <v>117</v>
      </c>
      <c r="X500" t="s">
        <v>117</v>
      </c>
      <c r="Y500" t="s">
        <v>117</v>
      </c>
      <c r="Z500" t="s">
        <v>117</v>
      </c>
      <c r="AA500" t="s">
        <v>117</v>
      </c>
      <c r="AB500" t="s">
        <v>117</v>
      </c>
      <c r="AC500" t="s">
        <v>117</v>
      </c>
      <c r="AD500" t="s">
        <v>196</v>
      </c>
      <c r="AE500">
        <v>1.2</v>
      </c>
      <c r="AF500">
        <v>1.9</v>
      </c>
      <c r="AG500">
        <v>32</v>
      </c>
      <c r="AH500" s="55">
        <v>3</v>
      </c>
      <c r="AI500" s="55">
        <v>3</v>
      </c>
      <c r="AM500">
        <v>10.6</v>
      </c>
      <c r="AN500">
        <v>10.34</v>
      </c>
      <c r="AO500" t="s">
        <v>117</v>
      </c>
      <c r="AP500" t="s">
        <v>117</v>
      </c>
      <c r="AQ500" t="s">
        <v>117</v>
      </c>
      <c r="AR500">
        <v>9.8000000000000007</v>
      </c>
      <c r="AS500" t="s">
        <v>925</v>
      </c>
      <c r="AT500">
        <v>100.8</v>
      </c>
      <c r="AU500">
        <v>109.17</v>
      </c>
      <c r="AV500" t="s">
        <v>117</v>
      </c>
      <c r="AW500" t="s">
        <v>117</v>
      </c>
      <c r="AX500" t="s">
        <v>117</v>
      </c>
      <c r="AY500" t="s">
        <v>117</v>
      </c>
      <c r="AZ500" t="s">
        <v>117</v>
      </c>
      <c r="BA500" t="s">
        <v>117</v>
      </c>
      <c r="BB500" t="s">
        <v>117</v>
      </c>
      <c r="BC500" t="s">
        <v>117</v>
      </c>
      <c r="BD500" t="s">
        <v>117</v>
      </c>
      <c r="BE500" t="s">
        <v>117</v>
      </c>
      <c r="BF500" t="s">
        <v>117</v>
      </c>
      <c r="BG500">
        <v>109.4</v>
      </c>
      <c r="BH500" t="s">
        <v>117</v>
      </c>
      <c r="BI500" t="s">
        <v>117</v>
      </c>
      <c r="BJ500" t="s">
        <v>117</v>
      </c>
      <c r="BK500" t="s">
        <v>118</v>
      </c>
      <c r="BL500" t="s">
        <v>184</v>
      </c>
      <c r="BM500" t="s">
        <v>120</v>
      </c>
      <c r="BN500" s="46">
        <v>60</v>
      </c>
      <c r="BO500" s="50">
        <v>55.4</v>
      </c>
      <c r="BP500" t="s">
        <v>144</v>
      </c>
      <c r="BQ500" t="s">
        <v>144</v>
      </c>
      <c r="BR500" t="s">
        <v>117</v>
      </c>
      <c r="BS500" t="s">
        <v>117</v>
      </c>
      <c r="BT500" t="s">
        <v>161</v>
      </c>
      <c r="BU500" t="s">
        <v>125</v>
      </c>
      <c r="BV500" t="s">
        <v>162</v>
      </c>
      <c r="BW500">
        <v>1</v>
      </c>
      <c r="BX500">
        <f>BW500-1</f>
        <v>0</v>
      </c>
      <c r="BY500" t="s">
        <v>146</v>
      </c>
      <c r="BZ500" t="s">
        <v>249</v>
      </c>
      <c r="CA500" t="s">
        <v>129</v>
      </c>
      <c r="CB500" t="s">
        <v>212</v>
      </c>
      <c r="CC500" t="s">
        <v>926</v>
      </c>
      <c r="CD500">
        <v>2</v>
      </c>
      <c r="CE500" t="s">
        <v>151</v>
      </c>
      <c r="CG500" s="20" t="s">
        <v>117</v>
      </c>
      <c r="CH500" s="20" t="s">
        <v>117</v>
      </c>
      <c r="CI500" s="20" t="s">
        <v>117</v>
      </c>
      <c r="CJ500" s="20" t="s">
        <v>117</v>
      </c>
      <c r="CK500" s="20" t="s">
        <v>117</v>
      </c>
      <c r="CL500" s="20" t="s">
        <v>117</v>
      </c>
      <c r="CM500" s="20" t="s">
        <v>117</v>
      </c>
      <c r="CN500" s="20" t="s">
        <v>117</v>
      </c>
      <c r="CO500" s="20" t="s">
        <v>117</v>
      </c>
      <c r="CP500" s="20" t="s">
        <v>117</v>
      </c>
      <c r="CQ500" s="20" t="s">
        <v>117</v>
      </c>
      <c r="CR500" s="20" t="s">
        <v>117</v>
      </c>
      <c r="CS500" s="20" t="s">
        <v>117</v>
      </c>
      <c r="CT500" s="20" t="s">
        <v>117</v>
      </c>
      <c r="CU500" s="20" t="s">
        <v>117</v>
      </c>
      <c r="CV500" s="20" t="s">
        <v>117</v>
      </c>
      <c r="CW500" s="20" t="s">
        <v>117</v>
      </c>
      <c r="CX500" s="20" t="s">
        <v>117</v>
      </c>
      <c r="CY500" s="20" t="s">
        <v>117</v>
      </c>
      <c r="CZ500" s="20" t="s">
        <v>117</v>
      </c>
      <c r="DA500" s="20" t="s">
        <v>117</v>
      </c>
      <c r="DB500" s="20" t="s">
        <v>117</v>
      </c>
      <c r="DC500" s="20" t="s">
        <v>117</v>
      </c>
      <c r="DD500" s="20" t="s">
        <v>117</v>
      </c>
      <c r="DE500" s="20" t="s">
        <v>117</v>
      </c>
      <c r="DF500" s="20" t="s">
        <v>117</v>
      </c>
      <c r="DG500" s="20" t="s">
        <v>117</v>
      </c>
      <c r="DH500" s="20" t="s">
        <v>117</v>
      </c>
      <c r="DI500" s="20" t="s">
        <v>117</v>
      </c>
      <c r="DJ500" s="20" t="s">
        <v>117</v>
      </c>
      <c r="DK500">
        <v>0</v>
      </c>
      <c r="DL500">
        <v>0</v>
      </c>
      <c r="DM500">
        <v>1</v>
      </c>
      <c r="DN500">
        <v>0</v>
      </c>
      <c r="DO500">
        <v>0</v>
      </c>
      <c r="DP500">
        <v>0</v>
      </c>
      <c r="DQ500">
        <v>0</v>
      </c>
      <c r="DR500" s="8">
        <v>71</v>
      </c>
    </row>
    <row r="501" spans="1:122" x14ac:dyDescent="0.35">
      <c r="A501" s="8">
        <v>71</v>
      </c>
      <c r="B501" t="str">
        <f>CONCATENATE(C501, " ",D501)</f>
        <v>Semrud-Clikeman et al 2010a</v>
      </c>
      <c r="C501" t="s">
        <v>364</v>
      </c>
      <c r="D501" t="s">
        <v>923</v>
      </c>
      <c r="E501" s="12" t="s">
        <v>477</v>
      </c>
      <c r="F501" t="s">
        <v>927</v>
      </c>
      <c r="G501" t="s">
        <v>136</v>
      </c>
      <c r="H501">
        <v>3</v>
      </c>
      <c r="I501" t="s">
        <v>113</v>
      </c>
      <c r="J501" t="s">
        <v>113</v>
      </c>
      <c r="K501" s="3" t="s">
        <v>142</v>
      </c>
      <c r="L501">
        <v>8.5</v>
      </c>
      <c r="M501">
        <v>3.1</v>
      </c>
      <c r="N501">
        <v>15</v>
      </c>
      <c r="O501" t="s">
        <v>115</v>
      </c>
      <c r="P501">
        <v>10.171428571428571</v>
      </c>
      <c r="Q501">
        <v>2.5337307802263975</v>
      </c>
      <c r="R501">
        <v>49</v>
      </c>
      <c r="S501" t="s">
        <v>117</v>
      </c>
      <c r="T501" t="s">
        <v>117</v>
      </c>
      <c r="U501" t="s">
        <v>117</v>
      </c>
      <c r="V501" t="s">
        <v>117</v>
      </c>
      <c r="W501" t="s">
        <v>117</v>
      </c>
      <c r="X501" t="s">
        <v>117</v>
      </c>
      <c r="Y501" t="s">
        <v>117</v>
      </c>
      <c r="Z501" t="s">
        <v>117</v>
      </c>
      <c r="AA501" t="s">
        <v>117</v>
      </c>
      <c r="AB501" t="s">
        <v>117</v>
      </c>
      <c r="AC501" t="s">
        <v>117</v>
      </c>
      <c r="AD501" t="s">
        <v>196</v>
      </c>
      <c r="AE501">
        <v>10.6</v>
      </c>
      <c r="AF501">
        <v>2.2999999999999998</v>
      </c>
      <c r="AG501">
        <v>32</v>
      </c>
      <c r="AH501" s="55">
        <v>3</v>
      </c>
      <c r="AI501" s="55">
        <v>3</v>
      </c>
      <c r="AM501">
        <v>10.6</v>
      </c>
      <c r="AN501">
        <v>10.34</v>
      </c>
      <c r="AO501" t="s">
        <v>117</v>
      </c>
      <c r="AP501" t="s">
        <v>117</v>
      </c>
      <c r="AQ501" t="s">
        <v>117</v>
      </c>
      <c r="AR501">
        <v>9.8000000000000007</v>
      </c>
      <c r="AS501" t="s">
        <v>925</v>
      </c>
      <c r="AT501">
        <v>100.8</v>
      </c>
      <c r="AU501">
        <v>109.17</v>
      </c>
      <c r="AV501" t="s">
        <v>117</v>
      </c>
      <c r="AW501" t="s">
        <v>117</v>
      </c>
      <c r="AX501" t="s">
        <v>117</v>
      </c>
      <c r="AY501" t="s">
        <v>117</v>
      </c>
      <c r="AZ501" t="s">
        <v>117</v>
      </c>
      <c r="BA501" t="s">
        <v>117</v>
      </c>
      <c r="BB501" t="s">
        <v>117</v>
      </c>
      <c r="BC501" t="s">
        <v>117</v>
      </c>
      <c r="BD501" t="s">
        <v>117</v>
      </c>
      <c r="BE501" t="s">
        <v>117</v>
      </c>
      <c r="BF501" t="s">
        <v>117</v>
      </c>
      <c r="BG501">
        <v>109.4</v>
      </c>
      <c r="BH501" t="s">
        <v>117</v>
      </c>
      <c r="BI501" t="s">
        <v>117</v>
      </c>
      <c r="BJ501" t="s">
        <v>117</v>
      </c>
      <c r="BK501" t="s">
        <v>118</v>
      </c>
      <c r="BL501" t="s">
        <v>184</v>
      </c>
      <c r="BM501" t="s">
        <v>120</v>
      </c>
      <c r="BN501" s="46">
        <v>60</v>
      </c>
      <c r="BO501" s="50">
        <v>55.4</v>
      </c>
      <c r="BP501" t="s">
        <v>144</v>
      </c>
      <c r="BQ501" t="s">
        <v>144</v>
      </c>
      <c r="BR501" t="s">
        <v>117</v>
      </c>
      <c r="BS501" t="s">
        <v>117</v>
      </c>
      <c r="BT501" t="s">
        <v>161</v>
      </c>
      <c r="BU501" t="s">
        <v>125</v>
      </c>
      <c r="BV501" t="s">
        <v>162</v>
      </c>
      <c r="BW501">
        <v>1</v>
      </c>
      <c r="BX501">
        <f>BW501-1</f>
        <v>0</v>
      </c>
      <c r="BY501" t="s">
        <v>146</v>
      </c>
      <c r="BZ501" t="s">
        <v>249</v>
      </c>
      <c r="CA501" t="s">
        <v>129</v>
      </c>
      <c r="CB501" t="s">
        <v>212</v>
      </c>
      <c r="CC501" t="s">
        <v>928</v>
      </c>
      <c r="CD501">
        <v>2</v>
      </c>
      <c r="CE501" t="s">
        <v>151</v>
      </c>
      <c r="CG501" s="20" t="s">
        <v>117</v>
      </c>
      <c r="CH501" s="20" t="s">
        <v>117</v>
      </c>
      <c r="CI501" s="20" t="s">
        <v>117</v>
      </c>
      <c r="CJ501" s="20" t="s">
        <v>117</v>
      </c>
      <c r="CK501" s="20" t="s">
        <v>117</v>
      </c>
      <c r="CL501" s="20" t="s">
        <v>117</v>
      </c>
      <c r="CM501" s="20" t="s">
        <v>117</v>
      </c>
      <c r="CN501" s="20" t="s">
        <v>117</v>
      </c>
      <c r="CO501" s="20" t="s">
        <v>117</v>
      </c>
      <c r="CP501" s="20" t="s">
        <v>117</v>
      </c>
      <c r="CQ501" s="20" t="s">
        <v>117</v>
      </c>
      <c r="CR501" s="20" t="s">
        <v>117</v>
      </c>
      <c r="CS501" s="20" t="s">
        <v>117</v>
      </c>
      <c r="CT501" s="20" t="s">
        <v>117</v>
      </c>
      <c r="CU501" s="20" t="s">
        <v>117</v>
      </c>
      <c r="CV501" s="20" t="s">
        <v>117</v>
      </c>
      <c r="CW501" s="20" t="s">
        <v>117</v>
      </c>
      <c r="CX501" s="20" t="s">
        <v>117</v>
      </c>
      <c r="CY501" s="20" t="s">
        <v>117</v>
      </c>
      <c r="CZ501" s="20" t="s">
        <v>117</v>
      </c>
      <c r="DA501" s="20" t="s">
        <v>117</v>
      </c>
      <c r="DB501" s="20" t="s">
        <v>117</v>
      </c>
      <c r="DC501" s="20" t="s">
        <v>117</v>
      </c>
      <c r="DD501" s="20" t="s">
        <v>117</v>
      </c>
      <c r="DE501" s="20" t="s">
        <v>117</v>
      </c>
      <c r="DF501" s="20" t="s">
        <v>117</v>
      </c>
      <c r="DG501" s="20" t="s">
        <v>117</v>
      </c>
      <c r="DH501" s="20" t="s">
        <v>117</v>
      </c>
      <c r="DI501" s="20" t="s">
        <v>117</v>
      </c>
      <c r="DJ501" s="20" t="s">
        <v>117</v>
      </c>
      <c r="DK501">
        <v>0</v>
      </c>
      <c r="DL501">
        <v>0</v>
      </c>
      <c r="DM501">
        <v>1</v>
      </c>
      <c r="DN501">
        <v>0</v>
      </c>
      <c r="DO501">
        <v>0</v>
      </c>
      <c r="DP501">
        <v>0</v>
      </c>
      <c r="DQ501">
        <v>0</v>
      </c>
      <c r="DR501" s="8">
        <v>71</v>
      </c>
    </row>
    <row r="502" spans="1:122" x14ac:dyDescent="0.35">
      <c r="A502" s="8">
        <v>71</v>
      </c>
      <c r="B502" t="str">
        <f>CONCATENATE(C502, " ",D502)</f>
        <v>Semrud-Clikeman et al 2010a</v>
      </c>
      <c r="C502" t="s">
        <v>364</v>
      </c>
      <c r="D502" t="s">
        <v>923</v>
      </c>
      <c r="E502" s="12" t="s">
        <v>477</v>
      </c>
      <c r="F502" t="s">
        <v>929</v>
      </c>
      <c r="G502" t="s">
        <v>112</v>
      </c>
      <c r="H502">
        <v>4</v>
      </c>
      <c r="I502" t="s">
        <v>113</v>
      </c>
      <c r="J502" t="s">
        <v>113</v>
      </c>
      <c r="K502" s="3" t="s">
        <v>142</v>
      </c>
      <c r="L502">
        <v>9</v>
      </c>
      <c r="M502">
        <v>2.9</v>
      </c>
      <c r="N502">
        <v>15</v>
      </c>
      <c r="O502" t="s">
        <v>115</v>
      </c>
      <c r="P502">
        <v>9.9</v>
      </c>
      <c r="Q502">
        <v>2.9217574619852793</v>
      </c>
      <c r="R502">
        <v>49</v>
      </c>
      <c r="S502" t="s">
        <v>117</v>
      </c>
      <c r="T502" t="s">
        <v>117</v>
      </c>
      <c r="U502" t="s">
        <v>117</v>
      </c>
      <c r="V502" t="s">
        <v>117</v>
      </c>
      <c r="W502" t="s">
        <v>117</v>
      </c>
      <c r="X502" t="s">
        <v>117</v>
      </c>
      <c r="Y502" t="s">
        <v>117</v>
      </c>
      <c r="Z502" t="s">
        <v>117</v>
      </c>
      <c r="AA502" t="s">
        <v>117</v>
      </c>
      <c r="AB502" t="s">
        <v>117</v>
      </c>
      <c r="AC502" t="s">
        <v>117</v>
      </c>
      <c r="AD502" t="s">
        <v>196</v>
      </c>
      <c r="AE502">
        <v>10.4</v>
      </c>
      <c r="AF502">
        <v>2.9</v>
      </c>
      <c r="AG502">
        <v>32</v>
      </c>
      <c r="AH502" s="55">
        <v>3</v>
      </c>
      <c r="AI502" s="55">
        <v>3</v>
      </c>
      <c r="AM502">
        <v>10.6</v>
      </c>
      <c r="AN502">
        <v>10.34</v>
      </c>
      <c r="AO502" t="s">
        <v>117</v>
      </c>
      <c r="AP502" t="s">
        <v>117</v>
      </c>
      <c r="AQ502" t="s">
        <v>117</v>
      </c>
      <c r="AR502">
        <v>9.8000000000000007</v>
      </c>
      <c r="AS502" t="s">
        <v>925</v>
      </c>
      <c r="AT502">
        <v>100.8</v>
      </c>
      <c r="AU502">
        <v>109.17</v>
      </c>
      <c r="AV502" t="s">
        <v>117</v>
      </c>
      <c r="AW502" t="s">
        <v>117</v>
      </c>
      <c r="AX502" t="s">
        <v>117</v>
      </c>
      <c r="AY502" t="s">
        <v>117</v>
      </c>
      <c r="AZ502" t="s">
        <v>117</v>
      </c>
      <c r="BA502" t="s">
        <v>117</v>
      </c>
      <c r="BB502" t="s">
        <v>117</v>
      </c>
      <c r="BC502" t="s">
        <v>117</v>
      </c>
      <c r="BD502" t="s">
        <v>117</v>
      </c>
      <c r="BE502" t="s">
        <v>117</v>
      </c>
      <c r="BF502" t="s">
        <v>117</v>
      </c>
      <c r="BG502">
        <v>109.4</v>
      </c>
      <c r="BH502" t="s">
        <v>117</v>
      </c>
      <c r="BI502" t="s">
        <v>117</v>
      </c>
      <c r="BJ502" t="s">
        <v>117</v>
      </c>
      <c r="BK502" t="s">
        <v>118</v>
      </c>
      <c r="BL502" t="s">
        <v>184</v>
      </c>
      <c r="BM502" t="s">
        <v>120</v>
      </c>
      <c r="BN502" s="46">
        <v>60</v>
      </c>
      <c r="BO502" s="50">
        <v>55.4</v>
      </c>
      <c r="BP502" t="s">
        <v>144</v>
      </c>
      <c r="BQ502" t="s">
        <v>144</v>
      </c>
      <c r="BR502" t="s">
        <v>117</v>
      </c>
      <c r="BS502" t="s">
        <v>117</v>
      </c>
      <c r="BT502" t="s">
        <v>161</v>
      </c>
      <c r="BU502" t="s">
        <v>125</v>
      </c>
      <c r="BV502" t="s">
        <v>162</v>
      </c>
      <c r="BW502">
        <v>1</v>
      </c>
      <c r="BX502">
        <f>BW502-1</f>
        <v>0</v>
      </c>
      <c r="BY502" t="s">
        <v>146</v>
      </c>
      <c r="BZ502" t="s">
        <v>249</v>
      </c>
      <c r="CA502" t="s">
        <v>129</v>
      </c>
      <c r="CB502" t="s">
        <v>212</v>
      </c>
      <c r="CC502" t="s">
        <v>928</v>
      </c>
      <c r="CD502">
        <v>2</v>
      </c>
      <c r="CE502" t="s">
        <v>151</v>
      </c>
      <c r="CG502" s="20" t="s">
        <v>117</v>
      </c>
      <c r="CH502" s="20" t="s">
        <v>117</v>
      </c>
      <c r="CI502" s="20" t="s">
        <v>117</v>
      </c>
      <c r="CJ502" s="20" t="s">
        <v>117</v>
      </c>
      <c r="CK502" s="20" t="s">
        <v>117</v>
      </c>
      <c r="CL502" s="20" t="s">
        <v>117</v>
      </c>
      <c r="CM502" s="20" t="s">
        <v>117</v>
      </c>
      <c r="CN502" s="20" t="s">
        <v>117</v>
      </c>
      <c r="CO502" s="20" t="s">
        <v>117</v>
      </c>
      <c r="CP502" s="20" t="s">
        <v>117</v>
      </c>
      <c r="CQ502" s="20" t="s">
        <v>117</v>
      </c>
      <c r="CR502" s="20" t="s">
        <v>117</v>
      </c>
      <c r="CS502" s="20" t="s">
        <v>117</v>
      </c>
      <c r="CT502" s="20" t="s">
        <v>117</v>
      </c>
      <c r="CU502" s="20" t="s">
        <v>117</v>
      </c>
      <c r="CV502" s="20" t="s">
        <v>117</v>
      </c>
      <c r="CW502" s="20" t="s">
        <v>117</v>
      </c>
      <c r="CX502" s="20" t="s">
        <v>117</v>
      </c>
      <c r="CY502" s="20" t="s">
        <v>117</v>
      </c>
      <c r="CZ502" s="20" t="s">
        <v>117</v>
      </c>
      <c r="DA502" s="20" t="s">
        <v>117</v>
      </c>
      <c r="DB502" s="20" t="s">
        <v>117</v>
      </c>
      <c r="DC502" s="20" t="s">
        <v>117</v>
      </c>
      <c r="DD502" s="20" t="s">
        <v>117</v>
      </c>
      <c r="DE502" s="20" t="s">
        <v>117</v>
      </c>
      <c r="DF502" s="20" t="s">
        <v>117</v>
      </c>
      <c r="DG502" s="20" t="s">
        <v>117</v>
      </c>
      <c r="DH502" s="20" t="s">
        <v>117</v>
      </c>
      <c r="DI502" s="20" t="s">
        <v>117</v>
      </c>
      <c r="DJ502" s="20" t="s">
        <v>117</v>
      </c>
      <c r="DK502">
        <v>0</v>
      </c>
      <c r="DL502">
        <v>0</v>
      </c>
      <c r="DM502">
        <v>1</v>
      </c>
      <c r="DN502">
        <v>0</v>
      </c>
      <c r="DO502">
        <v>0</v>
      </c>
      <c r="DP502">
        <v>0</v>
      </c>
      <c r="DQ502">
        <v>0</v>
      </c>
      <c r="DR502" s="8">
        <v>71</v>
      </c>
    </row>
    <row r="503" spans="1:122" x14ac:dyDescent="0.35">
      <c r="A503" s="8">
        <v>71</v>
      </c>
      <c r="B503" t="str">
        <f>CONCATENATE(C503, " ",D503)</f>
        <v>Semrud-Clikeman et al 2010a</v>
      </c>
      <c r="C503" t="s">
        <v>364</v>
      </c>
      <c r="D503" t="s">
        <v>923</v>
      </c>
      <c r="E503" s="12" t="s">
        <v>477</v>
      </c>
      <c r="F503" t="s">
        <v>930</v>
      </c>
      <c r="G503" t="s">
        <v>291</v>
      </c>
      <c r="H503">
        <v>5</v>
      </c>
      <c r="I503" t="s">
        <v>113</v>
      </c>
      <c r="J503" t="s">
        <v>113</v>
      </c>
      <c r="K503" s="3" t="s">
        <v>142</v>
      </c>
      <c r="L503">
        <v>8.3000000000000007</v>
      </c>
      <c r="M503">
        <v>5</v>
      </c>
      <c r="N503">
        <v>15</v>
      </c>
      <c r="O503" t="s">
        <v>115</v>
      </c>
      <c r="P503">
        <v>9.3714285714285719</v>
      </c>
      <c r="Q503">
        <v>3.2488459489486421</v>
      </c>
      <c r="R503">
        <v>49</v>
      </c>
      <c r="S503" t="s">
        <v>117</v>
      </c>
      <c r="T503" t="s">
        <v>117</v>
      </c>
      <c r="U503" t="s">
        <v>117</v>
      </c>
      <c r="V503" t="s">
        <v>117</v>
      </c>
      <c r="W503" t="s">
        <v>117</v>
      </c>
      <c r="X503" t="s">
        <v>117</v>
      </c>
      <c r="Y503" t="s">
        <v>117</v>
      </c>
      <c r="Z503" t="s">
        <v>117</v>
      </c>
      <c r="AA503" t="s">
        <v>117</v>
      </c>
      <c r="AB503" t="s">
        <v>117</v>
      </c>
      <c r="AC503" t="s">
        <v>117</v>
      </c>
      <c r="AD503" t="s">
        <v>196</v>
      </c>
      <c r="AE503">
        <v>10.1</v>
      </c>
      <c r="AF503">
        <v>3</v>
      </c>
      <c r="AG503">
        <v>32</v>
      </c>
      <c r="AH503" s="55">
        <v>3</v>
      </c>
      <c r="AI503" s="55">
        <v>3</v>
      </c>
      <c r="AM503">
        <v>10.6</v>
      </c>
      <c r="AN503">
        <v>10.34</v>
      </c>
      <c r="AO503" t="s">
        <v>117</v>
      </c>
      <c r="AP503" t="s">
        <v>117</v>
      </c>
      <c r="AQ503" t="s">
        <v>117</v>
      </c>
      <c r="AR503">
        <v>9.8000000000000007</v>
      </c>
      <c r="AS503" t="s">
        <v>925</v>
      </c>
      <c r="AT503">
        <v>100.8</v>
      </c>
      <c r="AU503">
        <v>109.17</v>
      </c>
      <c r="AV503" t="s">
        <v>117</v>
      </c>
      <c r="AW503" t="s">
        <v>117</v>
      </c>
      <c r="AX503" t="s">
        <v>117</v>
      </c>
      <c r="AY503" t="s">
        <v>117</v>
      </c>
      <c r="AZ503" t="s">
        <v>117</v>
      </c>
      <c r="BA503" t="s">
        <v>117</v>
      </c>
      <c r="BB503" t="s">
        <v>117</v>
      </c>
      <c r="BC503" t="s">
        <v>117</v>
      </c>
      <c r="BD503" t="s">
        <v>117</v>
      </c>
      <c r="BE503" t="s">
        <v>117</v>
      </c>
      <c r="BF503" t="s">
        <v>117</v>
      </c>
      <c r="BG503">
        <v>109.4</v>
      </c>
      <c r="BH503" t="s">
        <v>117</v>
      </c>
      <c r="BI503" t="s">
        <v>117</v>
      </c>
      <c r="BJ503" t="s">
        <v>117</v>
      </c>
      <c r="BK503" t="s">
        <v>118</v>
      </c>
      <c r="BL503" t="s">
        <v>184</v>
      </c>
      <c r="BM503" t="s">
        <v>120</v>
      </c>
      <c r="BN503" s="46">
        <v>60</v>
      </c>
      <c r="BO503" s="50">
        <v>55.4</v>
      </c>
      <c r="BP503" t="s">
        <v>144</v>
      </c>
      <c r="BQ503" t="s">
        <v>144</v>
      </c>
      <c r="BR503" t="s">
        <v>117</v>
      </c>
      <c r="BS503" t="s">
        <v>117</v>
      </c>
      <c r="BT503" t="s">
        <v>161</v>
      </c>
      <c r="BU503" t="s">
        <v>125</v>
      </c>
      <c r="BV503" t="s">
        <v>162</v>
      </c>
      <c r="BW503">
        <v>1</v>
      </c>
      <c r="BX503">
        <f>BW503-1</f>
        <v>0</v>
      </c>
      <c r="BY503" t="s">
        <v>146</v>
      </c>
      <c r="BZ503" t="s">
        <v>249</v>
      </c>
      <c r="CA503" t="s">
        <v>129</v>
      </c>
      <c r="CB503" t="s">
        <v>212</v>
      </c>
      <c r="CC503" t="s">
        <v>928</v>
      </c>
      <c r="CD503">
        <v>2</v>
      </c>
      <c r="CE503" t="s">
        <v>151</v>
      </c>
      <c r="CG503" s="20" t="s">
        <v>117</v>
      </c>
      <c r="CH503" s="20" t="s">
        <v>117</v>
      </c>
      <c r="CI503" s="20" t="s">
        <v>117</v>
      </c>
      <c r="CJ503" s="20" t="s">
        <v>117</v>
      </c>
      <c r="CK503" s="20" t="s">
        <v>117</v>
      </c>
      <c r="CL503" s="20" t="s">
        <v>117</v>
      </c>
      <c r="CM503" s="20" t="s">
        <v>117</v>
      </c>
      <c r="CN503" s="20" t="s">
        <v>117</v>
      </c>
      <c r="CO503" s="20" t="s">
        <v>117</v>
      </c>
      <c r="CP503" s="20" t="s">
        <v>117</v>
      </c>
      <c r="CQ503" s="20" t="s">
        <v>117</v>
      </c>
      <c r="CR503" s="20" t="s">
        <v>117</v>
      </c>
      <c r="CS503" s="20" t="s">
        <v>117</v>
      </c>
      <c r="CT503" s="20" t="s">
        <v>117</v>
      </c>
      <c r="CU503" s="20" t="s">
        <v>117</v>
      </c>
      <c r="CV503" s="20" t="s">
        <v>117</v>
      </c>
      <c r="CW503" s="20" t="s">
        <v>117</v>
      </c>
      <c r="CX503" s="20" t="s">
        <v>117</v>
      </c>
      <c r="CY503" s="20" t="s">
        <v>117</v>
      </c>
      <c r="CZ503" s="20" t="s">
        <v>117</v>
      </c>
      <c r="DA503" s="20" t="s">
        <v>117</v>
      </c>
      <c r="DB503" s="20" t="s">
        <v>117</v>
      </c>
      <c r="DC503" s="20" t="s">
        <v>117</v>
      </c>
      <c r="DD503" s="20" t="s">
        <v>117</v>
      </c>
      <c r="DE503" s="20" t="s">
        <v>117</v>
      </c>
      <c r="DF503" s="20" t="s">
        <v>117</v>
      </c>
      <c r="DG503" s="20" t="s">
        <v>117</v>
      </c>
      <c r="DH503" s="20" t="s">
        <v>117</v>
      </c>
      <c r="DI503" s="20" t="s">
        <v>117</v>
      </c>
      <c r="DJ503" s="20" t="s">
        <v>117</v>
      </c>
      <c r="DK503">
        <v>0</v>
      </c>
      <c r="DL503">
        <v>0</v>
      </c>
      <c r="DM503">
        <v>1</v>
      </c>
      <c r="DN503">
        <v>0</v>
      </c>
      <c r="DO503">
        <v>0</v>
      </c>
      <c r="DP503">
        <v>0</v>
      </c>
      <c r="DQ503">
        <v>0</v>
      </c>
      <c r="DR503" s="8">
        <v>71</v>
      </c>
    </row>
    <row r="504" spans="1:122" x14ac:dyDescent="0.35">
      <c r="A504" s="8">
        <v>71</v>
      </c>
      <c r="B504" t="str">
        <f>CONCATENATE(C504, " ",D504)</f>
        <v>Semrud-Clikeman et al 2010a</v>
      </c>
      <c r="C504" t="s">
        <v>364</v>
      </c>
      <c r="D504" t="s">
        <v>923</v>
      </c>
      <c r="E504" s="12" t="s">
        <v>477</v>
      </c>
      <c r="F504" t="s">
        <v>931</v>
      </c>
      <c r="G504" t="s">
        <v>112</v>
      </c>
      <c r="H504">
        <v>4</v>
      </c>
      <c r="I504" t="s">
        <v>113</v>
      </c>
      <c r="J504" t="s">
        <v>114</v>
      </c>
      <c r="K504" s="3" t="s">
        <v>142</v>
      </c>
      <c r="L504">
        <v>65.7</v>
      </c>
      <c r="M504">
        <v>10</v>
      </c>
      <c r="N504">
        <v>15</v>
      </c>
      <c r="O504" t="s">
        <v>115</v>
      </c>
      <c r="P504">
        <v>64.571428571428569</v>
      </c>
      <c r="Q504">
        <v>13.377118212330586</v>
      </c>
      <c r="R504">
        <v>49</v>
      </c>
      <c r="S504" t="s">
        <v>117</v>
      </c>
      <c r="T504" t="s">
        <v>117</v>
      </c>
      <c r="U504" t="s">
        <v>117</v>
      </c>
      <c r="V504" t="s">
        <v>117</v>
      </c>
      <c r="W504" t="s">
        <v>117</v>
      </c>
      <c r="X504" t="s">
        <v>117</v>
      </c>
      <c r="Y504" t="s">
        <v>117</v>
      </c>
      <c r="Z504" t="s">
        <v>117</v>
      </c>
      <c r="AA504" t="s">
        <v>117</v>
      </c>
      <c r="AB504" t="s">
        <v>117</v>
      </c>
      <c r="AC504" t="s">
        <v>117</v>
      </c>
      <c r="AD504" t="s">
        <v>196</v>
      </c>
      <c r="AE504">
        <v>51.8</v>
      </c>
      <c r="AF504">
        <v>11.1</v>
      </c>
      <c r="AG504">
        <v>32</v>
      </c>
      <c r="AH504" s="55">
        <v>3</v>
      </c>
      <c r="AI504" s="55">
        <v>3</v>
      </c>
      <c r="AM504">
        <v>10.6</v>
      </c>
      <c r="AN504">
        <v>10.34</v>
      </c>
      <c r="AO504" t="s">
        <v>117</v>
      </c>
      <c r="AP504" t="s">
        <v>117</v>
      </c>
      <c r="AQ504" t="s">
        <v>117</v>
      </c>
      <c r="AR504">
        <v>9.8000000000000007</v>
      </c>
      <c r="AS504" t="s">
        <v>925</v>
      </c>
      <c r="AT504">
        <v>100.8</v>
      </c>
      <c r="AU504">
        <v>109.17</v>
      </c>
      <c r="AV504" t="s">
        <v>117</v>
      </c>
      <c r="AW504" t="s">
        <v>117</v>
      </c>
      <c r="AX504" t="s">
        <v>117</v>
      </c>
      <c r="AY504" t="s">
        <v>117</v>
      </c>
      <c r="AZ504" t="s">
        <v>117</v>
      </c>
      <c r="BA504" t="s">
        <v>117</v>
      </c>
      <c r="BB504" t="s">
        <v>117</v>
      </c>
      <c r="BC504" t="s">
        <v>117</v>
      </c>
      <c r="BD504" t="s">
        <v>117</v>
      </c>
      <c r="BE504" t="s">
        <v>117</v>
      </c>
      <c r="BF504" t="s">
        <v>117</v>
      </c>
      <c r="BG504">
        <v>109.4</v>
      </c>
      <c r="BH504" t="s">
        <v>117</v>
      </c>
      <c r="BI504" t="s">
        <v>117</v>
      </c>
      <c r="BJ504" t="s">
        <v>117</v>
      </c>
      <c r="BK504" t="s">
        <v>118</v>
      </c>
      <c r="BL504" t="s">
        <v>184</v>
      </c>
      <c r="BM504" t="s">
        <v>120</v>
      </c>
      <c r="BN504" s="46">
        <v>60</v>
      </c>
      <c r="BO504" s="50">
        <v>55.4</v>
      </c>
      <c r="BP504" t="s">
        <v>144</v>
      </c>
      <c r="BQ504" t="s">
        <v>144</v>
      </c>
      <c r="BR504" t="s">
        <v>117</v>
      </c>
      <c r="BS504" t="s">
        <v>117</v>
      </c>
      <c r="BT504" t="s">
        <v>124</v>
      </c>
      <c r="BU504" t="s">
        <v>125</v>
      </c>
      <c r="BV504" t="s">
        <v>145</v>
      </c>
      <c r="BW504">
        <v>2</v>
      </c>
      <c r="BX504">
        <f>BW504-1</f>
        <v>1</v>
      </c>
      <c r="BY504" t="s">
        <v>146</v>
      </c>
      <c r="BZ504" t="s">
        <v>249</v>
      </c>
      <c r="CA504" t="s">
        <v>129</v>
      </c>
      <c r="CB504" t="s">
        <v>212</v>
      </c>
      <c r="CC504" t="s">
        <v>928</v>
      </c>
      <c r="CD504">
        <v>2</v>
      </c>
      <c r="CE504" t="s">
        <v>151</v>
      </c>
      <c r="CG504" s="20" t="s">
        <v>117</v>
      </c>
      <c r="CH504" s="20" t="s">
        <v>117</v>
      </c>
      <c r="CI504" s="20" t="s">
        <v>117</v>
      </c>
      <c r="CJ504" s="20" t="s">
        <v>117</v>
      </c>
      <c r="CK504" s="20" t="s">
        <v>117</v>
      </c>
      <c r="CL504" s="20" t="s">
        <v>117</v>
      </c>
      <c r="CM504" s="20" t="s">
        <v>117</v>
      </c>
      <c r="CN504" s="20" t="s">
        <v>117</v>
      </c>
      <c r="CO504" s="20" t="s">
        <v>117</v>
      </c>
      <c r="CP504" s="20" t="s">
        <v>117</v>
      </c>
      <c r="CQ504" s="20" t="s">
        <v>117</v>
      </c>
      <c r="CR504" s="20" t="s">
        <v>117</v>
      </c>
      <c r="CS504" s="20" t="s">
        <v>117</v>
      </c>
      <c r="CT504" s="20" t="s">
        <v>117</v>
      </c>
      <c r="CU504" s="20" t="s">
        <v>117</v>
      </c>
      <c r="CV504" s="20" t="s">
        <v>117</v>
      </c>
      <c r="CW504" s="20" t="s">
        <v>117</v>
      </c>
      <c r="CX504" s="20" t="s">
        <v>117</v>
      </c>
      <c r="CY504" s="20" t="s">
        <v>117</v>
      </c>
      <c r="CZ504" s="20" t="s">
        <v>117</v>
      </c>
      <c r="DA504" s="20" t="s">
        <v>117</v>
      </c>
      <c r="DB504" s="20" t="s">
        <v>117</v>
      </c>
      <c r="DC504" s="20" t="s">
        <v>117</v>
      </c>
      <c r="DD504" s="20" t="s">
        <v>117</v>
      </c>
      <c r="DE504" s="20" t="s">
        <v>117</v>
      </c>
      <c r="DF504" s="20" t="s">
        <v>117</v>
      </c>
      <c r="DG504" s="20" t="s">
        <v>117</v>
      </c>
      <c r="DH504" s="20" t="s">
        <v>117</v>
      </c>
      <c r="DI504" s="20" t="s">
        <v>117</v>
      </c>
      <c r="DJ504" s="20" t="s">
        <v>117</v>
      </c>
      <c r="DK504">
        <v>0</v>
      </c>
      <c r="DL504">
        <v>0</v>
      </c>
      <c r="DM504">
        <v>1</v>
      </c>
      <c r="DN504">
        <v>0</v>
      </c>
      <c r="DO504">
        <v>0</v>
      </c>
      <c r="DP504">
        <v>0</v>
      </c>
      <c r="DQ504">
        <v>0</v>
      </c>
      <c r="DR504" s="8">
        <v>71</v>
      </c>
    </row>
    <row r="505" spans="1:122" x14ac:dyDescent="0.35">
      <c r="A505" s="8">
        <v>71</v>
      </c>
      <c r="B505" t="str">
        <f>CONCATENATE(C505, " ",D505)</f>
        <v>Semrud-Clikeman et al 2010a</v>
      </c>
      <c r="C505" t="s">
        <v>364</v>
      </c>
      <c r="D505" t="s">
        <v>923</v>
      </c>
      <c r="E505" s="12" t="s">
        <v>477</v>
      </c>
      <c r="F505" t="s">
        <v>932</v>
      </c>
      <c r="G505" t="s">
        <v>138</v>
      </c>
      <c r="H505">
        <v>1</v>
      </c>
      <c r="I505" t="s">
        <v>113</v>
      </c>
      <c r="J505" t="s">
        <v>114</v>
      </c>
      <c r="K505" s="3" t="s">
        <v>142</v>
      </c>
      <c r="L505">
        <v>74.099999999999994</v>
      </c>
      <c r="M505">
        <v>12.4</v>
      </c>
      <c r="N505">
        <v>15</v>
      </c>
      <c r="O505" t="s">
        <v>115</v>
      </c>
      <c r="P505">
        <v>63.714285714285715</v>
      </c>
      <c r="Q505">
        <v>13.784018523879993</v>
      </c>
      <c r="R505">
        <v>49</v>
      </c>
      <c r="S505" t="s">
        <v>117</v>
      </c>
      <c r="T505" t="s">
        <v>117</v>
      </c>
      <c r="U505" t="s">
        <v>117</v>
      </c>
      <c r="V505" t="s">
        <v>117</v>
      </c>
      <c r="W505" t="s">
        <v>117</v>
      </c>
      <c r="X505" t="s">
        <v>117</v>
      </c>
      <c r="Y505" t="s">
        <v>117</v>
      </c>
      <c r="Z505" t="s">
        <v>117</v>
      </c>
      <c r="AA505" t="s">
        <v>117</v>
      </c>
      <c r="AB505" t="s">
        <v>117</v>
      </c>
      <c r="AC505" t="s">
        <v>117</v>
      </c>
      <c r="AD505" t="s">
        <v>196</v>
      </c>
      <c r="AE505">
        <v>51</v>
      </c>
      <c r="AF505">
        <v>9.1</v>
      </c>
      <c r="AG505">
        <v>32</v>
      </c>
      <c r="AH505" s="55">
        <v>3</v>
      </c>
      <c r="AI505" s="55">
        <v>3</v>
      </c>
      <c r="AM505">
        <v>10.6</v>
      </c>
      <c r="AN505">
        <v>10.34</v>
      </c>
      <c r="AO505" t="s">
        <v>117</v>
      </c>
      <c r="AP505" t="s">
        <v>117</v>
      </c>
      <c r="AQ505" t="s">
        <v>117</v>
      </c>
      <c r="AR505">
        <v>9.8000000000000007</v>
      </c>
      <c r="AS505" t="s">
        <v>925</v>
      </c>
      <c r="AT505">
        <v>100.8</v>
      </c>
      <c r="AU505">
        <v>109.17</v>
      </c>
      <c r="AV505" t="s">
        <v>117</v>
      </c>
      <c r="AW505" t="s">
        <v>117</v>
      </c>
      <c r="AX505" t="s">
        <v>117</v>
      </c>
      <c r="AY505" t="s">
        <v>117</v>
      </c>
      <c r="AZ505" t="s">
        <v>117</v>
      </c>
      <c r="BA505" t="s">
        <v>117</v>
      </c>
      <c r="BB505" t="s">
        <v>117</v>
      </c>
      <c r="BC505" t="s">
        <v>117</v>
      </c>
      <c r="BD505" t="s">
        <v>117</v>
      </c>
      <c r="BE505" t="s">
        <v>117</v>
      </c>
      <c r="BF505" t="s">
        <v>117</v>
      </c>
      <c r="BG505">
        <v>109.4</v>
      </c>
      <c r="BH505" t="s">
        <v>117</v>
      </c>
      <c r="BI505" t="s">
        <v>117</v>
      </c>
      <c r="BJ505" t="s">
        <v>117</v>
      </c>
      <c r="BK505" t="s">
        <v>118</v>
      </c>
      <c r="BL505" t="s">
        <v>184</v>
      </c>
      <c r="BM505" t="s">
        <v>120</v>
      </c>
      <c r="BN505" s="46">
        <v>60</v>
      </c>
      <c r="BO505" s="50">
        <v>55.4</v>
      </c>
      <c r="BP505" t="s">
        <v>144</v>
      </c>
      <c r="BQ505" t="s">
        <v>144</v>
      </c>
      <c r="BR505" t="s">
        <v>117</v>
      </c>
      <c r="BS505" t="s">
        <v>117</v>
      </c>
      <c r="BT505" t="s">
        <v>124</v>
      </c>
      <c r="BU505" t="s">
        <v>125</v>
      </c>
      <c r="BV505" t="s">
        <v>145</v>
      </c>
      <c r="BW505">
        <v>2</v>
      </c>
      <c r="BX505">
        <f>BW505-1</f>
        <v>1</v>
      </c>
      <c r="BY505" t="s">
        <v>146</v>
      </c>
      <c r="BZ505" t="s">
        <v>249</v>
      </c>
      <c r="CA505" t="s">
        <v>129</v>
      </c>
      <c r="CB505" t="s">
        <v>212</v>
      </c>
      <c r="CC505" t="s">
        <v>928</v>
      </c>
      <c r="CD505">
        <v>2</v>
      </c>
      <c r="CE505" t="s">
        <v>151</v>
      </c>
      <c r="CG505" s="20" t="s">
        <v>117</v>
      </c>
      <c r="CH505" s="20" t="s">
        <v>117</v>
      </c>
      <c r="CI505" s="20" t="s">
        <v>117</v>
      </c>
      <c r="CJ505" s="20" t="s">
        <v>117</v>
      </c>
      <c r="CK505" s="20" t="s">
        <v>117</v>
      </c>
      <c r="CL505" s="20" t="s">
        <v>117</v>
      </c>
      <c r="CM505" s="20" t="s">
        <v>117</v>
      </c>
      <c r="CN505" s="20" t="s">
        <v>117</v>
      </c>
      <c r="CO505" s="20" t="s">
        <v>117</v>
      </c>
      <c r="CP505" s="20" t="s">
        <v>117</v>
      </c>
      <c r="CQ505" s="20" t="s">
        <v>117</v>
      </c>
      <c r="CR505" s="20" t="s">
        <v>117</v>
      </c>
      <c r="CS505" s="20" t="s">
        <v>117</v>
      </c>
      <c r="CT505" s="20" t="s">
        <v>117</v>
      </c>
      <c r="CU505" s="20" t="s">
        <v>117</v>
      </c>
      <c r="CV505" s="20" t="s">
        <v>117</v>
      </c>
      <c r="CW505" s="20" t="s">
        <v>117</v>
      </c>
      <c r="CX505" s="20" t="s">
        <v>117</v>
      </c>
      <c r="CY505" s="20" t="s">
        <v>117</v>
      </c>
      <c r="CZ505" s="20" t="s">
        <v>117</v>
      </c>
      <c r="DA505" s="20" t="s">
        <v>117</v>
      </c>
      <c r="DB505" s="20" t="s">
        <v>117</v>
      </c>
      <c r="DC505" s="20" t="s">
        <v>117</v>
      </c>
      <c r="DD505" s="20" t="s">
        <v>117</v>
      </c>
      <c r="DE505" s="20" t="s">
        <v>117</v>
      </c>
      <c r="DF505" s="20" t="s">
        <v>117</v>
      </c>
      <c r="DG505" s="20" t="s">
        <v>117</v>
      </c>
      <c r="DH505" s="20" t="s">
        <v>117</v>
      </c>
      <c r="DI505" s="20" t="s">
        <v>117</v>
      </c>
      <c r="DJ505" s="20" t="s">
        <v>117</v>
      </c>
      <c r="DK505">
        <v>0</v>
      </c>
      <c r="DL505">
        <v>0</v>
      </c>
      <c r="DM505">
        <v>1</v>
      </c>
      <c r="DN505">
        <v>0</v>
      </c>
      <c r="DO505">
        <v>0</v>
      </c>
      <c r="DP505">
        <v>0</v>
      </c>
      <c r="DQ505">
        <v>0</v>
      </c>
      <c r="DR505" s="8">
        <v>71</v>
      </c>
    </row>
    <row r="506" spans="1:122" x14ac:dyDescent="0.35">
      <c r="A506" s="8">
        <v>71</v>
      </c>
      <c r="B506" t="str">
        <f>CONCATENATE(C506, " ",D506)</f>
        <v>Semrud-Clikeman et al 2010a</v>
      </c>
      <c r="C506" t="s">
        <v>364</v>
      </c>
      <c r="D506" t="s">
        <v>923</v>
      </c>
      <c r="E506" s="12" t="s">
        <v>477</v>
      </c>
      <c r="F506" t="s">
        <v>933</v>
      </c>
      <c r="G506" t="s">
        <v>134</v>
      </c>
      <c r="H506">
        <v>6</v>
      </c>
      <c r="I506" t="s">
        <v>113</v>
      </c>
      <c r="J506" t="s">
        <v>114</v>
      </c>
      <c r="K506" s="3" t="s">
        <v>142</v>
      </c>
      <c r="L506">
        <v>66</v>
      </c>
      <c r="M506">
        <v>11.6</v>
      </c>
      <c r="N506">
        <v>15</v>
      </c>
      <c r="O506" t="s">
        <v>115</v>
      </c>
      <c r="P506">
        <v>69.814285714285717</v>
      </c>
      <c r="Q506">
        <v>9.255032414854087</v>
      </c>
      <c r="R506">
        <v>49</v>
      </c>
      <c r="S506" t="s">
        <v>117</v>
      </c>
      <c r="T506" t="s">
        <v>117</v>
      </c>
      <c r="U506" t="s">
        <v>117</v>
      </c>
      <c r="V506" t="s">
        <v>117</v>
      </c>
      <c r="W506" t="s">
        <v>117</v>
      </c>
      <c r="X506" t="s">
        <v>117</v>
      </c>
      <c r="Y506" t="s">
        <v>117</v>
      </c>
      <c r="Z506" t="s">
        <v>117</v>
      </c>
      <c r="AA506" t="s">
        <v>117</v>
      </c>
      <c r="AB506" t="s">
        <v>117</v>
      </c>
      <c r="AC506" t="s">
        <v>117</v>
      </c>
      <c r="AD506" t="s">
        <v>196</v>
      </c>
      <c r="AE506">
        <v>52.1</v>
      </c>
      <c r="AF506">
        <v>8.3000000000000007</v>
      </c>
      <c r="AG506">
        <v>32</v>
      </c>
      <c r="AH506" s="55">
        <v>3</v>
      </c>
      <c r="AI506" s="55">
        <v>3</v>
      </c>
      <c r="AM506">
        <v>10.6</v>
      </c>
      <c r="AN506">
        <v>10.34</v>
      </c>
      <c r="AO506" t="s">
        <v>117</v>
      </c>
      <c r="AP506" t="s">
        <v>117</v>
      </c>
      <c r="AQ506" t="s">
        <v>117</v>
      </c>
      <c r="AR506">
        <v>9.8000000000000007</v>
      </c>
      <c r="AS506" t="s">
        <v>925</v>
      </c>
      <c r="AT506">
        <v>100.8</v>
      </c>
      <c r="AU506">
        <v>109.17</v>
      </c>
      <c r="AV506" t="s">
        <v>117</v>
      </c>
      <c r="AW506" t="s">
        <v>117</v>
      </c>
      <c r="AX506" t="s">
        <v>117</v>
      </c>
      <c r="AY506" t="s">
        <v>117</v>
      </c>
      <c r="AZ506" t="s">
        <v>117</v>
      </c>
      <c r="BA506" t="s">
        <v>117</v>
      </c>
      <c r="BB506" t="s">
        <v>117</v>
      </c>
      <c r="BC506" t="s">
        <v>117</v>
      </c>
      <c r="BD506" t="s">
        <v>117</v>
      </c>
      <c r="BE506" t="s">
        <v>117</v>
      </c>
      <c r="BF506" t="s">
        <v>117</v>
      </c>
      <c r="BG506">
        <v>109.4</v>
      </c>
      <c r="BH506" t="s">
        <v>117</v>
      </c>
      <c r="BI506" t="s">
        <v>117</v>
      </c>
      <c r="BJ506" t="s">
        <v>117</v>
      </c>
      <c r="BK506" t="s">
        <v>118</v>
      </c>
      <c r="BL506" t="s">
        <v>184</v>
      </c>
      <c r="BM506" t="s">
        <v>120</v>
      </c>
      <c r="BN506" s="46">
        <v>60</v>
      </c>
      <c r="BO506" s="50">
        <v>55.4</v>
      </c>
      <c r="BP506" t="s">
        <v>144</v>
      </c>
      <c r="BQ506" t="s">
        <v>144</v>
      </c>
      <c r="BR506" t="s">
        <v>117</v>
      </c>
      <c r="BS506" t="s">
        <v>117</v>
      </c>
      <c r="BT506" t="s">
        <v>124</v>
      </c>
      <c r="BU506" t="s">
        <v>125</v>
      </c>
      <c r="BV506" t="s">
        <v>145</v>
      </c>
      <c r="BW506">
        <v>2</v>
      </c>
      <c r="BX506">
        <f>BW506-1</f>
        <v>1</v>
      </c>
      <c r="BY506" t="s">
        <v>146</v>
      </c>
      <c r="BZ506" t="s">
        <v>249</v>
      </c>
      <c r="CA506" t="s">
        <v>129</v>
      </c>
      <c r="CB506" t="s">
        <v>212</v>
      </c>
      <c r="CC506" t="s">
        <v>928</v>
      </c>
      <c r="CD506">
        <v>2</v>
      </c>
      <c r="CE506" t="s">
        <v>151</v>
      </c>
      <c r="CG506" s="20" t="s">
        <v>117</v>
      </c>
      <c r="CH506" s="20" t="s">
        <v>117</v>
      </c>
      <c r="CI506" s="20" t="s">
        <v>117</v>
      </c>
      <c r="CJ506" s="20" t="s">
        <v>117</v>
      </c>
      <c r="CK506" s="20" t="s">
        <v>117</v>
      </c>
      <c r="CL506" s="20" t="s">
        <v>117</v>
      </c>
      <c r="CM506" s="20" t="s">
        <v>117</v>
      </c>
      <c r="CN506" s="20" t="s">
        <v>117</v>
      </c>
      <c r="CO506" s="20" t="s">
        <v>117</v>
      </c>
      <c r="CP506" s="20" t="s">
        <v>117</v>
      </c>
      <c r="CQ506" s="20" t="s">
        <v>117</v>
      </c>
      <c r="CR506" s="20" t="s">
        <v>117</v>
      </c>
      <c r="CS506" s="20" t="s">
        <v>117</v>
      </c>
      <c r="CT506" s="20" t="s">
        <v>117</v>
      </c>
      <c r="CU506" s="20" t="s">
        <v>117</v>
      </c>
      <c r="CV506" s="20" t="s">
        <v>117</v>
      </c>
      <c r="CW506" s="20" t="s">
        <v>117</v>
      </c>
      <c r="CX506" s="20" t="s">
        <v>117</v>
      </c>
      <c r="CY506" s="20" t="s">
        <v>117</v>
      </c>
      <c r="CZ506" s="20" t="s">
        <v>117</v>
      </c>
      <c r="DA506" s="20" t="s">
        <v>117</v>
      </c>
      <c r="DB506" s="20" t="s">
        <v>117</v>
      </c>
      <c r="DC506" s="20" t="s">
        <v>117</v>
      </c>
      <c r="DD506" s="20" t="s">
        <v>117</v>
      </c>
      <c r="DE506" s="20" t="s">
        <v>117</v>
      </c>
      <c r="DF506" s="20" t="s">
        <v>117</v>
      </c>
      <c r="DG506" s="20" t="s">
        <v>117</v>
      </c>
      <c r="DH506" s="20" t="s">
        <v>117</v>
      </c>
      <c r="DI506" s="20" t="s">
        <v>117</v>
      </c>
      <c r="DJ506" s="20" t="s">
        <v>117</v>
      </c>
      <c r="DK506">
        <v>0</v>
      </c>
      <c r="DL506">
        <v>0</v>
      </c>
      <c r="DM506">
        <v>2</v>
      </c>
      <c r="DN506">
        <v>0</v>
      </c>
      <c r="DO506">
        <v>0</v>
      </c>
      <c r="DP506">
        <v>0</v>
      </c>
      <c r="DQ506">
        <v>0</v>
      </c>
      <c r="DR506" s="8">
        <v>71</v>
      </c>
    </row>
    <row r="507" spans="1:122" x14ac:dyDescent="0.35">
      <c r="A507" s="8">
        <v>72</v>
      </c>
      <c r="B507" t="str">
        <f>CONCATENATE(C507, " ",D507)</f>
        <v>Hwang-Gu et al  2019</v>
      </c>
      <c r="C507" t="s">
        <v>934</v>
      </c>
      <c r="D507">
        <v>2019</v>
      </c>
      <c r="E507" s="12" t="s">
        <v>477</v>
      </c>
      <c r="F507" t="s">
        <v>935</v>
      </c>
      <c r="G507" t="s">
        <v>157</v>
      </c>
      <c r="H507">
        <v>7</v>
      </c>
      <c r="I507" t="s">
        <v>113</v>
      </c>
      <c r="J507" t="s">
        <v>113</v>
      </c>
      <c r="K507" s="3" t="s">
        <v>554</v>
      </c>
      <c r="L507">
        <v>10.119999999999999</v>
      </c>
      <c r="M507">
        <v>14.41</v>
      </c>
      <c r="N507">
        <v>97</v>
      </c>
      <c r="O507" t="s">
        <v>142</v>
      </c>
      <c r="P507">
        <v>8.94</v>
      </c>
      <c r="Q507">
        <v>9.66</v>
      </c>
      <c r="R507">
        <v>221</v>
      </c>
      <c r="S507" t="s">
        <v>115</v>
      </c>
      <c r="T507">
        <v>14.28</v>
      </c>
      <c r="U507">
        <v>15.42</v>
      </c>
      <c r="V507">
        <v>98</v>
      </c>
      <c r="W507" t="s">
        <v>117</v>
      </c>
      <c r="X507" t="s">
        <v>117</v>
      </c>
      <c r="Y507" t="s">
        <v>117</v>
      </c>
      <c r="Z507" t="s">
        <v>117</v>
      </c>
      <c r="AA507" t="s">
        <v>117</v>
      </c>
      <c r="AB507" t="s">
        <v>117</v>
      </c>
      <c r="AC507" t="s">
        <v>117</v>
      </c>
      <c r="AD507" t="s">
        <v>196</v>
      </c>
      <c r="AE507">
        <v>5</v>
      </c>
      <c r="AF507">
        <v>6.09</v>
      </c>
      <c r="AG507">
        <v>249</v>
      </c>
      <c r="AH507" s="55">
        <v>3</v>
      </c>
      <c r="AI507" s="55">
        <v>3</v>
      </c>
      <c r="AM507">
        <v>11.83</v>
      </c>
      <c r="AN507">
        <v>11.49</v>
      </c>
      <c r="AO507">
        <v>10.94</v>
      </c>
      <c r="AP507" t="s">
        <v>117</v>
      </c>
      <c r="AQ507" t="s">
        <v>117</v>
      </c>
      <c r="AR507">
        <v>11.53</v>
      </c>
      <c r="AS507" t="s">
        <v>936</v>
      </c>
      <c r="AT507">
        <v>104.01</v>
      </c>
      <c r="AU507">
        <v>108.78</v>
      </c>
      <c r="AV507">
        <v>102.87</v>
      </c>
      <c r="AW507" t="s">
        <v>117</v>
      </c>
      <c r="AX507" t="s">
        <v>117</v>
      </c>
      <c r="AY507">
        <v>105.08</v>
      </c>
      <c r="AZ507">
        <v>107.38</v>
      </c>
      <c r="BA507">
        <v>101.48</v>
      </c>
      <c r="BB507" t="s">
        <v>117</v>
      </c>
      <c r="BC507">
        <v>103.22</v>
      </c>
      <c r="BD507">
        <v>109.24</v>
      </c>
      <c r="BE507">
        <v>105.53</v>
      </c>
      <c r="BF507" t="s">
        <v>117</v>
      </c>
      <c r="BG507">
        <v>113.11</v>
      </c>
      <c r="BH507" t="s">
        <v>117</v>
      </c>
      <c r="BI507">
        <v>110.93</v>
      </c>
      <c r="BJ507">
        <v>113.32</v>
      </c>
      <c r="BK507" t="s">
        <v>118</v>
      </c>
      <c r="BL507" t="s">
        <v>184</v>
      </c>
      <c r="BM507" t="s">
        <v>120</v>
      </c>
      <c r="BN507" s="46">
        <v>60</v>
      </c>
      <c r="BO507" s="50">
        <v>87</v>
      </c>
      <c r="BP507" t="s">
        <v>160</v>
      </c>
      <c r="BQ507" t="s">
        <v>160</v>
      </c>
      <c r="BR507" t="s">
        <v>160</v>
      </c>
      <c r="BT507" t="s">
        <v>161</v>
      </c>
      <c r="BU507" t="s">
        <v>125</v>
      </c>
      <c r="BV507" t="s">
        <v>162</v>
      </c>
      <c r="BW507">
        <v>1</v>
      </c>
      <c r="BX507">
        <f>BW507-1</f>
        <v>0</v>
      </c>
      <c r="BY507" t="s">
        <v>937</v>
      </c>
      <c r="BZ507" t="s">
        <v>316</v>
      </c>
      <c r="CA507" t="s">
        <v>184</v>
      </c>
      <c r="CB507" t="s">
        <v>524</v>
      </c>
      <c r="CC507" t="s">
        <v>938</v>
      </c>
      <c r="CD507">
        <v>2</v>
      </c>
      <c r="CE507" t="s">
        <v>367</v>
      </c>
      <c r="CG507" s="20" t="s">
        <v>117</v>
      </c>
      <c r="CH507" s="20" t="s">
        <v>117</v>
      </c>
      <c r="CI507" s="20" t="s">
        <v>117</v>
      </c>
      <c r="CJ507" s="20" t="s">
        <v>117</v>
      </c>
      <c r="CK507" s="20" t="s">
        <v>117</v>
      </c>
      <c r="CL507" s="20" t="s">
        <v>117</v>
      </c>
      <c r="CM507" s="20" t="s">
        <v>117</v>
      </c>
      <c r="CN507" s="20" t="s">
        <v>117</v>
      </c>
      <c r="CO507" s="20" t="s">
        <v>117</v>
      </c>
      <c r="CP507" s="20" t="s">
        <v>117</v>
      </c>
      <c r="CQ507" s="20" t="s">
        <v>117</v>
      </c>
      <c r="CR507" s="20" t="s">
        <v>117</v>
      </c>
      <c r="CS507" s="20" t="s">
        <v>117</v>
      </c>
      <c r="CT507" s="20" t="s">
        <v>117</v>
      </c>
      <c r="CU507" s="20" t="s">
        <v>117</v>
      </c>
      <c r="CV507" s="20" t="s">
        <v>117</v>
      </c>
      <c r="CW507" s="20" t="s">
        <v>117</v>
      </c>
      <c r="CX507" s="20" t="s">
        <v>117</v>
      </c>
      <c r="CY507" s="12">
        <v>6.94</v>
      </c>
      <c r="CZ507" s="12">
        <v>2.6</v>
      </c>
      <c r="DA507" s="20" t="s">
        <v>939</v>
      </c>
      <c r="DB507" s="20">
        <v>18.89</v>
      </c>
      <c r="DC507" s="20">
        <v>6.1</v>
      </c>
      <c r="DD507" s="12" t="s">
        <v>940</v>
      </c>
      <c r="DE507" s="12">
        <v>15.73</v>
      </c>
      <c r="DF507" s="12">
        <v>6.12</v>
      </c>
      <c r="DG507" s="20" t="s">
        <v>940</v>
      </c>
      <c r="DH507" s="12">
        <v>51.11</v>
      </c>
      <c r="DI507" s="12">
        <v>19.84</v>
      </c>
      <c r="DJ507" s="20" t="s">
        <v>940</v>
      </c>
      <c r="DK507">
        <v>0</v>
      </c>
      <c r="DL507">
        <v>0</v>
      </c>
      <c r="DM507">
        <v>2</v>
      </c>
      <c r="DN507">
        <v>0</v>
      </c>
      <c r="DO507">
        <v>0</v>
      </c>
      <c r="DP507">
        <v>0</v>
      </c>
      <c r="DQ507">
        <v>0</v>
      </c>
      <c r="DR507" s="8">
        <v>72</v>
      </c>
    </row>
    <row r="508" spans="1:122" x14ac:dyDescent="0.35">
      <c r="A508" s="8">
        <v>72</v>
      </c>
      <c r="B508" t="str">
        <f>CONCATENATE(C508, " ",D508)</f>
        <v>Hwang-Gu et al  2019</v>
      </c>
      <c r="C508" t="s">
        <v>934</v>
      </c>
      <c r="D508">
        <v>2019</v>
      </c>
      <c r="E508" s="12" t="s">
        <v>477</v>
      </c>
      <c r="F508" t="s">
        <v>941</v>
      </c>
      <c r="G508" t="s">
        <v>157</v>
      </c>
      <c r="H508">
        <v>7</v>
      </c>
      <c r="I508" t="s">
        <v>113</v>
      </c>
      <c r="J508" t="s">
        <v>113</v>
      </c>
      <c r="K508" s="3" t="s">
        <v>554</v>
      </c>
      <c r="L508">
        <v>21.56</v>
      </c>
      <c r="M508">
        <v>8.86</v>
      </c>
      <c r="N508">
        <v>97</v>
      </c>
      <c r="O508" t="s">
        <v>142</v>
      </c>
      <c r="P508">
        <v>23.22</v>
      </c>
      <c r="Q508">
        <v>9.08</v>
      </c>
      <c r="R508">
        <v>221</v>
      </c>
      <c r="S508" t="s">
        <v>115</v>
      </c>
      <c r="T508">
        <v>23.07</v>
      </c>
      <c r="U508">
        <v>7.36</v>
      </c>
      <c r="V508">
        <v>98</v>
      </c>
      <c r="W508" t="s">
        <v>117</v>
      </c>
      <c r="X508" t="s">
        <v>117</v>
      </c>
      <c r="Y508" t="s">
        <v>117</v>
      </c>
      <c r="Z508" t="s">
        <v>117</v>
      </c>
      <c r="AA508" t="s">
        <v>117</v>
      </c>
      <c r="AB508" t="s">
        <v>117</v>
      </c>
      <c r="AC508" t="s">
        <v>117</v>
      </c>
      <c r="AD508" t="s">
        <v>196</v>
      </c>
      <c r="AE508">
        <v>19.260000000000002</v>
      </c>
      <c r="AF508">
        <v>7.91</v>
      </c>
      <c r="AG508">
        <v>249</v>
      </c>
      <c r="AH508" s="55">
        <v>3</v>
      </c>
      <c r="AI508" s="55">
        <v>3</v>
      </c>
      <c r="AM508">
        <v>11.83</v>
      </c>
      <c r="AN508">
        <v>11.49</v>
      </c>
      <c r="AO508">
        <v>10.94</v>
      </c>
      <c r="AP508" t="s">
        <v>117</v>
      </c>
      <c r="AQ508" t="s">
        <v>117</v>
      </c>
      <c r="AR508">
        <v>11.53</v>
      </c>
      <c r="AS508" t="s">
        <v>936</v>
      </c>
      <c r="AT508">
        <v>104.01</v>
      </c>
      <c r="AU508">
        <v>108.78</v>
      </c>
      <c r="AV508">
        <v>102.87</v>
      </c>
      <c r="AW508" t="s">
        <v>117</v>
      </c>
      <c r="AX508" t="s">
        <v>117</v>
      </c>
      <c r="AY508">
        <v>105.08</v>
      </c>
      <c r="AZ508">
        <v>107.38</v>
      </c>
      <c r="BA508">
        <v>101.48</v>
      </c>
      <c r="BB508" t="s">
        <v>117</v>
      </c>
      <c r="BC508">
        <v>103.22</v>
      </c>
      <c r="BD508">
        <v>109.24</v>
      </c>
      <c r="BE508">
        <v>105.53</v>
      </c>
      <c r="BF508" t="s">
        <v>117</v>
      </c>
      <c r="BG508">
        <v>113.11</v>
      </c>
      <c r="BH508" t="s">
        <v>117</v>
      </c>
      <c r="BI508">
        <v>110.93</v>
      </c>
      <c r="BJ508">
        <v>113.32</v>
      </c>
      <c r="BK508" t="s">
        <v>118</v>
      </c>
      <c r="BL508" t="s">
        <v>184</v>
      </c>
      <c r="BM508" t="s">
        <v>120</v>
      </c>
      <c r="BN508" s="46">
        <v>60</v>
      </c>
      <c r="BO508" s="50">
        <v>87</v>
      </c>
      <c r="BP508" t="s">
        <v>160</v>
      </c>
      <c r="BQ508" t="s">
        <v>160</v>
      </c>
      <c r="BR508" t="s">
        <v>160</v>
      </c>
      <c r="BT508" t="s">
        <v>161</v>
      </c>
      <c r="BU508" t="s">
        <v>125</v>
      </c>
      <c r="BV508" t="s">
        <v>162</v>
      </c>
      <c r="BW508">
        <v>1</v>
      </c>
      <c r="BX508">
        <f>BW508-1</f>
        <v>0</v>
      </c>
      <c r="BY508" t="s">
        <v>937</v>
      </c>
      <c r="BZ508" t="s">
        <v>316</v>
      </c>
      <c r="CA508" t="s">
        <v>184</v>
      </c>
      <c r="CB508" t="s">
        <v>524</v>
      </c>
      <c r="CC508" t="s">
        <v>938</v>
      </c>
      <c r="CD508">
        <v>2</v>
      </c>
      <c r="CE508" t="s">
        <v>367</v>
      </c>
      <c r="CG508" s="20" t="s">
        <v>117</v>
      </c>
      <c r="CH508" s="20" t="s">
        <v>117</v>
      </c>
      <c r="CI508" s="20" t="s">
        <v>117</v>
      </c>
      <c r="CJ508" s="20" t="s">
        <v>117</v>
      </c>
      <c r="CK508" s="20" t="s">
        <v>117</v>
      </c>
      <c r="CL508" s="20" t="s">
        <v>117</v>
      </c>
      <c r="CM508" s="20" t="s">
        <v>117</v>
      </c>
      <c r="CN508" s="20" t="s">
        <v>117</v>
      </c>
      <c r="CO508" s="20" t="s">
        <v>117</v>
      </c>
      <c r="CP508" s="20" t="s">
        <v>117</v>
      </c>
      <c r="CQ508" s="20" t="s">
        <v>117</v>
      </c>
      <c r="CR508" s="20" t="s">
        <v>117</v>
      </c>
      <c r="CS508" s="20" t="s">
        <v>117</v>
      </c>
      <c r="CT508" s="20" t="s">
        <v>117</v>
      </c>
      <c r="CU508" s="20" t="s">
        <v>117</v>
      </c>
      <c r="CV508" s="20" t="s">
        <v>117</v>
      </c>
      <c r="CW508" s="20" t="s">
        <v>117</v>
      </c>
      <c r="CX508" s="20" t="s">
        <v>117</v>
      </c>
      <c r="CY508" s="12">
        <v>6.94</v>
      </c>
      <c r="CZ508" s="12">
        <v>2.6</v>
      </c>
      <c r="DA508" s="20" t="s">
        <v>939</v>
      </c>
      <c r="DB508" s="20">
        <v>18.89</v>
      </c>
      <c r="DC508" s="20">
        <v>6.1</v>
      </c>
      <c r="DD508" s="12" t="s">
        <v>940</v>
      </c>
      <c r="DE508" s="12">
        <v>15.73</v>
      </c>
      <c r="DF508" s="12">
        <v>6.12</v>
      </c>
      <c r="DG508" s="20" t="s">
        <v>940</v>
      </c>
      <c r="DH508" s="12">
        <v>51.11</v>
      </c>
      <c r="DI508" s="12">
        <v>19.84</v>
      </c>
      <c r="DJ508" s="20" t="s">
        <v>940</v>
      </c>
      <c r="DK508">
        <v>0</v>
      </c>
      <c r="DL508">
        <v>0</v>
      </c>
      <c r="DM508">
        <v>1</v>
      </c>
      <c r="DN508">
        <v>0</v>
      </c>
      <c r="DO508">
        <v>0</v>
      </c>
      <c r="DP508">
        <v>0</v>
      </c>
      <c r="DQ508">
        <v>0</v>
      </c>
      <c r="DR508" s="8">
        <v>72</v>
      </c>
    </row>
    <row r="509" spans="1:122" x14ac:dyDescent="0.35">
      <c r="A509" s="8">
        <v>72</v>
      </c>
      <c r="B509" t="str">
        <f>CONCATENATE(C509, " ",D509)</f>
        <v>Hwang-Gu et al  2019</v>
      </c>
      <c r="C509" t="s">
        <v>934</v>
      </c>
      <c r="D509">
        <v>2019</v>
      </c>
      <c r="E509" s="12" t="s">
        <v>477</v>
      </c>
      <c r="F509" t="s">
        <v>942</v>
      </c>
      <c r="G509" t="s">
        <v>157</v>
      </c>
      <c r="H509">
        <v>7</v>
      </c>
      <c r="I509" t="s">
        <v>113</v>
      </c>
      <c r="J509" t="s">
        <v>113</v>
      </c>
      <c r="K509" s="3" t="s">
        <v>554</v>
      </c>
      <c r="L509">
        <v>403.62</v>
      </c>
      <c r="M509">
        <v>89.06</v>
      </c>
      <c r="N509">
        <v>97</v>
      </c>
      <c r="O509" t="s">
        <v>142</v>
      </c>
      <c r="P509">
        <v>376.74</v>
      </c>
      <c r="Q509">
        <v>81.67</v>
      </c>
      <c r="R509">
        <v>221</v>
      </c>
      <c r="S509" t="s">
        <v>115</v>
      </c>
      <c r="T509">
        <v>412.67</v>
      </c>
      <c r="U509">
        <v>84.56</v>
      </c>
      <c r="V509">
        <v>98</v>
      </c>
      <c r="W509" t="s">
        <v>117</v>
      </c>
      <c r="X509" t="s">
        <v>117</v>
      </c>
      <c r="Y509" t="s">
        <v>117</v>
      </c>
      <c r="Z509" t="s">
        <v>117</v>
      </c>
      <c r="AA509" t="s">
        <v>117</v>
      </c>
      <c r="AB509" t="s">
        <v>117</v>
      </c>
      <c r="AC509" t="s">
        <v>117</v>
      </c>
      <c r="AD509" t="s">
        <v>196</v>
      </c>
      <c r="AE509">
        <v>376.92</v>
      </c>
      <c r="AF509">
        <v>63.93</v>
      </c>
      <c r="AG509">
        <v>249</v>
      </c>
      <c r="AH509" s="55">
        <v>3</v>
      </c>
      <c r="AI509" s="55">
        <v>3</v>
      </c>
      <c r="AM509">
        <v>11.83</v>
      </c>
      <c r="AN509">
        <v>11.49</v>
      </c>
      <c r="AO509">
        <v>10.94</v>
      </c>
      <c r="AP509" t="s">
        <v>117</v>
      </c>
      <c r="AQ509" t="s">
        <v>117</v>
      </c>
      <c r="AR509">
        <v>11.53</v>
      </c>
      <c r="AS509" t="s">
        <v>936</v>
      </c>
      <c r="AT509">
        <v>104.01</v>
      </c>
      <c r="AU509">
        <v>108.78</v>
      </c>
      <c r="AV509">
        <v>102.87</v>
      </c>
      <c r="AW509" t="s">
        <v>117</v>
      </c>
      <c r="AX509" t="s">
        <v>117</v>
      </c>
      <c r="AY509">
        <v>105.08</v>
      </c>
      <c r="AZ509">
        <v>107.38</v>
      </c>
      <c r="BA509">
        <v>101.48</v>
      </c>
      <c r="BB509" t="s">
        <v>117</v>
      </c>
      <c r="BC509">
        <v>103.22</v>
      </c>
      <c r="BD509">
        <v>109.24</v>
      </c>
      <c r="BE509">
        <v>105.53</v>
      </c>
      <c r="BF509" t="s">
        <v>117</v>
      </c>
      <c r="BG509">
        <v>113.11</v>
      </c>
      <c r="BH509" t="s">
        <v>117</v>
      </c>
      <c r="BI509">
        <v>110.93</v>
      </c>
      <c r="BJ509">
        <v>113.32</v>
      </c>
      <c r="BK509" t="s">
        <v>118</v>
      </c>
      <c r="BL509" t="s">
        <v>184</v>
      </c>
      <c r="BM509" t="s">
        <v>120</v>
      </c>
      <c r="BN509" s="46">
        <v>60</v>
      </c>
      <c r="BO509" s="50">
        <v>87</v>
      </c>
      <c r="BP509" t="s">
        <v>160</v>
      </c>
      <c r="BQ509" t="s">
        <v>160</v>
      </c>
      <c r="BR509" t="s">
        <v>160</v>
      </c>
      <c r="BT509" t="s">
        <v>161</v>
      </c>
      <c r="BU509" t="s">
        <v>125</v>
      </c>
      <c r="BV509" t="s">
        <v>162</v>
      </c>
      <c r="BW509">
        <v>1</v>
      </c>
      <c r="BX509">
        <f>BW509-1</f>
        <v>0</v>
      </c>
      <c r="BY509" t="s">
        <v>937</v>
      </c>
      <c r="BZ509" t="s">
        <v>316</v>
      </c>
      <c r="CA509" t="s">
        <v>184</v>
      </c>
      <c r="CB509" t="s">
        <v>524</v>
      </c>
      <c r="CC509" t="s">
        <v>938</v>
      </c>
      <c r="CD509">
        <v>2</v>
      </c>
      <c r="CE509" t="s">
        <v>367</v>
      </c>
      <c r="CG509" s="20" t="s">
        <v>117</v>
      </c>
      <c r="CH509" s="20" t="s">
        <v>117</v>
      </c>
      <c r="CI509" s="20" t="s">
        <v>117</v>
      </c>
      <c r="CJ509" s="20" t="s">
        <v>117</v>
      </c>
      <c r="CK509" s="20" t="s">
        <v>117</v>
      </c>
      <c r="CL509" s="20" t="s">
        <v>117</v>
      </c>
      <c r="CM509" s="20" t="s">
        <v>117</v>
      </c>
      <c r="CN509" s="20" t="s">
        <v>117</v>
      </c>
      <c r="CO509" s="20" t="s">
        <v>117</v>
      </c>
      <c r="CP509" s="20" t="s">
        <v>117</v>
      </c>
      <c r="CQ509" s="20" t="s">
        <v>117</v>
      </c>
      <c r="CR509" s="20" t="s">
        <v>117</v>
      </c>
      <c r="CS509" s="20" t="s">
        <v>117</v>
      </c>
      <c r="CT509" s="20" t="s">
        <v>117</v>
      </c>
      <c r="CU509" s="20" t="s">
        <v>117</v>
      </c>
      <c r="CV509" s="20" t="s">
        <v>117</v>
      </c>
      <c r="CW509" s="20" t="s">
        <v>117</v>
      </c>
      <c r="CX509" s="20" t="s">
        <v>117</v>
      </c>
      <c r="CY509" s="12">
        <v>6.94</v>
      </c>
      <c r="CZ509" s="12">
        <v>2.6</v>
      </c>
      <c r="DA509" s="20" t="s">
        <v>939</v>
      </c>
      <c r="DB509" s="20">
        <v>18.89</v>
      </c>
      <c r="DC509" s="20">
        <v>6.1</v>
      </c>
      <c r="DD509" s="12" t="s">
        <v>940</v>
      </c>
      <c r="DE509" s="12">
        <v>15.73</v>
      </c>
      <c r="DF509" s="12">
        <v>6.12</v>
      </c>
      <c r="DG509" s="20" t="s">
        <v>940</v>
      </c>
      <c r="DH509" s="12">
        <v>51.11</v>
      </c>
      <c r="DI509" s="12">
        <v>19.84</v>
      </c>
      <c r="DJ509" s="20" t="s">
        <v>940</v>
      </c>
      <c r="DK509">
        <v>0</v>
      </c>
      <c r="DL509">
        <v>0</v>
      </c>
      <c r="DM509">
        <v>2</v>
      </c>
      <c r="DN509">
        <v>0</v>
      </c>
      <c r="DO509">
        <v>0</v>
      </c>
      <c r="DP509">
        <v>0</v>
      </c>
      <c r="DQ509">
        <v>0</v>
      </c>
      <c r="DR509" s="8">
        <v>72</v>
      </c>
    </row>
    <row r="510" spans="1:122" x14ac:dyDescent="0.35">
      <c r="A510" s="8">
        <v>73</v>
      </c>
      <c r="B510" t="str">
        <f>CONCATENATE(C510, " ",D510)</f>
        <v>Lundervold et al. 2016</v>
      </c>
      <c r="C510" t="s">
        <v>943</v>
      </c>
      <c r="D510">
        <v>2016</v>
      </c>
      <c r="E510" s="12" t="s">
        <v>477</v>
      </c>
      <c r="F510" t="s">
        <v>944</v>
      </c>
      <c r="G510" t="s">
        <v>157</v>
      </c>
      <c r="H510">
        <v>7</v>
      </c>
      <c r="I510" t="s">
        <v>113</v>
      </c>
      <c r="J510" t="s">
        <v>113</v>
      </c>
      <c r="K510" s="3" t="s">
        <v>115</v>
      </c>
      <c r="L510">
        <v>11</v>
      </c>
      <c r="M510">
        <v>6.7</v>
      </c>
      <c r="N510">
        <v>38</v>
      </c>
      <c r="O510" s="3" t="s">
        <v>142</v>
      </c>
      <c r="P510">
        <v>7.7</v>
      </c>
      <c r="Q510">
        <v>7.4</v>
      </c>
      <c r="R510">
        <v>9</v>
      </c>
      <c r="S510" t="s">
        <v>554</v>
      </c>
      <c r="T510">
        <v>13.5</v>
      </c>
      <c r="U510">
        <v>8.3000000000000007</v>
      </c>
      <c r="V510">
        <v>11</v>
      </c>
      <c r="W510" t="s">
        <v>117</v>
      </c>
      <c r="X510" t="s">
        <v>117</v>
      </c>
      <c r="Y510" t="s">
        <v>117</v>
      </c>
      <c r="Z510" t="s">
        <v>117</v>
      </c>
      <c r="AA510" t="s">
        <v>117</v>
      </c>
      <c r="AB510" t="s">
        <v>117</v>
      </c>
      <c r="AC510" t="s">
        <v>117</v>
      </c>
      <c r="AD510" t="s">
        <v>196</v>
      </c>
      <c r="AE510">
        <v>8.5</v>
      </c>
      <c r="AF510">
        <v>7.3</v>
      </c>
      <c r="AG510">
        <v>134</v>
      </c>
      <c r="AH510" s="55">
        <v>3</v>
      </c>
      <c r="AI510" s="55">
        <v>3</v>
      </c>
      <c r="AM510">
        <v>10</v>
      </c>
      <c r="AN510">
        <v>10.3</v>
      </c>
      <c r="AO510">
        <v>10.6</v>
      </c>
      <c r="AP510" t="s">
        <v>117</v>
      </c>
      <c r="AQ510" t="s">
        <v>117</v>
      </c>
      <c r="AR510">
        <v>9.6999999999999993</v>
      </c>
      <c r="AS510" t="s">
        <v>117</v>
      </c>
      <c r="AT510">
        <v>78.099999999999994</v>
      </c>
      <c r="AU510">
        <v>92.2</v>
      </c>
      <c r="AV510">
        <v>87.1</v>
      </c>
      <c r="AW510" t="s">
        <v>117</v>
      </c>
      <c r="AX510" t="s">
        <v>117</v>
      </c>
      <c r="AY510" t="s">
        <v>117</v>
      </c>
      <c r="AZ510" t="s">
        <v>117</v>
      </c>
      <c r="BA510" t="s">
        <v>117</v>
      </c>
      <c r="BB510" t="s">
        <v>117</v>
      </c>
      <c r="BC510" t="s">
        <v>117</v>
      </c>
      <c r="BD510" t="s">
        <v>117</v>
      </c>
      <c r="BE510" t="s">
        <v>117</v>
      </c>
      <c r="BF510" t="s">
        <v>117</v>
      </c>
      <c r="BG510">
        <v>93.8</v>
      </c>
      <c r="BH510" t="s">
        <v>117</v>
      </c>
      <c r="BI510" t="s">
        <v>117</v>
      </c>
      <c r="BJ510" t="s">
        <v>117</v>
      </c>
      <c r="BK510" t="s">
        <v>118</v>
      </c>
      <c r="BL510" t="s">
        <v>184</v>
      </c>
      <c r="BM510" t="s">
        <v>120</v>
      </c>
      <c r="BN510" s="46">
        <v>66</v>
      </c>
      <c r="BO510" s="50">
        <v>91</v>
      </c>
      <c r="BP510" t="s">
        <v>160</v>
      </c>
      <c r="BQ510" t="s">
        <v>160</v>
      </c>
      <c r="BR510" t="s">
        <v>160</v>
      </c>
      <c r="BT510" t="s">
        <v>161</v>
      </c>
      <c r="BU510" t="s">
        <v>125</v>
      </c>
      <c r="BV510" t="s">
        <v>162</v>
      </c>
      <c r="BW510">
        <v>1</v>
      </c>
      <c r="BX510">
        <f>BW510-1</f>
        <v>0</v>
      </c>
      <c r="BY510" t="s">
        <v>945</v>
      </c>
      <c r="BZ510" t="s">
        <v>276</v>
      </c>
      <c r="CA510" t="s">
        <v>184</v>
      </c>
      <c r="CB510" t="s">
        <v>524</v>
      </c>
      <c r="CC510" t="s">
        <v>946</v>
      </c>
      <c r="CD510">
        <v>2</v>
      </c>
      <c r="CE510" t="s">
        <v>151</v>
      </c>
      <c r="CG510" s="20" t="s">
        <v>117</v>
      </c>
      <c r="CH510" s="20" t="s">
        <v>117</v>
      </c>
      <c r="CI510" s="20" t="s">
        <v>117</v>
      </c>
      <c r="CJ510" s="20" t="s">
        <v>117</v>
      </c>
      <c r="CK510" s="20" t="s">
        <v>117</v>
      </c>
      <c r="CL510" s="20" t="s">
        <v>117</v>
      </c>
      <c r="CM510" s="20" t="s">
        <v>117</v>
      </c>
      <c r="CN510" s="20" t="s">
        <v>117</v>
      </c>
      <c r="CO510" s="20" t="s">
        <v>117</v>
      </c>
      <c r="CP510" s="20" t="s">
        <v>117</v>
      </c>
      <c r="CQ510" s="20" t="s">
        <v>117</v>
      </c>
      <c r="CR510" s="20" t="s">
        <v>117</v>
      </c>
      <c r="CS510" s="20" t="s">
        <v>117</v>
      </c>
      <c r="CT510" s="20" t="s">
        <v>117</v>
      </c>
      <c r="CU510" s="20" t="s">
        <v>117</v>
      </c>
      <c r="CV510" s="20" t="s">
        <v>117</v>
      </c>
      <c r="CW510" s="20" t="s">
        <v>117</v>
      </c>
      <c r="CX510" s="20" t="s">
        <v>117</v>
      </c>
      <c r="CY510" s="20" t="s">
        <v>117</v>
      </c>
      <c r="CZ510" s="20" t="s">
        <v>117</v>
      </c>
      <c r="DA510" s="20" t="s">
        <v>117</v>
      </c>
      <c r="DB510" s="20" t="s">
        <v>117</v>
      </c>
      <c r="DC510" s="20" t="s">
        <v>117</v>
      </c>
      <c r="DD510" s="20" t="s">
        <v>117</v>
      </c>
      <c r="DE510" s="20" t="s">
        <v>117</v>
      </c>
      <c r="DF510" s="20" t="s">
        <v>117</v>
      </c>
      <c r="DG510" s="20" t="s">
        <v>117</v>
      </c>
      <c r="DH510" s="20" t="s">
        <v>117</v>
      </c>
      <c r="DI510" s="20" t="s">
        <v>117</v>
      </c>
      <c r="DJ510" s="20" t="s">
        <v>117</v>
      </c>
      <c r="DK510">
        <v>0</v>
      </c>
      <c r="DL510">
        <v>0</v>
      </c>
      <c r="DM510">
        <v>1</v>
      </c>
      <c r="DN510">
        <v>0</v>
      </c>
      <c r="DO510">
        <v>0</v>
      </c>
      <c r="DP510">
        <v>0</v>
      </c>
      <c r="DQ510">
        <v>0</v>
      </c>
      <c r="DR510" s="8">
        <v>73</v>
      </c>
    </row>
    <row r="511" spans="1:122" x14ac:dyDescent="0.35">
      <c r="A511" s="8">
        <v>73</v>
      </c>
      <c r="B511" t="str">
        <f>CONCATENATE(C511, " ",D511)</f>
        <v>Lundervold et al. 2016</v>
      </c>
      <c r="C511" t="s">
        <v>943</v>
      </c>
      <c r="D511">
        <v>2016</v>
      </c>
      <c r="E511" s="12" t="s">
        <v>477</v>
      </c>
      <c r="F511" t="s">
        <v>947</v>
      </c>
      <c r="G511" t="s">
        <v>157</v>
      </c>
      <c r="H511">
        <v>7</v>
      </c>
      <c r="I511" t="s">
        <v>113</v>
      </c>
      <c r="J511" t="s">
        <v>113</v>
      </c>
      <c r="K511" s="3" t="s">
        <v>115</v>
      </c>
      <c r="L511">
        <v>415.16</v>
      </c>
      <c r="M511">
        <v>105.81</v>
      </c>
      <c r="N511">
        <v>38</v>
      </c>
      <c r="O511" s="3" t="s">
        <v>142</v>
      </c>
      <c r="P511">
        <v>349.22</v>
      </c>
      <c r="Q511">
        <v>93.44</v>
      </c>
      <c r="R511">
        <v>9</v>
      </c>
      <c r="S511" t="s">
        <v>554</v>
      </c>
      <c r="T511">
        <v>368.12</v>
      </c>
      <c r="U511">
        <v>115.09</v>
      </c>
      <c r="V511">
        <v>11</v>
      </c>
      <c r="W511" t="s">
        <v>117</v>
      </c>
      <c r="X511" t="s">
        <v>117</v>
      </c>
      <c r="Y511" t="s">
        <v>117</v>
      </c>
      <c r="Z511" t="s">
        <v>117</v>
      </c>
      <c r="AA511" t="s">
        <v>117</v>
      </c>
      <c r="AB511" t="s">
        <v>117</v>
      </c>
      <c r="AC511" t="s">
        <v>117</v>
      </c>
      <c r="AD511" t="s">
        <v>196</v>
      </c>
      <c r="AE511">
        <v>374.03</v>
      </c>
      <c r="AF511">
        <v>58.53</v>
      </c>
      <c r="AG511">
        <v>134</v>
      </c>
      <c r="AH511" s="55">
        <v>3</v>
      </c>
      <c r="AI511" s="55">
        <v>3</v>
      </c>
      <c r="AM511">
        <v>10</v>
      </c>
      <c r="AN511">
        <v>10.3</v>
      </c>
      <c r="AO511">
        <v>10.6</v>
      </c>
      <c r="AP511" t="s">
        <v>117</v>
      </c>
      <c r="AQ511" t="s">
        <v>117</v>
      </c>
      <c r="AR511">
        <v>9.6999999999999993</v>
      </c>
      <c r="AS511" t="s">
        <v>117</v>
      </c>
      <c r="AT511">
        <v>78.099999999999994</v>
      </c>
      <c r="AU511">
        <v>92.2</v>
      </c>
      <c r="AV511">
        <v>87.1</v>
      </c>
      <c r="AW511" t="s">
        <v>117</v>
      </c>
      <c r="AX511" t="s">
        <v>117</v>
      </c>
      <c r="AY511" t="s">
        <v>117</v>
      </c>
      <c r="AZ511" t="s">
        <v>117</v>
      </c>
      <c r="BA511" t="s">
        <v>117</v>
      </c>
      <c r="BB511" t="s">
        <v>117</v>
      </c>
      <c r="BC511" t="s">
        <v>117</v>
      </c>
      <c r="BD511" t="s">
        <v>117</v>
      </c>
      <c r="BE511" t="s">
        <v>117</v>
      </c>
      <c r="BF511" t="s">
        <v>117</v>
      </c>
      <c r="BG511">
        <v>93.8</v>
      </c>
      <c r="BH511" t="s">
        <v>117</v>
      </c>
      <c r="BI511" t="s">
        <v>117</v>
      </c>
      <c r="BJ511" t="s">
        <v>117</v>
      </c>
      <c r="BK511" t="s">
        <v>118</v>
      </c>
      <c r="BL511" t="s">
        <v>184</v>
      </c>
      <c r="BM511" t="s">
        <v>120</v>
      </c>
      <c r="BN511" s="46">
        <v>66</v>
      </c>
      <c r="BO511" s="50">
        <v>91</v>
      </c>
      <c r="BP511" t="s">
        <v>160</v>
      </c>
      <c r="BQ511" t="s">
        <v>160</v>
      </c>
      <c r="BR511" t="s">
        <v>160</v>
      </c>
      <c r="BT511" t="s">
        <v>161</v>
      </c>
      <c r="BU511" t="s">
        <v>125</v>
      </c>
      <c r="BV511" t="s">
        <v>162</v>
      </c>
      <c r="BW511">
        <v>1</v>
      </c>
      <c r="BX511">
        <f>BW511-1</f>
        <v>0</v>
      </c>
      <c r="BY511" t="s">
        <v>945</v>
      </c>
      <c r="BZ511" t="s">
        <v>276</v>
      </c>
      <c r="CA511" t="s">
        <v>184</v>
      </c>
      <c r="CB511" t="s">
        <v>524</v>
      </c>
      <c r="CC511" t="s">
        <v>946</v>
      </c>
      <c r="CD511">
        <v>2</v>
      </c>
      <c r="CE511" t="s">
        <v>151</v>
      </c>
      <c r="CG511" s="20" t="s">
        <v>117</v>
      </c>
      <c r="CH511" s="20" t="s">
        <v>117</v>
      </c>
      <c r="CI511" s="20" t="s">
        <v>117</v>
      </c>
      <c r="CJ511" s="20" t="s">
        <v>117</v>
      </c>
      <c r="CK511" s="20" t="s">
        <v>117</v>
      </c>
      <c r="CL511" s="20" t="s">
        <v>117</v>
      </c>
      <c r="CM511" s="20" t="s">
        <v>117</v>
      </c>
      <c r="CN511" s="20" t="s">
        <v>117</v>
      </c>
      <c r="CO511" s="20" t="s">
        <v>117</v>
      </c>
      <c r="CP511" s="20" t="s">
        <v>117</v>
      </c>
      <c r="CQ511" s="20" t="s">
        <v>117</v>
      </c>
      <c r="CR511" s="20" t="s">
        <v>117</v>
      </c>
      <c r="CS511" s="20" t="s">
        <v>117</v>
      </c>
      <c r="CT511" s="20" t="s">
        <v>117</v>
      </c>
      <c r="CU511" s="20" t="s">
        <v>117</v>
      </c>
      <c r="CV511" s="20" t="s">
        <v>117</v>
      </c>
      <c r="CW511" s="20" t="s">
        <v>117</v>
      </c>
      <c r="CX511" s="20" t="s">
        <v>117</v>
      </c>
      <c r="CY511" s="20" t="s">
        <v>117</v>
      </c>
      <c r="CZ511" s="20" t="s">
        <v>117</v>
      </c>
      <c r="DA511" s="20" t="s">
        <v>117</v>
      </c>
      <c r="DB511" s="20" t="s">
        <v>117</v>
      </c>
      <c r="DC511" s="20" t="s">
        <v>117</v>
      </c>
      <c r="DD511" s="20" t="s">
        <v>117</v>
      </c>
      <c r="DE511" s="20" t="s">
        <v>117</v>
      </c>
      <c r="DF511" s="20" t="s">
        <v>117</v>
      </c>
      <c r="DG511" s="20" t="s">
        <v>117</v>
      </c>
      <c r="DH511" s="20" t="s">
        <v>117</v>
      </c>
      <c r="DI511" s="20" t="s">
        <v>117</v>
      </c>
      <c r="DJ511" s="20" t="s">
        <v>117</v>
      </c>
      <c r="DK511">
        <v>0</v>
      </c>
      <c r="DL511">
        <v>0</v>
      </c>
      <c r="DM511">
        <v>2</v>
      </c>
      <c r="DN511">
        <v>0</v>
      </c>
      <c r="DO511">
        <v>0</v>
      </c>
      <c r="DP511">
        <v>0</v>
      </c>
      <c r="DQ511">
        <v>0</v>
      </c>
      <c r="DR511" s="8">
        <v>73</v>
      </c>
    </row>
    <row r="512" spans="1:122" x14ac:dyDescent="0.35">
      <c r="A512" s="8">
        <v>73</v>
      </c>
      <c r="B512" t="str">
        <f>CONCATENATE(C512, " ",D512)</f>
        <v>Lundervold et al. 2016</v>
      </c>
      <c r="C512" t="s">
        <v>943</v>
      </c>
      <c r="D512">
        <v>2016</v>
      </c>
      <c r="E512" s="12" t="s">
        <v>477</v>
      </c>
      <c r="F512" t="s">
        <v>948</v>
      </c>
      <c r="G512" t="s">
        <v>157</v>
      </c>
      <c r="H512">
        <v>7</v>
      </c>
      <c r="I512" t="s">
        <v>113</v>
      </c>
      <c r="J512" t="s">
        <v>113</v>
      </c>
      <c r="K512" s="3" t="s">
        <v>115</v>
      </c>
      <c r="L512">
        <v>297.20999999999998</v>
      </c>
      <c r="M512">
        <v>19.399999999999999</v>
      </c>
      <c r="N512">
        <v>38</v>
      </c>
      <c r="O512" s="3" t="s">
        <v>142</v>
      </c>
      <c r="P512">
        <v>309.67</v>
      </c>
      <c r="Q512">
        <v>13.2</v>
      </c>
      <c r="R512">
        <v>9</v>
      </c>
      <c r="S512" t="s">
        <v>554</v>
      </c>
      <c r="T512">
        <v>302.82</v>
      </c>
      <c r="U512">
        <v>15.4</v>
      </c>
      <c r="V512">
        <v>11</v>
      </c>
      <c r="W512" t="s">
        <v>117</v>
      </c>
      <c r="X512" t="s">
        <v>117</v>
      </c>
      <c r="Y512" t="s">
        <v>117</v>
      </c>
      <c r="Z512" t="s">
        <v>117</v>
      </c>
      <c r="AA512" t="s">
        <v>117</v>
      </c>
      <c r="AB512" t="s">
        <v>117</v>
      </c>
      <c r="AC512" t="s">
        <v>117</v>
      </c>
      <c r="AD512" t="s">
        <v>196</v>
      </c>
      <c r="AE512">
        <v>307.75</v>
      </c>
      <c r="AF512">
        <v>12.9</v>
      </c>
      <c r="AG512">
        <v>134</v>
      </c>
      <c r="AH512" s="55">
        <v>3</v>
      </c>
      <c r="AI512" s="55">
        <v>3</v>
      </c>
      <c r="AM512">
        <v>10</v>
      </c>
      <c r="AN512">
        <v>10.3</v>
      </c>
      <c r="AO512">
        <v>10.6</v>
      </c>
      <c r="AP512" t="s">
        <v>117</v>
      </c>
      <c r="AQ512" t="s">
        <v>117</v>
      </c>
      <c r="AR512">
        <v>9.6999999999999993</v>
      </c>
      <c r="AS512" t="s">
        <v>117</v>
      </c>
      <c r="AT512">
        <v>78.099999999999994</v>
      </c>
      <c r="AU512">
        <v>92.2</v>
      </c>
      <c r="AV512">
        <v>87.1</v>
      </c>
      <c r="AW512" t="s">
        <v>117</v>
      </c>
      <c r="AX512" t="s">
        <v>117</v>
      </c>
      <c r="AY512" t="s">
        <v>117</v>
      </c>
      <c r="AZ512" t="s">
        <v>117</v>
      </c>
      <c r="BA512" t="s">
        <v>117</v>
      </c>
      <c r="BB512" t="s">
        <v>117</v>
      </c>
      <c r="BC512" t="s">
        <v>117</v>
      </c>
      <c r="BD512" t="s">
        <v>117</v>
      </c>
      <c r="BE512" t="s">
        <v>117</v>
      </c>
      <c r="BF512" t="s">
        <v>117</v>
      </c>
      <c r="BG512">
        <v>93.8</v>
      </c>
      <c r="BH512" t="s">
        <v>117</v>
      </c>
      <c r="BI512" t="s">
        <v>117</v>
      </c>
      <c r="BJ512" t="s">
        <v>117</v>
      </c>
      <c r="BK512" t="s">
        <v>118</v>
      </c>
      <c r="BL512" t="s">
        <v>184</v>
      </c>
      <c r="BM512" t="s">
        <v>120</v>
      </c>
      <c r="BN512" s="46">
        <v>66</v>
      </c>
      <c r="BO512" s="50">
        <v>91</v>
      </c>
      <c r="BP512" t="s">
        <v>160</v>
      </c>
      <c r="BQ512" t="s">
        <v>160</v>
      </c>
      <c r="BR512" t="s">
        <v>160</v>
      </c>
      <c r="BT512" t="s">
        <v>161</v>
      </c>
      <c r="BU512" t="s">
        <v>125</v>
      </c>
      <c r="BV512" t="s">
        <v>162</v>
      </c>
      <c r="BW512">
        <v>1</v>
      </c>
      <c r="BX512">
        <f>BW512-1</f>
        <v>0</v>
      </c>
      <c r="BY512" t="s">
        <v>945</v>
      </c>
      <c r="BZ512" t="s">
        <v>276</v>
      </c>
      <c r="CA512" t="s">
        <v>184</v>
      </c>
      <c r="CB512" t="s">
        <v>524</v>
      </c>
      <c r="CC512" t="s">
        <v>946</v>
      </c>
      <c r="CD512">
        <v>2</v>
      </c>
      <c r="CE512" t="s">
        <v>151</v>
      </c>
      <c r="CG512" s="20" t="s">
        <v>117</v>
      </c>
      <c r="CH512" s="20" t="s">
        <v>117</v>
      </c>
      <c r="CI512" s="20" t="s">
        <v>117</v>
      </c>
      <c r="CJ512" s="20" t="s">
        <v>117</v>
      </c>
      <c r="CK512" s="20" t="s">
        <v>117</v>
      </c>
      <c r="CL512" s="20" t="s">
        <v>117</v>
      </c>
      <c r="CM512" s="20" t="s">
        <v>117</v>
      </c>
      <c r="CN512" s="20" t="s">
        <v>117</v>
      </c>
      <c r="CO512" s="20" t="s">
        <v>117</v>
      </c>
      <c r="CP512" s="20" t="s">
        <v>117</v>
      </c>
      <c r="CQ512" s="20" t="s">
        <v>117</v>
      </c>
      <c r="CR512" s="20" t="s">
        <v>117</v>
      </c>
      <c r="CS512" s="20" t="s">
        <v>117</v>
      </c>
      <c r="CT512" s="20" t="s">
        <v>117</v>
      </c>
      <c r="CU512" s="20" t="s">
        <v>117</v>
      </c>
      <c r="CV512" s="20" t="s">
        <v>117</v>
      </c>
      <c r="CW512" s="20" t="s">
        <v>117</v>
      </c>
      <c r="CX512" s="20" t="s">
        <v>117</v>
      </c>
      <c r="CY512" s="20" t="s">
        <v>117</v>
      </c>
      <c r="CZ512" s="20" t="s">
        <v>117</v>
      </c>
      <c r="DA512" s="20" t="s">
        <v>117</v>
      </c>
      <c r="DB512" s="20" t="s">
        <v>117</v>
      </c>
      <c r="DC512" s="20" t="s">
        <v>117</v>
      </c>
      <c r="DD512" s="20" t="s">
        <v>117</v>
      </c>
      <c r="DE512" s="20" t="s">
        <v>117</v>
      </c>
      <c r="DF512" s="20" t="s">
        <v>117</v>
      </c>
      <c r="DG512" s="20" t="s">
        <v>117</v>
      </c>
      <c r="DH512" s="20" t="s">
        <v>117</v>
      </c>
      <c r="DI512" s="20" t="s">
        <v>117</v>
      </c>
      <c r="DJ512" s="20" t="s">
        <v>117</v>
      </c>
      <c r="DK512">
        <v>0</v>
      </c>
      <c r="DL512">
        <v>0</v>
      </c>
      <c r="DM512">
        <v>2</v>
      </c>
      <c r="DN512">
        <v>0</v>
      </c>
      <c r="DO512">
        <v>0</v>
      </c>
      <c r="DP512">
        <v>0</v>
      </c>
      <c r="DQ512">
        <v>0</v>
      </c>
      <c r="DR512" s="8">
        <v>73</v>
      </c>
    </row>
    <row r="513" spans="1:122" x14ac:dyDescent="0.35">
      <c r="A513" s="8">
        <v>73</v>
      </c>
      <c r="B513" t="str">
        <f>CONCATENATE(C513, " ",D513)</f>
        <v>Lundervold et al. 2016</v>
      </c>
      <c r="C513" t="s">
        <v>943</v>
      </c>
      <c r="D513">
        <v>2016</v>
      </c>
      <c r="E513" s="12" t="s">
        <v>477</v>
      </c>
      <c r="F513" t="s">
        <v>935</v>
      </c>
      <c r="G513" t="s">
        <v>157</v>
      </c>
      <c r="H513">
        <v>7</v>
      </c>
      <c r="I513" t="s">
        <v>113</v>
      </c>
      <c r="J513" t="s">
        <v>113</v>
      </c>
      <c r="K513" s="3" t="s">
        <v>115</v>
      </c>
      <c r="L513">
        <v>26.79</v>
      </c>
      <c r="M513">
        <v>19.420000000000002</v>
      </c>
      <c r="N513">
        <v>38</v>
      </c>
      <c r="O513" s="3" t="s">
        <v>142</v>
      </c>
      <c r="P513">
        <v>14.33</v>
      </c>
      <c r="Q513">
        <v>13.2</v>
      </c>
      <c r="R513">
        <v>9</v>
      </c>
      <c r="S513" t="s">
        <v>554</v>
      </c>
      <c r="T513">
        <v>21.18</v>
      </c>
      <c r="U513">
        <v>15.08</v>
      </c>
      <c r="V513">
        <v>11</v>
      </c>
      <c r="W513" t="s">
        <v>117</v>
      </c>
      <c r="X513" t="s">
        <v>117</v>
      </c>
      <c r="Y513" t="s">
        <v>117</v>
      </c>
      <c r="Z513" t="s">
        <v>117</v>
      </c>
      <c r="AA513" t="s">
        <v>117</v>
      </c>
      <c r="AB513" t="s">
        <v>117</v>
      </c>
      <c r="AC513" t="s">
        <v>117</v>
      </c>
      <c r="AD513" t="s">
        <v>196</v>
      </c>
      <c r="AE513">
        <v>16.25</v>
      </c>
      <c r="AF513">
        <v>12.9</v>
      </c>
      <c r="AG513">
        <v>134</v>
      </c>
      <c r="AH513" s="55">
        <v>3</v>
      </c>
      <c r="AI513" s="55">
        <v>3</v>
      </c>
      <c r="AM513">
        <v>10</v>
      </c>
      <c r="AN513">
        <v>10.3</v>
      </c>
      <c r="AO513">
        <v>10.6</v>
      </c>
      <c r="AP513" t="s">
        <v>117</v>
      </c>
      <c r="AQ513" t="s">
        <v>117</v>
      </c>
      <c r="AR513">
        <v>9.6999999999999993</v>
      </c>
      <c r="AS513" t="s">
        <v>117</v>
      </c>
      <c r="AT513">
        <v>78.099999999999994</v>
      </c>
      <c r="AU513">
        <v>92.2</v>
      </c>
      <c r="AV513">
        <v>87.1</v>
      </c>
      <c r="AW513" t="s">
        <v>117</v>
      </c>
      <c r="AX513" t="s">
        <v>117</v>
      </c>
      <c r="AY513" t="s">
        <v>117</v>
      </c>
      <c r="AZ513" t="s">
        <v>117</v>
      </c>
      <c r="BA513" t="s">
        <v>117</v>
      </c>
      <c r="BB513" t="s">
        <v>117</v>
      </c>
      <c r="BC513" t="s">
        <v>117</v>
      </c>
      <c r="BD513" t="s">
        <v>117</v>
      </c>
      <c r="BE513" t="s">
        <v>117</v>
      </c>
      <c r="BF513" t="s">
        <v>117</v>
      </c>
      <c r="BG513">
        <v>93.8</v>
      </c>
      <c r="BH513" t="s">
        <v>117</v>
      </c>
      <c r="BI513" t="s">
        <v>117</v>
      </c>
      <c r="BJ513" t="s">
        <v>117</v>
      </c>
      <c r="BK513" t="s">
        <v>118</v>
      </c>
      <c r="BL513" t="s">
        <v>184</v>
      </c>
      <c r="BM513" t="s">
        <v>120</v>
      </c>
      <c r="BN513" s="46">
        <v>66</v>
      </c>
      <c r="BO513" s="50">
        <v>91</v>
      </c>
      <c r="BP513" t="s">
        <v>160</v>
      </c>
      <c r="BQ513" t="s">
        <v>160</v>
      </c>
      <c r="BR513" t="s">
        <v>160</v>
      </c>
      <c r="BT513" t="s">
        <v>161</v>
      </c>
      <c r="BU513" t="s">
        <v>125</v>
      </c>
      <c r="BV513" t="s">
        <v>162</v>
      </c>
      <c r="BW513">
        <v>1</v>
      </c>
      <c r="BX513">
        <f>BW513-1</f>
        <v>0</v>
      </c>
      <c r="BY513" t="s">
        <v>945</v>
      </c>
      <c r="BZ513" t="s">
        <v>276</v>
      </c>
      <c r="CA513" t="s">
        <v>184</v>
      </c>
      <c r="CB513" t="s">
        <v>524</v>
      </c>
      <c r="CC513" t="s">
        <v>946</v>
      </c>
      <c r="CD513">
        <v>2</v>
      </c>
      <c r="CE513" t="s">
        <v>151</v>
      </c>
      <c r="CG513" s="20" t="s">
        <v>117</v>
      </c>
      <c r="CH513" s="20" t="s">
        <v>117</v>
      </c>
      <c r="CI513" s="20" t="s">
        <v>117</v>
      </c>
      <c r="CJ513" s="20" t="s">
        <v>117</v>
      </c>
      <c r="CK513" s="20" t="s">
        <v>117</v>
      </c>
      <c r="CL513" s="20" t="s">
        <v>117</v>
      </c>
      <c r="CM513" s="20" t="s">
        <v>117</v>
      </c>
      <c r="CN513" s="20" t="s">
        <v>117</v>
      </c>
      <c r="CO513" s="20" t="s">
        <v>117</v>
      </c>
      <c r="CP513" s="20" t="s">
        <v>117</v>
      </c>
      <c r="CQ513" s="20" t="s">
        <v>117</v>
      </c>
      <c r="CR513" s="20" t="s">
        <v>117</v>
      </c>
      <c r="CS513" s="20" t="s">
        <v>117</v>
      </c>
      <c r="CT513" s="20" t="s">
        <v>117</v>
      </c>
      <c r="CU513" s="20" t="s">
        <v>117</v>
      </c>
      <c r="CV513" s="20" t="s">
        <v>117</v>
      </c>
      <c r="CW513" s="20" t="s">
        <v>117</v>
      </c>
      <c r="CX513" s="20" t="s">
        <v>117</v>
      </c>
      <c r="CY513" s="20" t="s">
        <v>117</v>
      </c>
      <c r="CZ513" s="20" t="s">
        <v>117</v>
      </c>
      <c r="DA513" s="20" t="s">
        <v>117</v>
      </c>
      <c r="DB513" s="20" t="s">
        <v>117</v>
      </c>
      <c r="DC513" s="20" t="s">
        <v>117</v>
      </c>
      <c r="DD513" s="20" t="s">
        <v>117</v>
      </c>
      <c r="DE513" s="20" t="s">
        <v>117</v>
      </c>
      <c r="DF513" s="20" t="s">
        <v>117</v>
      </c>
      <c r="DG513" s="20" t="s">
        <v>117</v>
      </c>
      <c r="DH513" s="20" t="s">
        <v>117</v>
      </c>
      <c r="DI513" s="20" t="s">
        <v>117</v>
      </c>
      <c r="DJ513" s="20" t="s">
        <v>117</v>
      </c>
      <c r="DK513">
        <v>0</v>
      </c>
      <c r="DL513">
        <v>0</v>
      </c>
      <c r="DM513">
        <v>2</v>
      </c>
      <c r="DN513">
        <v>0</v>
      </c>
      <c r="DO513">
        <v>0</v>
      </c>
      <c r="DP513">
        <v>0</v>
      </c>
      <c r="DQ513">
        <v>0</v>
      </c>
      <c r="DR513" s="8">
        <v>73</v>
      </c>
    </row>
    <row r="514" spans="1:122" x14ac:dyDescent="0.35">
      <c r="A514" s="8">
        <v>73</v>
      </c>
      <c r="B514" t="str">
        <f>CONCATENATE(C514, " ",D514)</f>
        <v>Lundervold et al. 2016</v>
      </c>
      <c r="C514" t="s">
        <v>943</v>
      </c>
      <c r="D514">
        <v>2016</v>
      </c>
      <c r="E514" s="12" t="s">
        <v>477</v>
      </c>
      <c r="F514" t="s">
        <v>941</v>
      </c>
      <c r="G514" t="s">
        <v>157</v>
      </c>
      <c r="H514">
        <v>7</v>
      </c>
      <c r="I514" t="s">
        <v>113</v>
      </c>
      <c r="J514" t="s">
        <v>113</v>
      </c>
      <c r="K514" s="3" t="s">
        <v>115</v>
      </c>
      <c r="L514">
        <v>25.02</v>
      </c>
      <c r="M514">
        <v>6.5</v>
      </c>
      <c r="N514">
        <v>38</v>
      </c>
      <c r="O514" s="3" t="s">
        <v>142</v>
      </c>
      <c r="P514">
        <v>26</v>
      </c>
      <c r="Q514">
        <v>5.6</v>
      </c>
      <c r="R514">
        <v>9</v>
      </c>
      <c r="S514" t="s">
        <v>554</v>
      </c>
      <c r="T514">
        <v>24.81</v>
      </c>
      <c r="U514">
        <v>6.5</v>
      </c>
      <c r="V514">
        <v>11</v>
      </c>
      <c r="W514" t="s">
        <v>117</v>
      </c>
      <c r="X514" t="s">
        <v>117</v>
      </c>
      <c r="Y514" t="s">
        <v>117</v>
      </c>
      <c r="Z514" t="s">
        <v>117</v>
      </c>
      <c r="AA514" t="s">
        <v>117</v>
      </c>
      <c r="AB514" t="s">
        <v>117</v>
      </c>
      <c r="AC514" t="s">
        <v>117</v>
      </c>
      <c r="AD514" t="s">
        <v>196</v>
      </c>
      <c r="AE514">
        <v>24.62</v>
      </c>
      <c r="AF514">
        <v>7.8</v>
      </c>
      <c r="AG514">
        <v>134</v>
      </c>
      <c r="AH514" s="55">
        <v>3</v>
      </c>
      <c r="AI514" s="55">
        <v>3</v>
      </c>
      <c r="AM514">
        <v>10</v>
      </c>
      <c r="AN514">
        <v>10.3</v>
      </c>
      <c r="AO514">
        <v>10.6</v>
      </c>
      <c r="AP514" t="s">
        <v>117</v>
      </c>
      <c r="AQ514" t="s">
        <v>117</v>
      </c>
      <c r="AR514">
        <v>9.6999999999999993</v>
      </c>
      <c r="AS514" t="s">
        <v>117</v>
      </c>
      <c r="AT514">
        <v>78.099999999999994</v>
      </c>
      <c r="AU514">
        <v>92.2</v>
      </c>
      <c r="AV514">
        <v>87.1</v>
      </c>
      <c r="AW514" t="s">
        <v>117</v>
      </c>
      <c r="AX514" t="s">
        <v>117</v>
      </c>
      <c r="AY514" t="s">
        <v>117</v>
      </c>
      <c r="AZ514" t="s">
        <v>117</v>
      </c>
      <c r="BA514" t="s">
        <v>117</v>
      </c>
      <c r="BB514" t="s">
        <v>117</v>
      </c>
      <c r="BC514" t="s">
        <v>117</v>
      </c>
      <c r="BD514" t="s">
        <v>117</v>
      </c>
      <c r="BE514" t="s">
        <v>117</v>
      </c>
      <c r="BF514" t="s">
        <v>117</v>
      </c>
      <c r="BG514">
        <v>93.8</v>
      </c>
      <c r="BH514" t="s">
        <v>117</v>
      </c>
      <c r="BI514" t="s">
        <v>117</v>
      </c>
      <c r="BJ514" t="s">
        <v>117</v>
      </c>
      <c r="BK514" t="s">
        <v>118</v>
      </c>
      <c r="BL514" t="s">
        <v>184</v>
      </c>
      <c r="BM514" t="s">
        <v>120</v>
      </c>
      <c r="BN514" s="46">
        <v>66</v>
      </c>
      <c r="BO514" s="50">
        <v>91</v>
      </c>
      <c r="BP514" t="s">
        <v>160</v>
      </c>
      <c r="BQ514" t="s">
        <v>160</v>
      </c>
      <c r="BR514" t="s">
        <v>160</v>
      </c>
      <c r="BT514" t="s">
        <v>161</v>
      </c>
      <c r="BU514" t="s">
        <v>125</v>
      </c>
      <c r="BV514" t="s">
        <v>162</v>
      </c>
      <c r="BW514">
        <v>1</v>
      </c>
      <c r="BX514">
        <f>BW514-1</f>
        <v>0</v>
      </c>
      <c r="BY514" t="s">
        <v>945</v>
      </c>
      <c r="BZ514" t="s">
        <v>276</v>
      </c>
      <c r="CA514" t="s">
        <v>184</v>
      </c>
      <c r="CB514" t="s">
        <v>524</v>
      </c>
      <c r="CC514" t="s">
        <v>946</v>
      </c>
      <c r="CD514">
        <v>2</v>
      </c>
      <c r="CE514" t="s">
        <v>151</v>
      </c>
      <c r="CG514" s="20" t="s">
        <v>117</v>
      </c>
      <c r="CH514" s="20" t="s">
        <v>117</v>
      </c>
      <c r="CI514" s="20" t="s">
        <v>117</v>
      </c>
      <c r="CJ514" s="20" t="s">
        <v>117</v>
      </c>
      <c r="CK514" s="20" t="s">
        <v>117</v>
      </c>
      <c r="CL514" s="20" t="s">
        <v>117</v>
      </c>
      <c r="CM514" s="20" t="s">
        <v>117</v>
      </c>
      <c r="CN514" s="20" t="s">
        <v>117</v>
      </c>
      <c r="CO514" s="20" t="s">
        <v>117</v>
      </c>
      <c r="CP514" s="20" t="s">
        <v>117</v>
      </c>
      <c r="CQ514" s="20" t="s">
        <v>117</v>
      </c>
      <c r="CR514" s="20" t="s">
        <v>117</v>
      </c>
      <c r="CS514" s="20" t="s">
        <v>117</v>
      </c>
      <c r="CT514" s="20" t="s">
        <v>117</v>
      </c>
      <c r="CU514" s="20" t="s">
        <v>117</v>
      </c>
      <c r="CV514" s="20" t="s">
        <v>117</v>
      </c>
      <c r="CW514" s="20" t="s">
        <v>117</v>
      </c>
      <c r="CX514" s="20" t="s">
        <v>117</v>
      </c>
      <c r="CY514" s="20" t="s">
        <v>117</v>
      </c>
      <c r="CZ514" s="20" t="s">
        <v>117</v>
      </c>
      <c r="DA514" s="20" t="s">
        <v>117</v>
      </c>
      <c r="DB514" s="20" t="s">
        <v>117</v>
      </c>
      <c r="DC514" s="20" t="s">
        <v>117</v>
      </c>
      <c r="DD514" s="20" t="s">
        <v>117</v>
      </c>
      <c r="DE514" s="20" t="s">
        <v>117</v>
      </c>
      <c r="DF514" s="20" t="s">
        <v>117</v>
      </c>
      <c r="DG514" s="20" t="s">
        <v>117</v>
      </c>
      <c r="DH514" s="20" t="s">
        <v>117</v>
      </c>
      <c r="DI514" s="20" t="s">
        <v>117</v>
      </c>
      <c r="DJ514" s="20" t="s">
        <v>117</v>
      </c>
      <c r="DK514">
        <v>0</v>
      </c>
      <c r="DL514">
        <v>0</v>
      </c>
      <c r="DM514">
        <v>1</v>
      </c>
      <c r="DN514">
        <v>0</v>
      </c>
      <c r="DO514">
        <v>0</v>
      </c>
      <c r="DP514">
        <v>0</v>
      </c>
      <c r="DQ514">
        <v>0</v>
      </c>
      <c r="DR514" s="8">
        <v>73</v>
      </c>
    </row>
    <row r="515" spans="1:122" x14ac:dyDescent="0.35">
      <c r="A515" s="8">
        <v>73</v>
      </c>
      <c r="B515" t="str">
        <f>CONCATENATE(C515, " ",D515)</f>
        <v>Lundervold et al. 2016</v>
      </c>
      <c r="C515" t="s">
        <v>943</v>
      </c>
      <c r="D515">
        <v>2016</v>
      </c>
      <c r="E515" s="12" t="s">
        <v>477</v>
      </c>
      <c r="F515" t="s">
        <v>949</v>
      </c>
      <c r="G515" t="s">
        <v>157</v>
      </c>
      <c r="H515">
        <v>7</v>
      </c>
      <c r="I515" t="s">
        <v>113</v>
      </c>
      <c r="J515" t="s">
        <v>113</v>
      </c>
      <c r="K515" s="3" t="s">
        <v>115</v>
      </c>
      <c r="L515">
        <v>0.46</v>
      </c>
      <c r="M515">
        <v>0.23</v>
      </c>
      <c r="N515">
        <v>38</v>
      </c>
      <c r="O515" s="3" t="s">
        <v>142</v>
      </c>
      <c r="P515">
        <v>9.9</v>
      </c>
      <c r="Q515">
        <v>28.5</v>
      </c>
      <c r="R515">
        <v>9</v>
      </c>
      <c r="S515" t="s">
        <v>554</v>
      </c>
      <c r="T515">
        <v>0.87</v>
      </c>
      <c r="U515">
        <v>5.9</v>
      </c>
      <c r="V515">
        <v>11</v>
      </c>
      <c r="W515" t="s">
        <v>117</v>
      </c>
      <c r="X515" t="s">
        <v>117</v>
      </c>
      <c r="Y515" t="s">
        <v>117</v>
      </c>
      <c r="Z515" t="s">
        <v>117</v>
      </c>
      <c r="AA515" t="s">
        <v>117</v>
      </c>
      <c r="AB515" t="s">
        <v>117</v>
      </c>
      <c r="AC515" t="s">
        <v>117</v>
      </c>
      <c r="AD515" t="s">
        <v>196</v>
      </c>
      <c r="AE515">
        <v>0.87</v>
      </c>
      <c r="AF515">
        <v>5.6</v>
      </c>
      <c r="AG515">
        <v>134</v>
      </c>
      <c r="AH515" s="55">
        <v>3</v>
      </c>
      <c r="AI515" s="55">
        <v>3</v>
      </c>
      <c r="AM515">
        <v>10</v>
      </c>
      <c r="AN515">
        <v>10.3</v>
      </c>
      <c r="AO515">
        <v>10.6</v>
      </c>
      <c r="AP515" t="s">
        <v>117</v>
      </c>
      <c r="AQ515" t="s">
        <v>117</v>
      </c>
      <c r="AR515">
        <v>9.6999999999999993</v>
      </c>
      <c r="AS515" t="s">
        <v>117</v>
      </c>
      <c r="AT515">
        <v>78.099999999999994</v>
      </c>
      <c r="AU515">
        <v>92.2</v>
      </c>
      <c r="AV515">
        <v>87.1</v>
      </c>
      <c r="AW515" t="s">
        <v>117</v>
      </c>
      <c r="AX515" t="s">
        <v>117</v>
      </c>
      <c r="AY515" t="s">
        <v>117</v>
      </c>
      <c r="AZ515" t="s">
        <v>117</v>
      </c>
      <c r="BA515" t="s">
        <v>117</v>
      </c>
      <c r="BB515" t="s">
        <v>117</v>
      </c>
      <c r="BC515" t="s">
        <v>117</v>
      </c>
      <c r="BD515" t="s">
        <v>117</v>
      </c>
      <c r="BE515" t="s">
        <v>117</v>
      </c>
      <c r="BF515" t="s">
        <v>117</v>
      </c>
      <c r="BG515">
        <v>93.8</v>
      </c>
      <c r="BH515" t="s">
        <v>117</v>
      </c>
      <c r="BI515" t="s">
        <v>117</v>
      </c>
      <c r="BJ515" t="s">
        <v>117</v>
      </c>
      <c r="BK515" t="s">
        <v>118</v>
      </c>
      <c r="BL515" t="s">
        <v>184</v>
      </c>
      <c r="BM515" t="s">
        <v>120</v>
      </c>
      <c r="BN515" s="46">
        <v>66</v>
      </c>
      <c r="BO515" s="50">
        <v>91</v>
      </c>
      <c r="BP515" t="s">
        <v>160</v>
      </c>
      <c r="BQ515" t="s">
        <v>160</v>
      </c>
      <c r="BR515" t="s">
        <v>160</v>
      </c>
      <c r="BT515" t="s">
        <v>161</v>
      </c>
      <c r="BU515" t="s">
        <v>125</v>
      </c>
      <c r="BV515" t="s">
        <v>162</v>
      </c>
      <c r="BW515">
        <v>1</v>
      </c>
      <c r="BX515">
        <f>BW515-1</f>
        <v>0</v>
      </c>
      <c r="BY515" t="s">
        <v>945</v>
      </c>
      <c r="BZ515" t="s">
        <v>276</v>
      </c>
      <c r="CA515" t="s">
        <v>184</v>
      </c>
      <c r="CB515" t="s">
        <v>524</v>
      </c>
      <c r="CC515" t="s">
        <v>946</v>
      </c>
      <c r="CD515">
        <v>2</v>
      </c>
      <c r="CE515" t="s">
        <v>151</v>
      </c>
      <c r="CG515" s="20" t="s">
        <v>117</v>
      </c>
      <c r="CH515" s="20" t="s">
        <v>117</v>
      </c>
      <c r="CI515" s="20" t="s">
        <v>117</v>
      </c>
      <c r="CJ515" s="20" t="s">
        <v>117</v>
      </c>
      <c r="CK515" s="20" t="s">
        <v>117</v>
      </c>
      <c r="CL515" s="20" t="s">
        <v>117</v>
      </c>
      <c r="CM515" s="20" t="s">
        <v>117</v>
      </c>
      <c r="CN515" s="20" t="s">
        <v>117</v>
      </c>
      <c r="CO515" s="20" t="s">
        <v>117</v>
      </c>
      <c r="CP515" s="20" t="s">
        <v>117</v>
      </c>
      <c r="CQ515" s="20" t="s">
        <v>117</v>
      </c>
      <c r="CR515" s="20" t="s">
        <v>117</v>
      </c>
      <c r="CS515" s="20" t="s">
        <v>117</v>
      </c>
      <c r="CT515" s="20" t="s">
        <v>117</v>
      </c>
      <c r="CU515" s="20" t="s">
        <v>117</v>
      </c>
      <c r="CV515" s="20" t="s">
        <v>117</v>
      </c>
      <c r="CW515" s="20" t="s">
        <v>117</v>
      </c>
      <c r="CX515" s="20" t="s">
        <v>117</v>
      </c>
      <c r="CY515" s="20" t="s">
        <v>117</v>
      </c>
      <c r="CZ515" s="20" t="s">
        <v>117</v>
      </c>
      <c r="DA515" s="20" t="s">
        <v>117</v>
      </c>
      <c r="DB515" s="20" t="s">
        <v>117</v>
      </c>
      <c r="DC515" s="20" t="s">
        <v>117</v>
      </c>
      <c r="DD515" s="20" t="s">
        <v>117</v>
      </c>
      <c r="DE515" s="20" t="s">
        <v>117</v>
      </c>
      <c r="DF515" s="20" t="s">
        <v>117</v>
      </c>
      <c r="DG515" s="20" t="s">
        <v>117</v>
      </c>
      <c r="DH515" s="20" t="s">
        <v>117</v>
      </c>
      <c r="DI515" s="20" t="s">
        <v>117</v>
      </c>
      <c r="DJ515" s="20" t="s">
        <v>117</v>
      </c>
      <c r="DK515">
        <v>0</v>
      </c>
      <c r="DL515">
        <v>0</v>
      </c>
      <c r="DM515">
        <v>2</v>
      </c>
      <c r="DN515">
        <v>0</v>
      </c>
      <c r="DO515">
        <v>0</v>
      </c>
      <c r="DP515">
        <v>0</v>
      </c>
      <c r="DQ515">
        <v>0</v>
      </c>
      <c r="DR515" s="8">
        <v>73</v>
      </c>
    </row>
    <row r="516" spans="1:122" x14ac:dyDescent="0.35">
      <c r="A516" s="8">
        <v>73</v>
      </c>
      <c r="B516" t="str">
        <f>CONCATENATE(C516, " ",D516)</f>
        <v>Lundervold et al. 2016</v>
      </c>
      <c r="C516" t="s">
        <v>943</v>
      </c>
      <c r="D516">
        <v>2016</v>
      </c>
      <c r="E516" s="12" t="s">
        <v>477</v>
      </c>
      <c r="F516" t="s">
        <v>950</v>
      </c>
      <c r="G516" t="s">
        <v>157</v>
      </c>
      <c r="H516">
        <v>7</v>
      </c>
      <c r="I516" t="s">
        <v>113</v>
      </c>
      <c r="J516" t="s">
        <v>113</v>
      </c>
      <c r="K516" s="3" t="s">
        <v>115</v>
      </c>
      <c r="L516">
        <v>33.86</v>
      </c>
      <c r="M516">
        <v>19.07</v>
      </c>
      <c r="N516">
        <v>38</v>
      </c>
      <c r="O516" s="3" t="s">
        <v>142</v>
      </c>
      <c r="P516">
        <v>12.2</v>
      </c>
      <c r="Q516">
        <v>5.5</v>
      </c>
      <c r="R516">
        <v>9</v>
      </c>
      <c r="S516" t="s">
        <v>554</v>
      </c>
      <c r="T516">
        <v>34.299999999999997</v>
      </c>
      <c r="U516">
        <v>25.6</v>
      </c>
      <c r="V516">
        <v>11</v>
      </c>
      <c r="W516" t="s">
        <v>117</v>
      </c>
      <c r="X516" t="s">
        <v>117</v>
      </c>
      <c r="Y516" t="s">
        <v>117</v>
      </c>
      <c r="Z516" t="s">
        <v>117</v>
      </c>
      <c r="AA516" t="s">
        <v>117</v>
      </c>
      <c r="AB516" t="s">
        <v>117</v>
      </c>
      <c r="AC516" t="s">
        <v>117</v>
      </c>
      <c r="AD516" t="s">
        <v>196</v>
      </c>
      <c r="AE516">
        <v>24.86</v>
      </c>
      <c r="AF516">
        <v>22.3</v>
      </c>
      <c r="AG516">
        <v>134</v>
      </c>
      <c r="AH516" s="55">
        <v>3</v>
      </c>
      <c r="AI516" s="55">
        <v>3</v>
      </c>
      <c r="AM516">
        <v>10</v>
      </c>
      <c r="AN516">
        <v>10.3</v>
      </c>
      <c r="AO516">
        <v>10.6</v>
      </c>
      <c r="AP516" t="s">
        <v>117</v>
      </c>
      <c r="AQ516" t="s">
        <v>117</v>
      </c>
      <c r="AR516">
        <v>9.6999999999999993</v>
      </c>
      <c r="AS516" t="s">
        <v>117</v>
      </c>
      <c r="AT516">
        <v>78.099999999999994</v>
      </c>
      <c r="AU516">
        <v>92.2</v>
      </c>
      <c r="AV516">
        <v>87.1</v>
      </c>
      <c r="AW516" t="s">
        <v>117</v>
      </c>
      <c r="AX516" t="s">
        <v>117</v>
      </c>
      <c r="AY516" t="s">
        <v>117</v>
      </c>
      <c r="AZ516" t="s">
        <v>117</v>
      </c>
      <c r="BA516" t="s">
        <v>117</v>
      </c>
      <c r="BB516" t="s">
        <v>117</v>
      </c>
      <c r="BC516" t="s">
        <v>117</v>
      </c>
      <c r="BD516" t="s">
        <v>117</v>
      </c>
      <c r="BE516" t="s">
        <v>117</v>
      </c>
      <c r="BF516" t="s">
        <v>117</v>
      </c>
      <c r="BG516">
        <v>93.8</v>
      </c>
      <c r="BH516" t="s">
        <v>117</v>
      </c>
      <c r="BI516" t="s">
        <v>117</v>
      </c>
      <c r="BJ516" t="s">
        <v>117</v>
      </c>
      <c r="BK516" t="s">
        <v>118</v>
      </c>
      <c r="BL516" t="s">
        <v>184</v>
      </c>
      <c r="BM516" t="s">
        <v>120</v>
      </c>
      <c r="BN516" s="46">
        <v>66</v>
      </c>
      <c r="BO516" s="50">
        <v>91</v>
      </c>
      <c r="BP516" t="s">
        <v>160</v>
      </c>
      <c r="BQ516" t="s">
        <v>160</v>
      </c>
      <c r="BR516" t="s">
        <v>160</v>
      </c>
      <c r="BT516" t="s">
        <v>161</v>
      </c>
      <c r="BU516" t="s">
        <v>125</v>
      </c>
      <c r="BV516" t="s">
        <v>162</v>
      </c>
      <c r="BW516">
        <v>1</v>
      </c>
      <c r="BX516">
        <f>BW516-1</f>
        <v>0</v>
      </c>
      <c r="BY516" t="s">
        <v>945</v>
      </c>
      <c r="BZ516" t="s">
        <v>276</v>
      </c>
      <c r="CA516" t="s">
        <v>184</v>
      </c>
      <c r="CB516" t="s">
        <v>524</v>
      </c>
      <c r="CC516" t="s">
        <v>946</v>
      </c>
      <c r="CD516">
        <v>2</v>
      </c>
      <c r="CE516" t="s">
        <v>151</v>
      </c>
      <c r="CG516" s="20" t="s">
        <v>117</v>
      </c>
      <c r="CH516" s="20" t="s">
        <v>117</v>
      </c>
      <c r="CI516" s="20" t="s">
        <v>117</v>
      </c>
      <c r="CJ516" s="20" t="s">
        <v>117</v>
      </c>
      <c r="CK516" s="20" t="s">
        <v>117</v>
      </c>
      <c r="CL516" s="20" t="s">
        <v>117</v>
      </c>
      <c r="CM516" s="20" t="s">
        <v>117</v>
      </c>
      <c r="CN516" s="20" t="s">
        <v>117</v>
      </c>
      <c r="CO516" s="20" t="s">
        <v>117</v>
      </c>
      <c r="CP516" s="20" t="s">
        <v>117</v>
      </c>
      <c r="CQ516" s="20" t="s">
        <v>117</v>
      </c>
      <c r="CR516" s="20" t="s">
        <v>117</v>
      </c>
      <c r="CS516" s="20" t="s">
        <v>117</v>
      </c>
      <c r="CT516" s="20" t="s">
        <v>117</v>
      </c>
      <c r="CU516" s="20" t="s">
        <v>117</v>
      </c>
      <c r="CV516" s="20" t="s">
        <v>117</v>
      </c>
      <c r="CW516" s="20" t="s">
        <v>117</v>
      </c>
      <c r="CX516" s="20" t="s">
        <v>117</v>
      </c>
      <c r="CY516" s="20" t="s">
        <v>117</v>
      </c>
      <c r="CZ516" s="20" t="s">
        <v>117</v>
      </c>
      <c r="DA516" s="20" t="s">
        <v>117</v>
      </c>
      <c r="DB516" s="20" t="s">
        <v>117</v>
      </c>
      <c r="DC516" s="20" t="s">
        <v>117</v>
      </c>
      <c r="DD516" s="20" t="s">
        <v>117</v>
      </c>
      <c r="DE516" s="20" t="s">
        <v>117</v>
      </c>
      <c r="DF516" s="20" t="s">
        <v>117</v>
      </c>
      <c r="DG516" s="20" t="s">
        <v>117</v>
      </c>
      <c r="DH516" s="20" t="s">
        <v>117</v>
      </c>
      <c r="DI516" s="20" t="s">
        <v>117</v>
      </c>
      <c r="DJ516" s="20" t="s">
        <v>117</v>
      </c>
      <c r="DK516">
        <v>0</v>
      </c>
      <c r="DL516">
        <v>0</v>
      </c>
      <c r="DM516">
        <v>2</v>
      </c>
      <c r="DN516">
        <v>0</v>
      </c>
      <c r="DO516">
        <v>0</v>
      </c>
      <c r="DP516">
        <v>0</v>
      </c>
      <c r="DQ516">
        <v>0</v>
      </c>
      <c r="DR516" s="8">
        <v>73</v>
      </c>
    </row>
    <row r="517" spans="1:122" x14ac:dyDescent="0.35">
      <c r="A517" s="8">
        <v>73</v>
      </c>
      <c r="B517" t="str">
        <f>CONCATENATE(C517, " ",D517)</f>
        <v>Lundervold et al. 2016</v>
      </c>
      <c r="C517" t="s">
        <v>943</v>
      </c>
      <c r="D517">
        <v>2016</v>
      </c>
      <c r="E517" s="12" t="s">
        <v>477</v>
      </c>
      <c r="F517" t="s">
        <v>951</v>
      </c>
      <c r="G517" t="s">
        <v>157</v>
      </c>
      <c r="H517">
        <v>7</v>
      </c>
      <c r="I517" t="s">
        <v>113</v>
      </c>
      <c r="J517" t="s">
        <v>113</v>
      </c>
      <c r="K517" s="3" t="s">
        <v>115</v>
      </c>
      <c r="L517">
        <v>-7.2</v>
      </c>
      <c r="M517">
        <v>23</v>
      </c>
      <c r="N517">
        <v>38</v>
      </c>
      <c r="O517" s="3" t="s">
        <v>142</v>
      </c>
      <c r="P517">
        <v>4.5</v>
      </c>
      <c r="Q517">
        <v>18.3</v>
      </c>
      <c r="R517">
        <v>9</v>
      </c>
      <c r="S517" t="s">
        <v>554</v>
      </c>
      <c r="T517">
        <v>-8.8000000000000007</v>
      </c>
      <c r="U517">
        <v>25.6</v>
      </c>
      <c r="V517">
        <v>11</v>
      </c>
      <c r="W517" t="s">
        <v>117</v>
      </c>
      <c r="X517" t="s">
        <v>117</v>
      </c>
      <c r="Y517" t="s">
        <v>117</v>
      </c>
      <c r="Z517" t="s">
        <v>117</v>
      </c>
      <c r="AA517" t="s">
        <v>117</v>
      </c>
      <c r="AB517" t="s">
        <v>117</v>
      </c>
      <c r="AC517" t="s">
        <v>117</v>
      </c>
      <c r="AD517" t="s">
        <v>196</v>
      </c>
      <c r="AE517">
        <v>-11.3</v>
      </c>
      <c r="AF517">
        <v>19.2</v>
      </c>
      <c r="AG517">
        <v>134</v>
      </c>
      <c r="AH517" s="55">
        <v>3</v>
      </c>
      <c r="AI517" s="55">
        <v>3</v>
      </c>
      <c r="AM517">
        <v>10</v>
      </c>
      <c r="AN517">
        <v>10.3</v>
      </c>
      <c r="AO517">
        <v>10.6</v>
      </c>
      <c r="AP517" t="s">
        <v>117</v>
      </c>
      <c r="AQ517" t="s">
        <v>117</v>
      </c>
      <c r="AR517">
        <v>9.6999999999999993</v>
      </c>
      <c r="AS517" t="s">
        <v>117</v>
      </c>
      <c r="AT517">
        <v>78.099999999999994</v>
      </c>
      <c r="AU517">
        <v>92.2</v>
      </c>
      <c r="AV517">
        <v>87.1</v>
      </c>
      <c r="AW517" t="s">
        <v>117</v>
      </c>
      <c r="AX517" t="s">
        <v>117</v>
      </c>
      <c r="AY517" t="s">
        <v>117</v>
      </c>
      <c r="AZ517" t="s">
        <v>117</v>
      </c>
      <c r="BA517" t="s">
        <v>117</v>
      </c>
      <c r="BB517" t="s">
        <v>117</v>
      </c>
      <c r="BC517" t="s">
        <v>117</v>
      </c>
      <c r="BD517" t="s">
        <v>117</v>
      </c>
      <c r="BE517" t="s">
        <v>117</v>
      </c>
      <c r="BF517" t="s">
        <v>117</v>
      </c>
      <c r="BG517">
        <v>93.8</v>
      </c>
      <c r="BH517" t="s">
        <v>117</v>
      </c>
      <c r="BI517" t="s">
        <v>117</v>
      </c>
      <c r="BJ517" t="s">
        <v>117</v>
      </c>
      <c r="BK517" t="s">
        <v>118</v>
      </c>
      <c r="BL517" t="s">
        <v>184</v>
      </c>
      <c r="BM517" t="s">
        <v>120</v>
      </c>
      <c r="BN517" s="46">
        <v>66</v>
      </c>
      <c r="BO517" s="50">
        <v>91</v>
      </c>
      <c r="BP517" t="s">
        <v>160</v>
      </c>
      <c r="BQ517" t="s">
        <v>160</v>
      </c>
      <c r="BR517" t="s">
        <v>160</v>
      </c>
      <c r="BT517" t="s">
        <v>161</v>
      </c>
      <c r="BU517" t="s">
        <v>125</v>
      </c>
      <c r="BV517" t="s">
        <v>162</v>
      </c>
      <c r="BW517">
        <v>1</v>
      </c>
      <c r="BX517">
        <f>BW517-1</f>
        <v>0</v>
      </c>
      <c r="BY517" t="s">
        <v>945</v>
      </c>
      <c r="BZ517" t="s">
        <v>276</v>
      </c>
      <c r="CA517" t="s">
        <v>184</v>
      </c>
      <c r="CB517" t="s">
        <v>524</v>
      </c>
      <c r="CC517" t="s">
        <v>946</v>
      </c>
      <c r="CD517">
        <v>2</v>
      </c>
      <c r="CE517" t="s">
        <v>151</v>
      </c>
      <c r="CG517" s="20" t="s">
        <v>117</v>
      </c>
      <c r="CH517" s="20" t="s">
        <v>117</v>
      </c>
      <c r="CI517" s="20" t="s">
        <v>117</v>
      </c>
      <c r="CJ517" s="20" t="s">
        <v>117</v>
      </c>
      <c r="CK517" s="20" t="s">
        <v>117</v>
      </c>
      <c r="CL517" s="20" t="s">
        <v>117</v>
      </c>
      <c r="CM517" s="20" t="s">
        <v>117</v>
      </c>
      <c r="CN517" s="20" t="s">
        <v>117</v>
      </c>
      <c r="CO517" s="20" t="s">
        <v>117</v>
      </c>
      <c r="CP517" s="20" t="s">
        <v>117</v>
      </c>
      <c r="CQ517" s="20" t="s">
        <v>117</v>
      </c>
      <c r="CR517" s="20" t="s">
        <v>117</v>
      </c>
      <c r="CS517" s="20" t="s">
        <v>117</v>
      </c>
      <c r="CT517" s="20" t="s">
        <v>117</v>
      </c>
      <c r="CU517" s="20" t="s">
        <v>117</v>
      </c>
      <c r="CV517" s="20" t="s">
        <v>117</v>
      </c>
      <c r="CW517" s="20" t="s">
        <v>117</v>
      </c>
      <c r="CX517" s="20" t="s">
        <v>117</v>
      </c>
      <c r="CY517" s="20" t="s">
        <v>117</v>
      </c>
      <c r="CZ517" s="20" t="s">
        <v>117</v>
      </c>
      <c r="DA517" s="20" t="s">
        <v>117</v>
      </c>
      <c r="DB517" s="20" t="s">
        <v>117</v>
      </c>
      <c r="DC517" s="20" t="s">
        <v>117</v>
      </c>
      <c r="DD517" s="20" t="s">
        <v>117</v>
      </c>
      <c r="DE517" s="20" t="s">
        <v>117</v>
      </c>
      <c r="DF517" s="20" t="s">
        <v>117</v>
      </c>
      <c r="DG517" s="20" t="s">
        <v>117</v>
      </c>
      <c r="DH517" s="20" t="s">
        <v>117</v>
      </c>
      <c r="DI517" s="20" t="s">
        <v>117</v>
      </c>
      <c r="DJ517" s="20" t="s">
        <v>117</v>
      </c>
      <c r="DK517">
        <v>0</v>
      </c>
      <c r="DL517">
        <v>0</v>
      </c>
      <c r="DM517">
        <v>2</v>
      </c>
      <c r="DN517">
        <v>0</v>
      </c>
      <c r="DO517">
        <v>0</v>
      </c>
      <c r="DP517">
        <v>0</v>
      </c>
      <c r="DQ517">
        <v>0</v>
      </c>
      <c r="DR517" s="8">
        <v>73</v>
      </c>
    </row>
    <row r="518" spans="1:122" x14ac:dyDescent="0.35">
      <c r="A518" s="8">
        <v>73</v>
      </c>
      <c r="B518" t="str">
        <f>CONCATENATE(C518, " ",D518)</f>
        <v>Lundervold et al. 2016</v>
      </c>
      <c r="C518" t="s">
        <v>943</v>
      </c>
      <c r="D518">
        <v>2016</v>
      </c>
      <c r="E518" s="12" t="s">
        <v>477</v>
      </c>
      <c r="F518" t="s">
        <v>947</v>
      </c>
      <c r="G518" t="s">
        <v>157</v>
      </c>
      <c r="H518">
        <v>7</v>
      </c>
      <c r="I518" t="s">
        <v>113</v>
      </c>
      <c r="J518" t="s">
        <v>113</v>
      </c>
      <c r="K518" s="3" t="s">
        <v>115</v>
      </c>
      <c r="L518">
        <v>0.115</v>
      </c>
      <c r="M518">
        <v>8.1199999999999992</v>
      </c>
      <c r="N518">
        <v>38</v>
      </c>
      <c r="O518" s="3" t="s">
        <v>142</v>
      </c>
      <c r="P518">
        <v>8.0399999999999991</v>
      </c>
      <c r="Q518">
        <v>3.77</v>
      </c>
      <c r="R518">
        <v>9</v>
      </c>
      <c r="S518" t="s">
        <v>554</v>
      </c>
      <c r="T518">
        <v>14.44</v>
      </c>
      <c r="U518">
        <v>8.2899999999999991</v>
      </c>
      <c r="V518">
        <v>11</v>
      </c>
      <c r="W518" t="s">
        <v>117</v>
      </c>
      <c r="X518" t="s">
        <v>117</v>
      </c>
      <c r="Y518" t="s">
        <v>117</v>
      </c>
      <c r="Z518" t="s">
        <v>117</v>
      </c>
      <c r="AA518" t="s">
        <v>117</v>
      </c>
      <c r="AB518" t="s">
        <v>117</v>
      </c>
      <c r="AC518" t="s">
        <v>117</v>
      </c>
      <c r="AD518" t="s">
        <v>196</v>
      </c>
      <c r="AE518">
        <v>11.62</v>
      </c>
      <c r="AF518">
        <v>6.59</v>
      </c>
      <c r="AG518">
        <v>134</v>
      </c>
      <c r="AH518" s="55">
        <v>3</v>
      </c>
      <c r="AI518" s="55">
        <v>3</v>
      </c>
      <c r="AM518">
        <v>10</v>
      </c>
      <c r="AN518">
        <v>10.3</v>
      </c>
      <c r="AO518">
        <v>10.6</v>
      </c>
      <c r="AP518" t="s">
        <v>117</v>
      </c>
      <c r="AQ518" t="s">
        <v>117</v>
      </c>
      <c r="AR518">
        <v>9.6999999999999993</v>
      </c>
      <c r="AS518" t="s">
        <v>117</v>
      </c>
      <c r="AT518">
        <v>78.099999999999994</v>
      </c>
      <c r="AU518">
        <v>92.2</v>
      </c>
      <c r="AV518">
        <v>87.1</v>
      </c>
      <c r="AW518" t="s">
        <v>117</v>
      </c>
      <c r="AX518" t="s">
        <v>117</v>
      </c>
      <c r="AY518" t="s">
        <v>117</v>
      </c>
      <c r="AZ518" t="s">
        <v>117</v>
      </c>
      <c r="BA518" t="s">
        <v>117</v>
      </c>
      <c r="BB518" t="s">
        <v>117</v>
      </c>
      <c r="BC518" t="s">
        <v>117</v>
      </c>
      <c r="BD518" t="s">
        <v>117</v>
      </c>
      <c r="BE518" t="s">
        <v>117</v>
      </c>
      <c r="BF518" t="s">
        <v>117</v>
      </c>
      <c r="BG518">
        <v>93.8</v>
      </c>
      <c r="BH518" t="s">
        <v>117</v>
      </c>
      <c r="BI518" t="s">
        <v>117</v>
      </c>
      <c r="BJ518" t="s">
        <v>117</v>
      </c>
      <c r="BK518" t="s">
        <v>118</v>
      </c>
      <c r="BL518" t="s">
        <v>184</v>
      </c>
      <c r="BM518" t="s">
        <v>120</v>
      </c>
      <c r="BN518" s="46">
        <v>66</v>
      </c>
      <c r="BO518" s="50">
        <v>91</v>
      </c>
      <c r="BP518" t="s">
        <v>160</v>
      </c>
      <c r="BQ518" t="s">
        <v>160</v>
      </c>
      <c r="BR518" t="s">
        <v>160</v>
      </c>
      <c r="BT518" t="s">
        <v>161</v>
      </c>
      <c r="BU518" t="s">
        <v>125</v>
      </c>
      <c r="BV518" t="s">
        <v>162</v>
      </c>
      <c r="BW518">
        <v>1</v>
      </c>
      <c r="BX518">
        <f>BW518-1</f>
        <v>0</v>
      </c>
      <c r="BY518" t="s">
        <v>945</v>
      </c>
      <c r="BZ518" t="s">
        <v>276</v>
      </c>
      <c r="CA518" t="s">
        <v>184</v>
      </c>
      <c r="CB518" t="s">
        <v>524</v>
      </c>
      <c r="CC518" t="s">
        <v>946</v>
      </c>
      <c r="CD518">
        <v>2</v>
      </c>
      <c r="CE518" t="s">
        <v>151</v>
      </c>
      <c r="CG518" s="20" t="s">
        <v>117</v>
      </c>
      <c r="CH518" s="20" t="s">
        <v>117</v>
      </c>
      <c r="CI518" s="20" t="s">
        <v>117</v>
      </c>
      <c r="CJ518" s="20" t="s">
        <v>117</v>
      </c>
      <c r="CK518" s="20" t="s">
        <v>117</v>
      </c>
      <c r="CL518" s="20" t="s">
        <v>117</v>
      </c>
      <c r="CM518" s="20" t="s">
        <v>117</v>
      </c>
      <c r="CN518" s="20" t="s">
        <v>117</v>
      </c>
      <c r="CO518" s="20" t="s">
        <v>117</v>
      </c>
      <c r="CP518" s="20" t="s">
        <v>117</v>
      </c>
      <c r="CQ518" s="20" t="s">
        <v>117</v>
      </c>
      <c r="CR518" s="20" t="s">
        <v>117</v>
      </c>
      <c r="CS518" s="20" t="s">
        <v>117</v>
      </c>
      <c r="CT518" s="20" t="s">
        <v>117</v>
      </c>
      <c r="CU518" s="20" t="s">
        <v>117</v>
      </c>
      <c r="CV518" s="20" t="s">
        <v>117</v>
      </c>
      <c r="CW518" s="20" t="s">
        <v>117</v>
      </c>
      <c r="CX518" s="20" t="s">
        <v>117</v>
      </c>
      <c r="CY518" s="20" t="s">
        <v>117</v>
      </c>
      <c r="CZ518" s="20" t="s">
        <v>117</v>
      </c>
      <c r="DA518" s="20" t="s">
        <v>117</v>
      </c>
      <c r="DB518" s="20" t="s">
        <v>117</v>
      </c>
      <c r="DC518" s="20" t="s">
        <v>117</v>
      </c>
      <c r="DD518" s="20" t="s">
        <v>117</v>
      </c>
      <c r="DE518" s="20" t="s">
        <v>117</v>
      </c>
      <c r="DF518" s="20" t="s">
        <v>117</v>
      </c>
      <c r="DG518" s="20" t="s">
        <v>117</v>
      </c>
      <c r="DH518" s="20" t="s">
        <v>117</v>
      </c>
      <c r="DI518" s="20" t="s">
        <v>117</v>
      </c>
      <c r="DJ518" s="20" t="s">
        <v>117</v>
      </c>
      <c r="DK518">
        <v>0</v>
      </c>
      <c r="DL518">
        <v>0</v>
      </c>
      <c r="DM518">
        <v>2</v>
      </c>
      <c r="DN518">
        <v>0</v>
      </c>
      <c r="DO518">
        <v>0</v>
      </c>
      <c r="DP518">
        <v>0</v>
      </c>
      <c r="DQ518">
        <v>0</v>
      </c>
      <c r="DR518" s="8">
        <v>73</v>
      </c>
    </row>
    <row r="519" spans="1:122" x14ac:dyDescent="0.35">
      <c r="A519" s="8">
        <v>73</v>
      </c>
      <c r="B519" t="str">
        <f>CONCATENATE(C519, " ",D519)</f>
        <v>Lundervold et al. 2016</v>
      </c>
      <c r="C519" t="s">
        <v>943</v>
      </c>
      <c r="D519">
        <v>2016</v>
      </c>
      <c r="E519" s="12" t="s">
        <v>477</v>
      </c>
      <c r="F519" t="s">
        <v>952</v>
      </c>
      <c r="G519" t="s">
        <v>157</v>
      </c>
      <c r="H519">
        <v>7</v>
      </c>
      <c r="I519" t="s">
        <v>113</v>
      </c>
      <c r="J519" t="s">
        <v>113</v>
      </c>
      <c r="K519" s="3" t="s">
        <v>115</v>
      </c>
      <c r="L519">
        <v>0.1</v>
      </c>
      <c r="M519">
        <v>0.12</v>
      </c>
      <c r="N519">
        <v>38</v>
      </c>
      <c r="O519" s="3" t="s">
        <v>142</v>
      </c>
      <c r="P519">
        <v>0.04</v>
      </c>
      <c r="Q519">
        <v>0.06</v>
      </c>
      <c r="R519">
        <v>9</v>
      </c>
      <c r="S519" t="s">
        <v>554</v>
      </c>
      <c r="T519">
        <v>0.12</v>
      </c>
      <c r="U519">
        <v>0.13</v>
      </c>
      <c r="V519">
        <v>11</v>
      </c>
      <c r="W519" t="s">
        <v>117</v>
      </c>
      <c r="X519" t="s">
        <v>117</v>
      </c>
      <c r="Y519" t="s">
        <v>117</v>
      </c>
      <c r="Z519" t="s">
        <v>117</v>
      </c>
      <c r="AA519" t="s">
        <v>117</v>
      </c>
      <c r="AB519" t="s">
        <v>117</v>
      </c>
      <c r="AC519" t="s">
        <v>117</v>
      </c>
      <c r="AD519" t="s">
        <v>196</v>
      </c>
      <c r="AE519">
        <v>7.0000000000000007E-2</v>
      </c>
      <c r="AF519">
        <v>0.11</v>
      </c>
      <c r="AG519">
        <v>134</v>
      </c>
      <c r="AH519" s="55">
        <v>3</v>
      </c>
      <c r="AI519" s="55">
        <v>3</v>
      </c>
      <c r="AM519">
        <v>10</v>
      </c>
      <c r="AN519">
        <v>10.3</v>
      </c>
      <c r="AO519">
        <v>10.6</v>
      </c>
      <c r="AP519" t="s">
        <v>117</v>
      </c>
      <c r="AQ519" t="s">
        <v>117</v>
      </c>
      <c r="AR519">
        <v>9.6999999999999993</v>
      </c>
      <c r="AS519" t="s">
        <v>117</v>
      </c>
      <c r="AT519">
        <v>78.099999999999994</v>
      </c>
      <c r="AU519">
        <v>92.2</v>
      </c>
      <c r="AV519">
        <v>87.1</v>
      </c>
      <c r="AW519" t="s">
        <v>117</v>
      </c>
      <c r="AX519" t="s">
        <v>117</v>
      </c>
      <c r="AY519" t="s">
        <v>117</v>
      </c>
      <c r="AZ519" t="s">
        <v>117</v>
      </c>
      <c r="BA519" t="s">
        <v>117</v>
      </c>
      <c r="BB519" t="s">
        <v>117</v>
      </c>
      <c r="BC519" t="s">
        <v>117</v>
      </c>
      <c r="BD519" t="s">
        <v>117</v>
      </c>
      <c r="BE519" t="s">
        <v>117</v>
      </c>
      <c r="BF519" t="s">
        <v>117</v>
      </c>
      <c r="BG519">
        <v>93.8</v>
      </c>
      <c r="BH519" t="s">
        <v>117</v>
      </c>
      <c r="BI519" t="s">
        <v>117</v>
      </c>
      <c r="BJ519" t="s">
        <v>117</v>
      </c>
      <c r="BK519" t="s">
        <v>118</v>
      </c>
      <c r="BL519" t="s">
        <v>184</v>
      </c>
      <c r="BM519" t="s">
        <v>120</v>
      </c>
      <c r="BN519" s="46">
        <v>66</v>
      </c>
      <c r="BO519" s="50">
        <v>91</v>
      </c>
      <c r="BP519" t="s">
        <v>160</v>
      </c>
      <c r="BQ519" t="s">
        <v>160</v>
      </c>
      <c r="BR519" t="s">
        <v>160</v>
      </c>
      <c r="BT519" t="s">
        <v>161</v>
      </c>
      <c r="BU519" t="s">
        <v>125</v>
      </c>
      <c r="BV519" t="s">
        <v>162</v>
      </c>
      <c r="BW519">
        <v>1</v>
      </c>
      <c r="BX519">
        <f>BW519-1</f>
        <v>0</v>
      </c>
      <c r="BY519" t="s">
        <v>945</v>
      </c>
      <c r="BZ519" t="s">
        <v>276</v>
      </c>
      <c r="CA519" t="s">
        <v>184</v>
      </c>
      <c r="CB519" t="s">
        <v>524</v>
      </c>
      <c r="CC519" t="s">
        <v>946</v>
      </c>
      <c r="CD519">
        <v>2</v>
      </c>
      <c r="CE519" t="s">
        <v>151</v>
      </c>
      <c r="CG519" s="20" t="s">
        <v>117</v>
      </c>
      <c r="CH519" s="20" t="s">
        <v>117</v>
      </c>
      <c r="CI519" s="20" t="s">
        <v>117</v>
      </c>
      <c r="CJ519" s="20" t="s">
        <v>117</v>
      </c>
      <c r="CK519" s="20" t="s">
        <v>117</v>
      </c>
      <c r="CL519" s="20" t="s">
        <v>117</v>
      </c>
      <c r="CM519" s="20" t="s">
        <v>117</v>
      </c>
      <c r="CN519" s="20" t="s">
        <v>117</v>
      </c>
      <c r="CO519" s="20" t="s">
        <v>117</v>
      </c>
      <c r="CP519" s="20" t="s">
        <v>117</v>
      </c>
      <c r="CQ519" s="20" t="s">
        <v>117</v>
      </c>
      <c r="CR519" s="20" t="s">
        <v>117</v>
      </c>
      <c r="CS519" s="20" t="s">
        <v>117</v>
      </c>
      <c r="CT519" s="20" t="s">
        <v>117</v>
      </c>
      <c r="CU519" s="20" t="s">
        <v>117</v>
      </c>
      <c r="CV519" s="20" t="s">
        <v>117</v>
      </c>
      <c r="CW519" s="20" t="s">
        <v>117</v>
      </c>
      <c r="CX519" s="20" t="s">
        <v>117</v>
      </c>
      <c r="CY519" s="20" t="s">
        <v>117</v>
      </c>
      <c r="CZ519" s="20" t="s">
        <v>117</v>
      </c>
      <c r="DA519" s="20" t="s">
        <v>117</v>
      </c>
      <c r="DB519" s="20" t="s">
        <v>117</v>
      </c>
      <c r="DC519" s="20" t="s">
        <v>117</v>
      </c>
      <c r="DD519" s="20" t="s">
        <v>117</v>
      </c>
      <c r="DE519" s="20" t="s">
        <v>117</v>
      </c>
      <c r="DF519" s="20" t="s">
        <v>117</v>
      </c>
      <c r="DG519" s="20" t="s">
        <v>117</v>
      </c>
      <c r="DH519" s="20" t="s">
        <v>117</v>
      </c>
      <c r="DI519" s="20" t="s">
        <v>117</v>
      </c>
      <c r="DJ519" s="20" t="s">
        <v>117</v>
      </c>
      <c r="DK519">
        <v>0</v>
      </c>
      <c r="DL519">
        <v>0</v>
      </c>
      <c r="DM519">
        <v>2</v>
      </c>
      <c r="DN519">
        <v>0</v>
      </c>
      <c r="DO519">
        <v>0</v>
      </c>
      <c r="DP519">
        <v>0</v>
      </c>
      <c r="DQ519">
        <v>0</v>
      </c>
      <c r="DR519" s="8">
        <v>73</v>
      </c>
    </row>
    <row r="520" spans="1:122" x14ac:dyDescent="0.35">
      <c r="A520" s="8">
        <v>73</v>
      </c>
      <c r="B520" t="str">
        <f>CONCATENATE(C520, " ",D520)</f>
        <v>Lundervold et al. 2016</v>
      </c>
      <c r="C520" t="s">
        <v>943</v>
      </c>
      <c r="D520">
        <v>2016</v>
      </c>
      <c r="E520" s="12" t="s">
        <v>477</v>
      </c>
      <c r="F520" t="s">
        <v>953</v>
      </c>
      <c r="G520" t="s">
        <v>157</v>
      </c>
      <c r="H520">
        <v>7</v>
      </c>
      <c r="I520" t="s">
        <v>113</v>
      </c>
      <c r="J520" t="s">
        <v>113</v>
      </c>
      <c r="K520" s="3" t="s">
        <v>115</v>
      </c>
      <c r="L520">
        <v>0.08</v>
      </c>
      <c r="M520">
        <v>0.06</v>
      </c>
      <c r="N520">
        <v>38</v>
      </c>
      <c r="O520" s="3" t="s">
        <v>142</v>
      </c>
      <c r="P520">
        <v>0.05</v>
      </c>
      <c r="Q520">
        <v>0.04</v>
      </c>
      <c r="R520">
        <v>9</v>
      </c>
      <c r="S520" t="s">
        <v>554</v>
      </c>
      <c r="T520">
        <v>0.1</v>
      </c>
      <c r="U520">
        <v>0.08</v>
      </c>
      <c r="V520">
        <v>11</v>
      </c>
      <c r="W520" t="s">
        <v>117</v>
      </c>
      <c r="X520" t="s">
        <v>117</v>
      </c>
      <c r="Y520" t="s">
        <v>117</v>
      </c>
      <c r="Z520" t="s">
        <v>117</v>
      </c>
      <c r="AA520" t="s">
        <v>117</v>
      </c>
      <c r="AB520" t="s">
        <v>117</v>
      </c>
      <c r="AC520" t="s">
        <v>117</v>
      </c>
      <c r="AD520" t="s">
        <v>196</v>
      </c>
      <c r="AE520">
        <v>7.0000000000000007E-2</v>
      </c>
      <c r="AF520">
        <v>0.06</v>
      </c>
      <c r="AG520">
        <v>134</v>
      </c>
      <c r="AH520" s="55">
        <v>3</v>
      </c>
      <c r="AI520" s="55">
        <v>3</v>
      </c>
      <c r="AM520">
        <v>10</v>
      </c>
      <c r="AN520">
        <v>10.3</v>
      </c>
      <c r="AO520">
        <v>10.6</v>
      </c>
      <c r="AP520" t="s">
        <v>117</v>
      </c>
      <c r="AQ520" t="s">
        <v>117</v>
      </c>
      <c r="AR520">
        <v>9.6999999999999993</v>
      </c>
      <c r="AS520" t="s">
        <v>117</v>
      </c>
      <c r="AT520">
        <v>78.099999999999994</v>
      </c>
      <c r="AU520">
        <v>92.2</v>
      </c>
      <c r="AV520">
        <v>87.1</v>
      </c>
      <c r="AW520" t="s">
        <v>117</v>
      </c>
      <c r="AX520" t="s">
        <v>117</v>
      </c>
      <c r="AY520" t="s">
        <v>117</v>
      </c>
      <c r="AZ520" t="s">
        <v>117</v>
      </c>
      <c r="BA520" t="s">
        <v>117</v>
      </c>
      <c r="BB520" t="s">
        <v>117</v>
      </c>
      <c r="BC520" t="s">
        <v>117</v>
      </c>
      <c r="BD520" t="s">
        <v>117</v>
      </c>
      <c r="BE520" t="s">
        <v>117</v>
      </c>
      <c r="BF520" t="s">
        <v>117</v>
      </c>
      <c r="BG520">
        <v>93.8</v>
      </c>
      <c r="BH520" t="s">
        <v>117</v>
      </c>
      <c r="BI520" t="s">
        <v>117</v>
      </c>
      <c r="BJ520" t="s">
        <v>117</v>
      </c>
      <c r="BK520" t="s">
        <v>118</v>
      </c>
      <c r="BL520" t="s">
        <v>184</v>
      </c>
      <c r="BM520" t="s">
        <v>120</v>
      </c>
      <c r="BN520" s="46">
        <v>66</v>
      </c>
      <c r="BO520" s="50">
        <v>91</v>
      </c>
      <c r="BP520" t="s">
        <v>160</v>
      </c>
      <c r="BQ520" t="s">
        <v>160</v>
      </c>
      <c r="BR520" t="s">
        <v>160</v>
      </c>
      <c r="BT520" t="s">
        <v>161</v>
      </c>
      <c r="BU520" t="s">
        <v>125</v>
      </c>
      <c r="BV520" t="s">
        <v>162</v>
      </c>
      <c r="BW520">
        <v>1</v>
      </c>
      <c r="BX520">
        <f>BW520-1</f>
        <v>0</v>
      </c>
      <c r="BY520" t="s">
        <v>945</v>
      </c>
      <c r="BZ520" t="s">
        <v>276</v>
      </c>
      <c r="CA520" t="s">
        <v>184</v>
      </c>
      <c r="CB520" t="s">
        <v>524</v>
      </c>
      <c r="CC520" t="s">
        <v>946</v>
      </c>
      <c r="CD520">
        <v>2</v>
      </c>
      <c r="CE520" t="s">
        <v>151</v>
      </c>
      <c r="CG520" s="20" t="s">
        <v>117</v>
      </c>
      <c r="CH520" s="20" t="s">
        <v>117</v>
      </c>
      <c r="CI520" s="20" t="s">
        <v>117</v>
      </c>
      <c r="CJ520" s="20" t="s">
        <v>117</v>
      </c>
      <c r="CK520" s="20" t="s">
        <v>117</v>
      </c>
      <c r="CL520" s="20" t="s">
        <v>117</v>
      </c>
      <c r="CM520" s="20" t="s">
        <v>117</v>
      </c>
      <c r="CN520" s="20" t="s">
        <v>117</v>
      </c>
      <c r="CO520" s="20" t="s">
        <v>117</v>
      </c>
      <c r="CP520" s="20" t="s">
        <v>117</v>
      </c>
      <c r="CQ520" s="20" t="s">
        <v>117</v>
      </c>
      <c r="CR520" s="20" t="s">
        <v>117</v>
      </c>
      <c r="CS520" s="20" t="s">
        <v>117</v>
      </c>
      <c r="CT520" s="20" t="s">
        <v>117</v>
      </c>
      <c r="CU520" s="20" t="s">
        <v>117</v>
      </c>
      <c r="CV520" s="20" t="s">
        <v>117</v>
      </c>
      <c r="CW520" s="20" t="s">
        <v>117</v>
      </c>
      <c r="CX520" s="20" t="s">
        <v>117</v>
      </c>
      <c r="CY520" s="20" t="s">
        <v>117</v>
      </c>
      <c r="CZ520" s="20" t="s">
        <v>117</v>
      </c>
      <c r="DA520" s="20" t="s">
        <v>117</v>
      </c>
      <c r="DB520" s="20" t="s">
        <v>117</v>
      </c>
      <c r="DC520" s="20" t="s">
        <v>117</v>
      </c>
      <c r="DD520" s="20" t="s">
        <v>117</v>
      </c>
      <c r="DE520" s="20" t="s">
        <v>117</v>
      </c>
      <c r="DF520" s="20" t="s">
        <v>117</v>
      </c>
      <c r="DG520" s="20" t="s">
        <v>117</v>
      </c>
      <c r="DH520" s="20" t="s">
        <v>117</v>
      </c>
      <c r="DI520" s="20" t="s">
        <v>117</v>
      </c>
      <c r="DJ520" s="20" t="s">
        <v>117</v>
      </c>
      <c r="DK520">
        <v>0</v>
      </c>
      <c r="DL520">
        <v>0</v>
      </c>
      <c r="DM520">
        <v>2</v>
      </c>
      <c r="DN520">
        <v>0</v>
      </c>
      <c r="DO520">
        <v>0</v>
      </c>
      <c r="DP520">
        <v>0</v>
      </c>
      <c r="DQ520">
        <v>0</v>
      </c>
      <c r="DR520" s="8">
        <v>73</v>
      </c>
    </row>
    <row r="521" spans="1:122" x14ac:dyDescent="0.35">
      <c r="A521" s="8">
        <v>73</v>
      </c>
      <c r="B521" t="str">
        <f>CONCATENATE(C521, " ",D521)</f>
        <v>Lundervold et al. 2016</v>
      </c>
      <c r="C521" t="s">
        <v>943</v>
      </c>
      <c r="D521">
        <v>2016</v>
      </c>
      <c r="E521" s="12" t="s">
        <v>477</v>
      </c>
      <c r="F521" t="s">
        <v>954</v>
      </c>
      <c r="G521" t="s">
        <v>157</v>
      </c>
      <c r="H521">
        <v>7</v>
      </c>
      <c r="I521" t="s">
        <v>113</v>
      </c>
      <c r="J521" t="s">
        <v>113</v>
      </c>
      <c r="K521" s="3" t="s">
        <v>115</v>
      </c>
      <c r="L521">
        <v>0.14000000000000001</v>
      </c>
      <c r="M521">
        <v>0.21</v>
      </c>
      <c r="N521">
        <v>38</v>
      </c>
      <c r="O521" s="3" t="s">
        <v>142</v>
      </c>
      <c r="P521">
        <v>-0.04</v>
      </c>
      <c r="Q521">
        <v>0.15</v>
      </c>
      <c r="R521">
        <v>9</v>
      </c>
      <c r="S521" t="s">
        <v>554</v>
      </c>
      <c r="T521">
        <v>0.19</v>
      </c>
      <c r="U521">
        <v>0.21</v>
      </c>
      <c r="V521">
        <v>11</v>
      </c>
      <c r="W521" t="s">
        <v>117</v>
      </c>
      <c r="X521" t="s">
        <v>117</v>
      </c>
      <c r="Y521" t="s">
        <v>117</v>
      </c>
      <c r="Z521" t="s">
        <v>117</v>
      </c>
      <c r="AA521" t="s">
        <v>117</v>
      </c>
      <c r="AB521" t="s">
        <v>117</v>
      </c>
      <c r="AC521" t="s">
        <v>117</v>
      </c>
      <c r="AD521" t="s">
        <v>196</v>
      </c>
      <c r="AE521">
        <v>0.08</v>
      </c>
      <c r="AF521">
        <v>0.19</v>
      </c>
      <c r="AG521">
        <v>134</v>
      </c>
      <c r="AH521" s="55">
        <v>3</v>
      </c>
      <c r="AI521" s="55">
        <v>3</v>
      </c>
      <c r="AM521">
        <v>10</v>
      </c>
      <c r="AN521">
        <v>10.3</v>
      </c>
      <c r="AO521">
        <v>10.6</v>
      </c>
      <c r="AP521" t="s">
        <v>117</v>
      </c>
      <c r="AQ521" t="s">
        <v>117</v>
      </c>
      <c r="AR521">
        <v>9.6999999999999993</v>
      </c>
      <c r="AS521" t="s">
        <v>117</v>
      </c>
      <c r="AT521">
        <v>78.099999999999994</v>
      </c>
      <c r="AU521">
        <v>92.2</v>
      </c>
      <c r="AV521">
        <v>87.1</v>
      </c>
      <c r="AW521" t="s">
        <v>117</v>
      </c>
      <c r="AX521" t="s">
        <v>117</v>
      </c>
      <c r="AY521" t="s">
        <v>117</v>
      </c>
      <c r="AZ521" t="s">
        <v>117</v>
      </c>
      <c r="BA521" t="s">
        <v>117</v>
      </c>
      <c r="BB521" t="s">
        <v>117</v>
      </c>
      <c r="BC521" t="s">
        <v>117</v>
      </c>
      <c r="BD521" t="s">
        <v>117</v>
      </c>
      <c r="BE521" t="s">
        <v>117</v>
      </c>
      <c r="BF521" t="s">
        <v>117</v>
      </c>
      <c r="BG521">
        <v>93.8</v>
      </c>
      <c r="BH521" t="s">
        <v>117</v>
      </c>
      <c r="BI521" t="s">
        <v>117</v>
      </c>
      <c r="BJ521" t="s">
        <v>117</v>
      </c>
      <c r="BK521" t="s">
        <v>118</v>
      </c>
      <c r="BL521" t="s">
        <v>184</v>
      </c>
      <c r="BM521" t="s">
        <v>120</v>
      </c>
      <c r="BN521" s="46">
        <v>66</v>
      </c>
      <c r="BO521" s="50">
        <v>91</v>
      </c>
      <c r="BP521" t="s">
        <v>160</v>
      </c>
      <c r="BQ521" t="s">
        <v>160</v>
      </c>
      <c r="BR521" t="s">
        <v>160</v>
      </c>
      <c r="BT521" t="s">
        <v>161</v>
      </c>
      <c r="BU521" t="s">
        <v>125</v>
      </c>
      <c r="BV521" t="s">
        <v>162</v>
      </c>
      <c r="BW521">
        <v>1</v>
      </c>
      <c r="BX521">
        <f>BW521-1</f>
        <v>0</v>
      </c>
      <c r="BY521" t="s">
        <v>945</v>
      </c>
      <c r="BZ521" t="s">
        <v>276</v>
      </c>
      <c r="CA521" t="s">
        <v>184</v>
      </c>
      <c r="CB521" t="s">
        <v>524</v>
      </c>
      <c r="CC521" t="s">
        <v>946</v>
      </c>
      <c r="CD521">
        <v>2</v>
      </c>
      <c r="CE521" t="s">
        <v>151</v>
      </c>
      <c r="CG521" s="20" t="s">
        <v>117</v>
      </c>
      <c r="CH521" s="20" t="s">
        <v>117</v>
      </c>
      <c r="CI521" s="20" t="s">
        <v>117</v>
      </c>
      <c r="CJ521" s="20" t="s">
        <v>117</v>
      </c>
      <c r="CK521" s="20" t="s">
        <v>117</v>
      </c>
      <c r="CL521" s="20" t="s">
        <v>117</v>
      </c>
      <c r="CM521" s="20" t="s">
        <v>117</v>
      </c>
      <c r="CN521" s="20" t="s">
        <v>117</v>
      </c>
      <c r="CO521" s="20" t="s">
        <v>117</v>
      </c>
      <c r="CP521" s="20" t="s">
        <v>117</v>
      </c>
      <c r="CQ521" s="20" t="s">
        <v>117</v>
      </c>
      <c r="CR521" s="20" t="s">
        <v>117</v>
      </c>
      <c r="CS521" s="20" t="s">
        <v>117</v>
      </c>
      <c r="CT521" s="20" t="s">
        <v>117</v>
      </c>
      <c r="CU521" s="20" t="s">
        <v>117</v>
      </c>
      <c r="CV521" s="20" t="s">
        <v>117</v>
      </c>
      <c r="CW521" s="20" t="s">
        <v>117</v>
      </c>
      <c r="CX521" s="20" t="s">
        <v>117</v>
      </c>
      <c r="CY521" s="20" t="s">
        <v>117</v>
      </c>
      <c r="CZ521" s="20" t="s">
        <v>117</v>
      </c>
      <c r="DA521" s="20" t="s">
        <v>117</v>
      </c>
      <c r="DB521" s="20" t="s">
        <v>117</v>
      </c>
      <c r="DC521" s="20" t="s">
        <v>117</v>
      </c>
      <c r="DD521" s="20" t="s">
        <v>117</v>
      </c>
      <c r="DE521" s="20" t="s">
        <v>117</v>
      </c>
      <c r="DF521" s="20" t="s">
        <v>117</v>
      </c>
      <c r="DG521" s="20" t="s">
        <v>117</v>
      </c>
      <c r="DH521" s="20" t="s">
        <v>117</v>
      </c>
      <c r="DI521" s="20" t="s">
        <v>117</v>
      </c>
      <c r="DJ521" s="20" t="s">
        <v>117</v>
      </c>
      <c r="DK521">
        <v>0</v>
      </c>
      <c r="DL521">
        <v>0</v>
      </c>
      <c r="DM521">
        <v>2</v>
      </c>
      <c r="DN521">
        <v>0</v>
      </c>
      <c r="DO521">
        <v>0</v>
      </c>
      <c r="DP521">
        <v>0</v>
      </c>
      <c r="DQ521">
        <v>0</v>
      </c>
      <c r="DR521" s="8">
        <v>73</v>
      </c>
    </row>
    <row r="522" spans="1:122" x14ac:dyDescent="0.35">
      <c r="A522" s="8">
        <v>74</v>
      </c>
      <c r="B522" t="str">
        <f>CONCATENATE(C522, " ",D522)</f>
        <v>Pitzianti et al 2016</v>
      </c>
      <c r="C522" t="s">
        <v>955</v>
      </c>
      <c r="D522">
        <v>2016</v>
      </c>
      <c r="E522" s="12" t="s">
        <v>477</v>
      </c>
      <c r="F522" t="s">
        <v>956</v>
      </c>
      <c r="G522" t="s">
        <v>136</v>
      </c>
      <c r="H522">
        <v>3</v>
      </c>
      <c r="I522" t="s">
        <v>113</v>
      </c>
      <c r="J522" t="s">
        <v>173</v>
      </c>
      <c r="K522" s="3" t="s">
        <v>115</v>
      </c>
      <c r="L522">
        <v>25.3</v>
      </c>
      <c r="M522">
        <v>3.03</v>
      </c>
      <c r="N522">
        <v>13</v>
      </c>
      <c r="O522" t="s">
        <v>142</v>
      </c>
      <c r="P522">
        <v>26.07</v>
      </c>
      <c r="Q522">
        <v>2.87</v>
      </c>
      <c r="R522">
        <v>13</v>
      </c>
      <c r="S522" t="s">
        <v>957</v>
      </c>
      <c r="T522">
        <v>21.83</v>
      </c>
      <c r="U522">
        <v>6.57</v>
      </c>
      <c r="V522">
        <v>12</v>
      </c>
      <c r="W522" t="s">
        <v>117</v>
      </c>
      <c r="X522" t="s">
        <v>117</v>
      </c>
      <c r="Y522" t="s">
        <v>117</v>
      </c>
      <c r="Z522" t="s">
        <v>117</v>
      </c>
      <c r="AA522" t="s">
        <v>117</v>
      </c>
      <c r="AB522" t="s">
        <v>117</v>
      </c>
      <c r="AC522" t="s">
        <v>117</v>
      </c>
      <c r="AD522" t="s">
        <v>196</v>
      </c>
      <c r="AE522">
        <v>30.92</v>
      </c>
      <c r="AF522">
        <v>2.1800000000000002</v>
      </c>
      <c r="AG522">
        <v>13</v>
      </c>
      <c r="AH522" s="55">
        <v>3</v>
      </c>
      <c r="AI522" s="55">
        <v>3</v>
      </c>
      <c r="AM522">
        <v>10.15</v>
      </c>
      <c r="AN522">
        <v>10.7</v>
      </c>
      <c r="AO522">
        <v>10.25</v>
      </c>
      <c r="AP522" t="s">
        <v>117</v>
      </c>
      <c r="AQ522" t="s">
        <v>117</v>
      </c>
      <c r="AR522">
        <v>11.85</v>
      </c>
      <c r="AS522" t="s">
        <v>958</v>
      </c>
      <c r="AT522">
        <v>97.46</v>
      </c>
      <c r="AU522">
        <v>106</v>
      </c>
      <c r="AV522">
        <v>108.36</v>
      </c>
      <c r="AW522" t="s">
        <v>117</v>
      </c>
      <c r="AX522" t="s">
        <v>117</v>
      </c>
      <c r="AY522" t="s">
        <v>117</v>
      </c>
      <c r="AZ522" t="s">
        <v>117</v>
      </c>
      <c r="BA522" t="s">
        <v>196</v>
      </c>
      <c r="BB522" t="s">
        <v>196</v>
      </c>
      <c r="BC522" t="s">
        <v>196</v>
      </c>
      <c r="BD522" t="s">
        <v>196</v>
      </c>
      <c r="BE522" t="s">
        <v>196</v>
      </c>
      <c r="BF522" t="s">
        <v>196</v>
      </c>
      <c r="BG522" t="s">
        <v>196</v>
      </c>
      <c r="BH522" t="s">
        <v>117</v>
      </c>
      <c r="BI522" t="s">
        <v>196</v>
      </c>
      <c r="BJ522" t="s">
        <v>196</v>
      </c>
      <c r="BK522" t="s">
        <v>118</v>
      </c>
      <c r="BL522" t="s">
        <v>184</v>
      </c>
      <c r="BM522" t="s">
        <v>120</v>
      </c>
      <c r="BN522" s="46">
        <v>92</v>
      </c>
      <c r="BO522" s="59" t="s">
        <v>1524</v>
      </c>
      <c r="BP522" t="s">
        <v>144</v>
      </c>
      <c r="BQ522" t="s">
        <v>144</v>
      </c>
      <c r="BR522" t="s">
        <v>144</v>
      </c>
      <c r="BT522" t="s">
        <v>161</v>
      </c>
      <c r="BU522" t="s">
        <v>125</v>
      </c>
      <c r="BV522" t="s">
        <v>162</v>
      </c>
      <c r="BW522">
        <v>1</v>
      </c>
      <c r="BX522">
        <f>BW522-1</f>
        <v>0</v>
      </c>
      <c r="BY522" t="s">
        <v>959</v>
      </c>
      <c r="BZ522" t="s">
        <v>276</v>
      </c>
      <c r="CA522" t="s">
        <v>129</v>
      </c>
      <c r="CB522" t="s">
        <v>212</v>
      </c>
      <c r="CC522" t="s">
        <v>960</v>
      </c>
      <c r="CD522">
        <v>2</v>
      </c>
      <c r="CE522" t="s">
        <v>367</v>
      </c>
      <c r="CG522" s="20" t="s">
        <v>117</v>
      </c>
      <c r="CH522" s="20" t="s">
        <v>117</v>
      </c>
      <c r="CI522" s="20" t="s">
        <v>117</v>
      </c>
      <c r="CJ522" s="20" t="s">
        <v>117</v>
      </c>
      <c r="CK522" s="20" t="s">
        <v>117</v>
      </c>
      <c r="CL522" s="20" t="s">
        <v>117</v>
      </c>
      <c r="CM522" s="20" t="s">
        <v>117</v>
      </c>
      <c r="CN522" s="20" t="s">
        <v>117</v>
      </c>
      <c r="CO522" s="20" t="s">
        <v>117</v>
      </c>
      <c r="CP522" s="20" t="s">
        <v>117</v>
      </c>
      <c r="CQ522" s="20" t="s">
        <v>117</v>
      </c>
      <c r="CR522" s="20" t="s">
        <v>117</v>
      </c>
      <c r="CS522" s="20" t="s">
        <v>117</v>
      </c>
      <c r="CT522" s="20" t="s">
        <v>117</v>
      </c>
      <c r="CU522" s="20" t="s">
        <v>117</v>
      </c>
      <c r="CV522" s="20" t="s">
        <v>117</v>
      </c>
      <c r="CW522" s="20" t="s">
        <v>117</v>
      </c>
      <c r="CX522" s="20" t="s">
        <v>117</v>
      </c>
      <c r="CY522" s="20" t="s">
        <v>117</v>
      </c>
      <c r="CZ522" s="20" t="s">
        <v>117</v>
      </c>
      <c r="DA522" s="20" t="s">
        <v>117</v>
      </c>
      <c r="DB522" s="20" t="s">
        <v>117</v>
      </c>
      <c r="DC522" s="20" t="s">
        <v>117</v>
      </c>
      <c r="DD522" s="20" t="s">
        <v>117</v>
      </c>
      <c r="DE522" s="20" t="s">
        <v>117</v>
      </c>
      <c r="DF522" s="20" t="s">
        <v>117</v>
      </c>
      <c r="DG522" s="20" t="s">
        <v>117</v>
      </c>
      <c r="DH522" s="20" t="s">
        <v>117</v>
      </c>
      <c r="DI522" s="20" t="s">
        <v>117</v>
      </c>
      <c r="DJ522" s="20" t="s">
        <v>117</v>
      </c>
      <c r="DK522">
        <v>0</v>
      </c>
      <c r="DL522">
        <v>0</v>
      </c>
      <c r="DM522">
        <v>2</v>
      </c>
      <c r="DN522">
        <v>0</v>
      </c>
      <c r="DO522">
        <v>0</v>
      </c>
      <c r="DP522">
        <v>0</v>
      </c>
      <c r="DQ522">
        <v>0</v>
      </c>
      <c r="DR522" s="8">
        <v>74</v>
      </c>
    </row>
    <row r="523" spans="1:122" x14ac:dyDescent="0.35">
      <c r="A523" s="8">
        <v>74</v>
      </c>
      <c r="B523" t="str">
        <f>CONCATENATE(C523, " ",D523)</f>
        <v>Pitzianti et al 2016</v>
      </c>
      <c r="C523" t="s">
        <v>955</v>
      </c>
      <c r="D523">
        <v>2016</v>
      </c>
      <c r="E523" s="12" t="s">
        <v>477</v>
      </c>
      <c r="F523" t="s">
        <v>961</v>
      </c>
      <c r="G523" t="s">
        <v>136</v>
      </c>
      <c r="H523">
        <v>3</v>
      </c>
      <c r="I523" t="s">
        <v>113</v>
      </c>
      <c r="J523" t="s">
        <v>173</v>
      </c>
      <c r="K523" s="3" t="s">
        <v>115</v>
      </c>
      <c r="L523">
        <v>294.14999999999998</v>
      </c>
      <c r="M523">
        <v>64.3</v>
      </c>
      <c r="N523">
        <v>13</v>
      </c>
      <c r="O523" t="s">
        <v>142</v>
      </c>
      <c r="P523">
        <v>360</v>
      </c>
      <c r="Q523">
        <v>73.5</v>
      </c>
      <c r="R523">
        <v>13</v>
      </c>
      <c r="S523" t="s">
        <v>957</v>
      </c>
      <c r="T523">
        <v>424.92</v>
      </c>
      <c r="U523">
        <v>136.28</v>
      </c>
      <c r="V523">
        <v>12</v>
      </c>
      <c r="W523" t="s">
        <v>117</v>
      </c>
      <c r="X523" t="s">
        <v>117</v>
      </c>
      <c r="Y523" t="s">
        <v>117</v>
      </c>
      <c r="Z523" t="s">
        <v>117</v>
      </c>
      <c r="AA523" t="s">
        <v>117</v>
      </c>
      <c r="AB523" t="s">
        <v>117</v>
      </c>
      <c r="AC523" t="s">
        <v>117</v>
      </c>
      <c r="AD523" t="s">
        <v>196</v>
      </c>
      <c r="AE523">
        <v>173.77</v>
      </c>
      <c r="AF523">
        <v>14.15</v>
      </c>
      <c r="AG523">
        <v>13</v>
      </c>
      <c r="AH523" s="55">
        <v>3</v>
      </c>
      <c r="AI523" s="55">
        <v>3</v>
      </c>
      <c r="AM523">
        <v>10.15</v>
      </c>
      <c r="AN523">
        <v>10.7</v>
      </c>
      <c r="AO523">
        <v>10.25</v>
      </c>
      <c r="AP523" t="s">
        <v>117</v>
      </c>
      <c r="AQ523" t="s">
        <v>117</v>
      </c>
      <c r="AR523">
        <v>11.85</v>
      </c>
      <c r="AS523" t="s">
        <v>958</v>
      </c>
      <c r="AT523">
        <v>97.46</v>
      </c>
      <c r="AU523">
        <v>106</v>
      </c>
      <c r="AV523">
        <v>108.36</v>
      </c>
      <c r="AW523" t="s">
        <v>117</v>
      </c>
      <c r="AX523" t="s">
        <v>117</v>
      </c>
      <c r="AY523" t="s">
        <v>117</v>
      </c>
      <c r="AZ523" t="s">
        <v>117</v>
      </c>
      <c r="BA523" t="s">
        <v>196</v>
      </c>
      <c r="BB523" t="s">
        <v>196</v>
      </c>
      <c r="BC523" t="s">
        <v>196</v>
      </c>
      <c r="BD523" t="s">
        <v>196</v>
      </c>
      <c r="BE523" t="s">
        <v>196</v>
      </c>
      <c r="BF523" t="s">
        <v>196</v>
      </c>
      <c r="BG523" t="s">
        <v>196</v>
      </c>
      <c r="BH523" t="s">
        <v>117</v>
      </c>
      <c r="BI523" t="s">
        <v>196</v>
      </c>
      <c r="BJ523" t="s">
        <v>196</v>
      </c>
      <c r="BK523" t="s">
        <v>118</v>
      </c>
      <c r="BL523" t="s">
        <v>184</v>
      </c>
      <c r="BM523" t="s">
        <v>120</v>
      </c>
      <c r="BN523" s="46">
        <v>92</v>
      </c>
      <c r="BO523" s="59" t="s">
        <v>1524</v>
      </c>
      <c r="BP523" t="s">
        <v>144</v>
      </c>
      <c r="BQ523" t="s">
        <v>144</v>
      </c>
      <c r="BR523" t="s">
        <v>144</v>
      </c>
      <c r="BT523" t="s">
        <v>161</v>
      </c>
      <c r="BU523" t="s">
        <v>125</v>
      </c>
      <c r="BV523" t="s">
        <v>162</v>
      </c>
      <c r="BW523">
        <v>1</v>
      </c>
      <c r="BX523">
        <f>BW523-1</f>
        <v>0</v>
      </c>
      <c r="BY523" t="s">
        <v>959</v>
      </c>
      <c r="BZ523" t="s">
        <v>276</v>
      </c>
      <c r="CA523" t="s">
        <v>129</v>
      </c>
      <c r="CB523" t="s">
        <v>212</v>
      </c>
      <c r="CC523" t="s">
        <v>960</v>
      </c>
      <c r="CD523">
        <v>2</v>
      </c>
      <c r="CE523" t="s">
        <v>367</v>
      </c>
      <c r="CG523" s="20" t="s">
        <v>117</v>
      </c>
      <c r="CH523" s="20" t="s">
        <v>117</v>
      </c>
      <c r="CI523" s="20" t="s">
        <v>117</v>
      </c>
      <c r="CJ523" s="20" t="s">
        <v>117</v>
      </c>
      <c r="CK523" s="20" t="s">
        <v>117</v>
      </c>
      <c r="CL523" s="20" t="s">
        <v>117</v>
      </c>
      <c r="CM523" s="20" t="s">
        <v>117</v>
      </c>
      <c r="CN523" s="20" t="s">
        <v>117</v>
      </c>
      <c r="CO523" s="20" t="s">
        <v>117</v>
      </c>
      <c r="CP523" s="20" t="s">
        <v>117</v>
      </c>
      <c r="CQ523" s="20" t="s">
        <v>117</v>
      </c>
      <c r="CR523" s="20" t="s">
        <v>117</v>
      </c>
      <c r="CS523" s="20" t="s">
        <v>117</v>
      </c>
      <c r="CT523" s="20" t="s">
        <v>117</v>
      </c>
      <c r="CU523" s="20" t="s">
        <v>117</v>
      </c>
      <c r="CV523" s="20" t="s">
        <v>117</v>
      </c>
      <c r="CW523" s="20" t="s">
        <v>117</v>
      </c>
      <c r="CX523" s="20" t="s">
        <v>117</v>
      </c>
      <c r="CY523" s="20" t="s">
        <v>117</v>
      </c>
      <c r="CZ523" s="20" t="s">
        <v>117</v>
      </c>
      <c r="DA523" s="20" t="s">
        <v>117</v>
      </c>
      <c r="DB523" s="20" t="s">
        <v>117</v>
      </c>
      <c r="DC523" s="20" t="s">
        <v>117</v>
      </c>
      <c r="DD523" s="20" t="s">
        <v>117</v>
      </c>
      <c r="DE523" s="20" t="s">
        <v>117</v>
      </c>
      <c r="DF523" s="20" t="s">
        <v>117</v>
      </c>
      <c r="DG523" s="20" t="s">
        <v>117</v>
      </c>
      <c r="DH523" s="20" t="s">
        <v>117</v>
      </c>
      <c r="DI523" s="20" t="s">
        <v>117</v>
      </c>
      <c r="DJ523" s="20" t="s">
        <v>117</v>
      </c>
      <c r="DK523">
        <v>0</v>
      </c>
      <c r="DL523">
        <v>0</v>
      </c>
      <c r="DM523">
        <v>1</v>
      </c>
      <c r="DN523">
        <v>0</v>
      </c>
      <c r="DO523">
        <v>0</v>
      </c>
      <c r="DP523">
        <v>0</v>
      </c>
      <c r="DQ523">
        <v>0</v>
      </c>
      <c r="DR523" s="8">
        <v>74</v>
      </c>
    </row>
    <row r="524" spans="1:122" x14ac:dyDescent="0.35">
      <c r="A524" s="8">
        <v>74</v>
      </c>
      <c r="B524" t="str">
        <f>CONCATENATE(C524, " ",D524)</f>
        <v>Pitzianti et al 2016</v>
      </c>
      <c r="C524" t="s">
        <v>955</v>
      </c>
      <c r="D524">
        <v>2016</v>
      </c>
      <c r="E524" s="12" t="s">
        <v>477</v>
      </c>
      <c r="F524" t="s">
        <v>962</v>
      </c>
      <c r="G524" t="s">
        <v>134</v>
      </c>
      <c r="H524">
        <v>6</v>
      </c>
      <c r="I524" t="s">
        <v>170</v>
      </c>
      <c r="J524" t="s">
        <v>170</v>
      </c>
      <c r="K524" s="3" t="s">
        <v>115</v>
      </c>
      <c r="L524">
        <v>2.61</v>
      </c>
      <c r="M524">
        <v>0.65</v>
      </c>
      <c r="N524">
        <v>13</v>
      </c>
      <c r="O524" t="s">
        <v>142</v>
      </c>
      <c r="P524">
        <v>3.38</v>
      </c>
      <c r="Q524">
        <v>1.04</v>
      </c>
      <c r="R524">
        <v>13</v>
      </c>
      <c r="S524" t="s">
        <v>957</v>
      </c>
      <c r="T524">
        <v>3.58</v>
      </c>
      <c r="U524">
        <v>1.1599999999999999</v>
      </c>
      <c r="V524">
        <v>12</v>
      </c>
      <c r="W524" t="s">
        <v>117</v>
      </c>
      <c r="X524" t="s">
        <v>117</v>
      </c>
      <c r="Y524" t="s">
        <v>117</v>
      </c>
      <c r="Z524" t="s">
        <v>117</v>
      </c>
      <c r="AA524" t="s">
        <v>117</v>
      </c>
      <c r="AB524" t="s">
        <v>117</v>
      </c>
      <c r="AC524" t="s">
        <v>117</v>
      </c>
      <c r="AD524" t="s">
        <v>196</v>
      </c>
      <c r="AE524">
        <v>4.07</v>
      </c>
      <c r="AF524">
        <v>7.0000000000000007E-2</v>
      </c>
      <c r="AG524">
        <v>13</v>
      </c>
      <c r="AH524" s="55">
        <v>3</v>
      </c>
      <c r="AI524" s="55">
        <v>3</v>
      </c>
      <c r="AM524">
        <v>10.15</v>
      </c>
      <c r="AN524">
        <v>10.7</v>
      </c>
      <c r="AO524">
        <v>10.25</v>
      </c>
      <c r="AP524" t="s">
        <v>117</v>
      </c>
      <c r="AQ524" t="s">
        <v>117</v>
      </c>
      <c r="AR524">
        <v>11.85</v>
      </c>
      <c r="AS524" t="s">
        <v>958</v>
      </c>
      <c r="AT524">
        <v>97.46</v>
      </c>
      <c r="AU524">
        <v>106</v>
      </c>
      <c r="AV524">
        <v>108.36</v>
      </c>
      <c r="AW524" t="s">
        <v>117</v>
      </c>
      <c r="AX524" t="s">
        <v>117</v>
      </c>
      <c r="AY524" t="s">
        <v>117</v>
      </c>
      <c r="AZ524" t="s">
        <v>117</v>
      </c>
      <c r="BA524" t="s">
        <v>196</v>
      </c>
      <c r="BB524" t="s">
        <v>196</v>
      </c>
      <c r="BC524" t="s">
        <v>196</v>
      </c>
      <c r="BD524" t="s">
        <v>196</v>
      </c>
      <c r="BE524" t="s">
        <v>196</v>
      </c>
      <c r="BF524" t="s">
        <v>196</v>
      </c>
      <c r="BG524" t="s">
        <v>196</v>
      </c>
      <c r="BH524" t="s">
        <v>117</v>
      </c>
      <c r="BI524" t="s">
        <v>196</v>
      </c>
      <c r="BJ524" t="s">
        <v>196</v>
      </c>
      <c r="BK524" t="s">
        <v>118</v>
      </c>
      <c r="BL524" t="s">
        <v>184</v>
      </c>
      <c r="BM524" t="s">
        <v>120</v>
      </c>
      <c r="BN524" s="46">
        <v>92</v>
      </c>
      <c r="BO524" s="59" t="s">
        <v>1524</v>
      </c>
      <c r="BP524" t="s">
        <v>144</v>
      </c>
      <c r="BQ524" t="s">
        <v>144</v>
      </c>
      <c r="BR524" t="s">
        <v>144</v>
      </c>
      <c r="BT524" t="s">
        <v>161</v>
      </c>
      <c r="BU524" t="s">
        <v>125</v>
      </c>
      <c r="BV524" t="s">
        <v>162</v>
      </c>
      <c r="BW524">
        <v>1</v>
      </c>
      <c r="BX524">
        <f>BW524-1</f>
        <v>0</v>
      </c>
      <c r="BY524" t="s">
        <v>959</v>
      </c>
      <c r="BZ524" t="s">
        <v>276</v>
      </c>
      <c r="CA524" t="s">
        <v>129</v>
      </c>
      <c r="CB524" t="s">
        <v>212</v>
      </c>
      <c r="CC524" t="s">
        <v>960</v>
      </c>
      <c r="CD524">
        <v>2</v>
      </c>
      <c r="CE524" t="s">
        <v>367</v>
      </c>
      <c r="CG524" s="20" t="s">
        <v>117</v>
      </c>
      <c r="CH524" s="20" t="s">
        <v>117</v>
      </c>
      <c r="CI524" s="20" t="s">
        <v>117</v>
      </c>
      <c r="CJ524" s="20" t="s">
        <v>117</v>
      </c>
      <c r="CK524" s="20" t="s">
        <v>117</v>
      </c>
      <c r="CL524" s="20" t="s">
        <v>117</v>
      </c>
      <c r="CM524" s="20" t="s">
        <v>117</v>
      </c>
      <c r="CN524" s="20" t="s">
        <v>117</v>
      </c>
      <c r="CO524" s="20" t="s">
        <v>117</v>
      </c>
      <c r="CP524" s="20" t="s">
        <v>117</v>
      </c>
      <c r="CQ524" s="20" t="s">
        <v>117</v>
      </c>
      <c r="CR524" s="20" t="s">
        <v>117</v>
      </c>
      <c r="CS524" s="20" t="s">
        <v>117</v>
      </c>
      <c r="CT524" s="20" t="s">
        <v>117</v>
      </c>
      <c r="CU524" s="20" t="s">
        <v>117</v>
      </c>
      <c r="CV524" s="20" t="s">
        <v>117</v>
      </c>
      <c r="CW524" s="20" t="s">
        <v>117</v>
      </c>
      <c r="CX524" s="20" t="s">
        <v>117</v>
      </c>
      <c r="CY524" s="20" t="s">
        <v>117</v>
      </c>
      <c r="CZ524" s="20" t="s">
        <v>117</v>
      </c>
      <c r="DA524" s="20" t="s">
        <v>117</v>
      </c>
      <c r="DB524" s="20" t="s">
        <v>117</v>
      </c>
      <c r="DC524" s="20" t="s">
        <v>117</v>
      </c>
      <c r="DD524" s="20" t="s">
        <v>117</v>
      </c>
      <c r="DE524" s="20" t="s">
        <v>117</v>
      </c>
      <c r="DF524" s="20" t="s">
        <v>117</v>
      </c>
      <c r="DG524" s="20" t="s">
        <v>117</v>
      </c>
      <c r="DH524" s="20" t="s">
        <v>117</v>
      </c>
      <c r="DI524" s="20" t="s">
        <v>117</v>
      </c>
      <c r="DJ524" s="20" t="s">
        <v>117</v>
      </c>
      <c r="DK524">
        <v>0</v>
      </c>
      <c r="DL524">
        <v>0</v>
      </c>
      <c r="DM524">
        <v>2</v>
      </c>
      <c r="DN524">
        <v>0</v>
      </c>
      <c r="DO524">
        <v>0</v>
      </c>
      <c r="DP524">
        <v>0</v>
      </c>
      <c r="DQ524">
        <v>0</v>
      </c>
      <c r="DR524" s="8">
        <v>74</v>
      </c>
    </row>
    <row r="525" spans="1:122" x14ac:dyDescent="0.35">
      <c r="A525" s="8">
        <v>74</v>
      </c>
      <c r="B525" t="str">
        <f>CONCATENATE(C525, " ",D525)</f>
        <v>Pitzianti et al 2016</v>
      </c>
      <c r="C525" t="s">
        <v>955</v>
      </c>
      <c r="D525">
        <v>2016</v>
      </c>
      <c r="E525" s="12" t="s">
        <v>477</v>
      </c>
      <c r="F525" t="s">
        <v>963</v>
      </c>
      <c r="G525" t="s">
        <v>112</v>
      </c>
      <c r="H525">
        <v>4</v>
      </c>
      <c r="I525" t="s">
        <v>113</v>
      </c>
      <c r="J525" t="s">
        <v>113</v>
      </c>
      <c r="K525" s="3" t="s">
        <v>115</v>
      </c>
      <c r="L525">
        <v>1.61</v>
      </c>
      <c r="M525">
        <v>2.98</v>
      </c>
      <c r="N525">
        <v>13</v>
      </c>
      <c r="O525" t="s">
        <v>142</v>
      </c>
      <c r="P525">
        <v>0.53</v>
      </c>
      <c r="Q525">
        <v>0.77</v>
      </c>
      <c r="R525">
        <v>13</v>
      </c>
      <c r="S525" t="s">
        <v>957</v>
      </c>
      <c r="T525">
        <v>2.25</v>
      </c>
      <c r="U525">
        <v>4.59</v>
      </c>
      <c r="V525">
        <v>12</v>
      </c>
      <c r="W525" t="s">
        <v>117</v>
      </c>
      <c r="X525" t="s">
        <v>117</v>
      </c>
      <c r="Y525" t="s">
        <v>117</v>
      </c>
      <c r="Z525" t="s">
        <v>117</v>
      </c>
      <c r="AA525" t="s">
        <v>117</v>
      </c>
      <c r="AB525" t="s">
        <v>117</v>
      </c>
      <c r="AC525" t="s">
        <v>117</v>
      </c>
      <c r="AD525" t="s">
        <v>196</v>
      </c>
      <c r="AE525">
        <v>7.0000000000000007E-2</v>
      </c>
      <c r="AF525">
        <v>0.27</v>
      </c>
      <c r="AG525">
        <v>13</v>
      </c>
      <c r="AH525" s="55">
        <v>3</v>
      </c>
      <c r="AI525" s="55">
        <v>3</v>
      </c>
      <c r="AM525">
        <v>10.15</v>
      </c>
      <c r="AN525">
        <v>10.7</v>
      </c>
      <c r="AO525">
        <v>10.25</v>
      </c>
      <c r="AP525" t="s">
        <v>117</v>
      </c>
      <c r="AQ525" t="s">
        <v>117</v>
      </c>
      <c r="AR525">
        <v>11.85</v>
      </c>
      <c r="AS525" t="s">
        <v>958</v>
      </c>
      <c r="AT525">
        <v>97.46</v>
      </c>
      <c r="AU525">
        <v>106</v>
      </c>
      <c r="AV525">
        <v>108.36</v>
      </c>
      <c r="AW525" t="s">
        <v>117</v>
      </c>
      <c r="AX525" t="s">
        <v>117</v>
      </c>
      <c r="AY525" t="s">
        <v>117</v>
      </c>
      <c r="AZ525" t="s">
        <v>117</v>
      </c>
      <c r="BA525" t="s">
        <v>196</v>
      </c>
      <c r="BB525" t="s">
        <v>196</v>
      </c>
      <c r="BC525" t="s">
        <v>196</v>
      </c>
      <c r="BD525" t="s">
        <v>196</v>
      </c>
      <c r="BE525" t="s">
        <v>196</v>
      </c>
      <c r="BF525" t="s">
        <v>196</v>
      </c>
      <c r="BG525" t="s">
        <v>196</v>
      </c>
      <c r="BH525" t="s">
        <v>117</v>
      </c>
      <c r="BI525" t="s">
        <v>196</v>
      </c>
      <c r="BJ525" t="s">
        <v>196</v>
      </c>
      <c r="BK525" t="s">
        <v>118</v>
      </c>
      <c r="BL525" t="s">
        <v>184</v>
      </c>
      <c r="BM525" t="s">
        <v>120</v>
      </c>
      <c r="BN525" s="46">
        <v>92</v>
      </c>
      <c r="BO525" s="59" t="s">
        <v>1524</v>
      </c>
      <c r="BP525" t="s">
        <v>144</v>
      </c>
      <c r="BQ525" t="s">
        <v>144</v>
      </c>
      <c r="BR525" t="s">
        <v>144</v>
      </c>
      <c r="BT525" t="s">
        <v>161</v>
      </c>
      <c r="BU525" t="s">
        <v>125</v>
      </c>
      <c r="BV525" t="s">
        <v>162</v>
      </c>
      <c r="BW525">
        <v>1</v>
      </c>
      <c r="BX525">
        <f>BW525-1</f>
        <v>0</v>
      </c>
      <c r="BY525" t="s">
        <v>959</v>
      </c>
      <c r="BZ525" t="s">
        <v>276</v>
      </c>
      <c r="CA525" t="s">
        <v>129</v>
      </c>
      <c r="CB525" t="s">
        <v>212</v>
      </c>
      <c r="CC525" t="s">
        <v>960</v>
      </c>
      <c r="CD525">
        <v>2</v>
      </c>
      <c r="CE525" t="s">
        <v>367</v>
      </c>
      <c r="CG525" s="20" t="s">
        <v>117</v>
      </c>
      <c r="CH525" s="20" t="s">
        <v>117</v>
      </c>
      <c r="CI525" s="20" t="s">
        <v>117</v>
      </c>
      <c r="CJ525" s="20" t="s">
        <v>117</v>
      </c>
      <c r="CK525" s="20" t="s">
        <v>117</v>
      </c>
      <c r="CL525" s="20" t="s">
        <v>117</v>
      </c>
      <c r="CM525" s="20" t="s">
        <v>117</v>
      </c>
      <c r="CN525" s="20" t="s">
        <v>117</v>
      </c>
      <c r="CO525" s="20" t="s">
        <v>117</v>
      </c>
      <c r="CP525" s="20" t="s">
        <v>117</v>
      </c>
      <c r="CQ525" s="20" t="s">
        <v>117</v>
      </c>
      <c r="CR525" s="20" t="s">
        <v>117</v>
      </c>
      <c r="CS525" s="20" t="s">
        <v>117</v>
      </c>
      <c r="CT525" s="20" t="s">
        <v>117</v>
      </c>
      <c r="CU525" s="20" t="s">
        <v>117</v>
      </c>
      <c r="CV525" s="20" t="s">
        <v>117</v>
      </c>
      <c r="CW525" s="20" t="s">
        <v>117</v>
      </c>
      <c r="CX525" s="20" t="s">
        <v>117</v>
      </c>
      <c r="CY525" s="20" t="s">
        <v>117</v>
      </c>
      <c r="CZ525" s="20" t="s">
        <v>117</v>
      </c>
      <c r="DA525" s="20" t="s">
        <v>117</v>
      </c>
      <c r="DB525" s="20" t="s">
        <v>117</v>
      </c>
      <c r="DC525" s="20" t="s">
        <v>117</v>
      </c>
      <c r="DD525" s="20" t="s">
        <v>117</v>
      </c>
      <c r="DE525" s="20" t="s">
        <v>117</v>
      </c>
      <c r="DF525" s="20" t="s">
        <v>117</v>
      </c>
      <c r="DG525" s="20" t="s">
        <v>117</v>
      </c>
      <c r="DH525" s="20" t="s">
        <v>117</v>
      </c>
      <c r="DI525" s="20" t="s">
        <v>117</v>
      </c>
      <c r="DJ525" s="20" t="s">
        <v>117</v>
      </c>
      <c r="DK525">
        <v>0</v>
      </c>
      <c r="DL525">
        <v>0</v>
      </c>
      <c r="DM525">
        <v>2</v>
      </c>
      <c r="DN525">
        <v>0</v>
      </c>
      <c r="DO525">
        <v>0</v>
      </c>
      <c r="DP525">
        <v>0</v>
      </c>
      <c r="DQ525">
        <v>0</v>
      </c>
      <c r="DR525" s="8">
        <v>74</v>
      </c>
    </row>
    <row r="526" spans="1:122" x14ac:dyDescent="0.35">
      <c r="A526" s="8">
        <v>74</v>
      </c>
      <c r="B526" t="str">
        <f>CONCATENATE(C526, " ",D526)</f>
        <v>Pitzianti et al 2016</v>
      </c>
      <c r="C526" t="s">
        <v>955</v>
      </c>
      <c r="D526">
        <v>2016</v>
      </c>
      <c r="E526" s="12" t="s">
        <v>477</v>
      </c>
      <c r="F526" t="s">
        <v>964</v>
      </c>
      <c r="G526" t="s">
        <v>112</v>
      </c>
      <c r="H526">
        <v>4</v>
      </c>
      <c r="I526" t="s">
        <v>113</v>
      </c>
      <c r="J526" t="s">
        <v>113</v>
      </c>
      <c r="K526" s="3" t="s">
        <v>115</v>
      </c>
      <c r="L526">
        <v>3</v>
      </c>
      <c r="M526">
        <v>2.79</v>
      </c>
      <c r="N526">
        <v>13</v>
      </c>
      <c r="O526" t="s">
        <v>142</v>
      </c>
      <c r="P526">
        <v>4.2300000000000004</v>
      </c>
      <c r="Q526">
        <v>5.38</v>
      </c>
      <c r="R526">
        <v>13</v>
      </c>
      <c r="S526" t="s">
        <v>957</v>
      </c>
      <c r="T526">
        <v>5.83</v>
      </c>
      <c r="U526">
        <v>4.5</v>
      </c>
      <c r="V526">
        <v>12</v>
      </c>
      <c r="W526" t="s">
        <v>117</v>
      </c>
      <c r="X526" t="s">
        <v>117</v>
      </c>
      <c r="Y526" t="s">
        <v>117</v>
      </c>
      <c r="Z526" t="s">
        <v>117</v>
      </c>
      <c r="AA526" t="s">
        <v>117</v>
      </c>
      <c r="AB526" t="s">
        <v>117</v>
      </c>
      <c r="AC526" t="s">
        <v>117</v>
      </c>
      <c r="AD526" t="s">
        <v>196</v>
      </c>
      <c r="AE526">
        <v>0.76</v>
      </c>
      <c r="AF526">
        <v>1.23</v>
      </c>
      <c r="AG526">
        <v>13</v>
      </c>
      <c r="AH526" s="55">
        <v>3</v>
      </c>
      <c r="AI526" s="55">
        <v>3</v>
      </c>
      <c r="AM526">
        <v>10.15</v>
      </c>
      <c r="AN526">
        <v>10.7</v>
      </c>
      <c r="AO526">
        <v>10.25</v>
      </c>
      <c r="AP526" t="s">
        <v>117</v>
      </c>
      <c r="AQ526" t="s">
        <v>117</v>
      </c>
      <c r="AR526">
        <v>11.85</v>
      </c>
      <c r="AS526" t="s">
        <v>958</v>
      </c>
      <c r="AT526">
        <v>97.46</v>
      </c>
      <c r="AU526">
        <v>106</v>
      </c>
      <c r="AV526">
        <v>108.36</v>
      </c>
      <c r="AW526" t="s">
        <v>117</v>
      </c>
      <c r="AX526" t="s">
        <v>117</v>
      </c>
      <c r="AY526" t="s">
        <v>117</v>
      </c>
      <c r="AZ526" t="s">
        <v>117</v>
      </c>
      <c r="BA526" t="s">
        <v>196</v>
      </c>
      <c r="BB526" t="s">
        <v>196</v>
      </c>
      <c r="BC526" t="s">
        <v>196</v>
      </c>
      <c r="BD526" t="s">
        <v>196</v>
      </c>
      <c r="BE526" t="s">
        <v>196</v>
      </c>
      <c r="BF526" t="s">
        <v>196</v>
      </c>
      <c r="BG526" t="s">
        <v>196</v>
      </c>
      <c r="BH526" t="s">
        <v>117</v>
      </c>
      <c r="BI526" t="s">
        <v>196</v>
      </c>
      <c r="BJ526" t="s">
        <v>196</v>
      </c>
      <c r="BK526" t="s">
        <v>118</v>
      </c>
      <c r="BL526" t="s">
        <v>184</v>
      </c>
      <c r="BM526" t="s">
        <v>120</v>
      </c>
      <c r="BN526" s="46">
        <v>92</v>
      </c>
      <c r="BO526" s="59" t="s">
        <v>1524</v>
      </c>
      <c r="BP526" t="s">
        <v>144</v>
      </c>
      <c r="BQ526" t="s">
        <v>144</v>
      </c>
      <c r="BR526" t="s">
        <v>144</v>
      </c>
      <c r="BT526" t="s">
        <v>161</v>
      </c>
      <c r="BU526" t="s">
        <v>125</v>
      </c>
      <c r="BV526" t="s">
        <v>162</v>
      </c>
      <c r="BW526">
        <v>1</v>
      </c>
      <c r="BX526">
        <f>BW526-1</f>
        <v>0</v>
      </c>
      <c r="BY526" t="s">
        <v>959</v>
      </c>
      <c r="BZ526" t="s">
        <v>276</v>
      </c>
      <c r="CA526" t="s">
        <v>129</v>
      </c>
      <c r="CB526" t="s">
        <v>212</v>
      </c>
      <c r="CC526" t="s">
        <v>960</v>
      </c>
      <c r="CD526">
        <v>2</v>
      </c>
      <c r="CE526" t="s">
        <v>367</v>
      </c>
      <c r="CG526" s="20" t="s">
        <v>117</v>
      </c>
      <c r="CH526" s="20" t="s">
        <v>117</v>
      </c>
      <c r="CI526" s="20" t="s">
        <v>117</v>
      </c>
      <c r="CJ526" s="20" t="s">
        <v>117</v>
      </c>
      <c r="CK526" s="20" t="s">
        <v>117</v>
      </c>
      <c r="CL526" s="20" t="s">
        <v>117</v>
      </c>
      <c r="CM526" s="20" t="s">
        <v>117</v>
      </c>
      <c r="CN526" s="20" t="s">
        <v>117</v>
      </c>
      <c r="CO526" s="20" t="s">
        <v>117</v>
      </c>
      <c r="CP526" s="20" t="s">
        <v>117</v>
      </c>
      <c r="CQ526" s="20" t="s">
        <v>117</v>
      </c>
      <c r="CR526" s="20" t="s">
        <v>117</v>
      </c>
      <c r="CS526" s="20" t="s">
        <v>117</v>
      </c>
      <c r="CT526" s="20" t="s">
        <v>117</v>
      </c>
      <c r="CU526" s="20" t="s">
        <v>117</v>
      </c>
      <c r="CV526" s="20" t="s">
        <v>117</v>
      </c>
      <c r="CW526" s="20" t="s">
        <v>117</v>
      </c>
      <c r="CX526" s="20" t="s">
        <v>117</v>
      </c>
      <c r="CY526" s="20" t="s">
        <v>117</v>
      </c>
      <c r="CZ526" s="20" t="s">
        <v>117</v>
      </c>
      <c r="DA526" s="20" t="s">
        <v>117</v>
      </c>
      <c r="DB526" s="20" t="s">
        <v>117</v>
      </c>
      <c r="DC526" s="20" t="s">
        <v>117</v>
      </c>
      <c r="DD526" s="20" t="s">
        <v>117</v>
      </c>
      <c r="DE526" s="20" t="s">
        <v>117</v>
      </c>
      <c r="DF526" s="20" t="s">
        <v>117</v>
      </c>
      <c r="DG526" s="20" t="s">
        <v>117</v>
      </c>
      <c r="DH526" s="20" t="s">
        <v>117</v>
      </c>
      <c r="DI526" s="20" t="s">
        <v>117</v>
      </c>
      <c r="DJ526" s="20" t="s">
        <v>117</v>
      </c>
      <c r="DK526">
        <v>0</v>
      </c>
      <c r="DL526">
        <v>0</v>
      </c>
      <c r="DM526">
        <v>1</v>
      </c>
      <c r="DN526">
        <v>0</v>
      </c>
      <c r="DO526">
        <v>0</v>
      </c>
      <c r="DP526">
        <v>0</v>
      </c>
      <c r="DQ526">
        <v>0</v>
      </c>
      <c r="DR526" s="8">
        <v>74</v>
      </c>
    </row>
    <row r="527" spans="1:122" x14ac:dyDescent="0.35">
      <c r="A527" s="8">
        <v>74</v>
      </c>
      <c r="B527" t="str">
        <f>CONCATENATE(C527, " ",D527)</f>
        <v>Pitzianti et al 2016</v>
      </c>
      <c r="C527" t="s">
        <v>955</v>
      </c>
      <c r="D527">
        <v>2016</v>
      </c>
      <c r="E527" s="12" t="s">
        <v>477</v>
      </c>
      <c r="F527" t="s">
        <v>965</v>
      </c>
      <c r="G527" t="s">
        <v>112</v>
      </c>
      <c r="H527">
        <v>4</v>
      </c>
      <c r="I527" t="s">
        <v>113</v>
      </c>
      <c r="J527" t="s">
        <v>113</v>
      </c>
      <c r="K527" s="3" t="s">
        <v>115</v>
      </c>
      <c r="L527">
        <v>685.92</v>
      </c>
      <c r="M527">
        <v>136.04</v>
      </c>
      <c r="N527">
        <v>13</v>
      </c>
      <c r="O527" t="s">
        <v>142</v>
      </c>
      <c r="P527">
        <v>609.62</v>
      </c>
      <c r="Q527">
        <v>124.72</v>
      </c>
      <c r="R527">
        <v>13</v>
      </c>
      <c r="S527" t="s">
        <v>957</v>
      </c>
      <c r="T527">
        <v>683.67</v>
      </c>
      <c r="U527">
        <v>133.66</v>
      </c>
      <c r="V527">
        <v>12</v>
      </c>
      <c r="W527" t="s">
        <v>117</v>
      </c>
      <c r="X527" t="s">
        <v>117</v>
      </c>
      <c r="Y527" t="s">
        <v>117</v>
      </c>
      <c r="Z527" t="s">
        <v>117</v>
      </c>
      <c r="AA527" t="s">
        <v>117</v>
      </c>
      <c r="AB527" t="s">
        <v>117</v>
      </c>
      <c r="AC527" t="s">
        <v>117</v>
      </c>
      <c r="AD527" t="s">
        <v>196</v>
      </c>
      <c r="AE527">
        <v>549.69000000000005</v>
      </c>
      <c r="AF527">
        <v>84.5</v>
      </c>
      <c r="AG527">
        <v>13</v>
      </c>
      <c r="AH527" s="55">
        <v>3</v>
      </c>
      <c r="AI527" s="55">
        <v>3</v>
      </c>
      <c r="AM527">
        <v>10.15</v>
      </c>
      <c r="AN527">
        <v>10.7</v>
      </c>
      <c r="AO527">
        <v>10.25</v>
      </c>
      <c r="AP527" t="s">
        <v>117</v>
      </c>
      <c r="AQ527" t="s">
        <v>117</v>
      </c>
      <c r="AR527">
        <v>11.85</v>
      </c>
      <c r="AS527" t="s">
        <v>958</v>
      </c>
      <c r="AT527">
        <v>97.46</v>
      </c>
      <c r="AU527">
        <v>106</v>
      </c>
      <c r="AV527">
        <v>108.36</v>
      </c>
      <c r="AW527" t="s">
        <v>117</v>
      </c>
      <c r="AX527" t="s">
        <v>117</v>
      </c>
      <c r="AY527" t="s">
        <v>117</v>
      </c>
      <c r="AZ527" t="s">
        <v>117</v>
      </c>
      <c r="BA527" t="s">
        <v>196</v>
      </c>
      <c r="BB527" t="s">
        <v>196</v>
      </c>
      <c r="BC527" t="s">
        <v>196</v>
      </c>
      <c r="BD527" t="s">
        <v>196</v>
      </c>
      <c r="BE527" t="s">
        <v>196</v>
      </c>
      <c r="BF527" t="s">
        <v>196</v>
      </c>
      <c r="BG527" t="s">
        <v>196</v>
      </c>
      <c r="BH527" t="s">
        <v>117</v>
      </c>
      <c r="BI527" t="s">
        <v>196</v>
      </c>
      <c r="BJ527" t="s">
        <v>196</v>
      </c>
      <c r="BK527" t="s">
        <v>118</v>
      </c>
      <c r="BL527" t="s">
        <v>184</v>
      </c>
      <c r="BM527" t="s">
        <v>120</v>
      </c>
      <c r="BN527" s="46">
        <v>92</v>
      </c>
      <c r="BO527" s="59" t="s">
        <v>1524</v>
      </c>
      <c r="BP527" t="s">
        <v>144</v>
      </c>
      <c r="BQ527" t="s">
        <v>144</v>
      </c>
      <c r="BR527" t="s">
        <v>144</v>
      </c>
      <c r="BT527" t="s">
        <v>161</v>
      </c>
      <c r="BU527" t="s">
        <v>125</v>
      </c>
      <c r="BV527" t="s">
        <v>162</v>
      </c>
      <c r="BW527">
        <v>1</v>
      </c>
      <c r="BX527">
        <f>BW527-1</f>
        <v>0</v>
      </c>
      <c r="BY527" t="s">
        <v>959</v>
      </c>
      <c r="BZ527" t="s">
        <v>276</v>
      </c>
      <c r="CA527" t="s">
        <v>129</v>
      </c>
      <c r="CB527" t="s">
        <v>212</v>
      </c>
      <c r="CC527" t="s">
        <v>960</v>
      </c>
      <c r="CD527">
        <v>2</v>
      </c>
      <c r="CE527" t="s">
        <v>367</v>
      </c>
      <c r="CG527" s="20" t="s">
        <v>117</v>
      </c>
      <c r="CH527" s="20" t="s">
        <v>117</v>
      </c>
      <c r="CI527" s="20" t="s">
        <v>117</v>
      </c>
      <c r="CJ527" s="20" t="s">
        <v>117</v>
      </c>
      <c r="CK527" s="20" t="s">
        <v>117</v>
      </c>
      <c r="CL527" s="20" t="s">
        <v>117</v>
      </c>
      <c r="CM527" s="20" t="s">
        <v>117</v>
      </c>
      <c r="CN527" s="20" t="s">
        <v>117</v>
      </c>
      <c r="CO527" s="20" t="s">
        <v>117</v>
      </c>
      <c r="CP527" s="20" t="s">
        <v>117</v>
      </c>
      <c r="CQ527" s="20" t="s">
        <v>117</v>
      </c>
      <c r="CR527" s="20" t="s">
        <v>117</v>
      </c>
      <c r="CS527" s="20" t="s">
        <v>117</v>
      </c>
      <c r="CT527" s="20" t="s">
        <v>117</v>
      </c>
      <c r="CU527" s="20" t="s">
        <v>117</v>
      </c>
      <c r="CV527" s="20" t="s">
        <v>117</v>
      </c>
      <c r="CW527" s="20" t="s">
        <v>117</v>
      </c>
      <c r="CX527" s="20" t="s">
        <v>117</v>
      </c>
      <c r="CY527" s="20" t="s">
        <v>117</v>
      </c>
      <c r="CZ527" s="20" t="s">
        <v>117</v>
      </c>
      <c r="DA527" s="20" t="s">
        <v>117</v>
      </c>
      <c r="DB527" s="20" t="s">
        <v>117</v>
      </c>
      <c r="DC527" s="20" t="s">
        <v>117</v>
      </c>
      <c r="DD527" s="20" t="s">
        <v>117</v>
      </c>
      <c r="DE527" s="20" t="s">
        <v>117</v>
      </c>
      <c r="DF527" s="20" t="s">
        <v>117</v>
      </c>
      <c r="DG527" s="20" t="s">
        <v>117</v>
      </c>
      <c r="DH527" s="20" t="s">
        <v>117</v>
      </c>
      <c r="DI527" s="20" t="s">
        <v>117</v>
      </c>
      <c r="DJ527" s="20" t="s">
        <v>117</v>
      </c>
      <c r="DK527">
        <v>0</v>
      </c>
      <c r="DL527">
        <v>0</v>
      </c>
      <c r="DM527">
        <v>2</v>
      </c>
      <c r="DN527">
        <v>0</v>
      </c>
      <c r="DO527">
        <v>0</v>
      </c>
      <c r="DP527">
        <v>0</v>
      </c>
      <c r="DQ527">
        <v>0</v>
      </c>
      <c r="DR527" s="8">
        <v>74</v>
      </c>
    </row>
    <row r="528" spans="1:122" x14ac:dyDescent="0.35">
      <c r="A528" s="8">
        <v>75</v>
      </c>
      <c r="B528" t="str">
        <f>CONCATENATE(C528, " ",D528)</f>
        <v>Saito et al  2019</v>
      </c>
      <c r="C528" t="s">
        <v>966</v>
      </c>
      <c r="D528">
        <v>2019</v>
      </c>
      <c r="E528" s="12" t="s">
        <v>477</v>
      </c>
      <c r="F528" t="s">
        <v>967</v>
      </c>
      <c r="G528" t="s">
        <v>157</v>
      </c>
      <c r="H528">
        <v>7</v>
      </c>
      <c r="I528" t="s">
        <v>113</v>
      </c>
      <c r="J528" t="s">
        <v>113</v>
      </c>
      <c r="K528" s="3" t="s">
        <v>115</v>
      </c>
      <c r="L528">
        <v>-0.4</v>
      </c>
      <c r="M528">
        <v>0.8</v>
      </c>
      <c r="N528">
        <v>11</v>
      </c>
      <c r="O528" t="s">
        <v>957</v>
      </c>
      <c r="P528">
        <v>1.2</v>
      </c>
      <c r="Q528">
        <v>2.2000000000000002</v>
      </c>
      <c r="R528">
        <v>10</v>
      </c>
      <c r="S528" t="s">
        <v>117</v>
      </c>
      <c r="T528" t="s">
        <v>117</v>
      </c>
      <c r="U528" t="s">
        <v>117</v>
      </c>
      <c r="V528" t="s">
        <v>117</v>
      </c>
      <c r="W528" t="s">
        <v>117</v>
      </c>
      <c r="X528" t="s">
        <v>117</v>
      </c>
      <c r="Y528" t="s">
        <v>117</v>
      </c>
      <c r="Z528" t="s">
        <v>117</v>
      </c>
      <c r="AA528" t="s">
        <v>117</v>
      </c>
      <c r="AB528" t="s">
        <v>117</v>
      </c>
      <c r="AC528" t="s">
        <v>117</v>
      </c>
      <c r="AD528" t="s">
        <v>196</v>
      </c>
      <c r="AE528">
        <v>-0.7</v>
      </c>
      <c r="AF528">
        <v>0.9</v>
      </c>
      <c r="AG528">
        <v>9</v>
      </c>
      <c r="AH528" s="55">
        <v>3</v>
      </c>
      <c r="AI528" s="55">
        <v>3</v>
      </c>
      <c r="AM528">
        <v>8.8000000000000007</v>
      </c>
      <c r="AN528">
        <v>9.3000000000000007</v>
      </c>
      <c r="AO528" t="s">
        <v>117</v>
      </c>
      <c r="AP528" t="s">
        <v>117</v>
      </c>
      <c r="AQ528" t="s">
        <v>117</v>
      </c>
      <c r="AR528">
        <v>9.6</v>
      </c>
      <c r="AS528" t="s">
        <v>196</v>
      </c>
      <c r="AT528" t="s">
        <v>196</v>
      </c>
      <c r="AU528" t="s">
        <v>196</v>
      </c>
      <c r="AV528" t="s">
        <v>196</v>
      </c>
      <c r="AW528" t="s">
        <v>196</v>
      </c>
      <c r="AX528" t="s">
        <v>196</v>
      </c>
      <c r="AY528" t="s">
        <v>196</v>
      </c>
      <c r="AZ528" t="s">
        <v>196</v>
      </c>
      <c r="BA528" t="s">
        <v>196</v>
      </c>
      <c r="BB528" t="s">
        <v>196</v>
      </c>
      <c r="BC528" t="s">
        <v>196</v>
      </c>
      <c r="BD528" t="s">
        <v>196</v>
      </c>
      <c r="BE528" t="s">
        <v>196</v>
      </c>
      <c r="BF528" t="s">
        <v>196</v>
      </c>
      <c r="BG528" t="s">
        <v>196</v>
      </c>
      <c r="BH528" t="s">
        <v>117</v>
      </c>
      <c r="BI528" t="s">
        <v>196</v>
      </c>
      <c r="BJ528" t="s">
        <v>196</v>
      </c>
      <c r="BK528" t="s">
        <v>118</v>
      </c>
      <c r="BL528" t="s">
        <v>184</v>
      </c>
      <c r="BM528" t="s">
        <v>120</v>
      </c>
      <c r="BN528" s="46">
        <v>71</v>
      </c>
      <c r="BO528" s="50">
        <v>90</v>
      </c>
      <c r="BP528" t="s">
        <v>160</v>
      </c>
      <c r="BQ528" t="s">
        <v>160</v>
      </c>
      <c r="BR528" t="s">
        <v>117</v>
      </c>
      <c r="BS528" t="s">
        <v>117</v>
      </c>
      <c r="BT528" t="s">
        <v>161</v>
      </c>
      <c r="BU528" t="s">
        <v>125</v>
      </c>
      <c r="BV528" t="s">
        <v>162</v>
      </c>
      <c r="BW528">
        <v>1</v>
      </c>
      <c r="BX528">
        <f>BW528-1</f>
        <v>0</v>
      </c>
      <c r="BY528" t="s">
        <v>968</v>
      </c>
      <c r="BZ528" t="s">
        <v>532</v>
      </c>
      <c r="CA528" t="s">
        <v>129</v>
      </c>
      <c r="CB528" t="s">
        <v>524</v>
      </c>
      <c r="CC528" t="s">
        <v>969</v>
      </c>
      <c r="CD528">
        <v>3</v>
      </c>
      <c r="CE528" t="s">
        <v>132</v>
      </c>
      <c r="CG528" s="20" t="s">
        <v>117</v>
      </c>
      <c r="CH528" s="20" t="s">
        <v>117</v>
      </c>
      <c r="CI528" s="20" t="s">
        <v>117</v>
      </c>
      <c r="CJ528" s="20" t="s">
        <v>117</v>
      </c>
      <c r="CK528" s="20" t="s">
        <v>117</v>
      </c>
      <c r="CL528" s="20" t="s">
        <v>117</v>
      </c>
      <c r="CM528" s="20" t="s">
        <v>117</v>
      </c>
      <c r="CN528" s="20" t="s">
        <v>117</v>
      </c>
      <c r="CO528" s="20" t="s">
        <v>117</v>
      </c>
      <c r="CP528" s="20" t="s">
        <v>117</v>
      </c>
      <c r="CQ528" s="20" t="s">
        <v>117</v>
      </c>
      <c r="CR528" s="20" t="s">
        <v>117</v>
      </c>
      <c r="CS528" s="20" t="s">
        <v>117</v>
      </c>
      <c r="CT528" s="20" t="s">
        <v>117</v>
      </c>
      <c r="CU528" s="20" t="s">
        <v>117</v>
      </c>
      <c r="CV528" s="20" t="s">
        <v>117</v>
      </c>
      <c r="CW528" s="20" t="s">
        <v>117</v>
      </c>
      <c r="CX528" s="20" t="s">
        <v>117</v>
      </c>
      <c r="CY528" s="20" t="s">
        <v>117</v>
      </c>
      <c r="CZ528" s="20" t="s">
        <v>117</v>
      </c>
      <c r="DA528" s="20" t="s">
        <v>117</v>
      </c>
      <c r="DB528" s="20">
        <v>7.5</v>
      </c>
      <c r="DC528" s="20">
        <v>5.4</v>
      </c>
      <c r="DD528" s="12" t="s">
        <v>970</v>
      </c>
      <c r="DE528" s="12">
        <v>10</v>
      </c>
      <c r="DF528" s="12">
        <v>5.9</v>
      </c>
      <c r="DG528" s="12"/>
      <c r="DH528" s="12" t="s">
        <v>970</v>
      </c>
      <c r="DI528" s="20" t="s">
        <v>117</v>
      </c>
      <c r="DJ528" s="20" t="s">
        <v>117</v>
      </c>
      <c r="DK528">
        <v>0</v>
      </c>
      <c r="DL528">
        <v>0</v>
      </c>
      <c r="DM528">
        <v>0</v>
      </c>
      <c r="DN528">
        <v>0</v>
      </c>
      <c r="DO528">
        <v>0</v>
      </c>
      <c r="DP528">
        <v>0</v>
      </c>
      <c r="DQ528">
        <v>0</v>
      </c>
      <c r="DR528" s="8">
        <v>75</v>
      </c>
    </row>
    <row r="529" spans="1:122" x14ac:dyDescent="0.35">
      <c r="A529" s="8">
        <v>75</v>
      </c>
      <c r="B529" t="str">
        <f>CONCATENATE(C529, " ",D529)</f>
        <v>Saito et al  2019</v>
      </c>
      <c r="C529" t="s">
        <v>966</v>
      </c>
      <c r="D529">
        <v>2019</v>
      </c>
      <c r="E529" s="12" t="s">
        <v>477</v>
      </c>
      <c r="F529" t="s">
        <v>971</v>
      </c>
      <c r="G529" t="s">
        <v>157</v>
      </c>
      <c r="H529">
        <v>7</v>
      </c>
      <c r="I529" t="s">
        <v>113</v>
      </c>
      <c r="J529" t="s">
        <v>113</v>
      </c>
      <c r="K529" s="3" t="s">
        <v>115</v>
      </c>
      <c r="L529">
        <v>2.2999999999999998</v>
      </c>
      <c r="M529">
        <v>2.6</v>
      </c>
      <c r="N529">
        <v>11</v>
      </c>
      <c r="O529" t="s">
        <v>957</v>
      </c>
      <c r="P529">
        <v>2.4</v>
      </c>
      <c r="Q529">
        <v>2.8</v>
      </c>
      <c r="R529">
        <v>10</v>
      </c>
      <c r="S529" t="s">
        <v>117</v>
      </c>
      <c r="T529" t="s">
        <v>117</v>
      </c>
      <c r="U529" t="s">
        <v>117</v>
      </c>
      <c r="V529" t="s">
        <v>117</v>
      </c>
      <c r="W529" t="s">
        <v>117</v>
      </c>
      <c r="X529" t="s">
        <v>117</v>
      </c>
      <c r="Y529" t="s">
        <v>117</v>
      </c>
      <c r="Z529" t="s">
        <v>117</v>
      </c>
      <c r="AA529" t="s">
        <v>117</v>
      </c>
      <c r="AB529" t="s">
        <v>117</v>
      </c>
      <c r="AC529" t="s">
        <v>117</v>
      </c>
      <c r="AD529" t="s">
        <v>196</v>
      </c>
      <c r="AE529">
        <v>-0.3</v>
      </c>
      <c r="AF529">
        <v>1.7</v>
      </c>
      <c r="AG529">
        <v>9</v>
      </c>
      <c r="AH529" s="55">
        <v>3</v>
      </c>
      <c r="AI529" s="55">
        <v>3</v>
      </c>
      <c r="AM529">
        <v>8.8000000000000007</v>
      </c>
      <c r="AN529">
        <v>9.3000000000000007</v>
      </c>
      <c r="AO529" t="s">
        <v>117</v>
      </c>
      <c r="AP529" t="s">
        <v>117</v>
      </c>
      <c r="AQ529" t="s">
        <v>117</v>
      </c>
      <c r="AR529">
        <v>9.6</v>
      </c>
      <c r="AS529" t="s">
        <v>196</v>
      </c>
      <c r="AT529" t="s">
        <v>196</v>
      </c>
      <c r="AU529" t="s">
        <v>196</v>
      </c>
      <c r="AV529" t="s">
        <v>196</v>
      </c>
      <c r="AW529" t="s">
        <v>196</v>
      </c>
      <c r="AX529" t="s">
        <v>196</v>
      </c>
      <c r="AY529" t="s">
        <v>196</v>
      </c>
      <c r="AZ529" t="s">
        <v>196</v>
      </c>
      <c r="BA529" t="s">
        <v>196</v>
      </c>
      <c r="BB529" t="s">
        <v>196</v>
      </c>
      <c r="BC529" t="s">
        <v>196</v>
      </c>
      <c r="BD529" t="s">
        <v>196</v>
      </c>
      <c r="BE529" t="s">
        <v>196</v>
      </c>
      <c r="BF529" t="s">
        <v>196</v>
      </c>
      <c r="BG529" t="s">
        <v>196</v>
      </c>
      <c r="BH529" t="s">
        <v>117</v>
      </c>
      <c r="BI529" t="s">
        <v>196</v>
      </c>
      <c r="BJ529" t="s">
        <v>196</v>
      </c>
      <c r="BK529" t="s">
        <v>118</v>
      </c>
      <c r="BL529" t="s">
        <v>184</v>
      </c>
      <c r="BM529" t="s">
        <v>120</v>
      </c>
      <c r="BN529" s="46">
        <v>71</v>
      </c>
      <c r="BO529" s="50">
        <v>90</v>
      </c>
      <c r="BP529" t="s">
        <v>160</v>
      </c>
      <c r="BQ529" t="s">
        <v>160</v>
      </c>
      <c r="BR529" t="s">
        <v>117</v>
      </c>
      <c r="BS529" t="s">
        <v>117</v>
      </c>
      <c r="BT529" t="s">
        <v>161</v>
      </c>
      <c r="BU529" t="s">
        <v>125</v>
      </c>
      <c r="BV529" t="s">
        <v>162</v>
      </c>
      <c r="BW529">
        <v>1</v>
      </c>
      <c r="BX529">
        <f>BW529-1</f>
        <v>0</v>
      </c>
      <c r="BY529" t="s">
        <v>968</v>
      </c>
      <c r="BZ529" t="s">
        <v>532</v>
      </c>
      <c r="CA529" t="s">
        <v>129</v>
      </c>
      <c r="CB529" t="s">
        <v>524</v>
      </c>
      <c r="CC529" t="s">
        <v>969</v>
      </c>
      <c r="CD529">
        <v>3</v>
      </c>
      <c r="CE529" t="s">
        <v>132</v>
      </c>
      <c r="CG529" s="20" t="s">
        <v>117</v>
      </c>
      <c r="CH529" s="20" t="s">
        <v>117</v>
      </c>
      <c r="CI529" s="20" t="s">
        <v>117</v>
      </c>
      <c r="CJ529" s="20" t="s">
        <v>117</v>
      </c>
      <c r="CK529" s="20" t="s">
        <v>117</v>
      </c>
      <c r="CL529" s="20" t="s">
        <v>117</v>
      </c>
      <c r="CM529" s="20" t="s">
        <v>117</v>
      </c>
      <c r="CN529" s="20" t="s">
        <v>117</v>
      </c>
      <c r="CO529" s="20" t="s">
        <v>117</v>
      </c>
      <c r="CP529" s="20" t="s">
        <v>117</v>
      </c>
      <c r="CQ529" s="20" t="s">
        <v>117</v>
      </c>
      <c r="CR529" s="20" t="s">
        <v>117</v>
      </c>
      <c r="CS529" s="20" t="s">
        <v>117</v>
      </c>
      <c r="CT529" s="20" t="s">
        <v>117</v>
      </c>
      <c r="CU529" s="20" t="s">
        <v>117</v>
      </c>
      <c r="CV529" s="20" t="s">
        <v>117</v>
      </c>
      <c r="CW529" s="20" t="s">
        <v>117</v>
      </c>
      <c r="CX529" s="20" t="s">
        <v>117</v>
      </c>
      <c r="CY529" s="20" t="s">
        <v>117</v>
      </c>
      <c r="CZ529" s="20" t="s">
        <v>117</v>
      </c>
      <c r="DA529" s="20" t="s">
        <v>117</v>
      </c>
      <c r="DB529" s="20">
        <v>7.5</v>
      </c>
      <c r="DC529" s="20">
        <v>5.4</v>
      </c>
      <c r="DD529" s="12" t="s">
        <v>970</v>
      </c>
      <c r="DE529" s="12">
        <v>10</v>
      </c>
      <c r="DF529" s="12">
        <v>5.9</v>
      </c>
      <c r="DG529" s="12"/>
      <c r="DH529" s="12" t="s">
        <v>970</v>
      </c>
      <c r="DI529" s="20" t="s">
        <v>117</v>
      </c>
      <c r="DJ529" s="20" t="s">
        <v>117</v>
      </c>
      <c r="DK529">
        <v>0</v>
      </c>
      <c r="DL529">
        <v>0</v>
      </c>
      <c r="DM529">
        <v>0</v>
      </c>
      <c r="DN529">
        <v>0</v>
      </c>
      <c r="DO529">
        <v>0</v>
      </c>
      <c r="DP529">
        <v>0</v>
      </c>
      <c r="DQ529">
        <v>0</v>
      </c>
      <c r="DR529" s="8">
        <v>75</v>
      </c>
    </row>
    <row r="530" spans="1:122" x14ac:dyDescent="0.35">
      <c r="A530" s="8">
        <v>75</v>
      </c>
      <c r="B530" t="str">
        <f>CONCATENATE(C530, " ",D530)</f>
        <v>Saito et al  2019</v>
      </c>
      <c r="C530" t="s">
        <v>966</v>
      </c>
      <c r="D530">
        <v>2019</v>
      </c>
      <c r="E530" s="12" t="s">
        <v>477</v>
      </c>
      <c r="F530" t="s">
        <v>972</v>
      </c>
      <c r="G530" t="s">
        <v>157</v>
      </c>
      <c r="H530">
        <v>7</v>
      </c>
      <c r="I530" t="s">
        <v>113</v>
      </c>
      <c r="J530" t="s">
        <v>113</v>
      </c>
      <c r="K530" s="3" t="s">
        <v>115</v>
      </c>
      <c r="L530">
        <v>0.9</v>
      </c>
      <c r="M530">
        <v>1.2</v>
      </c>
      <c r="N530">
        <v>11</v>
      </c>
      <c r="O530" t="s">
        <v>957</v>
      </c>
      <c r="P530">
        <v>1.2</v>
      </c>
      <c r="Q530">
        <v>1.3</v>
      </c>
      <c r="R530">
        <v>10</v>
      </c>
      <c r="S530" t="s">
        <v>117</v>
      </c>
      <c r="T530" t="s">
        <v>117</v>
      </c>
      <c r="U530" t="s">
        <v>117</v>
      </c>
      <c r="V530" t="s">
        <v>117</v>
      </c>
      <c r="W530" t="s">
        <v>117</v>
      </c>
      <c r="X530" t="s">
        <v>117</v>
      </c>
      <c r="Y530" t="s">
        <v>117</v>
      </c>
      <c r="Z530" t="s">
        <v>117</v>
      </c>
      <c r="AA530" t="s">
        <v>117</v>
      </c>
      <c r="AB530" t="s">
        <v>117</v>
      </c>
      <c r="AC530" t="s">
        <v>117</v>
      </c>
      <c r="AD530" t="s">
        <v>196</v>
      </c>
      <c r="AE530">
        <v>-0.3</v>
      </c>
      <c r="AF530">
        <v>1.5</v>
      </c>
      <c r="AG530">
        <v>9</v>
      </c>
      <c r="AH530" s="55">
        <v>3</v>
      </c>
      <c r="AI530" s="55">
        <v>3</v>
      </c>
      <c r="AM530">
        <v>8.8000000000000007</v>
      </c>
      <c r="AN530">
        <v>9.3000000000000007</v>
      </c>
      <c r="AO530" t="s">
        <v>117</v>
      </c>
      <c r="AP530" t="s">
        <v>117</v>
      </c>
      <c r="AQ530" t="s">
        <v>117</v>
      </c>
      <c r="AR530">
        <v>9.6</v>
      </c>
      <c r="AS530" t="s">
        <v>196</v>
      </c>
      <c r="AT530" t="s">
        <v>196</v>
      </c>
      <c r="AU530" t="s">
        <v>196</v>
      </c>
      <c r="AV530" t="s">
        <v>196</v>
      </c>
      <c r="AW530" t="s">
        <v>196</v>
      </c>
      <c r="AX530" t="s">
        <v>196</v>
      </c>
      <c r="AY530" t="s">
        <v>196</v>
      </c>
      <c r="AZ530" t="s">
        <v>196</v>
      </c>
      <c r="BA530" t="s">
        <v>196</v>
      </c>
      <c r="BB530" t="s">
        <v>196</v>
      </c>
      <c r="BC530" t="s">
        <v>196</v>
      </c>
      <c r="BD530" t="s">
        <v>196</v>
      </c>
      <c r="BE530" t="s">
        <v>196</v>
      </c>
      <c r="BF530" t="s">
        <v>196</v>
      </c>
      <c r="BG530" t="s">
        <v>196</v>
      </c>
      <c r="BH530" t="s">
        <v>117</v>
      </c>
      <c r="BI530" t="s">
        <v>196</v>
      </c>
      <c r="BJ530" t="s">
        <v>196</v>
      </c>
      <c r="BK530" t="s">
        <v>118</v>
      </c>
      <c r="BL530" t="s">
        <v>184</v>
      </c>
      <c r="BM530" t="s">
        <v>120</v>
      </c>
      <c r="BN530" s="46">
        <v>71</v>
      </c>
      <c r="BO530" s="50">
        <v>90</v>
      </c>
      <c r="BP530" t="s">
        <v>160</v>
      </c>
      <c r="BQ530" t="s">
        <v>160</v>
      </c>
      <c r="BR530" t="s">
        <v>117</v>
      </c>
      <c r="BS530" t="s">
        <v>117</v>
      </c>
      <c r="BT530" t="s">
        <v>161</v>
      </c>
      <c r="BU530" t="s">
        <v>125</v>
      </c>
      <c r="BV530" t="s">
        <v>162</v>
      </c>
      <c r="BW530">
        <v>1</v>
      </c>
      <c r="BX530">
        <f>BW530-1</f>
        <v>0</v>
      </c>
      <c r="BY530" t="s">
        <v>968</v>
      </c>
      <c r="BZ530" t="s">
        <v>532</v>
      </c>
      <c r="CA530" t="s">
        <v>129</v>
      </c>
      <c r="CB530" t="s">
        <v>524</v>
      </c>
      <c r="CC530" t="s">
        <v>969</v>
      </c>
      <c r="CD530">
        <v>3</v>
      </c>
      <c r="CE530" t="s">
        <v>132</v>
      </c>
      <c r="CG530" s="20" t="s">
        <v>117</v>
      </c>
      <c r="CH530" s="20" t="s">
        <v>117</v>
      </c>
      <c r="CI530" s="20" t="s">
        <v>117</v>
      </c>
      <c r="CJ530" s="20" t="s">
        <v>117</v>
      </c>
      <c r="CK530" s="20" t="s">
        <v>117</v>
      </c>
      <c r="CL530" s="20" t="s">
        <v>117</v>
      </c>
      <c r="CM530" s="20" t="s">
        <v>117</v>
      </c>
      <c r="CN530" s="20" t="s">
        <v>117</v>
      </c>
      <c r="CO530" s="20" t="s">
        <v>117</v>
      </c>
      <c r="CP530" s="20" t="s">
        <v>117</v>
      </c>
      <c r="CQ530" s="20" t="s">
        <v>117</v>
      </c>
      <c r="CR530" s="20" t="s">
        <v>117</v>
      </c>
      <c r="CS530" s="20" t="s">
        <v>117</v>
      </c>
      <c r="CT530" s="20" t="s">
        <v>117</v>
      </c>
      <c r="CU530" s="20" t="s">
        <v>117</v>
      </c>
      <c r="CV530" s="20" t="s">
        <v>117</v>
      </c>
      <c r="CW530" s="20" t="s">
        <v>117</v>
      </c>
      <c r="CX530" s="20" t="s">
        <v>117</v>
      </c>
      <c r="CY530" s="20" t="s">
        <v>117</v>
      </c>
      <c r="CZ530" s="20" t="s">
        <v>117</v>
      </c>
      <c r="DA530" s="20" t="s">
        <v>117</v>
      </c>
      <c r="DB530" s="20">
        <v>7.5</v>
      </c>
      <c r="DC530" s="20">
        <v>5.4</v>
      </c>
      <c r="DD530" s="12" t="s">
        <v>970</v>
      </c>
      <c r="DE530" s="12">
        <v>10</v>
      </c>
      <c r="DF530" s="12">
        <v>5.9</v>
      </c>
      <c r="DG530" s="12"/>
      <c r="DH530" s="12" t="s">
        <v>970</v>
      </c>
      <c r="DI530" s="20" t="s">
        <v>117</v>
      </c>
      <c r="DJ530" s="20" t="s">
        <v>117</v>
      </c>
      <c r="DK530">
        <v>0</v>
      </c>
      <c r="DL530">
        <v>0</v>
      </c>
      <c r="DM530">
        <v>0</v>
      </c>
      <c r="DN530">
        <v>0</v>
      </c>
      <c r="DO530">
        <v>0</v>
      </c>
      <c r="DP530">
        <v>0</v>
      </c>
      <c r="DQ530">
        <v>0</v>
      </c>
      <c r="DR530" s="8">
        <v>75</v>
      </c>
    </row>
    <row r="531" spans="1:122" x14ac:dyDescent="0.35">
      <c r="A531" s="8">
        <v>75</v>
      </c>
      <c r="B531" t="str">
        <f>CONCATENATE(C531, " ",D531)</f>
        <v>Saito et al  2019</v>
      </c>
      <c r="C531" t="s">
        <v>966</v>
      </c>
      <c r="D531">
        <v>2019</v>
      </c>
      <c r="E531" s="12" t="s">
        <v>477</v>
      </c>
      <c r="F531" t="s">
        <v>973</v>
      </c>
      <c r="G531" t="s">
        <v>157</v>
      </c>
      <c r="H531">
        <v>7</v>
      </c>
      <c r="I531" t="s">
        <v>113</v>
      </c>
      <c r="J531" t="s">
        <v>113</v>
      </c>
      <c r="K531" s="3" t="s">
        <v>115</v>
      </c>
      <c r="L531">
        <v>3.1</v>
      </c>
      <c r="M531">
        <v>3.8</v>
      </c>
      <c r="N531">
        <v>11</v>
      </c>
      <c r="O531" t="s">
        <v>957</v>
      </c>
      <c r="P531">
        <v>3.7</v>
      </c>
      <c r="Q531">
        <v>3.6</v>
      </c>
      <c r="R531">
        <v>10</v>
      </c>
      <c r="S531" t="s">
        <v>117</v>
      </c>
      <c r="T531" t="s">
        <v>117</v>
      </c>
      <c r="U531" t="s">
        <v>117</v>
      </c>
      <c r="V531" t="s">
        <v>117</v>
      </c>
      <c r="W531" t="s">
        <v>117</v>
      </c>
      <c r="X531" t="s">
        <v>117</v>
      </c>
      <c r="Y531" t="s">
        <v>117</v>
      </c>
      <c r="Z531" t="s">
        <v>117</v>
      </c>
      <c r="AA531" t="s">
        <v>117</v>
      </c>
      <c r="AB531" t="s">
        <v>117</v>
      </c>
      <c r="AC531" t="s">
        <v>117</v>
      </c>
      <c r="AD531" t="s">
        <v>196</v>
      </c>
      <c r="AE531">
        <v>0.03</v>
      </c>
      <c r="AF531">
        <v>1.9</v>
      </c>
      <c r="AG531">
        <v>9</v>
      </c>
      <c r="AH531" s="55">
        <v>3</v>
      </c>
      <c r="AI531" s="55">
        <v>3</v>
      </c>
      <c r="AM531">
        <v>8.8000000000000007</v>
      </c>
      <c r="AN531">
        <v>9.3000000000000007</v>
      </c>
      <c r="AO531" t="s">
        <v>117</v>
      </c>
      <c r="AP531" t="s">
        <v>117</v>
      </c>
      <c r="AQ531" t="s">
        <v>117</v>
      </c>
      <c r="AR531">
        <v>9.6</v>
      </c>
      <c r="AS531" t="s">
        <v>196</v>
      </c>
      <c r="AT531" t="s">
        <v>196</v>
      </c>
      <c r="AU531" t="s">
        <v>196</v>
      </c>
      <c r="AV531" t="s">
        <v>196</v>
      </c>
      <c r="AW531" t="s">
        <v>196</v>
      </c>
      <c r="AX531" t="s">
        <v>196</v>
      </c>
      <c r="AY531" t="s">
        <v>196</v>
      </c>
      <c r="AZ531" t="s">
        <v>196</v>
      </c>
      <c r="BA531" t="s">
        <v>196</v>
      </c>
      <c r="BB531" t="s">
        <v>196</v>
      </c>
      <c r="BC531" t="s">
        <v>196</v>
      </c>
      <c r="BD531" t="s">
        <v>196</v>
      </c>
      <c r="BE531" t="s">
        <v>196</v>
      </c>
      <c r="BF531" t="s">
        <v>196</v>
      </c>
      <c r="BG531" t="s">
        <v>196</v>
      </c>
      <c r="BH531" t="s">
        <v>117</v>
      </c>
      <c r="BI531" t="s">
        <v>196</v>
      </c>
      <c r="BJ531" t="s">
        <v>196</v>
      </c>
      <c r="BK531" t="s">
        <v>118</v>
      </c>
      <c r="BL531" t="s">
        <v>184</v>
      </c>
      <c r="BM531" t="s">
        <v>120</v>
      </c>
      <c r="BN531" s="46">
        <v>71</v>
      </c>
      <c r="BO531" s="50">
        <v>90</v>
      </c>
      <c r="BP531" t="s">
        <v>160</v>
      </c>
      <c r="BQ531" t="s">
        <v>160</v>
      </c>
      <c r="BR531" t="s">
        <v>117</v>
      </c>
      <c r="BS531" t="s">
        <v>117</v>
      </c>
      <c r="BT531" t="s">
        <v>161</v>
      </c>
      <c r="BU531" t="s">
        <v>125</v>
      </c>
      <c r="BV531" t="s">
        <v>162</v>
      </c>
      <c r="BW531">
        <v>1</v>
      </c>
      <c r="BX531">
        <f>BW531-1</f>
        <v>0</v>
      </c>
      <c r="BY531" t="s">
        <v>968</v>
      </c>
      <c r="BZ531" t="s">
        <v>532</v>
      </c>
      <c r="CA531" t="s">
        <v>129</v>
      </c>
      <c r="CB531" t="s">
        <v>524</v>
      </c>
      <c r="CC531" t="s">
        <v>969</v>
      </c>
      <c r="CD531">
        <v>3</v>
      </c>
      <c r="CE531" t="s">
        <v>132</v>
      </c>
      <c r="CG531" s="20" t="s">
        <v>117</v>
      </c>
      <c r="CH531" s="20" t="s">
        <v>117</v>
      </c>
      <c r="CI531" s="20" t="s">
        <v>117</v>
      </c>
      <c r="CJ531" s="20" t="s">
        <v>117</v>
      </c>
      <c r="CK531" s="20" t="s">
        <v>117</v>
      </c>
      <c r="CL531" s="20" t="s">
        <v>117</v>
      </c>
      <c r="CM531" s="20" t="s">
        <v>117</v>
      </c>
      <c r="CN531" s="20" t="s">
        <v>117</v>
      </c>
      <c r="CO531" s="20" t="s">
        <v>117</v>
      </c>
      <c r="CP531" s="20" t="s">
        <v>117</v>
      </c>
      <c r="CQ531" s="20" t="s">
        <v>117</v>
      </c>
      <c r="CR531" s="20" t="s">
        <v>117</v>
      </c>
      <c r="CS531" s="20" t="s">
        <v>117</v>
      </c>
      <c r="CT531" s="20" t="s">
        <v>117</v>
      </c>
      <c r="CU531" s="20" t="s">
        <v>117</v>
      </c>
      <c r="CV531" s="20" t="s">
        <v>117</v>
      </c>
      <c r="CW531" s="20" t="s">
        <v>117</v>
      </c>
      <c r="CX531" s="20" t="s">
        <v>117</v>
      </c>
      <c r="CY531" s="20" t="s">
        <v>117</v>
      </c>
      <c r="CZ531" s="20" t="s">
        <v>117</v>
      </c>
      <c r="DA531" s="20" t="s">
        <v>117</v>
      </c>
      <c r="DB531" s="20">
        <v>7.5</v>
      </c>
      <c r="DC531" s="20">
        <v>5.4</v>
      </c>
      <c r="DD531" s="12" t="s">
        <v>970</v>
      </c>
      <c r="DE531" s="12">
        <v>10</v>
      </c>
      <c r="DF531" s="12">
        <v>5.9</v>
      </c>
      <c r="DG531" s="12"/>
      <c r="DH531" s="12" t="s">
        <v>970</v>
      </c>
      <c r="DI531" s="20" t="s">
        <v>117</v>
      </c>
      <c r="DJ531" s="20" t="s">
        <v>117</v>
      </c>
      <c r="DK531">
        <v>0</v>
      </c>
      <c r="DL531">
        <v>0</v>
      </c>
      <c r="DM531">
        <v>0</v>
      </c>
      <c r="DN531">
        <v>0</v>
      </c>
      <c r="DO531">
        <v>0</v>
      </c>
      <c r="DP531">
        <v>0</v>
      </c>
      <c r="DQ531">
        <v>0</v>
      </c>
      <c r="DR531" s="8">
        <v>75</v>
      </c>
    </row>
    <row r="532" spans="1:122" x14ac:dyDescent="0.35">
      <c r="A532" s="8">
        <v>76</v>
      </c>
      <c r="B532" t="str">
        <f>CONCATENATE(C532, " ",D532)</f>
        <v>Kado et al  2020</v>
      </c>
      <c r="C532" t="s">
        <v>974</v>
      </c>
      <c r="D532">
        <v>2020</v>
      </c>
      <c r="E532" s="12" t="s">
        <v>477</v>
      </c>
      <c r="F532" t="s">
        <v>975</v>
      </c>
      <c r="G532" t="s">
        <v>138</v>
      </c>
      <c r="H532">
        <v>1</v>
      </c>
      <c r="I532" t="s">
        <v>113</v>
      </c>
      <c r="J532" t="s">
        <v>173</v>
      </c>
      <c r="K532" s="3" t="s">
        <v>554</v>
      </c>
      <c r="L532">
        <v>2.2388372093023254</v>
      </c>
      <c r="M532">
        <v>1.6306458102796275</v>
      </c>
      <c r="N532">
        <v>43</v>
      </c>
      <c r="O532" t="s">
        <v>142</v>
      </c>
      <c r="P532" s="12">
        <v>2.350869565</v>
      </c>
      <c r="Q532" s="12">
        <v>1.83015287</v>
      </c>
      <c r="R532" s="12">
        <v>69</v>
      </c>
      <c r="S532" t="s">
        <v>117</v>
      </c>
      <c r="T532" t="s">
        <v>117</v>
      </c>
      <c r="U532" t="s">
        <v>117</v>
      </c>
      <c r="V532" t="s">
        <v>117</v>
      </c>
      <c r="W532" t="s">
        <v>117</v>
      </c>
      <c r="X532" t="s">
        <v>117</v>
      </c>
      <c r="Y532" t="s">
        <v>117</v>
      </c>
      <c r="Z532" t="s">
        <v>117</v>
      </c>
      <c r="AA532" t="s">
        <v>117</v>
      </c>
      <c r="AB532" t="s">
        <v>117</v>
      </c>
      <c r="AC532" t="s">
        <v>117</v>
      </c>
      <c r="AD532" t="s">
        <v>196</v>
      </c>
      <c r="AE532" s="12">
        <v>2.8430434779999998</v>
      </c>
      <c r="AF532" s="12">
        <v>1.892139937</v>
      </c>
      <c r="AG532">
        <v>69</v>
      </c>
      <c r="AH532" s="55">
        <v>3</v>
      </c>
      <c r="AI532" s="55">
        <v>3</v>
      </c>
      <c r="AM532">
        <v>9.9</v>
      </c>
      <c r="AN532">
        <v>10.5</v>
      </c>
      <c r="AO532" t="s">
        <v>117</v>
      </c>
      <c r="AP532" t="s">
        <v>117</v>
      </c>
      <c r="AQ532" t="s">
        <v>117</v>
      </c>
      <c r="AR532">
        <v>10.42</v>
      </c>
      <c r="AS532" t="s">
        <v>976</v>
      </c>
      <c r="AT532">
        <v>95.5</v>
      </c>
      <c r="AU532" s="12">
        <v>95.64</v>
      </c>
      <c r="AV532" t="s">
        <v>117</v>
      </c>
      <c r="AW532" t="s">
        <v>117</v>
      </c>
      <c r="AX532" t="s">
        <v>117</v>
      </c>
      <c r="AY532" t="s">
        <v>117</v>
      </c>
      <c r="AZ532" t="s">
        <v>117</v>
      </c>
      <c r="BA532" t="s">
        <v>117</v>
      </c>
      <c r="BB532" t="s">
        <v>117</v>
      </c>
      <c r="BC532" t="s">
        <v>117</v>
      </c>
      <c r="BD532" t="s">
        <v>117</v>
      </c>
      <c r="BE532" t="s">
        <v>117</v>
      </c>
      <c r="BF532" t="s">
        <v>117</v>
      </c>
      <c r="BG532" t="s">
        <v>117</v>
      </c>
      <c r="BH532" t="s">
        <v>117</v>
      </c>
      <c r="BI532" t="s">
        <v>117</v>
      </c>
      <c r="BJ532" t="s">
        <v>117</v>
      </c>
      <c r="BK532" t="s">
        <v>118</v>
      </c>
      <c r="BL532" t="s">
        <v>184</v>
      </c>
      <c r="BM532" t="s">
        <v>120</v>
      </c>
      <c r="BN532" s="46">
        <v>72</v>
      </c>
      <c r="BO532" s="50">
        <v>75.3</v>
      </c>
      <c r="BP532" t="s">
        <v>304</v>
      </c>
      <c r="BQ532" t="s">
        <v>304</v>
      </c>
      <c r="BR532" t="s">
        <v>117</v>
      </c>
      <c r="BS532" t="s">
        <v>117</v>
      </c>
      <c r="BT532" t="s">
        <v>161</v>
      </c>
      <c r="BU532" t="s">
        <v>125</v>
      </c>
      <c r="BV532" t="s">
        <v>162</v>
      </c>
      <c r="BW532">
        <v>1</v>
      </c>
      <c r="BX532">
        <f>BW532-1</f>
        <v>0</v>
      </c>
      <c r="BY532" t="s">
        <v>968</v>
      </c>
      <c r="BZ532" t="s">
        <v>532</v>
      </c>
      <c r="CA532" t="s">
        <v>129</v>
      </c>
      <c r="CB532" t="s">
        <v>212</v>
      </c>
      <c r="CC532" t="s">
        <v>367</v>
      </c>
      <c r="CD532">
        <v>2</v>
      </c>
      <c r="CE532" t="s">
        <v>367</v>
      </c>
      <c r="CG532" s="20" t="s">
        <v>117</v>
      </c>
      <c r="CH532" s="20" t="s">
        <v>117</v>
      </c>
      <c r="CI532" s="20" t="s">
        <v>117</v>
      </c>
      <c r="CJ532" s="20" t="s">
        <v>117</v>
      </c>
      <c r="CK532" s="20" t="s">
        <v>117</v>
      </c>
      <c r="CL532" s="20" t="s">
        <v>117</v>
      </c>
      <c r="CM532" s="20" t="s">
        <v>117</v>
      </c>
      <c r="CN532" s="20" t="s">
        <v>117</v>
      </c>
      <c r="CO532" s="20" t="s">
        <v>117</v>
      </c>
      <c r="CP532" s="20" t="s">
        <v>117</v>
      </c>
      <c r="CQ532" s="20" t="s">
        <v>117</v>
      </c>
      <c r="CR532" s="20" t="s">
        <v>117</v>
      </c>
      <c r="CS532" s="20" t="s">
        <v>117</v>
      </c>
      <c r="CT532" s="20" t="s">
        <v>117</v>
      </c>
      <c r="CU532" s="20" t="s">
        <v>117</v>
      </c>
      <c r="CV532" s="20" t="s">
        <v>117</v>
      </c>
      <c r="CW532" s="20" t="s">
        <v>117</v>
      </c>
      <c r="CX532" s="20" t="s">
        <v>117</v>
      </c>
      <c r="CY532" s="20" t="s">
        <v>117</v>
      </c>
      <c r="CZ532" s="20" t="s">
        <v>117</v>
      </c>
      <c r="DA532" s="20" t="s">
        <v>117</v>
      </c>
      <c r="DB532" s="20" t="s">
        <v>117</v>
      </c>
      <c r="DC532" s="20" t="s">
        <v>117</v>
      </c>
      <c r="DD532" s="20" t="s">
        <v>117</v>
      </c>
      <c r="DE532" s="20" t="s">
        <v>117</v>
      </c>
      <c r="DF532" s="20" t="s">
        <v>117</v>
      </c>
      <c r="DG532" s="20" t="s">
        <v>117</v>
      </c>
      <c r="DH532" s="20" t="s">
        <v>117</v>
      </c>
      <c r="DI532" s="20" t="s">
        <v>117</v>
      </c>
      <c r="DJ532" s="20" t="s">
        <v>117</v>
      </c>
      <c r="DK532">
        <v>0</v>
      </c>
      <c r="DL532">
        <v>0</v>
      </c>
      <c r="DM532">
        <v>0</v>
      </c>
      <c r="DN532">
        <v>0</v>
      </c>
      <c r="DO532">
        <v>0</v>
      </c>
      <c r="DP532">
        <v>0</v>
      </c>
      <c r="DQ532">
        <v>0</v>
      </c>
      <c r="DR532" s="8">
        <v>76</v>
      </c>
    </row>
    <row r="533" spans="1:122" x14ac:dyDescent="0.35">
      <c r="A533" s="8">
        <v>76</v>
      </c>
      <c r="B533" t="str">
        <f>CONCATENATE(C533, " ",D533)</f>
        <v>Kado et al  2020</v>
      </c>
      <c r="C533" t="s">
        <v>974</v>
      </c>
      <c r="D533">
        <v>2020</v>
      </c>
      <c r="E533" s="12" t="s">
        <v>477</v>
      </c>
      <c r="F533" t="s">
        <v>977</v>
      </c>
      <c r="G533" t="s">
        <v>138</v>
      </c>
      <c r="H533">
        <v>1</v>
      </c>
      <c r="I533" t="s">
        <v>113</v>
      </c>
      <c r="J533" t="s">
        <v>173</v>
      </c>
      <c r="K533" s="3" t="s">
        <v>554</v>
      </c>
      <c r="L533">
        <v>9.6011627906976749</v>
      </c>
      <c r="M533">
        <v>9.6568942087289393</v>
      </c>
      <c r="N533">
        <v>43</v>
      </c>
      <c r="O533" t="s">
        <v>142</v>
      </c>
      <c r="P533" s="12">
        <v>8.2317391299999993</v>
      </c>
      <c r="Q533" s="12">
        <v>7.9599643359999996</v>
      </c>
      <c r="R533" s="12">
        <v>69</v>
      </c>
      <c r="S533" t="s">
        <v>117</v>
      </c>
      <c r="T533" t="s">
        <v>117</v>
      </c>
      <c r="U533" t="s">
        <v>117</v>
      </c>
      <c r="V533" t="s">
        <v>117</v>
      </c>
      <c r="W533" t="s">
        <v>117</v>
      </c>
      <c r="X533" t="s">
        <v>117</v>
      </c>
      <c r="Y533" t="s">
        <v>117</v>
      </c>
      <c r="Z533" t="s">
        <v>117</v>
      </c>
      <c r="AA533" t="s">
        <v>117</v>
      </c>
      <c r="AB533" t="s">
        <v>117</v>
      </c>
      <c r="AC533" t="s">
        <v>117</v>
      </c>
      <c r="AD533" t="s">
        <v>196</v>
      </c>
      <c r="AE533" s="12">
        <v>5.5939130429999997</v>
      </c>
      <c r="AF533" s="12">
        <v>5.2313125999999999</v>
      </c>
      <c r="AG533">
        <v>69</v>
      </c>
      <c r="AH533" s="55">
        <v>3</v>
      </c>
      <c r="AI533" s="55">
        <v>3</v>
      </c>
      <c r="AM533">
        <v>9.9</v>
      </c>
      <c r="AN533">
        <v>10.5</v>
      </c>
      <c r="AO533" t="s">
        <v>117</v>
      </c>
      <c r="AP533" t="s">
        <v>117</v>
      </c>
      <c r="AQ533" t="s">
        <v>117</v>
      </c>
      <c r="AR533">
        <v>10.42</v>
      </c>
      <c r="AS533" t="s">
        <v>976</v>
      </c>
      <c r="AT533">
        <v>95.5</v>
      </c>
      <c r="AU533" s="12">
        <v>95.64</v>
      </c>
      <c r="AV533" t="s">
        <v>117</v>
      </c>
      <c r="AW533" t="s">
        <v>117</v>
      </c>
      <c r="AX533" t="s">
        <v>117</v>
      </c>
      <c r="AY533" t="s">
        <v>117</v>
      </c>
      <c r="AZ533" t="s">
        <v>117</v>
      </c>
      <c r="BA533" t="s">
        <v>117</v>
      </c>
      <c r="BB533" t="s">
        <v>117</v>
      </c>
      <c r="BC533" t="s">
        <v>117</v>
      </c>
      <c r="BD533" t="s">
        <v>117</v>
      </c>
      <c r="BE533" t="s">
        <v>117</v>
      </c>
      <c r="BF533" t="s">
        <v>117</v>
      </c>
      <c r="BG533" t="s">
        <v>117</v>
      </c>
      <c r="BH533" t="s">
        <v>117</v>
      </c>
      <c r="BI533" t="s">
        <v>117</v>
      </c>
      <c r="BJ533" t="s">
        <v>117</v>
      </c>
      <c r="BK533" t="s">
        <v>118</v>
      </c>
      <c r="BL533" t="s">
        <v>184</v>
      </c>
      <c r="BM533" t="s">
        <v>120</v>
      </c>
      <c r="BN533" s="46">
        <v>72</v>
      </c>
      <c r="BO533" s="50">
        <v>75.3</v>
      </c>
      <c r="BP533" t="s">
        <v>304</v>
      </c>
      <c r="BQ533" t="s">
        <v>304</v>
      </c>
      <c r="BR533" t="s">
        <v>117</v>
      </c>
      <c r="BS533" t="s">
        <v>117</v>
      </c>
      <c r="BT533" t="s">
        <v>161</v>
      </c>
      <c r="BU533" t="s">
        <v>125</v>
      </c>
      <c r="BV533" t="s">
        <v>162</v>
      </c>
      <c r="BW533">
        <v>1</v>
      </c>
      <c r="BX533">
        <f>BW533-1</f>
        <v>0</v>
      </c>
      <c r="BY533" t="s">
        <v>968</v>
      </c>
      <c r="BZ533" t="s">
        <v>532</v>
      </c>
      <c r="CA533" t="s">
        <v>129</v>
      </c>
      <c r="CB533" t="s">
        <v>212</v>
      </c>
      <c r="CC533" t="s">
        <v>367</v>
      </c>
      <c r="CD533">
        <v>2</v>
      </c>
      <c r="CE533" t="s">
        <v>367</v>
      </c>
      <c r="CG533" s="20" t="s">
        <v>117</v>
      </c>
      <c r="CH533" s="20" t="s">
        <v>117</v>
      </c>
      <c r="CI533" s="20" t="s">
        <v>117</v>
      </c>
      <c r="CJ533" s="20" t="s">
        <v>117</v>
      </c>
      <c r="CK533" s="20" t="s">
        <v>117</v>
      </c>
      <c r="CL533" s="20" t="s">
        <v>117</v>
      </c>
      <c r="CM533" s="20" t="s">
        <v>117</v>
      </c>
      <c r="CN533" s="20" t="s">
        <v>117</v>
      </c>
      <c r="CO533" s="20" t="s">
        <v>117</v>
      </c>
      <c r="CP533" s="20" t="s">
        <v>117</v>
      </c>
      <c r="CQ533" s="20" t="s">
        <v>117</v>
      </c>
      <c r="CR533" s="20" t="s">
        <v>117</v>
      </c>
      <c r="CS533" s="20" t="s">
        <v>117</v>
      </c>
      <c r="CT533" s="20" t="s">
        <v>117</v>
      </c>
      <c r="CU533" s="20" t="s">
        <v>117</v>
      </c>
      <c r="CV533" s="20" t="s">
        <v>117</v>
      </c>
      <c r="CW533" s="20" t="s">
        <v>117</v>
      </c>
      <c r="CX533" s="20" t="s">
        <v>117</v>
      </c>
      <c r="CY533" s="20" t="s">
        <v>117</v>
      </c>
      <c r="CZ533" s="20" t="s">
        <v>117</v>
      </c>
      <c r="DA533" s="20" t="s">
        <v>117</v>
      </c>
      <c r="DB533" s="20" t="s">
        <v>117</v>
      </c>
      <c r="DC533" s="20" t="s">
        <v>117</v>
      </c>
      <c r="DD533" s="20" t="s">
        <v>117</v>
      </c>
      <c r="DE533" s="20" t="s">
        <v>117</v>
      </c>
      <c r="DF533" s="20" t="s">
        <v>117</v>
      </c>
      <c r="DG533" s="20" t="s">
        <v>117</v>
      </c>
      <c r="DH533" s="20" t="s">
        <v>117</v>
      </c>
      <c r="DI533" s="20" t="s">
        <v>117</v>
      </c>
      <c r="DJ533" s="20" t="s">
        <v>117</v>
      </c>
      <c r="DK533">
        <v>0</v>
      </c>
      <c r="DL533">
        <v>0</v>
      </c>
      <c r="DM533">
        <v>0</v>
      </c>
      <c r="DN533">
        <v>0</v>
      </c>
      <c r="DO533">
        <v>0</v>
      </c>
      <c r="DP533">
        <v>0</v>
      </c>
      <c r="DQ533">
        <v>0</v>
      </c>
      <c r="DR533" s="8">
        <v>76</v>
      </c>
    </row>
    <row r="534" spans="1:122" x14ac:dyDescent="0.35">
      <c r="A534" s="8">
        <v>76</v>
      </c>
      <c r="B534" t="str">
        <f>CONCATENATE(C534, " ",D534)</f>
        <v>Kado et al  2020</v>
      </c>
      <c r="C534" t="s">
        <v>974</v>
      </c>
      <c r="D534">
        <v>2020</v>
      </c>
      <c r="E534" s="12" t="s">
        <v>477</v>
      </c>
      <c r="F534" t="s">
        <v>978</v>
      </c>
      <c r="G534" t="s">
        <v>138</v>
      </c>
      <c r="H534">
        <v>1</v>
      </c>
      <c r="I534" t="s">
        <v>113</v>
      </c>
      <c r="J534" t="s">
        <v>173</v>
      </c>
      <c r="K534" s="3" t="s">
        <v>554</v>
      </c>
      <c r="L534">
        <v>2.0502325581395349</v>
      </c>
      <c r="M534">
        <v>1.754910102665814</v>
      </c>
      <c r="N534">
        <v>43</v>
      </c>
      <c r="O534" t="s">
        <v>142</v>
      </c>
      <c r="P534" s="12">
        <v>2.5678260869999998</v>
      </c>
      <c r="Q534" s="12">
        <v>2.137103159</v>
      </c>
      <c r="R534" s="12">
        <v>69</v>
      </c>
      <c r="S534" t="s">
        <v>117</v>
      </c>
      <c r="T534" t="s">
        <v>117</v>
      </c>
      <c r="U534" t="s">
        <v>117</v>
      </c>
      <c r="V534" t="s">
        <v>117</v>
      </c>
      <c r="W534" t="s">
        <v>117</v>
      </c>
      <c r="X534" t="s">
        <v>117</v>
      </c>
      <c r="Y534" t="s">
        <v>117</v>
      </c>
      <c r="Z534" t="s">
        <v>117</v>
      </c>
      <c r="AA534" t="s">
        <v>117</v>
      </c>
      <c r="AB534" t="s">
        <v>117</v>
      </c>
      <c r="AC534" t="s">
        <v>117</v>
      </c>
      <c r="AD534" t="s">
        <v>196</v>
      </c>
      <c r="AE534" s="12">
        <v>2.0547826090000001</v>
      </c>
      <c r="AF534" s="12">
        <v>1.697102296</v>
      </c>
      <c r="AG534">
        <v>69</v>
      </c>
      <c r="AH534" s="55">
        <v>3</v>
      </c>
      <c r="AI534" s="55">
        <v>3</v>
      </c>
      <c r="AM534">
        <v>9.9</v>
      </c>
      <c r="AN534">
        <v>10.5</v>
      </c>
      <c r="AO534" t="s">
        <v>117</v>
      </c>
      <c r="AP534" t="s">
        <v>117</v>
      </c>
      <c r="AQ534" t="s">
        <v>117</v>
      </c>
      <c r="AR534">
        <v>10.42</v>
      </c>
      <c r="AS534" t="s">
        <v>976</v>
      </c>
      <c r="AT534">
        <v>95.5</v>
      </c>
      <c r="AU534" s="12">
        <v>95.64</v>
      </c>
      <c r="AV534" t="s">
        <v>117</v>
      </c>
      <c r="AW534" t="s">
        <v>117</v>
      </c>
      <c r="AX534" t="s">
        <v>117</v>
      </c>
      <c r="AY534" t="s">
        <v>117</v>
      </c>
      <c r="AZ534" t="s">
        <v>117</v>
      </c>
      <c r="BA534" t="s">
        <v>117</v>
      </c>
      <c r="BB534" t="s">
        <v>117</v>
      </c>
      <c r="BC534" t="s">
        <v>117</v>
      </c>
      <c r="BD534" t="s">
        <v>117</v>
      </c>
      <c r="BE534" t="s">
        <v>117</v>
      </c>
      <c r="BF534" t="s">
        <v>117</v>
      </c>
      <c r="BG534" t="s">
        <v>117</v>
      </c>
      <c r="BH534" t="s">
        <v>117</v>
      </c>
      <c r="BI534" t="s">
        <v>117</v>
      </c>
      <c r="BJ534" t="s">
        <v>117</v>
      </c>
      <c r="BK534" t="s">
        <v>118</v>
      </c>
      <c r="BL534" t="s">
        <v>184</v>
      </c>
      <c r="BM534" t="s">
        <v>120</v>
      </c>
      <c r="BN534" s="46">
        <v>72</v>
      </c>
      <c r="BO534" s="50">
        <v>75.3</v>
      </c>
      <c r="BP534" t="s">
        <v>304</v>
      </c>
      <c r="BQ534" t="s">
        <v>304</v>
      </c>
      <c r="BR534" t="s">
        <v>117</v>
      </c>
      <c r="BS534" t="s">
        <v>117</v>
      </c>
      <c r="BT534" t="s">
        <v>161</v>
      </c>
      <c r="BU534" t="s">
        <v>125</v>
      </c>
      <c r="BV534" t="s">
        <v>162</v>
      </c>
      <c r="BW534">
        <v>1</v>
      </c>
      <c r="BX534">
        <f>BW534-1</f>
        <v>0</v>
      </c>
      <c r="BY534" t="s">
        <v>968</v>
      </c>
      <c r="BZ534" t="s">
        <v>532</v>
      </c>
      <c r="CA534" t="s">
        <v>129</v>
      </c>
      <c r="CB534" t="s">
        <v>212</v>
      </c>
      <c r="CC534" t="s">
        <v>367</v>
      </c>
      <c r="CD534">
        <v>2</v>
      </c>
      <c r="CE534" t="s">
        <v>367</v>
      </c>
      <c r="CG534" s="20" t="s">
        <v>117</v>
      </c>
      <c r="CH534" s="20" t="s">
        <v>117</v>
      </c>
      <c r="CI534" s="20" t="s">
        <v>117</v>
      </c>
      <c r="CJ534" s="20" t="s">
        <v>117</v>
      </c>
      <c r="CK534" s="20" t="s">
        <v>117</v>
      </c>
      <c r="CL534" s="20" t="s">
        <v>117</v>
      </c>
      <c r="CM534" s="20" t="s">
        <v>117</v>
      </c>
      <c r="CN534" s="20" t="s">
        <v>117</v>
      </c>
      <c r="CO534" s="20" t="s">
        <v>117</v>
      </c>
      <c r="CP534" s="20" t="s">
        <v>117</v>
      </c>
      <c r="CQ534" s="20" t="s">
        <v>117</v>
      </c>
      <c r="CR534" s="20" t="s">
        <v>117</v>
      </c>
      <c r="CS534" s="20" t="s">
        <v>117</v>
      </c>
      <c r="CT534" s="20" t="s">
        <v>117</v>
      </c>
      <c r="CU534" s="20" t="s">
        <v>117</v>
      </c>
      <c r="CV534" s="20" t="s">
        <v>117</v>
      </c>
      <c r="CW534" s="20" t="s">
        <v>117</v>
      </c>
      <c r="CX534" s="20" t="s">
        <v>117</v>
      </c>
      <c r="CY534" s="20" t="s">
        <v>117</v>
      </c>
      <c r="CZ534" s="20" t="s">
        <v>117</v>
      </c>
      <c r="DA534" s="20" t="s">
        <v>117</v>
      </c>
      <c r="DB534" s="20" t="s">
        <v>117</v>
      </c>
      <c r="DC534" s="20" t="s">
        <v>117</v>
      </c>
      <c r="DD534" s="20" t="s">
        <v>117</v>
      </c>
      <c r="DE534" s="20" t="s">
        <v>117</v>
      </c>
      <c r="DF534" s="20" t="s">
        <v>117</v>
      </c>
      <c r="DG534" s="20" t="s">
        <v>117</v>
      </c>
      <c r="DH534" s="20" t="s">
        <v>117</v>
      </c>
      <c r="DI534" s="20" t="s">
        <v>117</v>
      </c>
      <c r="DJ534" s="20" t="s">
        <v>117</v>
      </c>
      <c r="DK534">
        <v>0</v>
      </c>
      <c r="DL534">
        <v>0</v>
      </c>
      <c r="DM534">
        <v>0</v>
      </c>
      <c r="DN534">
        <v>0</v>
      </c>
      <c r="DO534">
        <v>0</v>
      </c>
      <c r="DP534">
        <v>0</v>
      </c>
      <c r="DQ534">
        <v>0</v>
      </c>
      <c r="DR534" s="8">
        <v>76</v>
      </c>
    </row>
    <row r="535" spans="1:122" x14ac:dyDescent="0.35">
      <c r="A535" s="8">
        <v>76</v>
      </c>
      <c r="B535" t="str">
        <f>CONCATENATE(C535, " ",D535)</f>
        <v>Kado et al  2020</v>
      </c>
      <c r="C535" t="s">
        <v>974</v>
      </c>
      <c r="D535">
        <v>2020</v>
      </c>
      <c r="E535" s="12" t="s">
        <v>477</v>
      </c>
      <c r="F535" t="s">
        <v>979</v>
      </c>
      <c r="G535" t="s">
        <v>138</v>
      </c>
      <c r="H535">
        <v>1</v>
      </c>
      <c r="I535" t="s">
        <v>113</v>
      </c>
      <c r="J535" t="s">
        <v>173</v>
      </c>
      <c r="K535" s="3" t="s">
        <v>554</v>
      </c>
      <c r="L535">
        <v>17.65906976744186</v>
      </c>
      <c r="M535">
        <v>17.882961006280798</v>
      </c>
      <c r="N535">
        <v>43</v>
      </c>
      <c r="O535" t="s">
        <v>142</v>
      </c>
      <c r="P535" s="12">
        <v>18.928260869999999</v>
      </c>
      <c r="Q535" s="12">
        <v>18.351570290000002</v>
      </c>
      <c r="R535" s="12">
        <v>69</v>
      </c>
      <c r="S535" t="s">
        <v>117</v>
      </c>
      <c r="T535" t="s">
        <v>117</v>
      </c>
      <c r="U535" t="s">
        <v>117</v>
      </c>
      <c r="V535" t="s">
        <v>117</v>
      </c>
      <c r="W535" t="s">
        <v>117</v>
      </c>
      <c r="X535" t="s">
        <v>117</v>
      </c>
      <c r="Y535" t="s">
        <v>117</v>
      </c>
      <c r="Z535" t="s">
        <v>117</v>
      </c>
      <c r="AA535" t="s">
        <v>117</v>
      </c>
      <c r="AB535" t="s">
        <v>117</v>
      </c>
      <c r="AC535" t="s">
        <v>117</v>
      </c>
      <c r="AD535" t="s">
        <v>196</v>
      </c>
      <c r="AE535" s="12">
        <v>16.926521739999998</v>
      </c>
      <c r="AF535" s="12">
        <v>16.95289966</v>
      </c>
      <c r="AG535">
        <v>69</v>
      </c>
      <c r="AH535" s="55">
        <v>3</v>
      </c>
      <c r="AI535" s="55">
        <v>3</v>
      </c>
      <c r="AM535">
        <v>9.9</v>
      </c>
      <c r="AN535">
        <v>10.5</v>
      </c>
      <c r="AO535" t="s">
        <v>117</v>
      </c>
      <c r="AP535" t="s">
        <v>117</v>
      </c>
      <c r="AQ535" t="s">
        <v>117</v>
      </c>
      <c r="AR535">
        <v>10.42</v>
      </c>
      <c r="AS535" t="s">
        <v>976</v>
      </c>
      <c r="AT535">
        <v>95.5</v>
      </c>
      <c r="AU535" s="12">
        <v>95.64</v>
      </c>
      <c r="AV535" t="s">
        <v>117</v>
      </c>
      <c r="AW535" t="s">
        <v>117</v>
      </c>
      <c r="AX535" t="s">
        <v>117</v>
      </c>
      <c r="AY535" t="s">
        <v>117</v>
      </c>
      <c r="AZ535" t="s">
        <v>117</v>
      </c>
      <c r="BA535" t="s">
        <v>117</v>
      </c>
      <c r="BB535" t="s">
        <v>117</v>
      </c>
      <c r="BC535" t="s">
        <v>117</v>
      </c>
      <c r="BD535" t="s">
        <v>117</v>
      </c>
      <c r="BE535" t="s">
        <v>117</v>
      </c>
      <c r="BF535" t="s">
        <v>117</v>
      </c>
      <c r="BG535" t="s">
        <v>117</v>
      </c>
      <c r="BH535" t="s">
        <v>117</v>
      </c>
      <c r="BI535" t="s">
        <v>117</v>
      </c>
      <c r="BJ535" t="s">
        <v>117</v>
      </c>
      <c r="BK535" t="s">
        <v>118</v>
      </c>
      <c r="BL535" t="s">
        <v>184</v>
      </c>
      <c r="BM535" t="s">
        <v>120</v>
      </c>
      <c r="BN535" s="46">
        <v>72</v>
      </c>
      <c r="BO535" s="50">
        <v>75.3</v>
      </c>
      <c r="BP535" t="s">
        <v>304</v>
      </c>
      <c r="BQ535" t="s">
        <v>304</v>
      </c>
      <c r="BR535" t="s">
        <v>117</v>
      </c>
      <c r="BS535" t="s">
        <v>117</v>
      </c>
      <c r="BT535" t="s">
        <v>161</v>
      </c>
      <c r="BU535" t="s">
        <v>125</v>
      </c>
      <c r="BV535" t="s">
        <v>162</v>
      </c>
      <c r="BW535">
        <v>1</v>
      </c>
      <c r="BX535">
        <f>BW535-1</f>
        <v>0</v>
      </c>
      <c r="BY535" t="s">
        <v>968</v>
      </c>
      <c r="BZ535" t="s">
        <v>532</v>
      </c>
      <c r="CA535" t="s">
        <v>129</v>
      </c>
      <c r="CB535" t="s">
        <v>212</v>
      </c>
      <c r="CC535" t="s">
        <v>367</v>
      </c>
      <c r="CD535">
        <v>2</v>
      </c>
      <c r="CE535" t="s">
        <v>367</v>
      </c>
      <c r="CG535" s="20" t="s">
        <v>117</v>
      </c>
      <c r="CH535" s="20" t="s">
        <v>117</v>
      </c>
      <c r="CI535" s="20" t="s">
        <v>117</v>
      </c>
      <c r="CJ535" s="20" t="s">
        <v>117</v>
      </c>
      <c r="CK535" s="20" t="s">
        <v>117</v>
      </c>
      <c r="CL535" s="20" t="s">
        <v>117</v>
      </c>
      <c r="CM535" s="20" t="s">
        <v>117</v>
      </c>
      <c r="CN535" s="20" t="s">
        <v>117</v>
      </c>
      <c r="CO535" s="20" t="s">
        <v>117</v>
      </c>
      <c r="CP535" s="20" t="s">
        <v>117</v>
      </c>
      <c r="CQ535" s="20" t="s">
        <v>117</v>
      </c>
      <c r="CR535" s="20" t="s">
        <v>117</v>
      </c>
      <c r="CS535" s="20" t="s">
        <v>117</v>
      </c>
      <c r="CT535" s="20" t="s">
        <v>117</v>
      </c>
      <c r="CU535" s="20" t="s">
        <v>117</v>
      </c>
      <c r="CV535" s="20" t="s">
        <v>117</v>
      </c>
      <c r="CW535" s="20" t="s">
        <v>117</v>
      </c>
      <c r="CX535" s="20" t="s">
        <v>117</v>
      </c>
      <c r="CY535" s="20" t="s">
        <v>117</v>
      </c>
      <c r="CZ535" s="20" t="s">
        <v>117</v>
      </c>
      <c r="DA535" s="20" t="s">
        <v>117</v>
      </c>
      <c r="DB535" s="20" t="s">
        <v>117</v>
      </c>
      <c r="DC535" s="20" t="s">
        <v>117</v>
      </c>
      <c r="DD535" s="20" t="s">
        <v>117</v>
      </c>
      <c r="DE535" s="20" t="s">
        <v>117</v>
      </c>
      <c r="DF535" s="20" t="s">
        <v>117</v>
      </c>
      <c r="DG535" s="20" t="s">
        <v>117</v>
      </c>
      <c r="DH535" s="20" t="s">
        <v>117</v>
      </c>
      <c r="DI535" s="20" t="s">
        <v>117</v>
      </c>
      <c r="DJ535" s="20" t="s">
        <v>117</v>
      </c>
      <c r="DK535">
        <v>0</v>
      </c>
      <c r="DL535">
        <v>0</v>
      </c>
      <c r="DM535">
        <v>0</v>
      </c>
      <c r="DN535">
        <v>0</v>
      </c>
      <c r="DO535">
        <v>0</v>
      </c>
      <c r="DP535">
        <v>0</v>
      </c>
      <c r="DQ535">
        <v>0</v>
      </c>
      <c r="DR535" s="8">
        <v>76</v>
      </c>
    </row>
    <row r="536" spans="1:122" x14ac:dyDescent="0.35">
      <c r="A536" s="8">
        <v>76</v>
      </c>
      <c r="B536" t="str">
        <f>CONCATENATE(C536, " ",D536)</f>
        <v>Kado et al  2020</v>
      </c>
      <c r="C536" t="s">
        <v>974</v>
      </c>
      <c r="D536">
        <v>2020</v>
      </c>
      <c r="E536" s="12" t="s">
        <v>477</v>
      </c>
      <c r="F536" t="s">
        <v>980</v>
      </c>
      <c r="G536" t="s">
        <v>138</v>
      </c>
      <c r="H536">
        <v>1</v>
      </c>
      <c r="I536" t="s">
        <v>113</v>
      </c>
      <c r="J536" t="s">
        <v>173</v>
      </c>
      <c r="K536" s="3" t="s">
        <v>554</v>
      </c>
      <c r="L536">
        <v>25.458604651162791</v>
      </c>
      <c r="M536">
        <v>8.9720635417456069</v>
      </c>
      <c r="N536">
        <v>43</v>
      </c>
      <c r="O536" t="s">
        <v>142</v>
      </c>
      <c r="P536" s="12">
        <v>22.984347830000001</v>
      </c>
      <c r="Q536" s="12">
        <v>8.5077265020000006</v>
      </c>
      <c r="R536" s="12">
        <v>69</v>
      </c>
      <c r="S536" t="s">
        <v>117</v>
      </c>
      <c r="T536" t="s">
        <v>117</v>
      </c>
      <c r="U536" t="s">
        <v>117</v>
      </c>
      <c r="V536" t="s">
        <v>117</v>
      </c>
      <c r="W536" t="s">
        <v>117</v>
      </c>
      <c r="X536" t="s">
        <v>117</v>
      </c>
      <c r="Y536" t="s">
        <v>117</v>
      </c>
      <c r="Z536" t="s">
        <v>117</v>
      </c>
      <c r="AA536" t="s">
        <v>117</v>
      </c>
      <c r="AB536" t="s">
        <v>117</v>
      </c>
      <c r="AC536" t="s">
        <v>117</v>
      </c>
      <c r="AD536" t="s">
        <v>196</v>
      </c>
      <c r="AE536" s="12">
        <v>20.782608700000001</v>
      </c>
      <c r="AF536" s="12">
        <v>8.7712433139999995</v>
      </c>
      <c r="AG536">
        <v>69</v>
      </c>
      <c r="AH536" s="55">
        <v>3</v>
      </c>
      <c r="AI536" s="55">
        <v>3</v>
      </c>
      <c r="AM536">
        <v>9.9</v>
      </c>
      <c r="AN536">
        <v>10.5</v>
      </c>
      <c r="AO536" t="s">
        <v>117</v>
      </c>
      <c r="AP536" t="s">
        <v>117</v>
      </c>
      <c r="AQ536" t="s">
        <v>117</v>
      </c>
      <c r="AR536">
        <v>10.42</v>
      </c>
      <c r="AS536" t="s">
        <v>976</v>
      </c>
      <c r="AT536">
        <v>95.5</v>
      </c>
      <c r="AU536" s="12">
        <v>95.64</v>
      </c>
      <c r="AV536" t="s">
        <v>117</v>
      </c>
      <c r="AW536" t="s">
        <v>117</v>
      </c>
      <c r="AX536" t="s">
        <v>117</v>
      </c>
      <c r="AY536" t="s">
        <v>117</v>
      </c>
      <c r="AZ536" t="s">
        <v>117</v>
      </c>
      <c r="BA536" t="s">
        <v>117</v>
      </c>
      <c r="BB536" t="s">
        <v>117</v>
      </c>
      <c r="BC536" t="s">
        <v>117</v>
      </c>
      <c r="BD536" t="s">
        <v>117</v>
      </c>
      <c r="BE536" t="s">
        <v>117</v>
      </c>
      <c r="BF536" t="s">
        <v>117</v>
      </c>
      <c r="BG536" t="s">
        <v>117</v>
      </c>
      <c r="BH536" t="s">
        <v>117</v>
      </c>
      <c r="BI536" t="s">
        <v>117</v>
      </c>
      <c r="BJ536" t="s">
        <v>117</v>
      </c>
      <c r="BK536" t="s">
        <v>118</v>
      </c>
      <c r="BL536" t="s">
        <v>184</v>
      </c>
      <c r="BM536" t="s">
        <v>120</v>
      </c>
      <c r="BN536" s="46">
        <v>72</v>
      </c>
      <c r="BO536" s="50">
        <v>75.3</v>
      </c>
      <c r="BP536" t="s">
        <v>304</v>
      </c>
      <c r="BQ536" t="s">
        <v>304</v>
      </c>
      <c r="BR536" t="s">
        <v>117</v>
      </c>
      <c r="BS536" t="s">
        <v>117</v>
      </c>
      <c r="BT536" t="s">
        <v>161</v>
      </c>
      <c r="BU536" t="s">
        <v>125</v>
      </c>
      <c r="BV536" t="s">
        <v>162</v>
      </c>
      <c r="BW536">
        <v>1</v>
      </c>
      <c r="BX536">
        <f>BW536-1</f>
        <v>0</v>
      </c>
      <c r="BY536" t="s">
        <v>968</v>
      </c>
      <c r="BZ536" t="s">
        <v>532</v>
      </c>
      <c r="CA536" t="s">
        <v>129</v>
      </c>
      <c r="CB536" t="s">
        <v>212</v>
      </c>
      <c r="CC536" t="s">
        <v>367</v>
      </c>
      <c r="CD536">
        <v>2</v>
      </c>
      <c r="CE536" t="s">
        <v>367</v>
      </c>
      <c r="CG536" s="20" t="s">
        <v>117</v>
      </c>
      <c r="CH536" s="20" t="s">
        <v>117</v>
      </c>
      <c r="CI536" s="20" t="s">
        <v>117</v>
      </c>
      <c r="CJ536" s="20" t="s">
        <v>117</v>
      </c>
      <c r="CK536" s="20" t="s">
        <v>117</v>
      </c>
      <c r="CL536" s="20" t="s">
        <v>117</v>
      </c>
      <c r="CM536" s="20" t="s">
        <v>117</v>
      </c>
      <c r="CN536" s="20" t="s">
        <v>117</v>
      </c>
      <c r="CO536" s="20" t="s">
        <v>117</v>
      </c>
      <c r="CP536" s="20" t="s">
        <v>117</v>
      </c>
      <c r="CQ536" s="20" t="s">
        <v>117</v>
      </c>
      <c r="CR536" s="20" t="s">
        <v>117</v>
      </c>
      <c r="CS536" s="20" t="s">
        <v>117</v>
      </c>
      <c r="CT536" s="20" t="s">
        <v>117</v>
      </c>
      <c r="CU536" s="20" t="s">
        <v>117</v>
      </c>
      <c r="CV536" s="20" t="s">
        <v>117</v>
      </c>
      <c r="CW536" s="20" t="s">
        <v>117</v>
      </c>
      <c r="CX536" s="20" t="s">
        <v>117</v>
      </c>
      <c r="CY536" s="20" t="s">
        <v>117</v>
      </c>
      <c r="CZ536" s="20" t="s">
        <v>117</v>
      </c>
      <c r="DA536" s="20" t="s">
        <v>117</v>
      </c>
      <c r="DB536" s="20" t="s">
        <v>117</v>
      </c>
      <c r="DC536" s="20" t="s">
        <v>117</v>
      </c>
      <c r="DD536" s="20" t="s">
        <v>117</v>
      </c>
      <c r="DE536" s="20" t="s">
        <v>117</v>
      </c>
      <c r="DF536" s="20" t="s">
        <v>117</v>
      </c>
      <c r="DG536" s="20" t="s">
        <v>117</v>
      </c>
      <c r="DH536" s="20" t="s">
        <v>117</v>
      </c>
      <c r="DI536" s="20" t="s">
        <v>117</v>
      </c>
      <c r="DJ536" s="20" t="s">
        <v>117</v>
      </c>
      <c r="DK536">
        <v>0</v>
      </c>
      <c r="DL536">
        <v>0</v>
      </c>
      <c r="DM536">
        <v>0</v>
      </c>
      <c r="DN536">
        <v>0</v>
      </c>
      <c r="DO536">
        <v>0</v>
      </c>
      <c r="DP536">
        <v>0</v>
      </c>
      <c r="DQ536">
        <v>0</v>
      </c>
      <c r="DR536" s="8">
        <v>76</v>
      </c>
    </row>
    <row r="537" spans="1:122" x14ac:dyDescent="0.35">
      <c r="A537" s="8">
        <v>76</v>
      </c>
      <c r="B537" t="str">
        <f>CONCATENATE(C537, " ",D537)</f>
        <v>Kado et al  2020</v>
      </c>
      <c r="C537" t="s">
        <v>974</v>
      </c>
      <c r="D537">
        <v>2020</v>
      </c>
      <c r="E537" s="12" t="s">
        <v>477</v>
      </c>
      <c r="F537" t="s">
        <v>981</v>
      </c>
      <c r="G537" t="s">
        <v>138</v>
      </c>
      <c r="H537">
        <v>1</v>
      </c>
      <c r="I537" t="s">
        <v>113</v>
      </c>
      <c r="J537" t="s">
        <v>173</v>
      </c>
      <c r="K537" s="3" t="s">
        <v>554</v>
      </c>
      <c r="L537">
        <v>15.817441860465118</v>
      </c>
      <c r="M537">
        <v>5.3640479086952064</v>
      </c>
      <c r="N537">
        <v>43</v>
      </c>
      <c r="O537" t="s">
        <v>142</v>
      </c>
      <c r="P537" s="12">
        <v>14.7526087</v>
      </c>
      <c r="Q537" s="12">
        <v>4.4146492940000002</v>
      </c>
      <c r="R537" s="12">
        <v>69</v>
      </c>
      <c r="S537" t="s">
        <v>117</v>
      </c>
      <c r="T537" t="s">
        <v>117</v>
      </c>
      <c r="U537" t="s">
        <v>117</v>
      </c>
      <c r="V537" t="s">
        <v>117</v>
      </c>
      <c r="W537" t="s">
        <v>117</v>
      </c>
      <c r="X537" t="s">
        <v>117</v>
      </c>
      <c r="Y537" t="s">
        <v>117</v>
      </c>
      <c r="Z537" t="s">
        <v>117</v>
      </c>
      <c r="AA537" t="s">
        <v>117</v>
      </c>
      <c r="AB537" t="s">
        <v>117</v>
      </c>
      <c r="AC537" t="s">
        <v>117</v>
      </c>
      <c r="AD537" t="s">
        <v>196</v>
      </c>
      <c r="AE537" s="12">
        <v>15.18869565</v>
      </c>
      <c r="AF537" s="12">
        <v>4.9131090889999998</v>
      </c>
      <c r="AG537">
        <v>69</v>
      </c>
      <c r="AH537" s="55">
        <v>3</v>
      </c>
      <c r="AI537" s="55">
        <v>3</v>
      </c>
      <c r="AM537">
        <v>9.9</v>
      </c>
      <c r="AN537">
        <v>10.5</v>
      </c>
      <c r="AO537" t="s">
        <v>117</v>
      </c>
      <c r="AP537" t="s">
        <v>117</v>
      </c>
      <c r="AQ537" t="s">
        <v>117</v>
      </c>
      <c r="AR537">
        <v>10.42</v>
      </c>
      <c r="AS537" t="s">
        <v>976</v>
      </c>
      <c r="AT537">
        <v>95.5</v>
      </c>
      <c r="AU537" s="12">
        <v>95.64</v>
      </c>
      <c r="AV537" t="s">
        <v>117</v>
      </c>
      <c r="AW537" t="s">
        <v>117</v>
      </c>
      <c r="AX537" t="s">
        <v>117</v>
      </c>
      <c r="AY537" t="s">
        <v>117</v>
      </c>
      <c r="AZ537" t="s">
        <v>117</v>
      </c>
      <c r="BA537" t="s">
        <v>117</v>
      </c>
      <c r="BB537" t="s">
        <v>117</v>
      </c>
      <c r="BC537" t="s">
        <v>117</v>
      </c>
      <c r="BD537" t="s">
        <v>117</v>
      </c>
      <c r="BE537" t="s">
        <v>117</v>
      </c>
      <c r="BF537" t="s">
        <v>117</v>
      </c>
      <c r="BG537" t="s">
        <v>117</v>
      </c>
      <c r="BH537" t="s">
        <v>117</v>
      </c>
      <c r="BI537" t="s">
        <v>117</v>
      </c>
      <c r="BJ537" t="s">
        <v>117</v>
      </c>
      <c r="BK537" t="s">
        <v>118</v>
      </c>
      <c r="BL537" t="s">
        <v>184</v>
      </c>
      <c r="BM537" t="s">
        <v>120</v>
      </c>
      <c r="BN537" s="46">
        <v>72</v>
      </c>
      <c r="BO537" s="50">
        <v>75.3</v>
      </c>
      <c r="BP537" t="s">
        <v>304</v>
      </c>
      <c r="BQ537" t="s">
        <v>304</v>
      </c>
      <c r="BR537" t="s">
        <v>117</v>
      </c>
      <c r="BS537" t="s">
        <v>117</v>
      </c>
      <c r="BT537" t="s">
        <v>161</v>
      </c>
      <c r="BU537" t="s">
        <v>125</v>
      </c>
      <c r="BV537" t="s">
        <v>162</v>
      </c>
      <c r="BW537">
        <v>1</v>
      </c>
      <c r="BX537">
        <f>BW537-1</f>
        <v>0</v>
      </c>
      <c r="BY537" t="s">
        <v>968</v>
      </c>
      <c r="BZ537" t="s">
        <v>532</v>
      </c>
      <c r="CA537" t="s">
        <v>129</v>
      </c>
      <c r="CB537" t="s">
        <v>212</v>
      </c>
      <c r="CC537" t="s">
        <v>367</v>
      </c>
      <c r="CD537">
        <v>2</v>
      </c>
      <c r="CE537" t="s">
        <v>367</v>
      </c>
      <c r="CG537" s="20" t="s">
        <v>117</v>
      </c>
      <c r="CH537" s="20" t="s">
        <v>117</v>
      </c>
      <c r="CI537" s="20" t="s">
        <v>117</v>
      </c>
      <c r="CJ537" s="20" t="s">
        <v>117</v>
      </c>
      <c r="CK537" s="20" t="s">
        <v>117</v>
      </c>
      <c r="CL537" s="20" t="s">
        <v>117</v>
      </c>
      <c r="CM537" s="20" t="s">
        <v>117</v>
      </c>
      <c r="CN537" s="20" t="s">
        <v>117</v>
      </c>
      <c r="CO537" s="20" t="s">
        <v>117</v>
      </c>
      <c r="CP537" s="20" t="s">
        <v>117</v>
      </c>
      <c r="CQ537" s="20" t="s">
        <v>117</v>
      </c>
      <c r="CR537" s="20" t="s">
        <v>117</v>
      </c>
      <c r="CS537" s="20" t="s">
        <v>117</v>
      </c>
      <c r="CT537" s="20" t="s">
        <v>117</v>
      </c>
      <c r="CU537" s="20" t="s">
        <v>117</v>
      </c>
      <c r="CV537" s="20" t="s">
        <v>117</v>
      </c>
      <c r="CW537" s="20" t="s">
        <v>117</v>
      </c>
      <c r="CX537" s="20" t="s">
        <v>117</v>
      </c>
      <c r="CY537" s="20" t="s">
        <v>117</v>
      </c>
      <c r="CZ537" s="20" t="s">
        <v>117</v>
      </c>
      <c r="DA537" s="20" t="s">
        <v>117</v>
      </c>
      <c r="DB537" s="20" t="s">
        <v>117</v>
      </c>
      <c r="DC537" s="20" t="s">
        <v>117</v>
      </c>
      <c r="DD537" s="20" t="s">
        <v>117</v>
      </c>
      <c r="DE537" s="20" t="s">
        <v>117</v>
      </c>
      <c r="DF537" s="20" t="s">
        <v>117</v>
      </c>
      <c r="DG537" s="20" t="s">
        <v>117</v>
      </c>
      <c r="DH537" s="20" t="s">
        <v>117</v>
      </c>
      <c r="DI537" s="20" t="s">
        <v>117</v>
      </c>
      <c r="DJ537" s="20" t="s">
        <v>117</v>
      </c>
      <c r="DK537">
        <v>0</v>
      </c>
      <c r="DL537">
        <v>0</v>
      </c>
      <c r="DM537">
        <v>0</v>
      </c>
      <c r="DN537">
        <v>0</v>
      </c>
      <c r="DO537">
        <v>0</v>
      </c>
      <c r="DP537">
        <v>0</v>
      </c>
      <c r="DQ537">
        <v>0</v>
      </c>
      <c r="DR537" s="8">
        <v>76</v>
      </c>
    </row>
    <row r="538" spans="1:122" x14ac:dyDescent="0.35">
      <c r="A538" s="8">
        <v>76</v>
      </c>
      <c r="B538" t="str">
        <f>CONCATENATE(C538, " ",D538)</f>
        <v>Kado et al  2020</v>
      </c>
      <c r="C538" t="s">
        <v>974</v>
      </c>
      <c r="D538">
        <v>2020</v>
      </c>
      <c r="E538" s="12" t="s">
        <v>477</v>
      </c>
      <c r="F538" t="s">
        <v>982</v>
      </c>
      <c r="G538" t="s">
        <v>138</v>
      </c>
      <c r="H538">
        <v>1</v>
      </c>
      <c r="I538" t="s">
        <v>113</v>
      </c>
      <c r="J538" t="s">
        <v>173</v>
      </c>
      <c r="K538" s="3" t="s">
        <v>554</v>
      </c>
      <c r="L538" s="12">
        <v>3.6286046509999998</v>
      </c>
      <c r="M538" s="12">
        <v>1.747272816</v>
      </c>
      <c r="N538" s="12">
        <v>43</v>
      </c>
      <c r="O538" t="s">
        <v>142</v>
      </c>
      <c r="P538" s="12">
        <v>3.6778260870000001</v>
      </c>
      <c r="Q538" s="12">
        <v>1.979517075</v>
      </c>
      <c r="R538" s="12">
        <v>69</v>
      </c>
      <c r="S538" t="s">
        <v>117</v>
      </c>
      <c r="T538" t="s">
        <v>117</v>
      </c>
      <c r="U538" t="s">
        <v>117</v>
      </c>
      <c r="V538" t="s">
        <v>117</v>
      </c>
      <c r="W538" t="s">
        <v>117</v>
      </c>
      <c r="X538" t="s">
        <v>117</v>
      </c>
      <c r="Y538" t="s">
        <v>117</v>
      </c>
      <c r="Z538" t="s">
        <v>117</v>
      </c>
      <c r="AA538" t="s">
        <v>117</v>
      </c>
      <c r="AB538" t="s">
        <v>117</v>
      </c>
      <c r="AC538" t="s">
        <v>117</v>
      </c>
      <c r="AD538" t="s">
        <v>196</v>
      </c>
      <c r="AE538" s="12">
        <v>4.6956521740000001</v>
      </c>
      <c r="AF538" s="12">
        <v>1.5833438909999999</v>
      </c>
      <c r="AG538">
        <v>69</v>
      </c>
      <c r="AH538" s="55">
        <v>3</v>
      </c>
      <c r="AI538" s="55">
        <v>3</v>
      </c>
      <c r="AM538">
        <v>9.9</v>
      </c>
      <c r="AN538">
        <v>10.5</v>
      </c>
      <c r="AO538" t="s">
        <v>117</v>
      </c>
      <c r="AP538" t="s">
        <v>117</v>
      </c>
      <c r="AQ538" t="s">
        <v>117</v>
      </c>
      <c r="AR538">
        <v>10.42</v>
      </c>
      <c r="AS538" t="s">
        <v>976</v>
      </c>
      <c r="AT538">
        <v>95.5</v>
      </c>
      <c r="AU538" s="12">
        <v>95.64</v>
      </c>
      <c r="AV538" t="s">
        <v>117</v>
      </c>
      <c r="AW538" t="s">
        <v>117</v>
      </c>
      <c r="AX538" t="s">
        <v>117</v>
      </c>
      <c r="AY538" t="s">
        <v>117</v>
      </c>
      <c r="AZ538" t="s">
        <v>117</v>
      </c>
      <c r="BA538" t="s">
        <v>117</v>
      </c>
      <c r="BB538" t="s">
        <v>117</v>
      </c>
      <c r="BC538" t="s">
        <v>117</v>
      </c>
      <c r="BD538" t="s">
        <v>117</v>
      </c>
      <c r="BE538" t="s">
        <v>117</v>
      </c>
      <c r="BF538" t="s">
        <v>117</v>
      </c>
      <c r="BG538" t="s">
        <v>117</v>
      </c>
      <c r="BH538" t="s">
        <v>117</v>
      </c>
      <c r="BI538" t="s">
        <v>117</v>
      </c>
      <c r="BJ538" t="s">
        <v>117</v>
      </c>
      <c r="BK538" t="s">
        <v>118</v>
      </c>
      <c r="BL538" t="s">
        <v>184</v>
      </c>
      <c r="BM538" t="s">
        <v>120</v>
      </c>
      <c r="BN538" s="46">
        <v>72</v>
      </c>
      <c r="BO538" s="50">
        <v>75.3</v>
      </c>
      <c r="BP538" t="s">
        <v>304</v>
      </c>
      <c r="BQ538" t="s">
        <v>304</v>
      </c>
      <c r="BR538" t="s">
        <v>117</v>
      </c>
      <c r="BS538" t="s">
        <v>117</v>
      </c>
      <c r="BT538" t="s">
        <v>161</v>
      </c>
      <c r="BU538" t="s">
        <v>125</v>
      </c>
      <c r="BV538" t="s">
        <v>162</v>
      </c>
      <c r="BW538">
        <v>1</v>
      </c>
      <c r="BX538">
        <f>BW538-1</f>
        <v>0</v>
      </c>
      <c r="BY538" t="s">
        <v>968</v>
      </c>
      <c r="BZ538" t="s">
        <v>532</v>
      </c>
      <c r="CA538" t="s">
        <v>129</v>
      </c>
      <c r="CB538" t="s">
        <v>212</v>
      </c>
      <c r="CC538" t="s">
        <v>367</v>
      </c>
      <c r="CD538">
        <v>2</v>
      </c>
      <c r="CE538" t="s">
        <v>367</v>
      </c>
      <c r="CG538" s="20" t="s">
        <v>117</v>
      </c>
      <c r="CH538" s="20" t="s">
        <v>117</v>
      </c>
      <c r="CI538" s="20" t="s">
        <v>117</v>
      </c>
      <c r="CJ538" s="20" t="s">
        <v>117</v>
      </c>
      <c r="CK538" s="20" t="s">
        <v>117</v>
      </c>
      <c r="CL538" s="20" t="s">
        <v>117</v>
      </c>
      <c r="CM538" s="20" t="s">
        <v>117</v>
      </c>
      <c r="CN538" s="20" t="s">
        <v>117</v>
      </c>
      <c r="CO538" s="20" t="s">
        <v>117</v>
      </c>
      <c r="CP538" s="20" t="s">
        <v>117</v>
      </c>
      <c r="CQ538" s="20" t="s">
        <v>117</v>
      </c>
      <c r="CR538" s="20" t="s">
        <v>117</v>
      </c>
      <c r="CS538" s="20" t="s">
        <v>117</v>
      </c>
      <c r="CT538" s="20" t="s">
        <v>117</v>
      </c>
      <c r="CU538" s="20" t="s">
        <v>117</v>
      </c>
      <c r="CV538" s="20" t="s">
        <v>117</v>
      </c>
      <c r="CW538" s="20" t="s">
        <v>117</v>
      </c>
      <c r="CX538" s="20" t="s">
        <v>117</v>
      </c>
      <c r="CY538" s="20" t="s">
        <v>117</v>
      </c>
      <c r="CZ538" s="20" t="s">
        <v>117</v>
      </c>
      <c r="DA538" s="20" t="s">
        <v>117</v>
      </c>
      <c r="DB538" s="20" t="s">
        <v>117</v>
      </c>
      <c r="DC538" s="20" t="s">
        <v>117</v>
      </c>
      <c r="DD538" s="20" t="s">
        <v>117</v>
      </c>
      <c r="DE538" s="20" t="s">
        <v>117</v>
      </c>
      <c r="DF538" s="20" t="s">
        <v>117</v>
      </c>
      <c r="DG538" s="20" t="s">
        <v>117</v>
      </c>
      <c r="DH538" s="20" t="s">
        <v>117</v>
      </c>
      <c r="DI538" s="20" t="s">
        <v>117</v>
      </c>
      <c r="DJ538" s="20" t="s">
        <v>117</v>
      </c>
      <c r="DK538">
        <v>0</v>
      </c>
      <c r="DL538">
        <v>0</v>
      </c>
      <c r="DM538">
        <v>0</v>
      </c>
      <c r="DN538">
        <v>0</v>
      </c>
      <c r="DO538">
        <v>0</v>
      </c>
      <c r="DP538">
        <v>0</v>
      </c>
      <c r="DQ538">
        <v>0</v>
      </c>
      <c r="DR538" s="8">
        <v>76</v>
      </c>
    </row>
    <row r="539" spans="1:122" x14ac:dyDescent="0.35">
      <c r="A539" s="8">
        <v>76</v>
      </c>
      <c r="B539" t="str">
        <f>CONCATENATE(C539, " ",D539)</f>
        <v>Kado et al  2020</v>
      </c>
      <c r="C539" t="s">
        <v>974</v>
      </c>
      <c r="D539">
        <v>2020</v>
      </c>
      <c r="E539" s="12" t="s">
        <v>477</v>
      </c>
      <c r="F539" t="s">
        <v>983</v>
      </c>
      <c r="G539" t="s">
        <v>138</v>
      </c>
      <c r="H539">
        <v>1</v>
      </c>
      <c r="I539" t="s">
        <v>113</v>
      </c>
      <c r="J539" t="s">
        <v>173</v>
      </c>
      <c r="K539" s="3" t="s">
        <v>554</v>
      </c>
      <c r="L539" s="12">
        <v>4.9334883720000002</v>
      </c>
      <c r="M539" s="12">
        <v>7.9618769870000001</v>
      </c>
      <c r="N539" s="12">
        <v>43</v>
      </c>
      <c r="O539" t="s">
        <v>142</v>
      </c>
      <c r="P539" s="12">
        <v>5.50826087</v>
      </c>
      <c r="Q539" s="12">
        <v>6.6996542840000002</v>
      </c>
      <c r="R539" s="12">
        <v>69</v>
      </c>
      <c r="S539" t="s">
        <v>117</v>
      </c>
      <c r="T539" t="s">
        <v>117</v>
      </c>
      <c r="U539" t="s">
        <v>117</v>
      </c>
      <c r="V539" t="s">
        <v>117</v>
      </c>
      <c r="W539" t="s">
        <v>117</v>
      </c>
      <c r="X539" t="s">
        <v>117</v>
      </c>
      <c r="Y539" t="s">
        <v>117</v>
      </c>
      <c r="Z539" t="s">
        <v>117</v>
      </c>
      <c r="AA539" t="s">
        <v>117</v>
      </c>
      <c r="AB539" t="s">
        <v>117</v>
      </c>
      <c r="AC539" t="s">
        <v>117</v>
      </c>
      <c r="AD539" t="s">
        <v>196</v>
      </c>
      <c r="AE539" s="12">
        <v>1.901304348</v>
      </c>
      <c r="AF539" s="12">
        <v>3.008446889</v>
      </c>
      <c r="AG539">
        <v>69</v>
      </c>
      <c r="AH539" s="55">
        <v>3</v>
      </c>
      <c r="AI539" s="55">
        <v>3</v>
      </c>
      <c r="AM539">
        <v>9.9</v>
      </c>
      <c r="AN539">
        <v>10.5</v>
      </c>
      <c r="AO539" t="s">
        <v>117</v>
      </c>
      <c r="AP539" t="s">
        <v>117</v>
      </c>
      <c r="AQ539" t="s">
        <v>117</v>
      </c>
      <c r="AR539">
        <v>10.42</v>
      </c>
      <c r="AS539" t="s">
        <v>976</v>
      </c>
      <c r="AT539">
        <v>95.5</v>
      </c>
      <c r="AU539" s="12">
        <v>95.64</v>
      </c>
      <c r="AV539" t="s">
        <v>117</v>
      </c>
      <c r="AW539" t="s">
        <v>117</v>
      </c>
      <c r="AX539" t="s">
        <v>117</v>
      </c>
      <c r="AY539" t="s">
        <v>117</v>
      </c>
      <c r="AZ539" t="s">
        <v>117</v>
      </c>
      <c r="BA539" t="s">
        <v>117</v>
      </c>
      <c r="BB539" t="s">
        <v>117</v>
      </c>
      <c r="BC539" t="s">
        <v>117</v>
      </c>
      <c r="BD539" t="s">
        <v>117</v>
      </c>
      <c r="BE539" t="s">
        <v>117</v>
      </c>
      <c r="BF539" t="s">
        <v>117</v>
      </c>
      <c r="BG539" t="s">
        <v>117</v>
      </c>
      <c r="BH539" t="s">
        <v>117</v>
      </c>
      <c r="BI539" t="s">
        <v>117</v>
      </c>
      <c r="BJ539" t="s">
        <v>117</v>
      </c>
      <c r="BK539" t="s">
        <v>118</v>
      </c>
      <c r="BL539" t="s">
        <v>184</v>
      </c>
      <c r="BM539" t="s">
        <v>120</v>
      </c>
      <c r="BN539" s="46">
        <v>72</v>
      </c>
      <c r="BO539" s="50">
        <v>75.3</v>
      </c>
      <c r="BP539" t="s">
        <v>304</v>
      </c>
      <c r="BQ539" t="s">
        <v>304</v>
      </c>
      <c r="BR539" t="s">
        <v>117</v>
      </c>
      <c r="BS539" t="s">
        <v>117</v>
      </c>
      <c r="BT539" t="s">
        <v>161</v>
      </c>
      <c r="BU539" t="s">
        <v>125</v>
      </c>
      <c r="BV539" t="s">
        <v>162</v>
      </c>
      <c r="BW539">
        <v>1</v>
      </c>
      <c r="BX539">
        <f>BW539-1</f>
        <v>0</v>
      </c>
      <c r="BY539" t="s">
        <v>968</v>
      </c>
      <c r="BZ539" t="s">
        <v>532</v>
      </c>
      <c r="CA539" t="s">
        <v>129</v>
      </c>
      <c r="CB539" t="s">
        <v>212</v>
      </c>
      <c r="CC539" t="s">
        <v>367</v>
      </c>
      <c r="CD539">
        <v>2</v>
      </c>
      <c r="CE539" t="s">
        <v>367</v>
      </c>
      <c r="CG539" s="20" t="s">
        <v>117</v>
      </c>
      <c r="CH539" s="20" t="s">
        <v>117</v>
      </c>
      <c r="CI539" s="20" t="s">
        <v>117</v>
      </c>
      <c r="CJ539" s="20" t="s">
        <v>117</v>
      </c>
      <c r="CK539" s="20" t="s">
        <v>117</v>
      </c>
      <c r="CL539" s="20" t="s">
        <v>117</v>
      </c>
      <c r="CM539" s="20" t="s">
        <v>117</v>
      </c>
      <c r="CN539" s="20" t="s">
        <v>117</v>
      </c>
      <c r="CO539" s="20" t="s">
        <v>117</v>
      </c>
      <c r="CP539" s="20" t="s">
        <v>117</v>
      </c>
      <c r="CQ539" s="20" t="s">
        <v>117</v>
      </c>
      <c r="CR539" s="20" t="s">
        <v>117</v>
      </c>
      <c r="CS539" s="20" t="s">
        <v>117</v>
      </c>
      <c r="CT539" s="20" t="s">
        <v>117</v>
      </c>
      <c r="CU539" s="20" t="s">
        <v>117</v>
      </c>
      <c r="CV539" s="20" t="s">
        <v>117</v>
      </c>
      <c r="CW539" s="20" t="s">
        <v>117</v>
      </c>
      <c r="CX539" s="20" t="s">
        <v>117</v>
      </c>
      <c r="CY539" s="20" t="s">
        <v>117</v>
      </c>
      <c r="CZ539" s="20" t="s">
        <v>117</v>
      </c>
      <c r="DA539" s="20" t="s">
        <v>117</v>
      </c>
      <c r="DB539" s="20" t="s">
        <v>117</v>
      </c>
      <c r="DC539" s="20" t="s">
        <v>117</v>
      </c>
      <c r="DD539" s="20" t="s">
        <v>117</v>
      </c>
      <c r="DE539" s="20" t="s">
        <v>117</v>
      </c>
      <c r="DF539" s="20" t="s">
        <v>117</v>
      </c>
      <c r="DG539" s="20" t="s">
        <v>117</v>
      </c>
      <c r="DH539" s="20" t="s">
        <v>117</v>
      </c>
      <c r="DI539" s="20" t="s">
        <v>117</v>
      </c>
      <c r="DJ539" s="20" t="s">
        <v>117</v>
      </c>
      <c r="DK539">
        <v>0</v>
      </c>
      <c r="DL539">
        <v>0</v>
      </c>
      <c r="DM539">
        <v>0</v>
      </c>
      <c r="DN539">
        <v>0</v>
      </c>
      <c r="DO539">
        <v>0</v>
      </c>
      <c r="DP539">
        <v>0</v>
      </c>
      <c r="DQ539">
        <v>0</v>
      </c>
      <c r="DR539" s="8">
        <v>76</v>
      </c>
    </row>
    <row r="540" spans="1:122" x14ac:dyDescent="0.35">
      <c r="A540" s="8">
        <v>76</v>
      </c>
      <c r="B540" t="str">
        <f>CONCATENATE(C540, " ",D540)</f>
        <v>Kado et al  2020</v>
      </c>
      <c r="C540" t="s">
        <v>974</v>
      </c>
      <c r="D540">
        <v>2020</v>
      </c>
      <c r="E540" s="12" t="s">
        <v>477</v>
      </c>
      <c r="F540" t="s">
        <v>984</v>
      </c>
      <c r="G540" t="s">
        <v>138</v>
      </c>
      <c r="H540">
        <v>1</v>
      </c>
      <c r="I540" t="s">
        <v>113</v>
      </c>
      <c r="J540" t="s">
        <v>173</v>
      </c>
      <c r="K540" s="3" t="s">
        <v>554</v>
      </c>
      <c r="L540" s="12">
        <v>1.790697674</v>
      </c>
      <c r="M540" s="12">
        <v>1.7803743519999999</v>
      </c>
      <c r="N540" s="12">
        <v>43</v>
      </c>
      <c r="O540" t="s">
        <v>142</v>
      </c>
      <c r="P540" s="12">
        <v>1.5621739130000001</v>
      </c>
      <c r="Q540" s="12">
        <v>1.865297934</v>
      </c>
      <c r="R540" s="12">
        <v>69</v>
      </c>
      <c r="S540" t="s">
        <v>117</v>
      </c>
      <c r="T540" t="s">
        <v>117</v>
      </c>
      <c r="U540" t="s">
        <v>117</v>
      </c>
      <c r="V540" t="s">
        <v>117</v>
      </c>
      <c r="W540" t="s">
        <v>117</v>
      </c>
      <c r="X540" t="s">
        <v>117</v>
      </c>
      <c r="Y540" t="s">
        <v>117</v>
      </c>
      <c r="Z540" t="s">
        <v>117</v>
      </c>
      <c r="AA540" t="s">
        <v>117</v>
      </c>
      <c r="AB540" t="s">
        <v>117</v>
      </c>
      <c r="AC540" t="s">
        <v>117</v>
      </c>
      <c r="AD540" t="s">
        <v>196</v>
      </c>
      <c r="AE540" s="12">
        <v>1.477391304</v>
      </c>
      <c r="AF540" s="12">
        <v>1.8183481939999999</v>
      </c>
      <c r="AG540">
        <v>69</v>
      </c>
      <c r="AH540" s="55">
        <v>3</v>
      </c>
      <c r="AI540" s="55">
        <v>3</v>
      </c>
      <c r="AM540">
        <v>9.9</v>
      </c>
      <c r="AN540">
        <v>10.5</v>
      </c>
      <c r="AO540" t="s">
        <v>117</v>
      </c>
      <c r="AP540" t="s">
        <v>117</v>
      </c>
      <c r="AQ540" t="s">
        <v>117</v>
      </c>
      <c r="AR540">
        <v>10.42</v>
      </c>
      <c r="AS540" t="s">
        <v>976</v>
      </c>
      <c r="AT540">
        <v>95.5</v>
      </c>
      <c r="AU540" s="12">
        <v>95.64</v>
      </c>
      <c r="AV540" t="s">
        <v>117</v>
      </c>
      <c r="AW540" t="s">
        <v>117</v>
      </c>
      <c r="AX540" t="s">
        <v>117</v>
      </c>
      <c r="AY540" t="s">
        <v>117</v>
      </c>
      <c r="AZ540" t="s">
        <v>117</v>
      </c>
      <c r="BA540" t="s">
        <v>117</v>
      </c>
      <c r="BB540" t="s">
        <v>117</v>
      </c>
      <c r="BC540" t="s">
        <v>117</v>
      </c>
      <c r="BD540" t="s">
        <v>117</v>
      </c>
      <c r="BE540" t="s">
        <v>117</v>
      </c>
      <c r="BF540" t="s">
        <v>117</v>
      </c>
      <c r="BG540" t="s">
        <v>117</v>
      </c>
      <c r="BH540" t="s">
        <v>117</v>
      </c>
      <c r="BI540" t="s">
        <v>117</v>
      </c>
      <c r="BJ540" t="s">
        <v>117</v>
      </c>
      <c r="BK540" t="s">
        <v>118</v>
      </c>
      <c r="BL540" t="s">
        <v>184</v>
      </c>
      <c r="BM540" t="s">
        <v>120</v>
      </c>
      <c r="BN540" s="46">
        <v>72</v>
      </c>
      <c r="BO540" s="50">
        <v>75.3</v>
      </c>
      <c r="BP540" t="s">
        <v>304</v>
      </c>
      <c r="BQ540" t="s">
        <v>304</v>
      </c>
      <c r="BR540" t="s">
        <v>117</v>
      </c>
      <c r="BS540" t="s">
        <v>117</v>
      </c>
      <c r="BT540" t="s">
        <v>161</v>
      </c>
      <c r="BU540" t="s">
        <v>125</v>
      </c>
      <c r="BV540" t="s">
        <v>162</v>
      </c>
      <c r="BW540">
        <v>1</v>
      </c>
      <c r="BX540">
        <f>BW540-1</f>
        <v>0</v>
      </c>
      <c r="BY540" t="s">
        <v>968</v>
      </c>
      <c r="BZ540" t="s">
        <v>532</v>
      </c>
      <c r="CA540" t="s">
        <v>129</v>
      </c>
      <c r="CB540" t="s">
        <v>212</v>
      </c>
      <c r="CC540" t="s">
        <v>367</v>
      </c>
      <c r="CD540">
        <v>2</v>
      </c>
      <c r="CE540" t="s">
        <v>367</v>
      </c>
      <c r="CG540" s="20" t="s">
        <v>117</v>
      </c>
      <c r="CH540" s="20" t="s">
        <v>117</v>
      </c>
      <c r="CI540" s="20" t="s">
        <v>117</v>
      </c>
      <c r="CJ540" s="20" t="s">
        <v>117</v>
      </c>
      <c r="CK540" s="20" t="s">
        <v>117</v>
      </c>
      <c r="CL540" s="20" t="s">
        <v>117</v>
      </c>
      <c r="CM540" s="20" t="s">
        <v>117</v>
      </c>
      <c r="CN540" s="20" t="s">
        <v>117</v>
      </c>
      <c r="CO540" s="20" t="s">
        <v>117</v>
      </c>
      <c r="CP540" s="20" t="s">
        <v>117</v>
      </c>
      <c r="CQ540" s="20" t="s">
        <v>117</v>
      </c>
      <c r="CR540" s="20" t="s">
        <v>117</v>
      </c>
      <c r="CS540" s="20" t="s">
        <v>117</v>
      </c>
      <c r="CT540" s="20" t="s">
        <v>117</v>
      </c>
      <c r="CU540" s="20" t="s">
        <v>117</v>
      </c>
      <c r="CV540" s="20" t="s">
        <v>117</v>
      </c>
      <c r="CW540" s="20" t="s">
        <v>117</v>
      </c>
      <c r="CX540" s="20" t="s">
        <v>117</v>
      </c>
      <c r="CY540" s="20" t="s">
        <v>117</v>
      </c>
      <c r="CZ540" s="20" t="s">
        <v>117</v>
      </c>
      <c r="DA540" s="20" t="s">
        <v>117</v>
      </c>
      <c r="DB540" s="20" t="s">
        <v>117</v>
      </c>
      <c r="DC540" s="20" t="s">
        <v>117</v>
      </c>
      <c r="DD540" s="20" t="s">
        <v>117</v>
      </c>
      <c r="DE540" s="20" t="s">
        <v>117</v>
      </c>
      <c r="DF540" s="20" t="s">
        <v>117</v>
      </c>
      <c r="DG540" s="20" t="s">
        <v>117</v>
      </c>
      <c r="DH540" s="20" t="s">
        <v>117</v>
      </c>
      <c r="DI540" s="20" t="s">
        <v>117</v>
      </c>
      <c r="DJ540" s="20" t="s">
        <v>117</v>
      </c>
      <c r="DK540">
        <v>0</v>
      </c>
      <c r="DL540">
        <v>0</v>
      </c>
      <c r="DM540">
        <v>0</v>
      </c>
      <c r="DN540">
        <v>0</v>
      </c>
      <c r="DO540">
        <v>0</v>
      </c>
      <c r="DP540">
        <v>0</v>
      </c>
      <c r="DQ540">
        <v>0</v>
      </c>
      <c r="DR540" s="8">
        <v>76</v>
      </c>
    </row>
    <row r="541" spans="1:122" x14ac:dyDescent="0.35">
      <c r="A541" s="8">
        <v>76</v>
      </c>
      <c r="B541" t="str">
        <f>CONCATENATE(C541, " ",D541)</f>
        <v>Kado et al  2020</v>
      </c>
      <c r="C541" t="s">
        <v>974</v>
      </c>
      <c r="D541">
        <v>2020</v>
      </c>
      <c r="E541" s="12" t="s">
        <v>477</v>
      </c>
      <c r="F541" t="s">
        <v>985</v>
      </c>
      <c r="G541" t="s">
        <v>138</v>
      </c>
      <c r="H541">
        <v>1</v>
      </c>
      <c r="I541" t="s">
        <v>113</v>
      </c>
      <c r="J541" t="s">
        <v>173</v>
      </c>
      <c r="K541" s="3" t="s">
        <v>554</v>
      </c>
      <c r="L541" s="12">
        <v>9.4197674419999995</v>
      </c>
      <c r="M541" s="12">
        <v>13.470176309999999</v>
      </c>
      <c r="N541" s="12">
        <v>43</v>
      </c>
      <c r="O541" t="s">
        <v>142</v>
      </c>
      <c r="P541" s="12">
        <v>5.9452173909999999</v>
      </c>
      <c r="Q541" s="12">
        <v>8.8229775400000001</v>
      </c>
      <c r="R541" s="12">
        <v>69</v>
      </c>
      <c r="S541" t="s">
        <v>117</v>
      </c>
      <c r="T541" t="s">
        <v>117</v>
      </c>
      <c r="U541" t="s">
        <v>117</v>
      </c>
      <c r="V541" t="s">
        <v>117</v>
      </c>
      <c r="W541" t="s">
        <v>117</v>
      </c>
      <c r="X541" t="s">
        <v>117</v>
      </c>
      <c r="Y541" t="s">
        <v>117</v>
      </c>
      <c r="Z541" t="s">
        <v>117</v>
      </c>
      <c r="AA541" t="s">
        <v>117</v>
      </c>
      <c r="AB541" t="s">
        <v>117</v>
      </c>
      <c r="AC541" t="s">
        <v>117</v>
      </c>
      <c r="AD541" t="s">
        <v>196</v>
      </c>
      <c r="AE541" s="12">
        <v>6.8560869569999996</v>
      </c>
      <c r="AF541" s="12">
        <v>10.390289539999999</v>
      </c>
      <c r="AG541">
        <v>69</v>
      </c>
      <c r="AH541" s="55">
        <v>3</v>
      </c>
      <c r="AI541" s="55">
        <v>3</v>
      </c>
      <c r="AM541">
        <v>9.9</v>
      </c>
      <c r="AN541">
        <v>10.5</v>
      </c>
      <c r="AO541" t="s">
        <v>117</v>
      </c>
      <c r="AP541" t="s">
        <v>117</v>
      </c>
      <c r="AQ541" t="s">
        <v>117</v>
      </c>
      <c r="AR541">
        <v>10.42</v>
      </c>
      <c r="AS541" t="s">
        <v>976</v>
      </c>
      <c r="AT541">
        <v>95.5</v>
      </c>
      <c r="AU541" s="12">
        <v>95.64</v>
      </c>
      <c r="AV541" t="s">
        <v>117</v>
      </c>
      <c r="AW541" t="s">
        <v>117</v>
      </c>
      <c r="AX541" t="s">
        <v>117</v>
      </c>
      <c r="AY541" t="s">
        <v>117</v>
      </c>
      <c r="AZ541" t="s">
        <v>117</v>
      </c>
      <c r="BA541" t="s">
        <v>117</v>
      </c>
      <c r="BB541" t="s">
        <v>117</v>
      </c>
      <c r="BC541" t="s">
        <v>117</v>
      </c>
      <c r="BD541" t="s">
        <v>117</v>
      </c>
      <c r="BE541" t="s">
        <v>117</v>
      </c>
      <c r="BF541" t="s">
        <v>117</v>
      </c>
      <c r="BG541" t="s">
        <v>117</v>
      </c>
      <c r="BH541" t="s">
        <v>117</v>
      </c>
      <c r="BI541" t="s">
        <v>117</v>
      </c>
      <c r="BJ541" t="s">
        <v>117</v>
      </c>
      <c r="BK541" t="s">
        <v>118</v>
      </c>
      <c r="BL541" t="s">
        <v>184</v>
      </c>
      <c r="BM541" t="s">
        <v>120</v>
      </c>
      <c r="BN541" s="46">
        <v>72</v>
      </c>
      <c r="BO541" s="50">
        <v>75.3</v>
      </c>
      <c r="BP541" t="s">
        <v>304</v>
      </c>
      <c r="BQ541" t="s">
        <v>304</v>
      </c>
      <c r="BR541" t="s">
        <v>117</v>
      </c>
      <c r="BS541" t="s">
        <v>117</v>
      </c>
      <c r="BT541" t="s">
        <v>161</v>
      </c>
      <c r="BU541" t="s">
        <v>125</v>
      </c>
      <c r="BV541" t="s">
        <v>162</v>
      </c>
      <c r="BW541">
        <v>1</v>
      </c>
      <c r="BX541">
        <f>BW541-1</f>
        <v>0</v>
      </c>
      <c r="BY541" t="s">
        <v>968</v>
      </c>
      <c r="BZ541" t="s">
        <v>532</v>
      </c>
      <c r="CA541" t="s">
        <v>129</v>
      </c>
      <c r="CB541" t="s">
        <v>212</v>
      </c>
      <c r="CC541" t="s">
        <v>367</v>
      </c>
      <c r="CD541">
        <v>2</v>
      </c>
      <c r="CE541" t="s">
        <v>367</v>
      </c>
      <c r="CG541" s="20" t="s">
        <v>117</v>
      </c>
      <c r="CH541" s="20" t="s">
        <v>117</v>
      </c>
      <c r="CI541" s="20" t="s">
        <v>117</v>
      </c>
      <c r="CJ541" s="20" t="s">
        <v>117</v>
      </c>
      <c r="CK541" s="20" t="s">
        <v>117</v>
      </c>
      <c r="CL541" s="20" t="s">
        <v>117</v>
      </c>
      <c r="CM541" s="20" t="s">
        <v>117</v>
      </c>
      <c r="CN541" s="20" t="s">
        <v>117</v>
      </c>
      <c r="CO541" s="20" t="s">
        <v>117</v>
      </c>
      <c r="CP541" s="20" t="s">
        <v>117</v>
      </c>
      <c r="CQ541" s="20" t="s">
        <v>117</v>
      </c>
      <c r="CR541" s="20" t="s">
        <v>117</v>
      </c>
      <c r="CS541" s="20" t="s">
        <v>117</v>
      </c>
      <c r="CT541" s="20" t="s">
        <v>117</v>
      </c>
      <c r="CU541" s="20" t="s">
        <v>117</v>
      </c>
      <c r="CV541" s="20" t="s">
        <v>117</v>
      </c>
      <c r="CW541" s="20" t="s">
        <v>117</v>
      </c>
      <c r="CX541" s="20" t="s">
        <v>117</v>
      </c>
      <c r="CY541" s="20" t="s">
        <v>117</v>
      </c>
      <c r="CZ541" s="20" t="s">
        <v>117</v>
      </c>
      <c r="DA541" s="20" t="s">
        <v>117</v>
      </c>
      <c r="DB541" s="20" t="s">
        <v>117</v>
      </c>
      <c r="DC541" s="20" t="s">
        <v>117</v>
      </c>
      <c r="DD541" s="20" t="s">
        <v>117</v>
      </c>
      <c r="DE541" s="20" t="s">
        <v>117</v>
      </c>
      <c r="DF541" s="20" t="s">
        <v>117</v>
      </c>
      <c r="DG541" s="20" t="s">
        <v>117</v>
      </c>
      <c r="DH541" s="20" t="s">
        <v>117</v>
      </c>
      <c r="DI541" s="20" t="s">
        <v>117</v>
      </c>
      <c r="DJ541" s="20" t="s">
        <v>117</v>
      </c>
      <c r="DK541">
        <v>0</v>
      </c>
      <c r="DL541">
        <v>0</v>
      </c>
      <c r="DM541">
        <v>0</v>
      </c>
      <c r="DN541">
        <v>0</v>
      </c>
      <c r="DO541">
        <v>0</v>
      </c>
      <c r="DP541">
        <v>0</v>
      </c>
      <c r="DQ541">
        <v>0</v>
      </c>
      <c r="DR541" s="8">
        <v>76</v>
      </c>
    </row>
    <row r="542" spans="1:122" x14ac:dyDescent="0.35">
      <c r="A542" s="8">
        <v>76</v>
      </c>
      <c r="B542" t="str">
        <f>CONCATENATE(C542, " ",D542)</f>
        <v>Kado et al  2020</v>
      </c>
      <c r="C542" t="s">
        <v>974</v>
      </c>
      <c r="D542">
        <v>2020</v>
      </c>
      <c r="E542" s="12" t="s">
        <v>477</v>
      </c>
      <c r="F542" t="s">
        <v>986</v>
      </c>
      <c r="G542" t="s">
        <v>138</v>
      </c>
      <c r="H542">
        <v>1</v>
      </c>
      <c r="I542" t="s">
        <v>113</v>
      </c>
      <c r="J542" t="s">
        <v>173</v>
      </c>
      <c r="K542" s="3" t="s">
        <v>554</v>
      </c>
      <c r="L542" s="12">
        <v>17.933255809999999</v>
      </c>
      <c r="M542" s="12">
        <v>9.2005498600000006</v>
      </c>
      <c r="N542" s="12">
        <v>43</v>
      </c>
      <c r="O542" t="s">
        <v>142</v>
      </c>
      <c r="P542" s="12">
        <v>19.216521740000001</v>
      </c>
      <c r="Q542" s="12">
        <v>10.06003389</v>
      </c>
      <c r="R542" s="12">
        <v>69</v>
      </c>
      <c r="S542" t="s">
        <v>117</v>
      </c>
      <c r="T542" t="s">
        <v>117</v>
      </c>
      <c r="U542" t="s">
        <v>117</v>
      </c>
      <c r="V542" t="s">
        <v>117</v>
      </c>
      <c r="W542" t="s">
        <v>117</v>
      </c>
      <c r="X542" t="s">
        <v>117</v>
      </c>
      <c r="Y542" t="s">
        <v>117</v>
      </c>
      <c r="Z542" t="s">
        <v>117</v>
      </c>
      <c r="AA542" t="s">
        <v>117</v>
      </c>
      <c r="AB542" t="s">
        <v>117</v>
      </c>
      <c r="AC542" t="s">
        <v>117</v>
      </c>
      <c r="AD542" t="s">
        <v>196</v>
      </c>
      <c r="AE542" s="12">
        <v>12.276956520000001</v>
      </c>
      <c r="AF542" s="12">
        <v>5.3028521189999998</v>
      </c>
      <c r="AG542">
        <v>69</v>
      </c>
      <c r="AH542" s="55">
        <v>3</v>
      </c>
      <c r="AI542" s="55">
        <v>3</v>
      </c>
      <c r="AM542">
        <v>9.9</v>
      </c>
      <c r="AN542">
        <v>10.5</v>
      </c>
      <c r="AO542" t="s">
        <v>117</v>
      </c>
      <c r="AP542" t="s">
        <v>117</v>
      </c>
      <c r="AQ542" t="s">
        <v>117</v>
      </c>
      <c r="AR542">
        <v>10.42</v>
      </c>
      <c r="AS542" t="s">
        <v>976</v>
      </c>
      <c r="AT542">
        <v>95.5</v>
      </c>
      <c r="AU542" s="12">
        <v>95.64</v>
      </c>
      <c r="AV542" t="s">
        <v>117</v>
      </c>
      <c r="AW542" t="s">
        <v>117</v>
      </c>
      <c r="AX542" t="s">
        <v>117</v>
      </c>
      <c r="AY542" t="s">
        <v>117</v>
      </c>
      <c r="AZ542" t="s">
        <v>117</v>
      </c>
      <c r="BA542" t="s">
        <v>117</v>
      </c>
      <c r="BB542" t="s">
        <v>117</v>
      </c>
      <c r="BC542" t="s">
        <v>117</v>
      </c>
      <c r="BD542" t="s">
        <v>117</v>
      </c>
      <c r="BE542" t="s">
        <v>117</v>
      </c>
      <c r="BF542" t="s">
        <v>117</v>
      </c>
      <c r="BG542" t="s">
        <v>117</v>
      </c>
      <c r="BH542" t="s">
        <v>117</v>
      </c>
      <c r="BI542" t="s">
        <v>117</v>
      </c>
      <c r="BJ542" t="s">
        <v>117</v>
      </c>
      <c r="BK542" t="s">
        <v>118</v>
      </c>
      <c r="BL542" t="s">
        <v>184</v>
      </c>
      <c r="BM542" t="s">
        <v>120</v>
      </c>
      <c r="BN542" s="46">
        <v>72</v>
      </c>
      <c r="BO542" s="50">
        <v>75.3</v>
      </c>
      <c r="BP542" t="s">
        <v>304</v>
      </c>
      <c r="BQ542" t="s">
        <v>304</v>
      </c>
      <c r="BR542" t="s">
        <v>117</v>
      </c>
      <c r="BS542" t="s">
        <v>117</v>
      </c>
      <c r="BT542" t="s">
        <v>161</v>
      </c>
      <c r="BU542" t="s">
        <v>125</v>
      </c>
      <c r="BV542" t="s">
        <v>162</v>
      </c>
      <c r="BW542">
        <v>1</v>
      </c>
      <c r="BX542">
        <f>BW542-1</f>
        <v>0</v>
      </c>
      <c r="BY542" t="s">
        <v>968</v>
      </c>
      <c r="BZ542" t="s">
        <v>532</v>
      </c>
      <c r="CA542" t="s">
        <v>129</v>
      </c>
      <c r="CB542" t="s">
        <v>212</v>
      </c>
      <c r="CC542" t="s">
        <v>367</v>
      </c>
      <c r="CD542">
        <v>2</v>
      </c>
      <c r="CE542" t="s">
        <v>367</v>
      </c>
      <c r="CG542" s="20" t="s">
        <v>117</v>
      </c>
      <c r="CH542" s="20" t="s">
        <v>117</v>
      </c>
      <c r="CI542" s="20" t="s">
        <v>117</v>
      </c>
      <c r="CJ542" s="20" t="s">
        <v>117</v>
      </c>
      <c r="CK542" s="20" t="s">
        <v>117</v>
      </c>
      <c r="CL542" s="20" t="s">
        <v>117</v>
      </c>
      <c r="CM542" s="20" t="s">
        <v>117</v>
      </c>
      <c r="CN542" s="20" t="s">
        <v>117</v>
      </c>
      <c r="CO542" s="20" t="s">
        <v>117</v>
      </c>
      <c r="CP542" s="20" t="s">
        <v>117</v>
      </c>
      <c r="CQ542" s="20" t="s">
        <v>117</v>
      </c>
      <c r="CR542" s="20" t="s">
        <v>117</v>
      </c>
      <c r="CS542" s="20" t="s">
        <v>117</v>
      </c>
      <c r="CT542" s="20" t="s">
        <v>117</v>
      </c>
      <c r="CU542" s="20" t="s">
        <v>117</v>
      </c>
      <c r="CV542" s="20" t="s">
        <v>117</v>
      </c>
      <c r="CW542" s="20" t="s">
        <v>117</v>
      </c>
      <c r="CX542" s="20" t="s">
        <v>117</v>
      </c>
      <c r="CY542" s="20" t="s">
        <v>117</v>
      </c>
      <c r="CZ542" s="20" t="s">
        <v>117</v>
      </c>
      <c r="DA542" s="20" t="s">
        <v>117</v>
      </c>
      <c r="DB542" s="20" t="s">
        <v>117</v>
      </c>
      <c r="DC542" s="20" t="s">
        <v>117</v>
      </c>
      <c r="DD542" s="20" t="s">
        <v>117</v>
      </c>
      <c r="DE542" s="20" t="s">
        <v>117</v>
      </c>
      <c r="DF542" s="20" t="s">
        <v>117</v>
      </c>
      <c r="DG542" s="20" t="s">
        <v>117</v>
      </c>
      <c r="DH542" s="20" t="s">
        <v>117</v>
      </c>
      <c r="DI542" s="20" t="s">
        <v>117</v>
      </c>
      <c r="DJ542" s="20" t="s">
        <v>117</v>
      </c>
      <c r="DK542">
        <v>0</v>
      </c>
      <c r="DL542">
        <v>0</v>
      </c>
      <c r="DM542">
        <v>0</v>
      </c>
      <c r="DN542">
        <v>0</v>
      </c>
      <c r="DO542">
        <v>0</v>
      </c>
      <c r="DP542">
        <v>0</v>
      </c>
      <c r="DQ542">
        <v>0</v>
      </c>
      <c r="DR542" s="8">
        <v>76</v>
      </c>
    </row>
    <row r="543" spans="1:122" x14ac:dyDescent="0.35">
      <c r="A543" s="8">
        <v>76</v>
      </c>
      <c r="B543" t="str">
        <f>CONCATENATE(C543, " ",D543)</f>
        <v>Kado et al  2020</v>
      </c>
      <c r="C543" t="s">
        <v>974</v>
      </c>
      <c r="D543">
        <v>2020</v>
      </c>
      <c r="E543" s="12" t="s">
        <v>477</v>
      </c>
      <c r="F543" t="s">
        <v>987</v>
      </c>
      <c r="G543" t="s">
        <v>138</v>
      </c>
      <c r="H543">
        <v>1</v>
      </c>
      <c r="I543" t="s">
        <v>113</v>
      </c>
      <c r="J543" t="s">
        <v>173</v>
      </c>
      <c r="K543" s="3" t="s">
        <v>554</v>
      </c>
      <c r="L543" s="12">
        <v>13.02325581</v>
      </c>
      <c r="M543" s="12">
        <v>4.5368749580000003</v>
      </c>
      <c r="N543" s="12">
        <v>43</v>
      </c>
      <c r="O543" t="s">
        <v>142</v>
      </c>
      <c r="P543" s="12">
        <v>13.725217389999999</v>
      </c>
      <c r="Q543" s="12">
        <v>5.36566703</v>
      </c>
      <c r="R543" s="12">
        <v>69</v>
      </c>
      <c r="S543" t="s">
        <v>117</v>
      </c>
      <c r="T543" t="s">
        <v>117</v>
      </c>
      <c r="U543" t="s">
        <v>117</v>
      </c>
      <c r="V543" t="s">
        <v>117</v>
      </c>
      <c r="W543" t="s">
        <v>117</v>
      </c>
      <c r="X543" t="s">
        <v>117</v>
      </c>
      <c r="Y543" t="s">
        <v>117</v>
      </c>
      <c r="Z543" t="s">
        <v>117</v>
      </c>
      <c r="AA543" t="s">
        <v>117</v>
      </c>
      <c r="AB543" t="s">
        <v>117</v>
      </c>
      <c r="AC543" t="s">
        <v>117</v>
      </c>
      <c r="AD543" t="s">
        <v>196</v>
      </c>
      <c r="AE543" s="12">
        <v>10.37565217</v>
      </c>
      <c r="AF543" s="12">
        <v>3.1465501549999999</v>
      </c>
      <c r="AG543">
        <v>69</v>
      </c>
      <c r="AH543" s="55">
        <v>3</v>
      </c>
      <c r="AI543" s="55">
        <v>3</v>
      </c>
      <c r="AM543">
        <v>9.9</v>
      </c>
      <c r="AN543">
        <v>10.5</v>
      </c>
      <c r="AO543" t="s">
        <v>117</v>
      </c>
      <c r="AP543" t="s">
        <v>117</v>
      </c>
      <c r="AQ543" t="s">
        <v>117</v>
      </c>
      <c r="AR543">
        <v>10.42</v>
      </c>
      <c r="AS543" t="s">
        <v>976</v>
      </c>
      <c r="AT543">
        <v>95.5</v>
      </c>
      <c r="AU543" s="12">
        <v>95.64</v>
      </c>
      <c r="AV543" t="s">
        <v>117</v>
      </c>
      <c r="AW543" t="s">
        <v>117</v>
      </c>
      <c r="AX543" t="s">
        <v>117</v>
      </c>
      <c r="AY543" t="s">
        <v>117</v>
      </c>
      <c r="AZ543" t="s">
        <v>117</v>
      </c>
      <c r="BA543" t="s">
        <v>117</v>
      </c>
      <c r="BB543" t="s">
        <v>117</v>
      </c>
      <c r="BC543" t="s">
        <v>117</v>
      </c>
      <c r="BD543" t="s">
        <v>117</v>
      </c>
      <c r="BE543" t="s">
        <v>117</v>
      </c>
      <c r="BF543" t="s">
        <v>117</v>
      </c>
      <c r="BG543" t="s">
        <v>117</v>
      </c>
      <c r="BH543" t="s">
        <v>117</v>
      </c>
      <c r="BI543" t="s">
        <v>117</v>
      </c>
      <c r="BJ543" t="s">
        <v>117</v>
      </c>
      <c r="BK543" t="s">
        <v>118</v>
      </c>
      <c r="BL543" t="s">
        <v>184</v>
      </c>
      <c r="BM543" t="s">
        <v>120</v>
      </c>
      <c r="BN543" s="46">
        <v>72</v>
      </c>
      <c r="BO543" s="50">
        <v>75.3</v>
      </c>
      <c r="BP543" t="s">
        <v>304</v>
      </c>
      <c r="BQ543" t="s">
        <v>304</v>
      </c>
      <c r="BR543" t="s">
        <v>117</v>
      </c>
      <c r="BS543" t="s">
        <v>117</v>
      </c>
      <c r="BT543" t="s">
        <v>161</v>
      </c>
      <c r="BU543" t="s">
        <v>125</v>
      </c>
      <c r="BV543" t="s">
        <v>162</v>
      </c>
      <c r="BW543">
        <v>1</v>
      </c>
      <c r="BX543">
        <f>BW543-1</f>
        <v>0</v>
      </c>
      <c r="BY543" t="s">
        <v>968</v>
      </c>
      <c r="BZ543" t="s">
        <v>532</v>
      </c>
      <c r="CA543" t="s">
        <v>129</v>
      </c>
      <c r="CB543" t="s">
        <v>212</v>
      </c>
      <c r="CC543" t="s">
        <v>367</v>
      </c>
      <c r="CD543">
        <v>2</v>
      </c>
      <c r="CE543" t="s">
        <v>367</v>
      </c>
      <c r="CG543" s="20" t="s">
        <v>117</v>
      </c>
      <c r="CH543" s="20" t="s">
        <v>117</v>
      </c>
      <c r="CI543" s="20" t="s">
        <v>117</v>
      </c>
      <c r="CJ543" s="20" t="s">
        <v>117</v>
      </c>
      <c r="CK543" s="20" t="s">
        <v>117</v>
      </c>
      <c r="CL543" s="20" t="s">
        <v>117</v>
      </c>
      <c r="CM543" s="20" t="s">
        <v>117</v>
      </c>
      <c r="CN543" s="20" t="s">
        <v>117</v>
      </c>
      <c r="CO543" s="20" t="s">
        <v>117</v>
      </c>
      <c r="CP543" s="20" t="s">
        <v>117</v>
      </c>
      <c r="CQ543" s="20" t="s">
        <v>117</v>
      </c>
      <c r="CR543" s="20" t="s">
        <v>117</v>
      </c>
      <c r="CS543" s="20" t="s">
        <v>117</v>
      </c>
      <c r="CT543" s="20" t="s">
        <v>117</v>
      </c>
      <c r="CU543" s="20" t="s">
        <v>117</v>
      </c>
      <c r="CV543" s="20" t="s">
        <v>117</v>
      </c>
      <c r="CW543" s="20" t="s">
        <v>117</v>
      </c>
      <c r="CX543" s="20" t="s">
        <v>117</v>
      </c>
      <c r="CY543" s="20" t="s">
        <v>117</v>
      </c>
      <c r="CZ543" s="20" t="s">
        <v>117</v>
      </c>
      <c r="DA543" s="20" t="s">
        <v>117</v>
      </c>
      <c r="DB543" s="20" t="s">
        <v>117</v>
      </c>
      <c r="DC543" s="20" t="s">
        <v>117</v>
      </c>
      <c r="DD543" s="20" t="s">
        <v>117</v>
      </c>
      <c r="DE543" s="20" t="s">
        <v>117</v>
      </c>
      <c r="DF543" s="20" t="s">
        <v>117</v>
      </c>
      <c r="DG543" s="20" t="s">
        <v>117</v>
      </c>
      <c r="DH543" s="20" t="s">
        <v>117</v>
      </c>
      <c r="DI543" s="20" t="s">
        <v>117</v>
      </c>
      <c r="DJ543" s="20" t="s">
        <v>117</v>
      </c>
      <c r="DK543">
        <v>0</v>
      </c>
      <c r="DL543">
        <v>0</v>
      </c>
      <c r="DM543">
        <v>0</v>
      </c>
      <c r="DN543">
        <v>0</v>
      </c>
      <c r="DO543">
        <v>0</v>
      </c>
      <c r="DP543">
        <v>0</v>
      </c>
      <c r="DQ543">
        <v>0</v>
      </c>
      <c r="DR543" s="8">
        <v>76</v>
      </c>
    </row>
    <row r="544" spans="1:122" x14ac:dyDescent="0.35">
      <c r="A544" s="8">
        <v>77</v>
      </c>
      <c r="B544" t="str">
        <f>CONCATENATE(C544, " ",D544)</f>
        <v>Ozonoff et al  1994</v>
      </c>
      <c r="C544" s="12" t="s">
        <v>988</v>
      </c>
      <c r="D544" s="25">
        <v>1994</v>
      </c>
      <c r="E544" t="s">
        <v>1591</v>
      </c>
      <c r="F544" t="s">
        <v>989</v>
      </c>
      <c r="G544" t="s">
        <v>112</v>
      </c>
      <c r="H544">
        <v>4</v>
      </c>
      <c r="I544" t="s">
        <v>113</v>
      </c>
      <c r="J544" t="s">
        <v>113</v>
      </c>
      <c r="K544" t="s">
        <v>1554</v>
      </c>
      <c r="L544">
        <v>374</v>
      </c>
      <c r="M544">
        <v>48</v>
      </c>
      <c r="N544">
        <v>14</v>
      </c>
      <c r="O544" t="s">
        <v>142</v>
      </c>
      <c r="P544">
        <v>387</v>
      </c>
      <c r="Q544">
        <v>86</v>
      </c>
      <c r="R544">
        <v>14</v>
      </c>
      <c r="S544" t="s">
        <v>117</v>
      </c>
      <c r="T544" t="s">
        <v>117</v>
      </c>
      <c r="U544" t="s">
        <v>117</v>
      </c>
      <c r="V544" t="s">
        <v>117</v>
      </c>
      <c r="W544" t="s">
        <v>117</v>
      </c>
      <c r="X544" t="s">
        <v>117</v>
      </c>
      <c r="Y544" t="s">
        <v>117</v>
      </c>
      <c r="Z544" t="s">
        <v>117</v>
      </c>
      <c r="AA544" t="s">
        <v>117</v>
      </c>
      <c r="AB544" t="s">
        <v>117</v>
      </c>
      <c r="AC544" t="s">
        <v>117</v>
      </c>
      <c r="AD544" t="s">
        <v>196</v>
      </c>
      <c r="AE544">
        <v>371</v>
      </c>
      <c r="AF544">
        <v>45</v>
      </c>
      <c r="AG544">
        <v>14</v>
      </c>
      <c r="AH544" s="55">
        <v>3</v>
      </c>
      <c r="AI544" s="55">
        <v>3</v>
      </c>
      <c r="AM544">
        <v>12.87</v>
      </c>
      <c r="AN544">
        <v>12.43</v>
      </c>
      <c r="AO544" t="s">
        <v>117</v>
      </c>
      <c r="AP544" t="s">
        <v>117</v>
      </c>
      <c r="AQ544" t="s">
        <v>117</v>
      </c>
      <c r="AR544">
        <v>12.15</v>
      </c>
      <c r="AS544" t="s">
        <v>990</v>
      </c>
      <c r="AT544">
        <v>99.93</v>
      </c>
      <c r="AU544">
        <v>101.9</v>
      </c>
      <c r="AV544" t="s">
        <v>117</v>
      </c>
      <c r="AW544" t="s">
        <v>117</v>
      </c>
      <c r="AX544" t="s">
        <v>117</v>
      </c>
      <c r="AY544">
        <v>98.86</v>
      </c>
      <c r="AZ544">
        <v>108.4</v>
      </c>
      <c r="BA544" t="s">
        <v>117</v>
      </c>
      <c r="BB544" t="s">
        <v>117</v>
      </c>
      <c r="BC544">
        <v>100.8</v>
      </c>
      <c r="BD544">
        <v>95.93</v>
      </c>
      <c r="BE544" t="s">
        <v>117</v>
      </c>
      <c r="BF544" t="s">
        <v>117</v>
      </c>
      <c r="BG544">
        <v>100.4</v>
      </c>
      <c r="BH544" t="s">
        <v>117</v>
      </c>
      <c r="BI544">
        <v>97.93</v>
      </c>
      <c r="BJ544">
        <v>102.4</v>
      </c>
      <c r="BK544" t="s">
        <v>118</v>
      </c>
      <c r="BL544" t="s">
        <v>184</v>
      </c>
      <c r="BM544" t="s">
        <v>120</v>
      </c>
      <c r="BN544" s="46">
        <v>83</v>
      </c>
      <c r="BO544" s="50">
        <v>85.8</v>
      </c>
      <c r="BP544" t="s">
        <v>160</v>
      </c>
      <c r="BQ544" t="s">
        <v>160</v>
      </c>
      <c r="BR544" t="s">
        <v>117</v>
      </c>
      <c r="BS544" t="s">
        <v>117</v>
      </c>
      <c r="BT544" t="s">
        <v>161</v>
      </c>
      <c r="BU544" t="s">
        <v>125</v>
      </c>
      <c r="BV544" t="s">
        <v>162</v>
      </c>
      <c r="BW544">
        <v>1</v>
      </c>
      <c r="BX544">
        <f>BW544-1</f>
        <v>0</v>
      </c>
      <c r="BY544" t="s">
        <v>146</v>
      </c>
      <c r="BZ544" t="s">
        <v>249</v>
      </c>
      <c r="CA544" t="s">
        <v>148</v>
      </c>
      <c r="CB544" t="s">
        <v>524</v>
      </c>
      <c r="CC544" t="s">
        <v>991</v>
      </c>
      <c r="CD544">
        <v>1</v>
      </c>
      <c r="CE544" t="s">
        <v>359</v>
      </c>
      <c r="CG544" s="20" t="s">
        <v>117</v>
      </c>
      <c r="CH544" s="20" t="s">
        <v>117</v>
      </c>
      <c r="CI544" s="20" t="s">
        <v>117</v>
      </c>
      <c r="CJ544" s="20" t="s">
        <v>117</v>
      </c>
      <c r="CK544" s="20" t="s">
        <v>117</v>
      </c>
      <c r="CL544" s="20" t="s">
        <v>117</v>
      </c>
      <c r="CM544" s="20" t="s">
        <v>117</v>
      </c>
      <c r="CN544" s="20" t="s">
        <v>117</v>
      </c>
      <c r="CO544" s="20" t="s">
        <v>117</v>
      </c>
      <c r="CP544" s="20" t="s">
        <v>117</v>
      </c>
      <c r="CQ544" s="20" t="s">
        <v>117</v>
      </c>
      <c r="CR544" s="20" t="s">
        <v>117</v>
      </c>
      <c r="CS544" s="20" t="s">
        <v>117</v>
      </c>
      <c r="CT544" s="20" t="s">
        <v>117</v>
      </c>
      <c r="CU544" s="20" t="s">
        <v>117</v>
      </c>
      <c r="CV544" s="20" t="s">
        <v>117</v>
      </c>
      <c r="CW544" s="20" t="s">
        <v>117</v>
      </c>
      <c r="CX544" s="20" t="s">
        <v>117</v>
      </c>
      <c r="CY544" s="20" t="s">
        <v>117</v>
      </c>
      <c r="CZ544" s="20" t="s">
        <v>117</v>
      </c>
      <c r="DA544" s="20" t="s">
        <v>117</v>
      </c>
      <c r="DB544" s="20" t="s">
        <v>117</v>
      </c>
      <c r="DC544" s="20" t="s">
        <v>117</v>
      </c>
      <c r="DD544" s="20" t="s">
        <v>117</v>
      </c>
      <c r="DE544" s="20" t="s">
        <v>117</v>
      </c>
      <c r="DF544" s="20" t="s">
        <v>117</v>
      </c>
      <c r="DG544" s="20" t="s">
        <v>117</v>
      </c>
      <c r="DH544" s="20" t="s">
        <v>117</v>
      </c>
      <c r="DI544" s="20" t="s">
        <v>117</v>
      </c>
      <c r="DJ544" s="20" t="s">
        <v>117</v>
      </c>
      <c r="DK544">
        <v>0</v>
      </c>
      <c r="DL544">
        <v>0</v>
      </c>
      <c r="DM544">
        <v>0</v>
      </c>
      <c r="DN544">
        <v>0</v>
      </c>
      <c r="DO544">
        <v>0</v>
      </c>
      <c r="DP544">
        <v>2</v>
      </c>
      <c r="DQ544">
        <v>0</v>
      </c>
      <c r="DR544" s="8">
        <v>77</v>
      </c>
    </row>
    <row r="545" spans="1:122" x14ac:dyDescent="0.35">
      <c r="A545" s="8">
        <v>77</v>
      </c>
      <c r="B545" t="str">
        <f>CONCATENATE(C545, " ",D545)</f>
        <v>Ozonoff et al  1994</v>
      </c>
      <c r="C545" s="12" t="s">
        <v>988</v>
      </c>
      <c r="D545" s="25">
        <v>1994</v>
      </c>
      <c r="E545" t="s">
        <v>1591</v>
      </c>
      <c r="F545" t="s">
        <v>992</v>
      </c>
      <c r="G545" t="s">
        <v>112</v>
      </c>
      <c r="H545">
        <v>4</v>
      </c>
      <c r="I545" t="s">
        <v>113</v>
      </c>
      <c r="J545" t="s">
        <v>113</v>
      </c>
      <c r="K545" t="s">
        <v>1554</v>
      </c>
      <c r="L545">
        <v>378</v>
      </c>
      <c r="M545">
        <v>48</v>
      </c>
      <c r="N545">
        <v>14</v>
      </c>
      <c r="O545" t="s">
        <v>142</v>
      </c>
      <c r="P545">
        <v>399</v>
      </c>
      <c r="Q545">
        <v>95</v>
      </c>
      <c r="R545">
        <v>14</v>
      </c>
      <c r="S545" t="s">
        <v>117</v>
      </c>
      <c r="T545" t="s">
        <v>117</v>
      </c>
      <c r="U545" t="s">
        <v>117</v>
      </c>
      <c r="V545" t="s">
        <v>117</v>
      </c>
      <c r="W545" t="s">
        <v>117</v>
      </c>
      <c r="X545" t="s">
        <v>117</v>
      </c>
      <c r="Y545" t="s">
        <v>117</v>
      </c>
      <c r="Z545" t="s">
        <v>117</v>
      </c>
      <c r="AA545" t="s">
        <v>117</v>
      </c>
      <c r="AB545" t="s">
        <v>117</v>
      </c>
      <c r="AC545" t="s">
        <v>117</v>
      </c>
      <c r="AD545" t="s">
        <v>196</v>
      </c>
      <c r="AE545">
        <v>373</v>
      </c>
      <c r="AF545">
        <v>43</v>
      </c>
      <c r="AG545">
        <v>14</v>
      </c>
      <c r="AH545" s="55">
        <v>3</v>
      </c>
      <c r="AI545" s="55">
        <v>3</v>
      </c>
      <c r="AM545">
        <v>12.87</v>
      </c>
      <c r="AN545">
        <v>12.43</v>
      </c>
      <c r="AO545" t="s">
        <v>117</v>
      </c>
      <c r="AP545" t="s">
        <v>117</v>
      </c>
      <c r="AQ545" t="s">
        <v>117</v>
      </c>
      <c r="AR545">
        <v>12.15</v>
      </c>
      <c r="AS545" t="s">
        <v>990</v>
      </c>
      <c r="AT545">
        <v>99.93</v>
      </c>
      <c r="AU545">
        <v>101.9</v>
      </c>
      <c r="AV545" t="s">
        <v>117</v>
      </c>
      <c r="AW545" t="s">
        <v>117</v>
      </c>
      <c r="AX545" t="s">
        <v>117</v>
      </c>
      <c r="AY545">
        <v>98.86</v>
      </c>
      <c r="AZ545">
        <v>108.4</v>
      </c>
      <c r="BA545" t="s">
        <v>117</v>
      </c>
      <c r="BB545" t="s">
        <v>117</v>
      </c>
      <c r="BC545">
        <v>100.8</v>
      </c>
      <c r="BD545">
        <v>95.93</v>
      </c>
      <c r="BE545" t="s">
        <v>117</v>
      </c>
      <c r="BF545" t="s">
        <v>117</v>
      </c>
      <c r="BG545">
        <v>100.4</v>
      </c>
      <c r="BH545" t="s">
        <v>117</v>
      </c>
      <c r="BI545">
        <v>97.93</v>
      </c>
      <c r="BJ545">
        <v>102.4</v>
      </c>
      <c r="BK545" t="s">
        <v>118</v>
      </c>
      <c r="BL545" t="s">
        <v>184</v>
      </c>
      <c r="BM545" t="s">
        <v>120</v>
      </c>
      <c r="BN545" s="46">
        <v>83</v>
      </c>
      <c r="BO545" s="50">
        <v>85.8</v>
      </c>
      <c r="BP545" t="s">
        <v>160</v>
      </c>
      <c r="BQ545" t="s">
        <v>160</v>
      </c>
      <c r="BR545" t="s">
        <v>117</v>
      </c>
      <c r="BS545" t="s">
        <v>117</v>
      </c>
      <c r="BT545" t="s">
        <v>161</v>
      </c>
      <c r="BU545" t="s">
        <v>125</v>
      </c>
      <c r="BV545" t="s">
        <v>162</v>
      </c>
      <c r="BW545">
        <v>1</v>
      </c>
      <c r="BX545">
        <f>BW545-1</f>
        <v>0</v>
      </c>
      <c r="BY545" t="s">
        <v>146</v>
      </c>
      <c r="BZ545" t="s">
        <v>249</v>
      </c>
      <c r="CA545" t="s">
        <v>148</v>
      </c>
      <c r="CB545" t="s">
        <v>524</v>
      </c>
      <c r="CC545" t="s">
        <v>991</v>
      </c>
      <c r="CD545">
        <v>1</v>
      </c>
      <c r="CE545" t="s">
        <v>359</v>
      </c>
      <c r="CG545" s="20" t="s">
        <v>117</v>
      </c>
      <c r="CH545" s="20" t="s">
        <v>117</v>
      </c>
      <c r="CI545" s="20" t="s">
        <v>117</v>
      </c>
      <c r="CJ545" s="20" t="s">
        <v>117</v>
      </c>
      <c r="CK545" s="20" t="s">
        <v>117</v>
      </c>
      <c r="CL545" s="20" t="s">
        <v>117</v>
      </c>
      <c r="CM545" s="20" t="s">
        <v>117</v>
      </c>
      <c r="CN545" s="20" t="s">
        <v>117</v>
      </c>
      <c r="CO545" s="20" t="s">
        <v>117</v>
      </c>
      <c r="CP545" s="20" t="s">
        <v>117</v>
      </c>
      <c r="CQ545" s="20" t="s">
        <v>117</v>
      </c>
      <c r="CR545" s="20" t="s">
        <v>117</v>
      </c>
      <c r="CS545" s="20" t="s">
        <v>117</v>
      </c>
      <c r="CT545" s="20" t="s">
        <v>117</v>
      </c>
      <c r="CU545" s="20" t="s">
        <v>117</v>
      </c>
      <c r="CV545" s="20" t="s">
        <v>117</v>
      </c>
      <c r="CW545" s="20" t="s">
        <v>117</v>
      </c>
      <c r="CX545" s="20" t="s">
        <v>117</v>
      </c>
      <c r="CY545" s="20" t="s">
        <v>117</v>
      </c>
      <c r="CZ545" s="20" t="s">
        <v>117</v>
      </c>
      <c r="DA545" s="20" t="s">
        <v>117</v>
      </c>
      <c r="DB545" s="20" t="s">
        <v>117</v>
      </c>
      <c r="DC545" s="20" t="s">
        <v>117</v>
      </c>
      <c r="DD545" s="20" t="s">
        <v>117</v>
      </c>
      <c r="DE545" s="20" t="s">
        <v>117</v>
      </c>
      <c r="DF545" s="20" t="s">
        <v>117</v>
      </c>
      <c r="DG545" s="20" t="s">
        <v>117</v>
      </c>
      <c r="DH545" s="20" t="s">
        <v>117</v>
      </c>
      <c r="DI545" s="20" t="s">
        <v>117</v>
      </c>
      <c r="DJ545" s="20" t="s">
        <v>117</v>
      </c>
      <c r="DK545">
        <v>0</v>
      </c>
      <c r="DL545">
        <v>0</v>
      </c>
      <c r="DM545">
        <v>0</v>
      </c>
      <c r="DN545">
        <v>0</v>
      </c>
      <c r="DO545">
        <v>0</v>
      </c>
      <c r="DP545">
        <v>2</v>
      </c>
      <c r="DQ545">
        <v>0</v>
      </c>
      <c r="DR545" s="8">
        <v>77</v>
      </c>
    </row>
    <row r="546" spans="1:122" x14ac:dyDescent="0.35">
      <c r="A546" s="8">
        <v>77</v>
      </c>
      <c r="B546" t="str">
        <f>CONCATENATE(C546, " ",D546)</f>
        <v>Ozonoff et al  1994</v>
      </c>
      <c r="C546" s="12" t="s">
        <v>988</v>
      </c>
      <c r="D546" s="25">
        <v>1994</v>
      </c>
      <c r="E546" t="s">
        <v>1591</v>
      </c>
      <c r="F546" t="s">
        <v>993</v>
      </c>
      <c r="G546" t="s">
        <v>291</v>
      </c>
      <c r="H546">
        <v>5</v>
      </c>
      <c r="I546" t="s">
        <v>113</v>
      </c>
      <c r="J546" t="s">
        <v>113</v>
      </c>
      <c r="K546" t="s">
        <v>1554</v>
      </c>
      <c r="L546">
        <v>370</v>
      </c>
      <c r="M546">
        <v>47</v>
      </c>
      <c r="N546">
        <v>14</v>
      </c>
      <c r="O546" t="s">
        <v>142</v>
      </c>
      <c r="P546">
        <v>421</v>
      </c>
      <c r="Q546">
        <v>106</v>
      </c>
      <c r="R546">
        <v>14</v>
      </c>
      <c r="S546" t="s">
        <v>117</v>
      </c>
      <c r="T546" t="s">
        <v>117</v>
      </c>
      <c r="U546" t="s">
        <v>117</v>
      </c>
      <c r="V546" t="s">
        <v>117</v>
      </c>
      <c r="W546" t="s">
        <v>117</v>
      </c>
      <c r="X546" t="s">
        <v>117</v>
      </c>
      <c r="Y546" t="s">
        <v>117</v>
      </c>
      <c r="Z546" t="s">
        <v>117</v>
      </c>
      <c r="AA546" t="s">
        <v>117</v>
      </c>
      <c r="AB546" t="s">
        <v>117</v>
      </c>
      <c r="AC546" t="s">
        <v>117</v>
      </c>
      <c r="AD546" t="s">
        <v>196</v>
      </c>
      <c r="AE546">
        <v>369</v>
      </c>
      <c r="AF546">
        <v>43</v>
      </c>
      <c r="AG546">
        <v>14</v>
      </c>
      <c r="AH546" s="55">
        <v>3</v>
      </c>
      <c r="AI546" s="55">
        <v>3</v>
      </c>
      <c r="AM546">
        <v>12.87</v>
      </c>
      <c r="AN546">
        <v>12.43</v>
      </c>
      <c r="AO546" t="s">
        <v>117</v>
      </c>
      <c r="AP546" t="s">
        <v>117</v>
      </c>
      <c r="AQ546" t="s">
        <v>117</v>
      </c>
      <c r="AR546">
        <v>12.15</v>
      </c>
      <c r="AS546" t="s">
        <v>990</v>
      </c>
      <c r="AT546">
        <v>99.93</v>
      </c>
      <c r="AU546">
        <v>101.9</v>
      </c>
      <c r="AV546" t="s">
        <v>117</v>
      </c>
      <c r="AW546" t="s">
        <v>117</v>
      </c>
      <c r="AX546" t="s">
        <v>117</v>
      </c>
      <c r="AY546">
        <v>98.86</v>
      </c>
      <c r="AZ546">
        <v>108.4</v>
      </c>
      <c r="BA546" t="s">
        <v>117</v>
      </c>
      <c r="BB546" t="s">
        <v>117</v>
      </c>
      <c r="BC546">
        <v>100.8</v>
      </c>
      <c r="BD546">
        <v>95.93</v>
      </c>
      <c r="BE546" t="s">
        <v>117</v>
      </c>
      <c r="BF546" t="s">
        <v>117</v>
      </c>
      <c r="BG546">
        <v>100.4</v>
      </c>
      <c r="BH546" t="s">
        <v>117</v>
      </c>
      <c r="BI546">
        <v>97.93</v>
      </c>
      <c r="BJ546">
        <v>102.4</v>
      </c>
      <c r="BK546" t="s">
        <v>118</v>
      </c>
      <c r="BL546" t="s">
        <v>184</v>
      </c>
      <c r="BM546" t="s">
        <v>120</v>
      </c>
      <c r="BN546" s="46">
        <v>83</v>
      </c>
      <c r="BO546" s="50">
        <v>85.8</v>
      </c>
      <c r="BP546" t="s">
        <v>160</v>
      </c>
      <c r="BQ546" t="s">
        <v>160</v>
      </c>
      <c r="BR546" t="s">
        <v>117</v>
      </c>
      <c r="BS546" t="s">
        <v>117</v>
      </c>
      <c r="BT546" t="s">
        <v>161</v>
      </c>
      <c r="BU546" t="s">
        <v>125</v>
      </c>
      <c r="BV546" t="s">
        <v>162</v>
      </c>
      <c r="BW546">
        <v>1</v>
      </c>
      <c r="BX546">
        <f>BW546-1</f>
        <v>0</v>
      </c>
      <c r="BY546" t="s">
        <v>146</v>
      </c>
      <c r="BZ546" t="s">
        <v>249</v>
      </c>
      <c r="CA546" t="s">
        <v>148</v>
      </c>
      <c r="CB546" t="s">
        <v>524</v>
      </c>
      <c r="CC546" t="s">
        <v>991</v>
      </c>
      <c r="CD546">
        <v>1</v>
      </c>
      <c r="CE546" t="s">
        <v>359</v>
      </c>
      <c r="CG546" s="20" t="s">
        <v>117</v>
      </c>
      <c r="CH546" s="20" t="s">
        <v>117</v>
      </c>
      <c r="CI546" s="20" t="s">
        <v>117</v>
      </c>
      <c r="CJ546" s="20" t="s">
        <v>117</v>
      </c>
      <c r="CK546" s="20" t="s">
        <v>117</v>
      </c>
      <c r="CL546" s="20" t="s">
        <v>117</v>
      </c>
      <c r="CM546" s="20" t="s">
        <v>117</v>
      </c>
      <c r="CN546" s="20" t="s">
        <v>117</v>
      </c>
      <c r="CO546" s="20" t="s">
        <v>117</v>
      </c>
      <c r="CP546" s="20" t="s">
        <v>117</v>
      </c>
      <c r="CQ546" s="20" t="s">
        <v>117</v>
      </c>
      <c r="CR546" s="20" t="s">
        <v>117</v>
      </c>
      <c r="CS546" s="20" t="s">
        <v>117</v>
      </c>
      <c r="CT546" s="20" t="s">
        <v>117</v>
      </c>
      <c r="CU546" s="20" t="s">
        <v>117</v>
      </c>
      <c r="CV546" s="20" t="s">
        <v>117</v>
      </c>
      <c r="CW546" s="20" t="s">
        <v>117</v>
      </c>
      <c r="CX546" s="20" t="s">
        <v>117</v>
      </c>
      <c r="CY546" s="20" t="s">
        <v>117</v>
      </c>
      <c r="CZ546" s="20" t="s">
        <v>117</v>
      </c>
      <c r="DA546" s="20" t="s">
        <v>117</v>
      </c>
      <c r="DB546" s="20" t="s">
        <v>117</v>
      </c>
      <c r="DC546" s="20" t="s">
        <v>117</v>
      </c>
      <c r="DD546" s="20" t="s">
        <v>117</v>
      </c>
      <c r="DE546" s="20" t="s">
        <v>117</v>
      </c>
      <c r="DF546" s="20" t="s">
        <v>117</v>
      </c>
      <c r="DG546" s="20" t="s">
        <v>117</v>
      </c>
      <c r="DH546" s="20" t="s">
        <v>117</v>
      </c>
      <c r="DI546" s="20" t="s">
        <v>117</v>
      </c>
      <c r="DJ546" s="20" t="s">
        <v>117</v>
      </c>
      <c r="DK546">
        <v>0</v>
      </c>
      <c r="DL546">
        <v>0</v>
      </c>
      <c r="DM546">
        <v>0</v>
      </c>
      <c r="DN546">
        <v>0</v>
      </c>
      <c r="DO546">
        <v>0</v>
      </c>
      <c r="DP546">
        <v>2</v>
      </c>
      <c r="DQ546">
        <v>0</v>
      </c>
      <c r="DR546" s="8">
        <v>77</v>
      </c>
    </row>
    <row r="547" spans="1:122" x14ac:dyDescent="0.35">
      <c r="A547" s="8">
        <v>77</v>
      </c>
      <c r="B547" t="str">
        <f>CONCATENATE(C547, " ",D547)</f>
        <v>Ozonoff et al  1994</v>
      </c>
      <c r="C547" s="12" t="s">
        <v>988</v>
      </c>
      <c r="D547" s="25">
        <v>1994</v>
      </c>
      <c r="E547" t="s">
        <v>1591</v>
      </c>
      <c r="F547" t="s">
        <v>994</v>
      </c>
      <c r="G547" t="s">
        <v>112</v>
      </c>
      <c r="H547">
        <v>4</v>
      </c>
      <c r="I547" t="s">
        <v>113</v>
      </c>
      <c r="J547" t="s">
        <v>113</v>
      </c>
      <c r="K547" t="s">
        <v>1554</v>
      </c>
      <c r="L547">
        <v>340</v>
      </c>
      <c r="M547">
        <v>169</v>
      </c>
      <c r="N547">
        <v>14</v>
      </c>
      <c r="O547" t="s">
        <v>142</v>
      </c>
      <c r="P547">
        <v>295</v>
      </c>
      <c r="Q547">
        <v>50</v>
      </c>
      <c r="R547">
        <v>14</v>
      </c>
      <c r="S547" t="s">
        <v>117</v>
      </c>
      <c r="T547" t="s">
        <v>117</v>
      </c>
      <c r="U547" t="s">
        <v>117</v>
      </c>
      <c r="V547" t="s">
        <v>117</v>
      </c>
      <c r="W547" t="s">
        <v>117</v>
      </c>
      <c r="X547" t="s">
        <v>117</v>
      </c>
      <c r="Y547" t="s">
        <v>117</v>
      </c>
      <c r="Z547" t="s">
        <v>117</v>
      </c>
      <c r="AA547" t="s">
        <v>117</v>
      </c>
      <c r="AB547" t="s">
        <v>117</v>
      </c>
      <c r="AC547" t="s">
        <v>117</v>
      </c>
      <c r="AD547" t="s">
        <v>196</v>
      </c>
      <c r="AE547">
        <v>312</v>
      </c>
      <c r="AF547">
        <v>60</v>
      </c>
      <c r="AG547">
        <v>14</v>
      </c>
      <c r="AH547" s="55">
        <v>3</v>
      </c>
      <c r="AI547" s="55">
        <v>3</v>
      </c>
      <c r="AM547">
        <v>12.87</v>
      </c>
      <c r="AN547">
        <v>12.43</v>
      </c>
      <c r="AO547" t="s">
        <v>117</v>
      </c>
      <c r="AP547" t="s">
        <v>117</v>
      </c>
      <c r="AQ547" t="s">
        <v>117</v>
      </c>
      <c r="AR547">
        <v>12.15</v>
      </c>
      <c r="AS547" t="s">
        <v>990</v>
      </c>
      <c r="AT547">
        <v>99.93</v>
      </c>
      <c r="AU547">
        <v>101.9</v>
      </c>
      <c r="AV547" t="s">
        <v>117</v>
      </c>
      <c r="AW547" t="s">
        <v>117</v>
      </c>
      <c r="AX547" t="s">
        <v>117</v>
      </c>
      <c r="AY547">
        <v>98.86</v>
      </c>
      <c r="AZ547">
        <v>108.4</v>
      </c>
      <c r="BA547" t="s">
        <v>117</v>
      </c>
      <c r="BB547" t="s">
        <v>117</v>
      </c>
      <c r="BC547">
        <v>100.8</v>
      </c>
      <c r="BD547">
        <v>95.93</v>
      </c>
      <c r="BE547" t="s">
        <v>117</v>
      </c>
      <c r="BF547" t="s">
        <v>117</v>
      </c>
      <c r="BG547">
        <v>100.4</v>
      </c>
      <c r="BH547" t="s">
        <v>117</v>
      </c>
      <c r="BI547">
        <v>97.93</v>
      </c>
      <c r="BJ547">
        <v>102.4</v>
      </c>
      <c r="BK547" t="s">
        <v>118</v>
      </c>
      <c r="BL547" t="s">
        <v>184</v>
      </c>
      <c r="BM547" t="s">
        <v>120</v>
      </c>
      <c r="BN547" s="46">
        <v>83</v>
      </c>
      <c r="BO547" s="50">
        <v>85.8</v>
      </c>
      <c r="BP547" t="s">
        <v>160</v>
      </c>
      <c r="BQ547" t="s">
        <v>160</v>
      </c>
      <c r="BR547" t="s">
        <v>117</v>
      </c>
      <c r="BS547" t="s">
        <v>117</v>
      </c>
      <c r="BT547" t="s">
        <v>161</v>
      </c>
      <c r="BU547" t="s">
        <v>125</v>
      </c>
      <c r="BV547" t="s">
        <v>162</v>
      </c>
      <c r="BW547">
        <v>1</v>
      </c>
      <c r="BX547">
        <f>BW547-1</f>
        <v>0</v>
      </c>
      <c r="BY547" t="s">
        <v>146</v>
      </c>
      <c r="BZ547" t="s">
        <v>249</v>
      </c>
      <c r="CA547" t="s">
        <v>148</v>
      </c>
      <c r="CB547" t="s">
        <v>524</v>
      </c>
      <c r="CC547" t="s">
        <v>991</v>
      </c>
      <c r="CD547">
        <v>1</v>
      </c>
      <c r="CE547" t="s">
        <v>359</v>
      </c>
      <c r="CG547" s="20" t="s">
        <v>117</v>
      </c>
      <c r="CH547" s="20" t="s">
        <v>117</v>
      </c>
      <c r="CI547" s="20" t="s">
        <v>117</v>
      </c>
      <c r="CJ547" s="20" t="s">
        <v>117</v>
      </c>
      <c r="CK547" s="20" t="s">
        <v>117</v>
      </c>
      <c r="CL547" s="20" t="s">
        <v>117</v>
      </c>
      <c r="CM547" s="20" t="s">
        <v>117</v>
      </c>
      <c r="CN547" s="20" t="s">
        <v>117</v>
      </c>
      <c r="CO547" s="20" t="s">
        <v>117</v>
      </c>
      <c r="CP547" s="20" t="s">
        <v>117</v>
      </c>
      <c r="CQ547" s="20" t="s">
        <v>117</v>
      </c>
      <c r="CR547" s="20" t="s">
        <v>117</v>
      </c>
      <c r="CS547" s="20" t="s">
        <v>117</v>
      </c>
      <c r="CT547" s="20" t="s">
        <v>117</v>
      </c>
      <c r="CU547" s="20" t="s">
        <v>117</v>
      </c>
      <c r="CV547" s="20" t="s">
        <v>117</v>
      </c>
      <c r="CW547" s="20" t="s">
        <v>117</v>
      </c>
      <c r="CX547" s="20" t="s">
        <v>117</v>
      </c>
      <c r="CY547" s="20" t="s">
        <v>117</v>
      </c>
      <c r="CZ547" s="20" t="s">
        <v>117</v>
      </c>
      <c r="DA547" s="20" t="s">
        <v>117</v>
      </c>
      <c r="DB547" s="20" t="s">
        <v>117</v>
      </c>
      <c r="DC547" s="20" t="s">
        <v>117</v>
      </c>
      <c r="DD547" s="20" t="s">
        <v>117</v>
      </c>
      <c r="DE547" s="20" t="s">
        <v>117</v>
      </c>
      <c r="DF547" s="20" t="s">
        <v>117</v>
      </c>
      <c r="DG547" s="20" t="s">
        <v>117</v>
      </c>
      <c r="DH547" s="20" t="s">
        <v>117</v>
      </c>
      <c r="DI547" s="20" t="s">
        <v>117</v>
      </c>
      <c r="DJ547" s="20" t="s">
        <v>117</v>
      </c>
      <c r="DK547">
        <v>0</v>
      </c>
      <c r="DL547">
        <v>0</v>
      </c>
      <c r="DM547">
        <v>0</v>
      </c>
      <c r="DN547">
        <v>0</v>
      </c>
      <c r="DO547">
        <v>0</v>
      </c>
      <c r="DP547">
        <v>1</v>
      </c>
      <c r="DQ547">
        <v>0</v>
      </c>
      <c r="DR547" s="8">
        <v>77</v>
      </c>
    </row>
    <row r="548" spans="1:122" x14ac:dyDescent="0.35">
      <c r="A548" s="8">
        <v>77</v>
      </c>
      <c r="B548" t="str">
        <f>CONCATENATE(C548, " ",D548)</f>
        <v>Ozonoff et al  1994</v>
      </c>
      <c r="C548" s="12" t="s">
        <v>988</v>
      </c>
      <c r="D548" s="25">
        <v>1994</v>
      </c>
      <c r="E548" t="s">
        <v>1591</v>
      </c>
      <c r="F548" t="s">
        <v>995</v>
      </c>
      <c r="G548" t="s">
        <v>112</v>
      </c>
      <c r="H548">
        <v>4</v>
      </c>
      <c r="I548" t="s">
        <v>113</v>
      </c>
      <c r="J548" t="s">
        <v>113</v>
      </c>
      <c r="K548" t="s">
        <v>1554</v>
      </c>
      <c r="L548">
        <v>311</v>
      </c>
      <c r="M548">
        <v>45</v>
      </c>
      <c r="N548">
        <v>14</v>
      </c>
      <c r="O548" t="s">
        <v>142</v>
      </c>
      <c r="P548">
        <v>333</v>
      </c>
      <c r="Q548">
        <v>98</v>
      </c>
      <c r="R548">
        <v>14</v>
      </c>
      <c r="S548" t="s">
        <v>117</v>
      </c>
      <c r="T548" t="s">
        <v>117</v>
      </c>
      <c r="U548" t="s">
        <v>117</v>
      </c>
      <c r="V548" t="s">
        <v>117</v>
      </c>
      <c r="W548" t="s">
        <v>117</v>
      </c>
      <c r="X548" t="s">
        <v>117</v>
      </c>
      <c r="Y548" t="s">
        <v>117</v>
      </c>
      <c r="Z548" t="s">
        <v>117</v>
      </c>
      <c r="AA548" t="s">
        <v>117</v>
      </c>
      <c r="AB548" t="s">
        <v>117</v>
      </c>
      <c r="AC548" t="s">
        <v>117</v>
      </c>
      <c r="AD548" t="s">
        <v>196</v>
      </c>
      <c r="AE548">
        <v>324</v>
      </c>
      <c r="AF548">
        <v>65</v>
      </c>
      <c r="AG548">
        <v>14</v>
      </c>
      <c r="AH548" s="55">
        <v>3</v>
      </c>
      <c r="AI548" s="55">
        <v>3</v>
      </c>
      <c r="AM548">
        <v>12.87</v>
      </c>
      <c r="AN548">
        <v>12.43</v>
      </c>
      <c r="AO548" t="s">
        <v>117</v>
      </c>
      <c r="AP548" t="s">
        <v>117</v>
      </c>
      <c r="AQ548" t="s">
        <v>117</v>
      </c>
      <c r="AR548">
        <v>12.15</v>
      </c>
      <c r="AS548" t="s">
        <v>990</v>
      </c>
      <c r="AT548">
        <v>99.93</v>
      </c>
      <c r="AU548">
        <v>101.9</v>
      </c>
      <c r="AV548" t="s">
        <v>117</v>
      </c>
      <c r="AW548" t="s">
        <v>117</v>
      </c>
      <c r="AX548" t="s">
        <v>117</v>
      </c>
      <c r="AY548">
        <v>98.86</v>
      </c>
      <c r="AZ548">
        <v>108.4</v>
      </c>
      <c r="BA548" t="s">
        <v>117</v>
      </c>
      <c r="BB548" t="s">
        <v>117</v>
      </c>
      <c r="BC548">
        <v>100.8</v>
      </c>
      <c r="BD548">
        <v>95.93</v>
      </c>
      <c r="BE548" t="s">
        <v>117</v>
      </c>
      <c r="BF548" t="s">
        <v>117</v>
      </c>
      <c r="BG548">
        <v>100.4</v>
      </c>
      <c r="BH548" t="s">
        <v>117</v>
      </c>
      <c r="BI548">
        <v>97.93</v>
      </c>
      <c r="BJ548">
        <v>102.4</v>
      </c>
      <c r="BK548" t="s">
        <v>118</v>
      </c>
      <c r="BL548" t="s">
        <v>184</v>
      </c>
      <c r="BM548" t="s">
        <v>120</v>
      </c>
      <c r="BN548" s="46">
        <v>83</v>
      </c>
      <c r="BO548" s="50">
        <v>85.8</v>
      </c>
      <c r="BP548" t="s">
        <v>160</v>
      </c>
      <c r="BQ548" t="s">
        <v>160</v>
      </c>
      <c r="BR548" t="s">
        <v>117</v>
      </c>
      <c r="BS548" t="s">
        <v>117</v>
      </c>
      <c r="BT548" t="s">
        <v>161</v>
      </c>
      <c r="BU548" t="s">
        <v>125</v>
      </c>
      <c r="BV548" t="s">
        <v>162</v>
      </c>
      <c r="BW548">
        <v>1</v>
      </c>
      <c r="BX548">
        <f>BW548-1</f>
        <v>0</v>
      </c>
      <c r="BY548" t="s">
        <v>146</v>
      </c>
      <c r="BZ548" t="s">
        <v>249</v>
      </c>
      <c r="CA548" t="s">
        <v>148</v>
      </c>
      <c r="CB548" t="s">
        <v>524</v>
      </c>
      <c r="CC548" t="s">
        <v>991</v>
      </c>
      <c r="CD548">
        <v>1</v>
      </c>
      <c r="CE548" t="s">
        <v>359</v>
      </c>
      <c r="CG548" s="20" t="s">
        <v>117</v>
      </c>
      <c r="CH548" s="20" t="s">
        <v>117</v>
      </c>
      <c r="CI548" s="20" t="s">
        <v>117</v>
      </c>
      <c r="CJ548" s="20" t="s">
        <v>117</v>
      </c>
      <c r="CK548" s="20" t="s">
        <v>117</v>
      </c>
      <c r="CL548" s="20" t="s">
        <v>117</v>
      </c>
      <c r="CM548" s="20" t="s">
        <v>117</v>
      </c>
      <c r="CN548" s="20" t="s">
        <v>117</v>
      </c>
      <c r="CO548" s="20" t="s">
        <v>117</v>
      </c>
      <c r="CP548" s="20" t="s">
        <v>117</v>
      </c>
      <c r="CQ548" s="20" t="s">
        <v>117</v>
      </c>
      <c r="CR548" s="20" t="s">
        <v>117</v>
      </c>
      <c r="CS548" s="20" t="s">
        <v>117</v>
      </c>
      <c r="CT548" s="20" t="s">
        <v>117</v>
      </c>
      <c r="CU548" s="20" t="s">
        <v>117</v>
      </c>
      <c r="CV548" s="20" t="s">
        <v>117</v>
      </c>
      <c r="CW548" s="20" t="s">
        <v>117</v>
      </c>
      <c r="CX548" s="20" t="s">
        <v>117</v>
      </c>
      <c r="CY548" s="20" t="s">
        <v>117</v>
      </c>
      <c r="CZ548" s="20" t="s">
        <v>117</v>
      </c>
      <c r="DA548" s="20" t="s">
        <v>117</v>
      </c>
      <c r="DB548" s="20" t="s">
        <v>117</v>
      </c>
      <c r="DC548" s="20" t="s">
        <v>117</v>
      </c>
      <c r="DD548" s="20" t="s">
        <v>117</v>
      </c>
      <c r="DE548" s="20" t="s">
        <v>117</v>
      </c>
      <c r="DF548" s="20" t="s">
        <v>117</v>
      </c>
      <c r="DG548" s="20" t="s">
        <v>117</v>
      </c>
      <c r="DH548" s="20" t="s">
        <v>117</v>
      </c>
      <c r="DI548" s="20" t="s">
        <v>117</v>
      </c>
      <c r="DJ548" s="20" t="s">
        <v>117</v>
      </c>
      <c r="DK548">
        <v>0</v>
      </c>
      <c r="DL548">
        <v>0</v>
      </c>
      <c r="DM548">
        <v>0</v>
      </c>
      <c r="DN548">
        <v>0</v>
      </c>
      <c r="DO548">
        <v>0</v>
      </c>
      <c r="DP548">
        <v>2</v>
      </c>
      <c r="DQ548">
        <v>0</v>
      </c>
      <c r="DR548" s="8">
        <v>77</v>
      </c>
    </row>
    <row r="549" spans="1:122" x14ac:dyDescent="0.35">
      <c r="A549" s="8">
        <v>77</v>
      </c>
      <c r="B549" t="str">
        <f>CONCATENATE(C549, " ",D549)</f>
        <v>Ozonoff et al  1994</v>
      </c>
      <c r="C549" s="12" t="s">
        <v>988</v>
      </c>
      <c r="D549" s="25">
        <v>1994</v>
      </c>
      <c r="E549" t="s">
        <v>1591</v>
      </c>
      <c r="F549" t="s">
        <v>996</v>
      </c>
      <c r="G549" t="s">
        <v>291</v>
      </c>
      <c r="H549">
        <v>5</v>
      </c>
      <c r="I549" t="s">
        <v>113</v>
      </c>
      <c r="J549" t="s">
        <v>113</v>
      </c>
      <c r="K549" t="s">
        <v>1554</v>
      </c>
      <c r="L549">
        <v>312</v>
      </c>
      <c r="M549">
        <v>74</v>
      </c>
      <c r="N549">
        <v>14</v>
      </c>
      <c r="O549" t="s">
        <v>142</v>
      </c>
      <c r="P549">
        <v>355</v>
      </c>
      <c r="Q549">
        <v>125</v>
      </c>
      <c r="R549">
        <v>14</v>
      </c>
      <c r="S549" t="s">
        <v>117</v>
      </c>
      <c r="T549" t="s">
        <v>117</v>
      </c>
      <c r="U549" t="s">
        <v>117</v>
      </c>
      <c r="V549" t="s">
        <v>117</v>
      </c>
      <c r="W549" t="s">
        <v>117</v>
      </c>
      <c r="X549" t="s">
        <v>117</v>
      </c>
      <c r="Y549" t="s">
        <v>117</v>
      </c>
      <c r="Z549" t="s">
        <v>117</v>
      </c>
      <c r="AA549" t="s">
        <v>117</v>
      </c>
      <c r="AB549" t="s">
        <v>117</v>
      </c>
      <c r="AC549" t="s">
        <v>117</v>
      </c>
      <c r="AD549" t="s">
        <v>196</v>
      </c>
      <c r="AE549">
        <v>319</v>
      </c>
      <c r="AF549">
        <v>47</v>
      </c>
      <c r="AG549">
        <v>14</v>
      </c>
      <c r="AH549" s="55">
        <v>3</v>
      </c>
      <c r="AI549" s="55">
        <v>3</v>
      </c>
      <c r="AM549">
        <v>12.87</v>
      </c>
      <c r="AN549">
        <v>12.43</v>
      </c>
      <c r="AO549" t="s">
        <v>117</v>
      </c>
      <c r="AP549" t="s">
        <v>117</v>
      </c>
      <c r="AQ549" t="s">
        <v>117</v>
      </c>
      <c r="AR549">
        <v>12.15</v>
      </c>
      <c r="AS549" t="s">
        <v>990</v>
      </c>
      <c r="AT549">
        <v>99.93</v>
      </c>
      <c r="AU549">
        <v>101.9</v>
      </c>
      <c r="AV549" t="s">
        <v>117</v>
      </c>
      <c r="AW549" t="s">
        <v>117</v>
      </c>
      <c r="AX549" t="s">
        <v>117</v>
      </c>
      <c r="AY549">
        <v>98.86</v>
      </c>
      <c r="AZ549">
        <v>108.4</v>
      </c>
      <c r="BA549" t="s">
        <v>117</v>
      </c>
      <c r="BB549" t="s">
        <v>117</v>
      </c>
      <c r="BC549">
        <v>100.8</v>
      </c>
      <c r="BD549">
        <v>95.93</v>
      </c>
      <c r="BE549" t="s">
        <v>117</v>
      </c>
      <c r="BF549" t="s">
        <v>117</v>
      </c>
      <c r="BG549">
        <v>100.4</v>
      </c>
      <c r="BH549" t="s">
        <v>117</v>
      </c>
      <c r="BI549">
        <v>97.93</v>
      </c>
      <c r="BJ549">
        <v>102.4</v>
      </c>
      <c r="BK549" t="s">
        <v>118</v>
      </c>
      <c r="BL549" t="s">
        <v>184</v>
      </c>
      <c r="BM549" t="s">
        <v>120</v>
      </c>
      <c r="BN549" s="46">
        <v>83</v>
      </c>
      <c r="BO549" s="50">
        <v>85.8</v>
      </c>
      <c r="BP549" t="s">
        <v>160</v>
      </c>
      <c r="BQ549" t="s">
        <v>160</v>
      </c>
      <c r="BR549" t="s">
        <v>117</v>
      </c>
      <c r="BS549" t="s">
        <v>117</v>
      </c>
      <c r="BT549" t="s">
        <v>161</v>
      </c>
      <c r="BU549" t="s">
        <v>125</v>
      </c>
      <c r="BV549" t="s">
        <v>162</v>
      </c>
      <c r="BW549">
        <v>1</v>
      </c>
      <c r="BX549">
        <f>BW549-1</f>
        <v>0</v>
      </c>
      <c r="BY549" t="s">
        <v>146</v>
      </c>
      <c r="BZ549" t="s">
        <v>249</v>
      </c>
      <c r="CA549" t="s">
        <v>148</v>
      </c>
      <c r="CB549" t="s">
        <v>524</v>
      </c>
      <c r="CC549" t="s">
        <v>991</v>
      </c>
      <c r="CD549">
        <v>1</v>
      </c>
      <c r="CE549" t="s">
        <v>359</v>
      </c>
      <c r="CG549" s="20" t="s">
        <v>117</v>
      </c>
      <c r="CH549" s="20" t="s">
        <v>117</v>
      </c>
      <c r="CI549" s="20" t="s">
        <v>117</v>
      </c>
      <c r="CJ549" s="20" t="s">
        <v>117</v>
      </c>
      <c r="CK549" s="20" t="s">
        <v>117</v>
      </c>
      <c r="CL549" s="20" t="s">
        <v>117</v>
      </c>
      <c r="CM549" s="20" t="s">
        <v>117</v>
      </c>
      <c r="CN549" s="20" t="s">
        <v>117</v>
      </c>
      <c r="CO549" s="20" t="s">
        <v>117</v>
      </c>
      <c r="CP549" s="20" t="s">
        <v>117</v>
      </c>
      <c r="CQ549" s="20" t="s">
        <v>117</v>
      </c>
      <c r="CR549" s="20" t="s">
        <v>117</v>
      </c>
      <c r="CS549" s="20" t="s">
        <v>117</v>
      </c>
      <c r="CT549" s="20" t="s">
        <v>117</v>
      </c>
      <c r="CU549" s="20" t="s">
        <v>117</v>
      </c>
      <c r="CV549" s="20" t="s">
        <v>117</v>
      </c>
      <c r="CW549" s="20" t="s">
        <v>117</v>
      </c>
      <c r="CX549" s="20" t="s">
        <v>117</v>
      </c>
      <c r="CY549" s="20" t="s">
        <v>117</v>
      </c>
      <c r="CZ549" s="20" t="s">
        <v>117</v>
      </c>
      <c r="DA549" s="20" t="s">
        <v>117</v>
      </c>
      <c r="DB549" s="20" t="s">
        <v>117</v>
      </c>
      <c r="DC549" s="20" t="s">
        <v>117</v>
      </c>
      <c r="DD549" s="20" t="s">
        <v>117</v>
      </c>
      <c r="DE549" s="20" t="s">
        <v>117</v>
      </c>
      <c r="DF549" s="20" t="s">
        <v>117</v>
      </c>
      <c r="DG549" s="20" t="s">
        <v>117</v>
      </c>
      <c r="DH549" s="20" t="s">
        <v>117</v>
      </c>
      <c r="DI549" s="20" t="s">
        <v>117</v>
      </c>
      <c r="DJ549" s="20" t="s">
        <v>117</v>
      </c>
      <c r="DK549">
        <v>0</v>
      </c>
      <c r="DL549">
        <v>0</v>
      </c>
      <c r="DM549">
        <v>0</v>
      </c>
      <c r="DN549">
        <v>0</v>
      </c>
      <c r="DO549">
        <v>0</v>
      </c>
      <c r="DP549">
        <v>2</v>
      </c>
      <c r="DQ549">
        <v>0</v>
      </c>
      <c r="DR549" s="8">
        <v>77</v>
      </c>
    </row>
    <row r="550" spans="1:122" x14ac:dyDescent="0.35">
      <c r="A550" s="8">
        <v>78</v>
      </c>
      <c r="B550" t="str">
        <f>CONCATENATE(C550, " ",D550)</f>
        <v>Crisci et al  2021</v>
      </c>
      <c r="C550" t="s">
        <v>997</v>
      </c>
      <c r="D550">
        <v>2021</v>
      </c>
      <c r="E550" t="s">
        <v>1619</v>
      </c>
      <c r="F550" t="s">
        <v>998</v>
      </c>
      <c r="G550" t="s">
        <v>112</v>
      </c>
      <c r="H550">
        <v>4</v>
      </c>
      <c r="I550" t="s">
        <v>113</v>
      </c>
      <c r="J550" t="s">
        <v>113</v>
      </c>
      <c r="K550" s="3" t="s">
        <v>115</v>
      </c>
      <c r="L550">
        <v>7.33</v>
      </c>
      <c r="M550">
        <v>0.03</v>
      </c>
      <c r="N550">
        <v>18</v>
      </c>
      <c r="O550" t="s">
        <v>999</v>
      </c>
      <c r="P550">
        <v>8</v>
      </c>
      <c r="Q550">
        <v>2.2799999999999998</v>
      </c>
      <c r="R550">
        <v>18</v>
      </c>
      <c r="S550" t="s">
        <v>1000</v>
      </c>
      <c r="T550">
        <v>7.31</v>
      </c>
      <c r="U550">
        <v>3.33</v>
      </c>
      <c r="V550">
        <v>48</v>
      </c>
      <c r="W550" t="s">
        <v>117</v>
      </c>
      <c r="X550" t="s">
        <v>117</v>
      </c>
      <c r="Y550" t="s">
        <v>117</v>
      </c>
      <c r="Z550" t="s">
        <v>117</v>
      </c>
      <c r="AA550" t="s">
        <v>117</v>
      </c>
      <c r="AB550" t="s">
        <v>117</v>
      </c>
      <c r="AC550" t="s">
        <v>117</v>
      </c>
      <c r="AD550" t="s">
        <v>196</v>
      </c>
      <c r="AE550">
        <v>9.73</v>
      </c>
      <c r="AF550">
        <v>1.85</v>
      </c>
      <c r="AG550">
        <v>48</v>
      </c>
      <c r="AH550" s="55">
        <v>3</v>
      </c>
      <c r="AI550" s="55">
        <v>3</v>
      </c>
      <c r="AM550">
        <v>10.199999999999999</v>
      </c>
      <c r="AN550">
        <v>11.4</v>
      </c>
      <c r="AO550">
        <v>11.17</v>
      </c>
      <c r="AP550" t="s">
        <v>117</v>
      </c>
      <c r="AQ550" t="s">
        <v>117</v>
      </c>
      <c r="AR550">
        <v>11</v>
      </c>
      <c r="AS550" t="s">
        <v>1001</v>
      </c>
      <c r="AT550">
        <v>108.5</v>
      </c>
      <c r="AU550">
        <v>109.4</v>
      </c>
      <c r="AV550">
        <v>107.92</v>
      </c>
      <c r="AW550" t="s">
        <v>117</v>
      </c>
      <c r="AX550" t="s">
        <v>117</v>
      </c>
      <c r="AY550" t="s">
        <v>117</v>
      </c>
      <c r="AZ550" t="s">
        <v>117</v>
      </c>
      <c r="BA550" t="s">
        <v>117</v>
      </c>
      <c r="BB550" t="s">
        <v>117</v>
      </c>
      <c r="BC550" t="s">
        <v>117</v>
      </c>
      <c r="BD550" t="s">
        <v>117</v>
      </c>
      <c r="BE550" t="s">
        <v>117</v>
      </c>
      <c r="BF550" t="s">
        <v>117</v>
      </c>
      <c r="BG550">
        <v>110.56</v>
      </c>
      <c r="BH550" t="s">
        <v>117</v>
      </c>
      <c r="BI550" t="s">
        <v>117</v>
      </c>
      <c r="BJ550" t="s">
        <v>117</v>
      </c>
      <c r="BK550" t="s">
        <v>118</v>
      </c>
      <c r="BL550" t="s">
        <v>184</v>
      </c>
      <c r="BM550" t="s">
        <v>120</v>
      </c>
      <c r="BN550" s="46">
        <v>68</v>
      </c>
      <c r="BO550" s="50">
        <v>68</v>
      </c>
      <c r="BP550" t="s">
        <v>211</v>
      </c>
      <c r="BQ550" t="s">
        <v>211</v>
      </c>
      <c r="BR550" t="s">
        <v>211</v>
      </c>
      <c r="BS550" t="s">
        <v>117</v>
      </c>
      <c r="BT550" t="s">
        <v>161</v>
      </c>
      <c r="BU550" t="s">
        <v>125</v>
      </c>
      <c r="BV550" t="s">
        <v>162</v>
      </c>
      <c r="BW550">
        <v>1</v>
      </c>
      <c r="BX550">
        <f>BW550-1</f>
        <v>0</v>
      </c>
      <c r="BY550" t="s">
        <v>257</v>
      </c>
      <c r="BZ550" t="s">
        <v>128</v>
      </c>
      <c r="CA550" t="s">
        <v>129</v>
      </c>
      <c r="CB550" t="s">
        <v>212</v>
      </c>
      <c r="CC550" t="s">
        <v>1002</v>
      </c>
      <c r="CD550">
        <v>3</v>
      </c>
      <c r="CE550" t="s">
        <v>132</v>
      </c>
      <c r="CF550"/>
      <c r="CG550" s="20" t="s">
        <v>117</v>
      </c>
      <c r="CH550" s="20" t="s">
        <v>117</v>
      </c>
      <c r="CI550" s="20" t="s">
        <v>117</v>
      </c>
      <c r="CJ550" s="20" t="s">
        <v>117</v>
      </c>
      <c r="CK550" s="20" t="s">
        <v>117</v>
      </c>
      <c r="CL550" s="20" t="s">
        <v>117</v>
      </c>
      <c r="CM550" s="20" t="s">
        <v>117</v>
      </c>
      <c r="CN550" s="20" t="s">
        <v>117</v>
      </c>
      <c r="CO550" s="20" t="s">
        <v>117</v>
      </c>
      <c r="CP550" s="20" t="s">
        <v>117</v>
      </c>
      <c r="CQ550" s="20" t="s">
        <v>117</v>
      </c>
      <c r="CR550" s="20" t="s">
        <v>117</v>
      </c>
      <c r="CS550" s="20" t="s">
        <v>117</v>
      </c>
      <c r="CT550" s="20" t="s">
        <v>117</v>
      </c>
      <c r="CU550" s="20" t="s">
        <v>117</v>
      </c>
      <c r="CV550" s="20" t="s">
        <v>117</v>
      </c>
      <c r="CW550" s="20" t="s">
        <v>117</v>
      </c>
      <c r="CX550" s="20" t="s">
        <v>117</v>
      </c>
      <c r="CY550" s="20" t="s">
        <v>117</v>
      </c>
      <c r="CZ550" s="20" t="s">
        <v>117</v>
      </c>
      <c r="DA550" s="20" t="s">
        <v>117</v>
      </c>
      <c r="DB550" s="20" t="s">
        <v>117</v>
      </c>
      <c r="DC550" s="20" t="s">
        <v>117</v>
      </c>
      <c r="DD550" s="20" t="s">
        <v>117</v>
      </c>
      <c r="DE550" s="20" t="s">
        <v>117</v>
      </c>
      <c r="DF550" s="20" t="s">
        <v>117</v>
      </c>
      <c r="DG550" s="20" t="s">
        <v>117</v>
      </c>
      <c r="DH550" s="20" t="s">
        <v>117</v>
      </c>
      <c r="DI550" s="20" t="s">
        <v>117</v>
      </c>
      <c r="DJ550" s="20" t="s">
        <v>117</v>
      </c>
      <c r="DK550">
        <v>2</v>
      </c>
      <c r="DL550">
        <v>0</v>
      </c>
      <c r="DM550">
        <v>0</v>
      </c>
      <c r="DN550">
        <v>0</v>
      </c>
      <c r="DO550">
        <v>0</v>
      </c>
      <c r="DP550">
        <v>0</v>
      </c>
      <c r="DQ550">
        <v>0</v>
      </c>
      <c r="DR550" s="8">
        <v>78</v>
      </c>
    </row>
    <row r="551" spans="1:122" x14ac:dyDescent="0.35">
      <c r="A551" s="8">
        <v>78</v>
      </c>
      <c r="B551" t="str">
        <f>CONCATENATE(C551, " ",D551)</f>
        <v>Crisci et al  2021</v>
      </c>
      <c r="C551" t="s">
        <v>997</v>
      </c>
      <c r="D551">
        <v>2021</v>
      </c>
      <c r="E551" t="s">
        <v>1619</v>
      </c>
      <c r="F551" t="s">
        <v>1003</v>
      </c>
      <c r="G551" t="s">
        <v>138</v>
      </c>
      <c r="H551">
        <v>1</v>
      </c>
      <c r="I551" t="s">
        <v>113</v>
      </c>
      <c r="J551" t="s">
        <v>113</v>
      </c>
      <c r="K551" s="3" t="s">
        <v>115</v>
      </c>
      <c r="L551">
        <v>7.39</v>
      </c>
      <c r="M551">
        <v>3.11</v>
      </c>
      <c r="N551">
        <v>18</v>
      </c>
      <c r="O551" t="s">
        <v>999</v>
      </c>
      <c r="P551">
        <v>7.83</v>
      </c>
      <c r="Q551">
        <v>2.85</v>
      </c>
      <c r="R551">
        <v>18</v>
      </c>
      <c r="S551" t="s">
        <v>1000</v>
      </c>
      <c r="T551">
        <v>7.69</v>
      </c>
      <c r="U551">
        <v>1.65</v>
      </c>
      <c r="V551">
        <v>48</v>
      </c>
      <c r="W551" t="s">
        <v>117</v>
      </c>
      <c r="X551" t="s">
        <v>117</v>
      </c>
      <c r="Y551" t="s">
        <v>117</v>
      </c>
      <c r="Z551" t="s">
        <v>117</v>
      </c>
      <c r="AA551" t="s">
        <v>117</v>
      </c>
      <c r="AB551" t="s">
        <v>117</v>
      </c>
      <c r="AC551" t="s">
        <v>117</v>
      </c>
      <c r="AD551" t="s">
        <v>196</v>
      </c>
      <c r="AE551">
        <v>9.31</v>
      </c>
      <c r="AF551">
        <v>2.65</v>
      </c>
      <c r="AG551">
        <v>48</v>
      </c>
      <c r="AH551" s="55">
        <v>3</v>
      </c>
      <c r="AI551" s="55">
        <v>3</v>
      </c>
      <c r="AM551">
        <v>10.199999999999999</v>
      </c>
      <c r="AN551">
        <v>11.4</v>
      </c>
      <c r="AO551">
        <v>11.17</v>
      </c>
      <c r="AP551" t="s">
        <v>117</v>
      </c>
      <c r="AQ551" t="s">
        <v>117</v>
      </c>
      <c r="AR551">
        <v>11</v>
      </c>
      <c r="AS551" t="s">
        <v>1001</v>
      </c>
      <c r="AT551">
        <v>108.5</v>
      </c>
      <c r="AU551">
        <v>109.4</v>
      </c>
      <c r="AV551">
        <v>107.92</v>
      </c>
      <c r="AW551" t="s">
        <v>117</v>
      </c>
      <c r="AX551" t="s">
        <v>117</v>
      </c>
      <c r="AY551" t="s">
        <v>117</v>
      </c>
      <c r="AZ551" t="s">
        <v>117</v>
      </c>
      <c r="BA551" t="s">
        <v>117</v>
      </c>
      <c r="BB551" t="s">
        <v>117</v>
      </c>
      <c r="BC551" t="s">
        <v>117</v>
      </c>
      <c r="BD551" t="s">
        <v>117</v>
      </c>
      <c r="BE551" t="s">
        <v>117</v>
      </c>
      <c r="BF551" t="s">
        <v>117</v>
      </c>
      <c r="BG551">
        <v>110.56</v>
      </c>
      <c r="BH551" t="s">
        <v>117</v>
      </c>
      <c r="BI551" t="s">
        <v>117</v>
      </c>
      <c r="BJ551" t="s">
        <v>117</v>
      </c>
      <c r="BK551" t="s">
        <v>118</v>
      </c>
      <c r="BL551" t="s">
        <v>184</v>
      </c>
      <c r="BM551" t="s">
        <v>120</v>
      </c>
      <c r="BN551" s="46">
        <v>68</v>
      </c>
      <c r="BO551" s="50">
        <v>68</v>
      </c>
      <c r="BP551" t="s">
        <v>211</v>
      </c>
      <c r="BQ551" t="s">
        <v>211</v>
      </c>
      <c r="BR551" t="s">
        <v>211</v>
      </c>
      <c r="BS551" t="s">
        <v>117</v>
      </c>
      <c r="BT551" t="s">
        <v>161</v>
      </c>
      <c r="BU551" t="s">
        <v>125</v>
      </c>
      <c r="BV551" t="s">
        <v>162</v>
      </c>
      <c r="BW551">
        <v>1</v>
      </c>
      <c r="BX551">
        <f>BW551-1</f>
        <v>0</v>
      </c>
      <c r="BY551" t="s">
        <v>257</v>
      </c>
      <c r="BZ551" t="s">
        <v>128</v>
      </c>
      <c r="CA551" t="s">
        <v>129</v>
      </c>
      <c r="CB551" t="s">
        <v>212</v>
      </c>
      <c r="CC551" t="s">
        <v>1002</v>
      </c>
      <c r="CD551">
        <v>3</v>
      </c>
      <c r="CE551" t="s">
        <v>132</v>
      </c>
      <c r="CF551"/>
      <c r="CG551" s="20" t="s">
        <v>117</v>
      </c>
      <c r="CH551" s="20" t="s">
        <v>117</v>
      </c>
      <c r="CI551" s="20" t="s">
        <v>117</v>
      </c>
      <c r="CJ551" s="20" t="s">
        <v>117</v>
      </c>
      <c r="CK551" s="20" t="s">
        <v>117</v>
      </c>
      <c r="CL551" s="20" t="s">
        <v>117</v>
      </c>
      <c r="CM551" s="20" t="s">
        <v>117</v>
      </c>
      <c r="CN551" s="20" t="s">
        <v>117</v>
      </c>
      <c r="CO551" s="20" t="s">
        <v>117</v>
      </c>
      <c r="CP551" s="20" t="s">
        <v>117</v>
      </c>
      <c r="CQ551" s="20" t="s">
        <v>117</v>
      </c>
      <c r="CR551" s="20" t="s">
        <v>117</v>
      </c>
      <c r="CS551" s="20" t="s">
        <v>117</v>
      </c>
      <c r="CT551" s="20" t="s">
        <v>117</v>
      </c>
      <c r="CU551" s="20" t="s">
        <v>117</v>
      </c>
      <c r="CV551" s="20" t="s">
        <v>117</v>
      </c>
      <c r="CW551" s="20" t="s">
        <v>117</v>
      </c>
      <c r="CX551" s="20" t="s">
        <v>117</v>
      </c>
      <c r="CY551" s="20" t="s">
        <v>117</v>
      </c>
      <c r="CZ551" s="20" t="s">
        <v>117</v>
      </c>
      <c r="DA551" s="20" t="s">
        <v>117</v>
      </c>
      <c r="DB551" s="20" t="s">
        <v>117</v>
      </c>
      <c r="DC551" s="20" t="s">
        <v>117</v>
      </c>
      <c r="DD551" s="20" t="s">
        <v>117</v>
      </c>
      <c r="DE551" s="20" t="s">
        <v>117</v>
      </c>
      <c r="DF551" s="20" t="s">
        <v>117</v>
      </c>
      <c r="DG551" s="20" t="s">
        <v>117</v>
      </c>
      <c r="DH551" s="20" t="s">
        <v>117</v>
      </c>
      <c r="DI551" s="20" t="s">
        <v>117</v>
      </c>
      <c r="DJ551" s="20" t="s">
        <v>117</v>
      </c>
      <c r="DK551">
        <v>2</v>
      </c>
      <c r="DL551">
        <v>0</v>
      </c>
      <c r="DM551">
        <v>0</v>
      </c>
      <c r="DN551">
        <v>0</v>
      </c>
      <c r="DO551">
        <v>0</v>
      </c>
      <c r="DP551">
        <v>0</v>
      </c>
      <c r="DQ551">
        <v>0</v>
      </c>
      <c r="DR551" s="8">
        <v>78</v>
      </c>
    </row>
    <row r="552" spans="1:122" x14ac:dyDescent="0.35">
      <c r="A552" s="28">
        <v>79</v>
      </c>
      <c r="B552" t="str">
        <f>CONCATENATE(C552, " ",D552)</f>
        <v>Fernandez-Andres et al 2021</v>
      </c>
      <c r="C552" t="s">
        <v>1004</v>
      </c>
      <c r="D552" s="25">
        <v>2021</v>
      </c>
      <c r="E552" t="s">
        <v>1628</v>
      </c>
      <c r="F552" t="s">
        <v>1005</v>
      </c>
      <c r="G552" t="s">
        <v>112</v>
      </c>
      <c r="H552">
        <v>4</v>
      </c>
      <c r="I552" t="s">
        <v>113</v>
      </c>
      <c r="J552" t="s">
        <v>114</v>
      </c>
      <c r="K552" s="3" t="s">
        <v>999</v>
      </c>
      <c r="L552">
        <v>51.29</v>
      </c>
      <c r="M552">
        <v>9.4700000000000006</v>
      </c>
      <c r="N552">
        <v>35</v>
      </c>
      <c r="O552" t="s">
        <v>115</v>
      </c>
      <c r="P552">
        <v>73.2</v>
      </c>
      <c r="Q552">
        <v>15.98</v>
      </c>
      <c r="R552">
        <v>35</v>
      </c>
      <c r="S552" t="s">
        <v>209</v>
      </c>
      <c r="T552">
        <v>64.31</v>
      </c>
      <c r="U552">
        <v>13.6</v>
      </c>
      <c r="V552">
        <v>35</v>
      </c>
      <c r="W552" t="s">
        <v>117</v>
      </c>
      <c r="X552" t="s">
        <v>117</v>
      </c>
      <c r="Y552" t="s">
        <v>117</v>
      </c>
      <c r="Z552" t="s">
        <v>117</v>
      </c>
      <c r="AA552" t="s">
        <v>117</v>
      </c>
      <c r="AB552" t="s">
        <v>117</v>
      </c>
      <c r="AC552" t="s">
        <v>117</v>
      </c>
      <c r="AD552" t="s">
        <v>117</v>
      </c>
      <c r="AE552">
        <v>50.17</v>
      </c>
      <c r="AF552">
        <v>10.95</v>
      </c>
      <c r="AG552">
        <v>35</v>
      </c>
      <c r="AH552" s="55">
        <v>3</v>
      </c>
      <c r="AI552" s="55">
        <v>3</v>
      </c>
      <c r="AM552">
        <v>9.1</v>
      </c>
      <c r="AN552">
        <v>9.1999999999999993</v>
      </c>
      <c r="AO552">
        <v>9.1</v>
      </c>
      <c r="AP552" t="s">
        <v>117</v>
      </c>
      <c r="AQ552" t="s">
        <v>117</v>
      </c>
      <c r="AR552">
        <v>9</v>
      </c>
      <c r="AS552" t="s">
        <v>196</v>
      </c>
      <c r="AT552">
        <v>98.8</v>
      </c>
      <c r="AU552">
        <v>101.6</v>
      </c>
      <c r="AV552">
        <v>99.3</v>
      </c>
      <c r="AW552" t="s">
        <v>117</v>
      </c>
      <c r="AX552" t="s">
        <v>117</v>
      </c>
      <c r="AY552" t="s">
        <v>117</v>
      </c>
      <c r="AZ552" t="s">
        <v>117</v>
      </c>
      <c r="BA552" t="s">
        <v>117</v>
      </c>
      <c r="BB552" t="s">
        <v>117</v>
      </c>
      <c r="BC552" t="s">
        <v>117</v>
      </c>
      <c r="BD552" t="s">
        <v>117</v>
      </c>
      <c r="BE552" t="s">
        <v>117</v>
      </c>
      <c r="BF552" t="s">
        <v>117</v>
      </c>
      <c r="BG552">
        <v>100.1</v>
      </c>
      <c r="BH552" t="s">
        <v>117</v>
      </c>
      <c r="BI552" t="s">
        <v>117</v>
      </c>
      <c r="BJ552" t="s">
        <v>117</v>
      </c>
      <c r="BK552" t="s">
        <v>118</v>
      </c>
      <c r="BL552" t="s">
        <v>184</v>
      </c>
      <c r="BM552" t="s">
        <v>120</v>
      </c>
      <c r="BN552" s="46">
        <v>51.43</v>
      </c>
      <c r="BO552" s="50">
        <v>51.4</v>
      </c>
      <c r="BP552" t="s">
        <v>121</v>
      </c>
      <c r="BQ552" t="s">
        <v>121</v>
      </c>
      <c r="BR552" t="s">
        <v>121</v>
      </c>
      <c r="BS552" t="s">
        <v>117</v>
      </c>
      <c r="BT552" t="s">
        <v>124</v>
      </c>
      <c r="BU552" t="s">
        <v>125</v>
      </c>
      <c r="BV552" t="s">
        <v>126</v>
      </c>
      <c r="BW552">
        <v>2</v>
      </c>
      <c r="BX552">
        <f>BW552-1</f>
        <v>1</v>
      </c>
      <c r="BY552" t="s">
        <v>1006</v>
      </c>
      <c r="BZ552" t="s">
        <v>128</v>
      </c>
      <c r="CA552" t="s">
        <v>129</v>
      </c>
      <c r="CB552" t="s">
        <v>524</v>
      </c>
      <c r="CC552" t="s">
        <v>132</v>
      </c>
      <c r="CD552">
        <v>3</v>
      </c>
      <c r="CE552" t="s">
        <v>132</v>
      </c>
      <c r="CG552" s="20" t="s">
        <v>117</v>
      </c>
      <c r="CH552" s="20" t="s">
        <v>117</v>
      </c>
      <c r="CI552" s="20" t="s">
        <v>117</v>
      </c>
      <c r="CJ552" s="20" t="s">
        <v>117</v>
      </c>
      <c r="CK552" s="20" t="s">
        <v>117</v>
      </c>
      <c r="CL552" s="20" t="s">
        <v>117</v>
      </c>
      <c r="CM552" s="20" t="s">
        <v>117</v>
      </c>
      <c r="CN552" s="20" t="s">
        <v>117</v>
      </c>
      <c r="CO552" s="20" t="s">
        <v>117</v>
      </c>
      <c r="CP552" s="20" t="s">
        <v>117</v>
      </c>
      <c r="CQ552" s="20" t="s">
        <v>117</v>
      </c>
      <c r="CR552" s="20" t="s">
        <v>117</v>
      </c>
      <c r="CS552" s="20" t="s">
        <v>117</v>
      </c>
      <c r="CT552" s="20" t="s">
        <v>117</v>
      </c>
      <c r="CU552" s="20" t="s">
        <v>117</v>
      </c>
      <c r="CV552" s="20" t="s">
        <v>117</v>
      </c>
      <c r="CW552" s="20" t="s">
        <v>117</v>
      </c>
      <c r="CX552" s="20" t="s">
        <v>117</v>
      </c>
      <c r="CY552" s="20" t="s">
        <v>117</v>
      </c>
      <c r="CZ552" s="20" t="s">
        <v>117</v>
      </c>
      <c r="DA552" s="20" t="s">
        <v>117</v>
      </c>
      <c r="DB552" s="20" t="s">
        <v>117</v>
      </c>
      <c r="DC552" s="20" t="s">
        <v>117</v>
      </c>
      <c r="DD552" s="20" t="s">
        <v>117</v>
      </c>
      <c r="DE552" s="20" t="s">
        <v>117</v>
      </c>
      <c r="DF552" s="20" t="s">
        <v>117</v>
      </c>
      <c r="DG552" s="20" t="s">
        <v>117</v>
      </c>
      <c r="DH552" s="20" t="s">
        <v>117</v>
      </c>
      <c r="DI552" s="20" t="s">
        <v>117</v>
      </c>
      <c r="DJ552" s="20" t="s">
        <v>117</v>
      </c>
      <c r="DK552">
        <v>2</v>
      </c>
      <c r="DL552">
        <v>0</v>
      </c>
      <c r="DM552">
        <v>0</v>
      </c>
      <c r="DN552">
        <v>0</v>
      </c>
      <c r="DO552">
        <v>0</v>
      </c>
      <c r="DP552">
        <v>0</v>
      </c>
      <c r="DQ552">
        <v>0</v>
      </c>
      <c r="DR552" s="28">
        <v>79</v>
      </c>
    </row>
    <row r="553" spans="1:122" x14ac:dyDescent="0.35">
      <c r="A553" s="8">
        <v>79</v>
      </c>
      <c r="B553" t="str">
        <f>CONCATENATE(C553, " ",D553)</f>
        <v>Fernandez-Andres et al 2021</v>
      </c>
      <c r="C553" t="s">
        <v>1004</v>
      </c>
      <c r="D553" s="25">
        <v>2021</v>
      </c>
      <c r="E553" t="s">
        <v>1628</v>
      </c>
      <c r="F553" t="s">
        <v>1007</v>
      </c>
      <c r="G553" t="s">
        <v>138</v>
      </c>
      <c r="H553">
        <v>1</v>
      </c>
      <c r="I553" t="s">
        <v>113</v>
      </c>
      <c r="J553" t="s">
        <v>114</v>
      </c>
      <c r="K553" s="3" t="s">
        <v>999</v>
      </c>
      <c r="L553">
        <v>53.8</v>
      </c>
      <c r="M553">
        <v>11.83</v>
      </c>
      <c r="N553">
        <v>35</v>
      </c>
      <c r="O553" t="s">
        <v>115</v>
      </c>
      <c r="P553">
        <v>70.94</v>
      </c>
      <c r="Q553">
        <v>14.03</v>
      </c>
      <c r="R553">
        <v>35</v>
      </c>
      <c r="S553" t="s">
        <v>209</v>
      </c>
      <c r="T553">
        <v>61.43</v>
      </c>
      <c r="U553">
        <v>12.6</v>
      </c>
      <c r="V553">
        <v>35</v>
      </c>
      <c r="W553" t="s">
        <v>117</v>
      </c>
      <c r="X553" t="s">
        <v>117</v>
      </c>
      <c r="Y553" t="s">
        <v>117</v>
      </c>
      <c r="Z553" t="s">
        <v>117</v>
      </c>
      <c r="AA553" t="s">
        <v>117</v>
      </c>
      <c r="AB553" t="s">
        <v>117</v>
      </c>
      <c r="AC553" t="s">
        <v>117</v>
      </c>
      <c r="AD553" t="s">
        <v>117</v>
      </c>
      <c r="AE553">
        <v>49.34</v>
      </c>
      <c r="AF553">
        <v>12.29</v>
      </c>
      <c r="AG553">
        <v>35</v>
      </c>
      <c r="AH553" s="55">
        <v>3</v>
      </c>
      <c r="AI553" s="55">
        <v>3</v>
      </c>
      <c r="AM553">
        <v>9.1</v>
      </c>
      <c r="AN553">
        <v>9.1999999999999993</v>
      </c>
      <c r="AO553">
        <v>9.1</v>
      </c>
      <c r="AP553" t="s">
        <v>117</v>
      </c>
      <c r="AQ553" t="s">
        <v>117</v>
      </c>
      <c r="AR553">
        <v>9</v>
      </c>
      <c r="AS553" t="s">
        <v>196</v>
      </c>
      <c r="AT553">
        <v>98.8</v>
      </c>
      <c r="AU553">
        <v>101.6</v>
      </c>
      <c r="AV553">
        <v>99.3</v>
      </c>
      <c r="AW553" t="s">
        <v>117</v>
      </c>
      <c r="AX553" t="s">
        <v>117</v>
      </c>
      <c r="AY553" t="s">
        <v>117</v>
      </c>
      <c r="AZ553" t="s">
        <v>117</v>
      </c>
      <c r="BA553" t="s">
        <v>117</v>
      </c>
      <c r="BB553" t="s">
        <v>117</v>
      </c>
      <c r="BC553" t="s">
        <v>117</v>
      </c>
      <c r="BD553" t="s">
        <v>117</v>
      </c>
      <c r="BE553" t="s">
        <v>117</v>
      </c>
      <c r="BF553" t="s">
        <v>117</v>
      </c>
      <c r="BG553">
        <v>100.1</v>
      </c>
      <c r="BH553" t="s">
        <v>117</v>
      </c>
      <c r="BI553" t="s">
        <v>117</v>
      </c>
      <c r="BJ553" t="s">
        <v>117</v>
      </c>
      <c r="BK553" t="s">
        <v>118</v>
      </c>
      <c r="BL553" t="s">
        <v>184</v>
      </c>
      <c r="BM553" t="s">
        <v>120</v>
      </c>
      <c r="BN553" s="46">
        <v>51.43</v>
      </c>
      <c r="BO553" s="50">
        <v>51.4</v>
      </c>
      <c r="BP553" t="s">
        <v>121</v>
      </c>
      <c r="BQ553" t="s">
        <v>121</v>
      </c>
      <c r="BR553" t="s">
        <v>121</v>
      </c>
      <c r="BS553" t="s">
        <v>117</v>
      </c>
      <c r="BT553" t="s">
        <v>124</v>
      </c>
      <c r="BU553" t="s">
        <v>125</v>
      </c>
      <c r="BV553" t="s">
        <v>126</v>
      </c>
      <c r="BW553">
        <v>2</v>
      </c>
      <c r="BX553">
        <f>BW553-1</f>
        <v>1</v>
      </c>
      <c r="BY553" t="s">
        <v>1006</v>
      </c>
      <c r="BZ553" t="s">
        <v>128</v>
      </c>
      <c r="CA553" t="s">
        <v>129</v>
      </c>
      <c r="CB553" t="s">
        <v>524</v>
      </c>
      <c r="CC553" t="s">
        <v>132</v>
      </c>
      <c r="CD553">
        <v>3</v>
      </c>
      <c r="CE553" t="s">
        <v>132</v>
      </c>
      <c r="CG553" s="20" t="s">
        <v>117</v>
      </c>
      <c r="CH553" s="20" t="s">
        <v>117</v>
      </c>
      <c r="CI553" s="20" t="s">
        <v>117</v>
      </c>
      <c r="CJ553" s="20" t="s">
        <v>117</v>
      </c>
      <c r="CK553" s="20" t="s">
        <v>117</v>
      </c>
      <c r="CL553" s="20" t="s">
        <v>117</v>
      </c>
      <c r="CM553" s="20" t="s">
        <v>117</v>
      </c>
      <c r="CN553" s="20" t="s">
        <v>117</v>
      </c>
      <c r="CO553" s="20" t="s">
        <v>117</v>
      </c>
      <c r="CP553" s="20" t="s">
        <v>117</v>
      </c>
      <c r="CQ553" s="20" t="s">
        <v>117</v>
      </c>
      <c r="CR553" s="20" t="s">
        <v>117</v>
      </c>
      <c r="CS553" s="20" t="s">
        <v>117</v>
      </c>
      <c r="CT553" s="20" t="s">
        <v>117</v>
      </c>
      <c r="CU553" s="20" t="s">
        <v>117</v>
      </c>
      <c r="CV553" s="20" t="s">
        <v>117</v>
      </c>
      <c r="CW553" s="20" t="s">
        <v>117</v>
      </c>
      <c r="CX553" s="20" t="s">
        <v>117</v>
      </c>
      <c r="CY553" s="20" t="s">
        <v>117</v>
      </c>
      <c r="CZ553" s="20" t="s">
        <v>117</v>
      </c>
      <c r="DA553" s="20" t="s">
        <v>117</v>
      </c>
      <c r="DB553" s="20" t="s">
        <v>117</v>
      </c>
      <c r="DC553" s="20" t="s">
        <v>117</v>
      </c>
      <c r="DD553" s="20" t="s">
        <v>117</v>
      </c>
      <c r="DE553" s="20" t="s">
        <v>117</v>
      </c>
      <c r="DF553" s="20" t="s">
        <v>117</v>
      </c>
      <c r="DG553" s="20" t="s">
        <v>117</v>
      </c>
      <c r="DH553" s="20" t="s">
        <v>117</v>
      </c>
      <c r="DI553" s="20" t="s">
        <v>117</v>
      </c>
      <c r="DJ553" s="20" t="s">
        <v>117</v>
      </c>
      <c r="DK553">
        <v>2</v>
      </c>
      <c r="DL553">
        <v>0</v>
      </c>
      <c r="DM553">
        <v>0</v>
      </c>
      <c r="DN553">
        <v>0</v>
      </c>
      <c r="DO553">
        <v>0</v>
      </c>
      <c r="DP553">
        <v>0</v>
      </c>
      <c r="DQ553">
        <v>0</v>
      </c>
      <c r="DR553" s="8">
        <v>79</v>
      </c>
    </row>
    <row r="554" spans="1:122" x14ac:dyDescent="0.35">
      <c r="A554" s="8">
        <v>79</v>
      </c>
      <c r="B554" t="str">
        <f>CONCATENATE(C554, " ",D554)</f>
        <v>Fernandez-Andres et al 2021</v>
      </c>
      <c r="C554" t="s">
        <v>1004</v>
      </c>
      <c r="D554" s="25">
        <v>2021</v>
      </c>
      <c r="E554" t="s">
        <v>1628</v>
      </c>
      <c r="F554" t="s">
        <v>1008</v>
      </c>
      <c r="G554" t="s">
        <v>134</v>
      </c>
      <c r="H554">
        <v>6</v>
      </c>
      <c r="I554" t="s">
        <v>113</v>
      </c>
      <c r="J554" t="s">
        <v>114</v>
      </c>
      <c r="K554" s="3" t="s">
        <v>999</v>
      </c>
      <c r="L554">
        <v>55.37</v>
      </c>
      <c r="M554">
        <v>14.47</v>
      </c>
      <c r="N554">
        <v>35</v>
      </c>
      <c r="O554" t="s">
        <v>115</v>
      </c>
      <c r="P554">
        <v>70.69</v>
      </c>
      <c r="Q554">
        <v>12.65</v>
      </c>
      <c r="R554">
        <v>35</v>
      </c>
      <c r="S554" t="s">
        <v>209</v>
      </c>
      <c r="T554">
        <v>66.430000000000007</v>
      </c>
      <c r="U554">
        <v>13.67</v>
      </c>
      <c r="V554">
        <v>35</v>
      </c>
      <c r="W554" t="s">
        <v>117</v>
      </c>
      <c r="X554" t="s">
        <v>117</v>
      </c>
      <c r="Y554" t="s">
        <v>117</v>
      </c>
      <c r="Z554" t="s">
        <v>117</v>
      </c>
      <c r="AA554" t="s">
        <v>117</v>
      </c>
      <c r="AB554" t="s">
        <v>117</v>
      </c>
      <c r="AC554" t="s">
        <v>117</v>
      </c>
      <c r="AD554" t="s">
        <v>117</v>
      </c>
      <c r="AE554">
        <v>49.14</v>
      </c>
      <c r="AF554">
        <v>12.59</v>
      </c>
      <c r="AG554">
        <v>35</v>
      </c>
      <c r="AH554" s="55">
        <v>3</v>
      </c>
      <c r="AI554" s="55">
        <v>3</v>
      </c>
      <c r="AM554">
        <v>9.1</v>
      </c>
      <c r="AN554">
        <v>9.1999999999999993</v>
      </c>
      <c r="AO554">
        <v>9.1</v>
      </c>
      <c r="AP554" t="s">
        <v>117</v>
      </c>
      <c r="AQ554" t="s">
        <v>117</v>
      </c>
      <c r="AR554">
        <v>9</v>
      </c>
      <c r="AS554" t="s">
        <v>196</v>
      </c>
      <c r="AT554">
        <v>98.8</v>
      </c>
      <c r="AU554">
        <v>101.6</v>
      </c>
      <c r="AV554">
        <v>99.3</v>
      </c>
      <c r="AW554" t="s">
        <v>117</v>
      </c>
      <c r="AX554" t="s">
        <v>117</v>
      </c>
      <c r="AY554" t="s">
        <v>117</v>
      </c>
      <c r="AZ554" t="s">
        <v>117</v>
      </c>
      <c r="BA554" t="s">
        <v>117</v>
      </c>
      <c r="BB554" t="s">
        <v>117</v>
      </c>
      <c r="BC554" t="s">
        <v>117</v>
      </c>
      <c r="BD554" t="s">
        <v>117</v>
      </c>
      <c r="BE554" t="s">
        <v>117</v>
      </c>
      <c r="BF554" t="s">
        <v>117</v>
      </c>
      <c r="BG554">
        <v>100.1</v>
      </c>
      <c r="BH554" t="s">
        <v>117</v>
      </c>
      <c r="BI554" t="s">
        <v>117</v>
      </c>
      <c r="BJ554" t="s">
        <v>117</v>
      </c>
      <c r="BK554" t="s">
        <v>118</v>
      </c>
      <c r="BL554" t="s">
        <v>184</v>
      </c>
      <c r="BM554" t="s">
        <v>120</v>
      </c>
      <c r="BN554" s="46">
        <v>51.43</v>
      </c>
      <c r="BO554" s="50">
        <v>51.4</v>
      </c>
      <c r="BP554" t="s">
        <v>121</v>
      </c>
      <c r="BQ554" t="s">
        <v>121</v>
      </c>
      <c r="BR554" t="s">
        <v>121</v>
      </c>
      <c r="BS554" t="s">
        <v>117</v>
      </c>
      <c r="BT554" t="s">
        <v>124</v>
      </c>
      <c r="BU554" t="s">
        <v>125</v>
      </c>
      <c r="BV554" t="s">
        <v>126</v>
      </c>
      <c r="BW554">
        <v>2</v>
      </c>
      <c r="BX554">
        <f>BW554-1</f>
        <v>1</v>
      </c>
      <c r="BY554" t="s">
        <v>1006</v>
      </c>
      <c r="BZ554" t="s">
        <v>128</v>
      </c>
      <c r="CA554" t="s">
        <v>129</v>
      </c>
      <c r="CB554" t="s">
        <v>524</v>
      </c>
      <c r="CC554" t="s">
        <v>132</v>
      </c>
      <c r="CD554">
        <v>3</v>
      </c>
      <c r="CE554" t="s">
        <v>132</v>
      </c>
      <c r="CG554" s="20" t="s">
        <v>117</v>
      </c>
      <c r="CH554" s="20" t="s">
        <v>117</v>
      </c>
      <c r="CI554" s="20" t="s">
        <v>117</v>
      </c>
      <c r="CJ554" s="20" t="s">
        <v>117</v>
      </c>
      <c r="CK554" s="20" t="s">
        <v>117</v>
      </c>
      <c r="CL554" s="20" t="s">
        <v>117</v>
      </c>
      <c r="CM554" s="20" t="s">
        <v>117</v>
      </c>
      <c r="CN554" s="20" t="s">
        <v>117</v>
      </c>
      <c r="CO554" s="20" t="s">
        <v>117</v>
      </c>
      <c r="CP554" s="20" t="s">
        <v>117</v>
      </c>
      <c r="CQ554" s="20" t="s">
        <v>117</v>
      </c>
      <c r="CR554" s="20" t="s">
        <v>117</v>
      </c>
      <c r="CS554" s="20" t="s">
        <v>117</v>
      </c>
      <c r="CT554" s="20" t="s">
        <v>117</v>
      </c>
      <c r="CU554" s="20" t="s">
        <v>117</v>
      </c>
      <c r="CV554" s="20" t="s">
        <v>117</v>
      </c>
      <c r="CW554" s="20" t="s">
        <v>117</v>
      </c>
      <c r="CX554" s="20" t="s">
        <v>117</v>
      </c>
      <c r="CY554" s="20" t="s">
        <v>117</v>
      </c>
      <c r="CZ554" s="20" t="s">
        <v>117</v>
      </c>
      <c r="DA554" s="20" t="s">
        <v>117</v>
      </c>
      <c r="DB554" s="20" t="s">
        <v>117</v>
      </c>
      <c r="DC554" s="20" t="s">
        <v>117</v>
      </c>
      <c r="DD554" s="20" t="s">
        <v>117</v>
      </c>
      <c r="DE554" s="20" t="s">
        <v>117</v>
      </c>
      <c r="DF554" s="20" t="s">
        <v>117</v>
      </c>
      <c r="DG554" s="20" t="s">
        <v>117</v>
      </c>
      <c r="DH554" s="20" t="s">
        <v>117</v>
      </c>
      <c r="DI554" s="20" t="s">
        <v>117</v>
      </c>
      <c r="DJ554" s="20" t="s">
        <v>117</v>
      </c>
      <c r="DK554">
        <v>2</v>
      </c>
      <c r="DL554">
        <v>0</v>
      </c>
      <c r="DM554">
        <v>0</v>
      </c>
      <c r="DN554">
        <v>0</v>
      </c>
      <c r="DO554">
        <v>0</v>
      </c>
      <c r="DP554">
        <v>0</v>
      </c>
      <c r="DQ554">
        <v>0</v>
      </c>
      <c r="DR554" s="8">
        <v>79</v>
      </c>
    </row>
    <row r="555" spans="1:122" x14ac:dyDescent="0.35">
      <c r="A555" s="8">
        <v>79</v>
      </c>
      <c r="B555" t="str">
        <f>CONCATENATE(C555, " ",D555)</f>
        <v>Fernandez-Andres et al 2021</v>
      </c>
      <c r="C555" t="s">
        <v>1004</v>
      </c>
      <c r="D555" s="25">
        <v>2021</v>
      </c>
      <c r="E555" t="s">
        <v>1628</v>
      </c>
      <c r="F555" t="s">
        <v>1009</v>
      </c>
      <c r="G555" t="s">
        <v>136</v>
      </c>
      <c r="H555">
        <v>3</v>
      </c>
      <c r="I555" t="s">
        <v>113</v>
      </c>
      <c r="J555" t="s">
        <v>114</v>
      </c>
      <c r="K555" s="3" t="s">
        <v>999</v>
      </c>
      <c r="L555">
        <v>55.15</v>
      </c>
      <c r="M555">
        <v>11.63</v>
      </c>
      <c r="N555">
        <v>35</v>
      </c>
      <c r="O555" t="s">
        <v>115</v>
      </c>
      <c r="P555">
        <v>70.430000000000007</v>
      </c>
      <c r="Q555">
        <v>12.65</v>
      </c>
      <c r="R555">
        <v>35</v>
      </c>
      <c r="S555" t="s">
        <v>209</v>
      </c>
      <c r="T555">
        <v>62.86</v>
      </c>
      <c r="U555">
        <v>13.67</v>
      </c>
      <c r="V555">
        <v>35</v>
      </c>
      <c r="W555" t="s">
        <v>117</v>
      </c>
      <c r="X555" t="s">
        <v>117</v>
      </c>
      <c r="Y555" t="s">
        <v>117</v>
      </c>
      <c r="Z555" t="s">
        <v>117</v>
      </c>
      <c r="AA555" t="s">
        <v>117</v>
      </c>
      <c r="AB555" t="s">
        <v>117</v>
      </c>
      <c r="AC555" t="s">
        <v>117</v>
      </c>
      <c r="AD555" t="s">
        <v>117</v>
      </c>
      <c r="AE555">
        <v>48.97</v>
      </c>
      <c r="AF555">
        <v>10.27</v>
      </c>
      <c r="AG555">
        <v>35</v>
      </c>
      <c r="AH555" s="55">
        <v>3</v>
      </c>
      <c r="AI555" s="55">
        <v>3</v>
      </c>
      <c r="AM555">
        <v>9.1</v>
      </c>
      <c r="AN555">
        <v>9.1999999999999993</v>
      </c>
      <c r="AO555">
        <v>9.1</v>
      </c>
      <c r="AP555" t="s">
        <v>117</v>
      </c>
      <c r="AQ555" t="s">
        <v>117</v>
      </c>
      <c r="AR555">
        <v>9</v>
      </c>
      <c r="AS555" t="s">
        <v>196</v>
      </c>
      <c r="AT555">
        <v>98.8</v>
      </c>
      <c r="AU555">
        <v>101.6</v>
      </c>
      <c r="AV555">
        <v>99.3</v>
      </c>
      <c r="AW555" t="s">
        <v>117</v>
      </c>
      <c r="AX555" t="s">
        <v>117</v>
      </c>
      <c r="AY555" t="s">
        <v>117</v>
      </c>
      <c r="AZ555" t="s">
        <v>117</v>
      </c>
      <c r="BA555" t="s">
        <v>117</v>
      </c>
      <c r="BB555" t="s">
        <v>117</v>
      </c>
      <c r="BC555" t="s">
        <v>117</v>
      </c>
      <c r="BD555" t="s">
        <v>117</v>
      </c>
      <c r="BE555" t="s">
        <v>117</v>
      </c>
      <c r="BF555" t="s">
        <v>117</v>
      </c>
      <c r="BG555">
        <v>100.1</v>
      </c>
      <c r="BH555" t="s">
        <v>117</v>
      </c>
      <c r="BI555" t="s">
        <v>117</v>
      </c>
      <c r="BJ555" t="s">
        <v>117</v>
      </c>
      <c r="BK555" t="s">
        <v>118</v>
      </c>
      <c r="BL555" t="s">
        <v>184</v>
      </c>
      <c r="BM555" t="s">
        <v>120</v>
      </c>
      <c r="BN555" s="46">
        <v>51.43</v>
      </c>
      <c r="BO555" s="50">
        <v>51.4</v>
      </c>
      <c r="BP555" t="s">
        <v>121</v>
      </c>
      <c r="BQ555" t="s">
        <v>121</v>
      </c>
      <c r="BR555" t="s">
        <v>121</v>
      </c>
      <c r="BS555" t="s">
        <v>117</v>
      </c>
      <c r="BT555" t="s">
        <v>124</v>
      </c>
      <c r="BU555" t="s">
        <v>125</v>
      </c>
      <c r="BV555" t="s">
        <v>126</v>
      </c>
      <c r="BW555">
        <v>2</v>
      </c>
      <c r="BX555">
        <f>BW555-1</f>
        <v>1</v>
      </c>
      <c r="BY555" t="s">
        <v>1006</v>
      </c>
      <c r="BZ555" t="s">
        <v>128</v>
      </c>
      <c r="CA555" t="s">
        <v>129</v>
      </c>
      <c r="CB555" t="s">
        <v>524</v>
      </c>
      <c r="CC555" t="s">
        <v>132</v>
      </c>
      <c r="CD555">
        <v>3</v>
      </c>
      <c r="CE555" t="s">
        <v>132</v>
      </c>
      <c r="CG555" s="20" t="s">
        <v>117</v>
      </c>
      <c r="CH555" s="20" t="s">
        <v>117</v>
      </c>
      <c r="CI555" s="20" t="s">
        <v>117</v>
      </c>
      <c r="CJ555" s="20" t="s">
        <v>117</v>
      </c>
      <c r="CK555" s="20" t="s">
        <v>117</v>
      </c>
      <c r="CL555" s="20" t="s">
        <v>117</v>
      </c>
      <c r="CM555" s="20" t="s">
        <v>117</v>
      </c>
      <c r="CN555" s="20" t="s">
        <v>117</v>
      </c>
      <c r="CO555" s="20" t="s">
        <v>117</v>
      </c>
      <c r="CP555" s="20" t="s">
        <v>117</v>
      </c>
      <c r="CQ555" s="20" t="s">
        <v>117</v>
      </c>
      <c r="CR555" s="20" t="s">
        <v>117</v>
      </c>
      <c r="CS555" s="20" t="s">
        <v>117</v>
      </c>
      <c r="CT555" s="20" t="s">
        <v>117</v>
      </c>
      <c r="CU555" s="20" t="s">
        <v>117</v>
      </c>
      <c r="CV555" s="20" t="s">
        <v>117</v>
      </c>
      <c r="CW555" s="20" t="s">
        <v>117</v>
      </c>
      <c r="CX555" s="20" t="s">
        <v>117</v>
      </c>
      <c r="CY555" s="20" t="s">
        <v>117</v>
      </c>
      <c r="CZ555" s="20" t="s">
        <v>117</v>
      </c>
      <c r="DA555" s="20" t="s">
        <v>117</v>
      </c>
      <c r="DB555" s="20" t="s">
        <v>117</v>
      </c>
      <c r="DC555" s="20" t="s">
        <v>117</v>
      </c>
      <c r="DD555" s="20" t="s">
        <v>117</v>
      </c>
      <c r="DE555" s="20" t="s">
        <v>117</v>
      </c>
      <c r="DF555" s="20" t="s">
        <v>117</v>
      </c>
      <c r="DG555" s="20" t="s">
        <v>117</v>
      </c>
      <c r="DH555" s="20" t="s">
        <v>117</v>
      </c>
      <c r="DI555" s="20" t="s">
        <v>117</v>
      </c>
      <c r="DJ555" s="20" t="s">
        <v>117</v>
      </c>
      <c r="DK555">
        <v>2</v>
      </c>
      <c r="DL555">
        <v>0</v>
      </c>
      <c r="DM555">
        <v>0</v>
      </c>
      <c r="DN555">
        <v>0</v>
      </c>
      <c r="DO555">
        <v>0</v>
      </c>
      <c r="DP555">
        <v>0</v>
      </c>
      <c r="DQ555">
        <v>0</v>
      </c>
      <c r="DR555" s="8">
        <v>79</v>
      </c>
    </row>
    <row r="556" spans="1:122" x14ac:dyDescent="0.35">
      <c r="A556" s="8">
        <v>79</v>
      </c>
      <c r="B556" t="str">
        <f>CONCATENATE(C556, " ",D556)</f>
        <v>Fernandez-Andres et al 2021</v>
      </c>
      <c r="C556" t="s">
        <v>1004</v>
      </c>
      <c r="D556" s="25">
        <v>2021</v>
      </c>
      <c r="E556" t="s">
        <v>1628</v>
      </c>
      <c r="F556" t="s">
        <v>1010</v>
      </c>
      <c r="G556" t="s">
        <v>157</v>
      </c>
      <c r="H556">
        <v>7</v>
      </c>
      <c r="I556" t="s">
        <v>113</v>
      </c>
      <c r="J556" t="s">
        <v>113</v>
      </c>
      <c r="K556" s="3" t="s">
        <v>999</v>
      </c>
      <c r="L556">
        <v>39.770000000000003</v>
      </c>
      <c r="M556">
        <v>9.99</v>
      </c>
      <c r="N556">
        <v>35</v>
      </c>
      <c r="O556" t="s">
        <v>115</v>
      </c>
      <c r="P556">
        <v>24.97</v>
      </c>
      <c r="Q556">
        <v>10.130000000000001</v>
      </c>
      <c r="R556">
        <v>35</v>
      </c>
      <c r="S556" t="s">
        <v>209</v>
      </c>
      <c r="T556">
        <v>35.909999999999997</v>
      </c>
      <c r="U556">
        <v>12.56</v>
      </c>
      <c r="V556">
        <v>35</v>
      </c>
      <c r="W556" t="s">
        <v>117</v>
      </c>
      <c r="X556" t="s">
        <v>117</v>
      </c>
      <c r="Y556" t="s">
        <v>117</v>
      </c>
      <c r="Z556" t="s">
        <v>117</v>
      </c>
      <c r="AA556" t="s">
        <v>117</v>
      </c>
      <c r="AB556" t="s">
        <v>117</v>
      </c>
      <c r="AC556" t="s">
        <v>117</v>
      </c>
      <c r="AD556" t="s">
        <v>117</v>
      </c>
      <c r="AE556">
        <v>61.66</v>
      </c>
      <c r="AF556">
        <v>19.64</v>
      </c>
      <c r="AG556">
        <v>35</v>
      </c>
      <c r="AH556" s="55">
        <v>3</v>
      </c>
      <c r="AI556" s="55">
        <v>3</v>
      </c>
      <c r="AM556">
        <v>9.1</v>
      </c>
      <c r="AN556">
        <v>9.1999999999999993</v>
      </c>
      <c r="AO556">
        <v>9.1</v>
      </c>
      <c r="AP556" t="s">
        <v>117</v>
      </c>
      <c r="AQ556" t="s">
        <v>117</v>
      </c>
      <c r="AR556">
        <v>9</v>
      </c>
      <c r="AS556" t="s">
        <v>196</v>
      </c>
      <c r="AT556">
        <v>98.8</v>
      </c>
      <c r="AU556">
        <v>101.6</v>
      </c>
      <c r="AV556">
        <v>99.3</v>
      </c>
      <c r="AW556" t="s">
        <v>117</v>
      </c>
      <c r="AX556" t="s">
        <v>117</v>
      </c>
      <c r="AY556" t="s">
        <v>117</v>
      </c>
      <c r="AZ556" t="s">
        <v>117</v>
      </c>
      <c r="BA556" t="s">
        <v>117</v>
      </c>
      <c r="BB556" t="s">
        <v>117</v>
      </c>
      <c r="BC556" t="s">
        <v>117</v>
      </c>
      <c r="BD556" t="s">
        <v>117</v>
      </c>
      <c r="BE556" t="s">
        <v>117</v>
      </c>
      <c r="BF556" t="s">
        <v>117</v>
      </c>
      <c r="BG556">
        <v>100.1</v>
      </c>
      <c r="BH556" t="s">
        <v>117</v>
      </c>
      <c r="BI556" t="s">
        <v>117</v>
      </c>
      <c r="BJ556" t="s">
        <v>117</v>
      </c>
      <c r="BK556" t="s">
        <v>118</v>
      </c>
      <c r="BL556" t="s">
        <v>184</v>
      </c>
      <c r="BM556" t="s">
        <v>120</v>
      </c>
      <c r="BN556" s="46">
        <v>51.43</v>
      </c>
      <c r="BO556" s="50">
        <v>51.4</v>
      </c>
      <c r="BP556" t="s">
        <v>121</v>
      </c>
      <c r="BQ556" t="s">
        <v>121</v>
      </c>
      <c r="BR556" t="s">
        <v>121</v>
      </c>
      <c r="BS556" t="s">
        <v>117</v>
      </c>
      <c r="BT556" t="s">
        <v>161</v>
      </c>
      <c r="BU556" t="s">
        <v>125</v>
      </c>
      <c r="BV556" t="s">
        <v>162</v>
      </c>
      <c r="BW556">
        <v>1</v>
      </c>
      <c r="BX556">
        <f>BW556-1</f>
        <v>0</v>
      </c>
      <c r="BY556" t="s">
        <v>1006</v>
      </c>
      <c r="BZ556" t="s">
        <v>128</v>
      </c>
      <c r="CA556" t="s">
        <v>184</v>
      </c>
      <c r="CB556" t="s">
        <v>524</v>
      </c>
      <c r="CC556" t="s">
        <v>132</v>
      </c>
      <c r="CD556">
        <v>3</v>
      </c>
      <c r="CE556" t="s">
        <v>132</v>
      </c>
      <c r="CG556" s="20" t="s">
        <v>117</v>
      </c>
      <c r="CH556" s="20" t="s">
        <v>117</v>
      </c>
      <c r="CI556" s="20" t="s">
        <v>117</v>
      </c>
      <c r="CJ556" s="20" t="s">
        <v>117</v>
      </c>
      <c r="CK556" s="20" t="s">
        <v>117</v>
      </c>
      <c r="CL556" s="20" t="s">
        <v>117</v>
      </c>
      <c r="CM556" s="20" t="s">
        <v>117</v>
      </c>
      <c r="CN556" s="20" t="s">
        <v>117</v>
      </c>
      <c r="CO556" s="20" t="s">
        <v>117</v>
      </c>
      <c r="CP556" s="20" t="s">
        <v>117</v>
      </c>
      <c r="CQ556" s="20" t="s">
        <v>117</v>
      </c>
      <c r="CR556" s="20" t="s">
        <v>117</v>
      </c>
      <c r="CS556" s="20" t="s">
        <v>117</v>
      </c>
      <c r="CT556" s="20" t="s">
        <v>117</v>
      </c>
      <c r="CU556" s="20" t="s">
        <v>117</v>
      </c>
      <c r="CV556" s="20" t="s">
        <v>117</v>
      </c>
      <c r="CW556" s="20" t="s">
        <v>117</v>
      </c>
      <c r="CX556" s="20" t="s">
        <v>117</v>
      </c>
      <c r="CY556" s="20" t="s">
        <v>117</v>
      </c>
      <c r="CZ556" s="20" t="s">
        <v>117</v>
      </c>
      <c r="DA556" s="20" t="s">
        <v>117</v>
      </c>
      <c r="DB556" s="20" t="s">
        <v>117</v>
      </c>
      <c r="DC556" s="20" t="s">
        <v>117</v>
      </c>
      <c r="DD556" s="20" t="s">
        <v>117</v>
      </c>
      <c r="DE556" s="20" t="s">
        <v>117</v>
      </c>
      <c r="DF556" s="20" t="s">
        <v>117</v>
      </c>
      <c r="DG556" s="20" t="s">
        <v>117</v>
      </c>
      <c r="DH556" s="20" t="s">
        <v>117</v>
      </c>
      <c r="DI556" s="20" t="s">
        <v>117</v>
      </c>
      <c r="DJ556" s="20" t="s">
        <v>117</v>
      </c>
      <c r="DK556">
        <v>2</v>
      </c>
      <c r="DL556">
        <v>0</v>
      </c>
      <c r="DM556">
        <v>0</v>
      </c>
      <c r="DN556">
        <v>0</v>
      </c>
      <c r="DO556">
        <v>0</v>
      </c>
      <c r="DP556">
        <v>0</v>
      </c>
      <c r="DQ556">
        <v>0</v>
      </c>
      <c r="DR556" s="8">
        <v>79</v>
      </c>
    </row>
    <row r="557" spans="1:122" x14ac:dyDescent="0.35">
      <c r="A557" s="8">
        <v>80</v>
      </c>
      <c r="B557" t="str">
        <f>CONCATENATE(C557, " ",D557)</f>
        <v>Operto et al  2021</v>
      </c>
      <c r="C557" t="s">
        <v>1011</v>
      </c>
      <c r="D557" s="25">
        <v>2021</v>
      </c>
      <c r="E557" t="s">
        <v>1012</v>
      </c>
      <c r="F557" t="s">
        <v>1013</v>
      </c>
      <c r="G557" t="s">
        <v>134</v>
      </c>
      <c r="H557">
        <v>6</v>
      </c>
      <c r="I557" t="s">
        <v>113</v>
      </c>
      <c r="J557" t="s">
        <v>113</v>
      </c>
      <c r="K557" s="3" t="s">
        <v>115</v>
      </c>
      <c r="L557">
        <v>93.19</v>
      </c>
      <c r="M557">
        <v>10.36</v>
      </c>
      <c r="N557">
        <v>21</v>
      </c>
      <c r="O557" t="s">
        <v>142</v>
      </c>
      <c r="P557">
        <v>101.16</v>
      </c>
      <c r="Q557">
        <v>12.84</v>
      </c>
      <c r="R557">
        <v>19</v>
      </c>
      <c r="S557" t="s">
        <v>999</v>
      </c>
      <c r="T557">
        <v>88.14</v>
      </c>
      <c r="U557">
        <v>9.5299999999999994</v>
      </c>
      <c r="V557">
        <v>22</v>
      </c>
      <c r="W557" t="s">
        <v>117</v>
      </c>
      <c r="X557" t="s">
        <v>117</v>
      </c>
      <c r="Y557" t="s">
        <v>117</v>
      </c>
      <c r="Z557" t="s">
        <v>117</v>
      </c>
      <c r="AA557" t="s">
        <v>117</v>
      </c>
      <c r="AB557" t="s">
        <v>117</v>
      </c>
      <c r="AC557" t="s">
        <v>117</v>
      </c>
      <c r="AD557" t="s">
        <v>117</v>
      </c>
      <c r="AE557">
        <v>103.3</v>
      </c>
      <c r="AF557">
        <v>8.42</v>
      </c>
      <c r="AG557">
        <v>20</v>
      </c>
      <c r="AH557" s="55">
        <v>3</v>
      </c>
      <c r="AI557" s="55">
        <v>3</v>
      </c>
      <c r="AM557">
        <v>9.09</v>
      </c>
      <c r="AN557">
        <v>9.84</v>
      </c>
      <c r="AO557">
        <v>9.77</v>
      </c>
      <c r="AP557" t="s">
        <v>117</v>
      </c>
      <c r="AQ557" t="s">
        <v>117</v>
      </c>
      <c r="AR557">
        <v>10.88</v>
      </c>
      <c r="AS557" t="s">
        <v>1014</v>
      </c>
      <c r="AT557">
        <v>93.67</v>
      </c>
      <c r="AU557">
        <v>110.16</v>
      </c>
      <c r="AV557">
        <v>96.9</v>
      </c>
      <c r="AW557" t="s">
        <v>117</v>
      </c>
      <c r="AX557" t="s">
        <v>117</v>
      </c>
      <c r="AY557" t="s">
        <v>117</v>
      </c>
      <c r="AZ557" t="s">
        <v>117</v>
      </c>
      <c r="BA557" t="s">
        <v>117</v>
      </c>
      <c r="BB557" t="s">
        <v>117</v>
      </c>
      <c r="BC557" t="s">
        <v>117</v>
      </c>
      <c r="BD557" t="s">
        <v>117</v>
      </c>
      <c r="BE557" t="s">
        <v>117</v>
      </c>
      <c r="BF557" t="s">
        <v>117</v>
      </c>
      <c r="BG557">
        <v>104.6</v>
      </c>
      <c r="BH557" t="s">
        <v>117</v>
      </c>
      <c r="BI557" t="s">
        <v>117</v>
      </c>
      <c r="BJ557" t="s">
        <v>117</v>
      </c>
      <c r="BK557" t="s">
        <v>118</v>
      </c>
      <c r="BL557" t="s">
        <v>184</v>
      </c>
      <c r="BM557" t="s">
        <v>120</v>
      </c>
      <c r="BN557" s="46">
        <v>68.3</v>
      </c>
      <c r="BO557" s="50">
        <v>72.599999999999994</v>
      </c>
      <c r="BP557" t="s">
        <v>160</v>
      </c>
      <c r="BQ557" t="s">
        <v>160</v>
      </c>
      <c r="BR557" t="s">
        <v>160</v>
      </c>
      <c r="BS557" t="s">
        <v>117</v>
      </c>
      <c r="BT557" t="s">
        <v>161</v>
      </c>
      <c r="BU557" t="s">
        <v>125</v>
      </c>
      <c r="BV557" t="s">
        <v>162</v>
      </c>
      <c r="BW557">
        <v>1</v>
      </c>
      <c r="BX557">
        <f>BW557-1</f>
        <v>0</v>
      </c>
      <c r="BY557" t="s">
        <v>257</v>
      </c>
      <c r="BZ557" t="s">
        <v>128</v>
      </c>
      <c r="CA557" t="s">
        <v>184</v>
      </c>
      <c r="CB557" t="s">
        <v>524</v>
      </c>
      <c r="CC557" t="s">
        <v>151</v>
      </c>
      <c r="CD557">
        <v>2</v>
      </c>
      <c r="CE557" t="s">
        <v>151</v>
      </c>
      <c r="CG557" s="6">
        <v>65.569999999999993</v>
      </c>
      <c r="CH557" s="17">
        <v>9.57</v>
      </c>
      <c r="CI557" t="s">
        <v>1015</v>
      </c>
      <c r="CJ557">
        <v>65.16</v>
      </c>
      <c r="CK557" s="18">
        <v>9.09</v>
      </c>
      <c r="CL557" s="20" t="s">
        <v>1015</v>
      </c>
      <c r="CM557">
        <v>62</v>
      </c>
      <c r="CN557" s="18">
        <v>11.92</v>
      </c>
      <c r="CO557" s="20" t="s">
        <v>1015</v>
      </c>
      <c r="CP557" s="20" t="s">
        <v>117</v>
      </c>
      <c r="CQ557" s="20" t="s">
        <v>117</v>
      </c>
      <c r="CR557" s="20" t="s">
        <v>117</v>
      </c>
      <c r="CS557" s="20" t="s">
        <v>117</v>
      </c>
      <c r="CT557" s="20" t="s">
        <v>117</v>
      </c>
      <c r="CU557" s="20" t="s">
        <v>117</v>
      </c>
      <c r="CV557" s="20" t="s">
        <v>117</v>
      </c>
      <c r="CW557" s="20" t="s">
        <v>117</v>
      </c>
      <c r="CX557" s="20" t="s">
        <v>117</v>
      </c>
      <c r="CY557" s="20" t="s">
        <v>117</v>
      </c>
      <c r="CZ557" s="20" t="s">
        <v>117</v>
      </c>
      <c r="DA557" s="20" t="s">
        <v>117</v>
      </c>
      <c r="DB557" s="6">
        <v>62.57</v>
      </c>
      <c r="DC557" s="17">
        <v>11.69</v>
      </c>
      <c r="DD557" s="20" t="s">
        <v>1015</v>
      </c>
      <c r="DE557">
        <v>67.05</v>
      </c>
      <c r="DF557" s="18">
        <v>10.59</v>
      </c>
      <c r="DG557" s="20" t="s">
        <v>1015</v>
      </c>
      <c r="DH557">
        <v>60.9</v>
      </c>
      <c r="DI557" s="18">
        <v>10.59</v>
      </c>
      <c r="DJ557" s="20" t="s">
        <v>1015</v>
      </c>
      <c r="DK557">
        <v>1</v>
      </c>
      <c r="DL557">
        <v>0</v>
      </c>
      <c r="DM557">
        <v>2</v>
      </c>
      <c r="DN557">
        <v>0</v>
      </c>
      <c r="DO557">
        <v>1</v>
      </c>
      <c r="DP557">
        <v>0</v>
      </c>
      <c r="DQ557">
        <v>0</v>
      </c>
      <c r="DR557" s="8">
        <v>80</v>
      </c>
    </row>
    <row r="558" spans="1:122" x14ac:dyDescent="0.35">
      <c r="A558" s="8">
        <v>81</v>
      </c>
      <c r="B558" t="str">
        <f>CONCATENATE(C558, " ",D558)</f>
        <v>Brandimonte et al 2011 2011</v>
      </c>
      <c r="C558" t="s">
        <v>1016</v>
      </c>
      <c r="D558" s="25">
        <v>2011</v>
      </c>
      <c r="E558" t="s">
        <v>477</v>
      </c>
      <c r="F558" t="s">
        <v>1017</v>
      </c>
      <c r="G558" t="s">
        <v>112</v>
      </c>
      <c r="H558">
        <v>4</v>
      </c>
      <c r="I558" t="s">
        <v>113</v>
      </c>
      <c r="J558" t="s">
        <v>113</v>
      </c>
      <c r="K558" s="3" t="s">
        <v>142</v>
      </c>
      <c r="L558">
        <v>67.5</v>
      </c>
      <c r="M558">
        <v>23.72</v>
      </c>
      <c r="N558">
        <v>10</v>
      </c>
      <c r="O558" t="s">
        <v>115</v>
      </c>
      <c r="P558">
        <v>18.75</v>
      </c>
      <c r="Q558">
        <v>34.49</v>
      </c>
      <c r="R558">
        <v>10</v>
      </c>
      <c r="S558" t="s">
        <v>117</v>
      </c>
      <c r="T558" t="s">
        <v>117</v>
      </c>
      <c r="U558" t="s">
        <v>117</v>
      </c>
      <c r="V558" t="s">
        <v>117</v>
      </c>
      <c r="W558" t="s">
        <v>117</v>
      </c>
      <c r="X558" t="s">
        <v>117</v>
      </c>
      <c r="Y558" t="s">
        <v>117</v>
      </c>
      <c r="Z558" t="s">
        <v>117</v>
      </c>
      <c r="AA558" t="s">
        <v>117</v>
      </c>
      <c r="AB558" t="s">
        <v>117</v>
      </c>
      <c r="AC558" t="s">
        <v>117</v>
      </c>
      <c r="AD558" t="s">
        <v>117</v>
      </c>
      <c r="AE558">
        <v>76.25</v>
      </c>
      <c r="AF558">
        <v>25.99</v>
      </c>
      <c r="AG558">
        <v>10</v>
      </c>
      <c r="AH558" s="55">
        <v>3</v>
      </c>
      <c r="AI558" s="55">
        <v>3</v>
      </c>
      <c r="AM558">
        <v>8.25</v>
      </c>
      <c r="AN558">
        <v>8.33</v>
      </c>
      <c r="AO558" t="s">
        <v>117</v>
      </c>
      <c r="AP558" t="s">
        <v>117</v>
      </c>
      <c r="AQ558" t="s">
        <v>117</v>
      </c>
      <c r="AR558">
        <v>8.17</v>
      </c>
      <c r="AS558" s="14" t="s">
        <v>1018</v>
      </c>
      <c r="AT558">
        <v>87</v>
      </c>
      <c r="AU558">
        <v>89</v>
      </c>
      <c r="AV558" t="s">
        <v>117</v>
      </c>
      <c r="AW558" t="s">
        <v>117</v>
      </c>
      <c r="AX558" t="s">
        <v>117</v>
      </c>
      <c r="AY558" t="s">
        <v>117</v>
      </c>
      <c r="AZ558" t="s">
        <v>117</v>
      </c>
      <c r="BA558" t="s">
        <v>117</v>
      </c>
      <c r="BB558" t="s">
        <v>117</v>
      </c>
      <c r="BC558" t="s">
        <v>117</v>
      </c>
      <c r="BD558" t="s">
        <v>117</v>
      </c>
      <c r="BE558" t="s">
        <v>117</v>
      </c>
      <c r="BF558" t="s">
        <v>117</v>
      </c>
      <c r="BG558">
        <v>90.17</v>
      </c>
      <c r="BH558" t="s">
        <v>117</v>
      </c>
      <c r="BI558" t="s">
        <v>117</v>
      </c>
      <c r="BJ558" t="s">
        <v>117</v>
      </c>
      <c r="BK558" t="s">
        <v>118</v>
      </c>
      <c r="BL558" t="s">
        <v>184</v>
      </c>
      <c r="BM558" t="s">
        <v>120</v>
      </c>
      <c r="BN558" s="46">
        <v>81</v>
      </c>
      <c r="BO558" s="50">
        <v>81.7</v>
      </c>
      <c r="BP558" t="s">
        <v>211</v>
      </c>
      <c r="BQ558" t="s">
        <v>211</v>
      </c>
      <c r="BR558" t="s">
        <v>117</v>
      </c>
      <c r="BS558" t="s">
        <v>117</v>
      </c>
      <c r="BT558" t="s">
        <v>161</v>
      </c>
      <c r="BU558" t="s">
        <v>125</v>
      </c>
      <c r="BV558" t="s">
        <v>162</v>
      </c>
      <c r="BW558">
        <v>1</v>
      </c>
      <c r="BX558">
        <f>BW558-1</f>
        <v>0</v>
      </c>
      <c r="BY558" t="s">
        <v>257</v>
      </c>
      <c r="BZ558" t="s">
        <v>128</v>
      </c>
      <c r="CA558" t="s">
        <v>129</v>
      </c>
      <c r="CB558" t="s">
        <v>212</v>
      </c>
      <c r="CC558" t="s">
        <v>367</v>
      </c>
      <c r="CD558">
        <v>2</v>
      </c>
      <c r="CE558" t="s">
        <v>367</v>
      </c>
      <c r="CG558" s="6" t="s">
        <v>117</v>
      </c>
      <c r="CH558" s="17" t="s">
        <v>117</v>
      </c>
      <c r="CI558" s="20" t="s">
        <v>117</v>
      </c>
      <c r="CJ558" s="20" t="s">
        <v>117</v>
      </c>
      <c r="CK558" s="18" t="s">
        <v>117</v>
      </c>
      <c r="CL558" s="20" t="s">
        <v>117</v>
      </c>
      <c r="CM558" s="20" t="s">
        <v>117</v>
      </c>
      <c r="CN558" s="18" t="s">
        <v>117</v>
      </c>
      <c r="CO558" s="20" t="s">
        <v>117</v>
      </c>
      <c r="CP558" s="20" t="s">
        <v>117</v>
      </c>
      <c r="CQ558" s="18" t="s">
        <v>117</v>
      </c>
      <c r="CR558" s="20" t="s">
        <v>117</v>
      </c>
      <c r="CS558" s="20" t="s">
        <v>117</v>
      </c>
      <c r="CT558" s="18" t="s">
        <v>117</v>
      </c>
      <c r="CU558" s="20" t="s">
        <v>117</v>
      </c>
      <c r="CV558" s="20" t="s">
        <v>117</v>
      </c>
      <c r="CW558" s="18" t="s">
        <v>117</v>
      </c>
      <c r="CX558" s="20" t="s">
        <v>117</v>
      </c>
      <c r="CY558" s="20" t="s">
        <v>117</v>
      </c>
      <c r="CZ558" s="18" t="s">
        <v>117</v>
      </c>
      <c r="DA558" s="20" t="s">
        <v>117</v>
      </c>
      <c r="DB558" s="6" t="s">
        <v>117</v>
      </c>
      <c r="DC558" s="17" t="s">
        <v>117</v>
      </c>
      <c r="DD558" s="20" t="s">
        <v>117</v>
      </c>
      <c r="DE558" s="20" t="s">
        <v>117</v>
      </c>
      <c r="DF558" s="18" t="s">
        <v>117</v>
      </c>
      <c r="DG558" s="20" t="s">
        <v>117</v>
      </c>
      <c r="DH558" s="20" t="s">
        <v>117</v>
      </c>
      <c r="DI558" s="18" t="s">
        <v>117</v>
      </c>
      <c r="DJ558" s="20" t="s">
        <v>117</v>
      </c>
      <c r="DK558">
        <v>0</v>
      </c>
      <c r="DL558">
        <v>0</v>
      </c>
      <c r="DM558">
        <v>2</v>
      </c>
      <c r="DN558">
        <v>0</v>
      </c>
      <c r="DO558">
        <v>0</v>
      </c>
      <c r="DP558">
        <v>0</v>
      </c>
      <c r="DQ558">
        <v>0</v>
      </c>
      <c r="DR558" s="8">
        <v>81</v>
      </c>
    </row>
    <row r="559" spans="1:122" x14ac:dyDescent="0.35">
      <c r="A559" s="8">
        <v>81</v>
      </c>
      <c r="B559" t="str">
        <f>CONCATENATE(C559, " ",D559)</f>
        <v>Brandimonte et al 2011 2011</v>
      </c>
      <c r="C559" t="s">
        <v>1016</v>
      </c>
      <c r="D559" s="25">
        <v>2011</v>
      </c>
      <c r="E559" t="s">
        <v>477</v>
      </c>
      <c r="F559" t="s">
        <v>1017</v>
      </c>
      <c r="G559" t="s">
        <v>112</v>
      </c>
      <c r="H559">
        <v>4</v>
      </c>
      <c r="I559" t="s">
        <v>113</v>
      </c>
      <c r="J559" t="s">
        <v>113</v>
      </c>
      <c r="K559" s="3" t="s">
        <v>142</v>
      </c>
      <c r="L559">
        <v>90.83</v>
      </c>
      <c r="M559">
        <v>7.67</v>
      </c>
      <c r="N559">
        <v>10</v>
      </c>
      <c r="O559" t="s">
        <v>115</v>
      </c>
      <c r="P559">
        <v>66.11</v>
      </c>
      <c r="Q559">
        <v>21.1</v>
      </c>
      <c r="R559">
        <v>10</v>
      </c>
      <c r="S559" t="s">
        <v>117</v>
      </c>
      <c r="T559" t="s">
        <v>117</v>
      </c>
      <c r="U559" t="s">
        <v>117</v>
      </c>
      <c r="V559" t="s">
        <v>117</v>
      </c>
      <c r="W559" t="s">
        <v>117</v>
      </c>
      <c r="X559" t="s">
        <v>117</v>
      </c>
      <c r="Y559" t="s">
        <v>117</v>
      </c>
      <c r="Z559" t="s">
        <v>117</v>
      </c>
      <c r="AA559" t="s">
        <v>117</v>
      </c>
      <c r="AB559" t="s">
        <v>117</v>
      </c>
      <c r="AC559" t="s">
        <v>117</v>
      </c>
      <c r="AD559" t="s">
        <v>117</v>
      </c>
      <c r="AE559">
        <v>92.78</v>
      </c>
      <c r="AF559">
        <v>4.03</v>
      </c>
      <c r="AG559">
        <v>10</v>
      </c>
      <c r="AH559" s="55">
        <v>3</v>
      </c>
      <c r="AI559" s="55">
        <v>3</v>
      </c>
      <c r="AM559">
        <v>8.25</v>
      </c>
      <c r="AN559">
        <v>8.33</v>
      </c>
      <c r="AO559" t="s">
        <v>117</v>
      </c>
      <c r="AP559" t="s">
        <v>117</v>
      </c>
      <c r="AQ559" t="s">
        <v>117</v>
      </c>
      <c r="AR559">
        <v>9.17</v>
      </c>
      <c r="AS559" s="14" t="s">
        <v>1018</v>
      </c>
      <c r="AT559">
        <v>87</v>
      </c>
      <c r="AU559">
        <v>89</v>
      </c>
      <c r="AV559" t="s">
        <v>117</v>
      </c>
      <c r="AW559" t="s">
        <v>117</v>
      </c>
      <c r="AX559" t="s">
        <v>117</v>
      </c>
      <c r="AY559" t="s">
        <v>117</v>
      </c>
      <c r="AZ559" t="s">
        <v>117</v>
      </c>
      <c r="BA559" t="s">
        <v>117</v>
      </c>
      <c r="BB559" t="s">
        <v>117</v>
      </c>
      <c r="BC559" t="s">
        <v>117</v>
      </c>
      <c r="BD559" t="s">
        <v>117</v>
      </c>
      <c r="BE559" t="s">
        <v>117</v>
      </c>
      <c r="BF559" t="s">
        <v>117</v>
      </c>
      <c r="BG559">
        <v>91.17</v>
      </c>
      <c r="BH559" t="s">
        <v>117</v>
      </c>
      <c r="BI559" t="s">
        <v>117</v>
      </c>
      <c r="BJ559" t="s">
        <v>117</v>
      </c>
      <c r="BK559" t="s">
        <v>118</v>
      </c>
      <c r="BL559" t="s">
        <v>184</v>
      </c>
      <c r="BM559" t="s">
        <v>120</v>
      </c>
      <c r="BN559" s="46">
        <v>81</v>
      </c>
      <c r="BO559" s="50">
        <v>81.7</v>
      </c>
      <c r="BP559" t="s">
        <v>211</v>
      </c>
      <c r="BQ559" t="s">
        <v>211</v>
      </c>
      <c r="BR559" t="s">
        <v>117</v>
      </c>
      <c r="BS559" t="s">
        <v>117</v>
      </c>
      <c r="BT559" t="s">
        <v>161</v>
      </c>
      <c r="BU559" t="s">
        <v>125</v>
      </c>
      <c r="BV559" t="s">
        <v>162</v>
      </c>
      <c r="BW559">
        <v>1</v>
      </c>
      <c r="BX559">
        <f>BW559-1</f>
        <v>0</v>
      </c>
      <c r="BY559" t="s">
        <v>257</v>
      </c>
      <c r="BZ559" t="s">
        <v>128</v>
      </c>
      <c r="CA559" t="s">
        <v>129</v>
      </c>
      <c r="CB559" t="s">
        <v>212</v>
      </c>
      <c r="CC559" t="s">
        <v>367</v>
      </c>
      <c r="CD559">
        <v>2</v>
      </c>
      <c r="CE559" t="s">
        <v>367</v>
      </c>
      <c r="CG559" s="6" t="s">
        <v>117</v>
      </c>
      <c r="CH559" s="17" t="s">
        <v>117</v>
      </c>
      <c r="CI559" s="20" t="s">
        <v>117</v>
      </c>
      <c r="CJ559" s="20" t="s">
        <v>117</v>
      </c>
      <c r="CK559" s="18" t="s">
        <v>117</v>
      </c>
      <c r="CL559" s="20" t="s">
        <v>117</v>
      </c>
      <c r="CM559" s="20" t="s">
        <v>117</v>
      </c>
      <c r="CN559" s="18" t="s">
        <v>117</v>
      </c>
      <c r="CO559" s="20" t="s">
        <v>117</v>
      </c>
      <c r="CP559" s="20" t="s">
        <v>117</v>
      </c>
      <c r="CQ559" s="18" t="s">
        <v>117</v>
      </c>
      <c r="CR559" s="20" t="s">
        <v>117</v>
      </c>
      <c r="CS559" s="20" t="s">
        <v>117</v>
      </c>
      <c r="CT559" s="18" t="s">
        <v>117</v>
      </c>
      <c r="CU559" s="20" t="s">
        <v>117</v>
      </c>
      <c r="CV559" s="20" t="s">
        <v>117</v>
      </c>
      <c r="CW559" s="18" t="s">
        <v>117</v>
      </c>
      <c r="CX559" s="20" t="s">
        <v>117</v>
      </c>
      <c r="CY559" s="20" t="s">
        <v>117</v>
      </c>
      <c r="CZ559" s="18" t="s">
        <v>117</v>
      </c>
      <c r="DA559" s="20" t="s">
        <v>117</v>
      </c>
      <c r="DB559" s="6" t="s">
        <v>117</v>
      </c>
      <c r="DC559" s="17" t="s">
        <v>117</v>
      </c>
      <c r="DD559" s="20" t="s">
        <v>117</v>
      </c>
      <c r="DE559" s="20" t="s">
        <v>117</v>
      </c>
      <c r="DF559" s="18" t="s">
        <v>117</v>
      </c>
      <c r="DG559" s="20" t="s">
        <v>117</v>
      </c>
      <c r="DH559" s="20" t="s">
        <v>117</v>
      </c>
      <c r="DI559" s="18" t="s">
        <v>117</v>
      </c>
      <c r="DJ559" s="20" t="s">
        <v>117</v>
      </c>
      <c r="DK559">
        <v>0</v>
      </c>
      <c r="DL559">
        <v>0</v>
      </c>
      <c r="DM559">
        <v>2</v>
      </c>
      <c r="DN559">
        <v>0</v>
      </c>
      <c r="DO559">
        <v>0</v>
      </c>
      <c r="DP559">
        <v>0</v>
      </c>
      <c r="DQ559">
        <v>0</v>
      </c>
      <c r="DR559" s="8">
        <v>81</v>
      </c>
    </row>
    <row r="560" spans="1:122" x14ac:dyDescent="0.35">
      <c r="A560" s="8">
        <v>81</v>
      </c>
      <c r="B560" t="str">
        <f>CONCATENATE(C560, " ",D560)</f>
        <v>Brandimonte et al 2011 2011</v>
      </c>
      <c r="C560" t="s">
        <v>1016</v>
      </c>
      <c r="D560" s="25">
        <v>2011</v>
      </c>
      <c r="E560" t="s">
        <v>477</v>
      </c>
      <c r="F560" t="s">
        <v>1017</v>
      </c>
      <c r="G560" t="s">
        <v>112</v>
      </c>
      <c r="H560">
        <v>4</v>
      </c>
      <c r="I560" t="s">
        <v>113</v>
      </c>
      <c r="J560" t="s">
        <v>113</v>
      </c>
      <c r="K560" s="3" t="s">
        <v>142</v>
      </c>
      <c r="L560">
        <v>2668.63</v>
      </c>
      <c r="M560">
        <v>1435.71</v>
      </c>
      <c r="N560">
        <v>10</v>
      </c>
      <c r="O560" t="s">
        <v>115</v>
      </c>
      <c r="P560">
        <v>1462.25</v>
      </c>
      <c r="Q560">
        <v>671.48</v>
      </c>
      <c r="R560">
        <v>10</v>
      </c>
      <c r="S560" t="s">
        <v>117</v>
      </c>
      <c r="T560" t="s">
        <v>117</v>
      </c>
      <c r="U560" t="s">
        <v>117</v>
      </c>
      <c r="V560" t="s">
        <v>117</v>
      </c>
      <c r="W560" t="s">
        <v>117</v>
      </c>
      <c r="X560" t="s">
        <v>117</v>
      </c>
      <c r="Y560" t="s">
        <v>117</v>
      </c>
      <c r="Z560" t="s">
        <v>117</v>
      </c>
      <c r="AA560" t="s">
        <v>117</v>
      </c>
      <c r="AB560" t="s">
        <v>117</v>
      </c>
      <c r="AC560" t="s">
        <v>117</v>
      </c>
      <c r="AD560" t="s">
        <v>117</v>
      </c>
      <c r="AE560">
        <v>1477.28</v>
      </c>
      <c r="AF560">
        <v>333.69</v>
      </c>
      <c r="AG560">
        <v>10</v>
      </c>
      <c r="AH560" s="55">
        <v>3</v>
      </c>
      <c r="AI560" s="55">
        <v>3</v>
      </c>
      <c r="AM560">
        <v>8.25</v>
      </c>
      <c r="AN560">
        <v>8.33</v>
      </c>
      <c r="AO560" t="s">
        <v>117</v>
      </c>
      <c r="AP560" t="s">
        <v>117</v>
      </c>
      <c r="AQ560" t="s">
        <v>117</v>
      </c>
      <c r="AR560">
        <v>10.17</v>
      </c>
      <c r="AS560" s="14" t="s">
        <v>1018</v>
      </c>
      <c r="AT560">
        <v>87</v>
      </c>
      <c r="AU560">
        <v>89</v>
      </c>
      <c r="AV560" t="s">
        <v>117</v>
      </c>
      <c r="AW560" t="s">
        <v>117</v>
      </c>
      <c r="AX560" t="s">
        <v>117</v>
      </c>
      <c r="AY560" t="s">
        <v>117</v>
      </c>
      <c r="AZ560" t="s">
        <v>117</v>
      </c>
      <c r="BA560" t="s">
        <v>117</v>
      </c>
      <c r="BB560" t="s">
        <v>117</v>
      </c>
      <c r="BC560" t="s">
        <v>117</v>
      </c>
      <c r="BD560" t="s">
        <v>117</v>
      </c>
      <c r="BE560" t="s">
        <v>117</v>
      </c>
      <c r="BF560" t="s">
        <v>117</v>
      </c>
      <c r="BG560">
        <v>92.17</v>
      </c>
      <c r="BH560" t="s">
        <v>117</v>
      </c>
      <c r="BI560" t="s">
        <v>117</v>
      </c>
      <c r="BJ560" t="s">
        <v>117</v>
      </c>
      <c r="BK560" t="s">
        <v>118</v>
      </c>
      <c r="BL560" t="s">
        <v>184</v>
      </c>
      <c r="BM560" t="s">
        <v>120</v>
      </c>
      <c r="BN560" s="46">
        <v>81</v>
      </c>
      <c r="BO560" s="50">
        <v>81.7</v>
      </c>
      <c r="BP560" t="s">
        <v>211</v>
      </c>
      <c r="BQ560" t="s">
        <v>211</v>
      </c>
      <c r="BR560" t="s">
        <v>117</v>
      </c>
      <c r="BS560" t="s">
        <v>117</v>
      </c>
      <c r="BT560" t="s">
        <v>161</v>
      </c>
      <c r="BU560" t="s">
        <v>125</v>
      </c>
      <c r="BV560" t="s">
        <v>162</v>
      </c>
      <c r="BW560">
        <v>1</v>
      </c>
      <c r="BX560">
        <f>BW560-1</f>
        <v>0</v>
      </c>
      <c r="BY560" t="s">
        <v>257</v>
      </c>
      <c r="BZ560" t="s">
        <v>128</v>
      </c>
      <c r="CA560" t="s">
        <v>129</v>
      </c>
      <c r="CB560" t="s">
        <v>212</v>
      </c>
      <c r="CC560" t="s">
        <v>367</v>
      </c>
      <c r="CD560">
        <v>2</v>
      </c>
      <c r="CE560" t="s">
        <v>367</v>
      </c>
      <c r="CG560" s="6" t="s">
        <v>117</v>
      </c>
      <c r="CH560" s="17" t="s">
        <v>117</v>
      </c>
      <c r="CI560" s="20" t="s">
        <v>117</v>
      </c>
      <c r="CJ560" s="20" t="s">
        <v>117</v>
      </c>
      <c r="CK560" s="18" t="s">
        <v>117</v>
      </c>
      <c r="CL560" s="20" t="s">
        <v>117</v>
      </c>
      <c r="CM560" s="20" t="s">
        <v>117</v>
      </c>
      <c r="CN560" s="18" t="s">
        <v>117</v>
      </c>
      <c r="CO560" s="20" t="s">
        <v>117</v>
      </c>
      <c r="CP560" s="20" t="s">
        <v>117</v>
      </c>
      <c r="CQ560" s="18" t="s">
        <v>117</v>
      </c>
      <c r="CR560" s="20" t="s">
        <v>117</v>
      </c>
      <c r="CS560" s="20" t="s">
        <v>117</v>
      </c>
      <c r="CT560" s="18" t="s">
        <v>117</v>
      </c>
      <c r="CU560" s="20" t="s">
        <v>117</v>
      </c>
      <c r="CV560" s="20" t="s">
        <v>117</v>
      </c>
      <c r="CW560" s="18" t="s">
        <v>117</v>
      </c>
      <c r="CX560" s="20" t="s">
        <v>117</v>
      </c>
      <c r="CY560" s="20" t="s">
        <v>117</v>
      </c>
      <c r="CZ560" s="18" t="s">
        <v>117</v>
      </c>
      <c r="DA560" s="20" t="s">
        <v>117</v>
      </c>
      <c r="DB560" s="6" t="s">
        <v>117</v>
      </c>
      <c r="DC560" s="17" t="s">
        <v>117</v>
      </c>
      <c r="DD560" s="20" t="s">
        <v>117</v>
      </c>
      <c r="DE560" s="20" t="s">
        <v>117</v>
      </c>
      <c r="DF560" s="18" t="s">
        <v>117</v>
      </c>
      <c r="DG560" s="20" t="s">
        <v>117</v>
      </c>
      <c r="DH560" s="20" t="s">
        <v>117</v>
      </c>
      <c r="DI560" s="18" t="s">
        <v>117</v>
      </c>
      <c r="DJ560" s="20" t="s">
        <v>117</v>
      </c>
      <c r="DK560">
        <v>0</v>
      </c>
      <c r="DL560">
        <v>0</v>
      </c>
      <c r="DM560">
        <v>1</v>
      </c>
      <c r="DN560">
        <v>0</v>
      </c>
      <c r="DO560">
        <v>0</v>
      </c>
      <c r="DP560">
        <v>0</v>
      </c>
      <c r="DQ560">
        <v>0</v>
      </c>
      <c r="DR560" s="8">
        <v>81</v>
      </c>
    </row>
    <row r="561" spans="1:122" x14ac:dyDescent="0.35">
      <c r="A561" s="8">
        <v>81</v>
      </c>
      <c r="B561" t="str">
        <f>CONCATENATE(C561, " ",D561)</f>
        <v>Brandimonte et al 2011 2011</v>
      </c>
      <c r="C561" t="s">
        <v>1016</v>
      </c>
      <c r="D561" s="25">
        <v>2011</v>
      </c>
      <c r="E561" t="s">
        <v>477</v>
      </c>
      <c r="F561" t="s">
        <v>1017</v>
      </c>
      <c r="G561" t="s">
        <v>112</v>
      </c>
      <c r="H561">
        <v>4</v>
      </c>
      <c r="I561" t="s">
        <v>113</v>
      </c>
      <c r="J561" t="s">
        <v>113</v>
      </c>
      <c r="K561" s="3" t="s">
        <v>142</v>
      </c>
      <c r="L561">
        <v>1.39</v>
      </c>
      <c r="M561">
        <v>2.62</v>
      </c>
      <c r="N561">
        <v>10</v>
      </c>
      <c r="O561" t="s">
        <v>115</v>
      </c>
      <c r="P561">
        <v>1.81</v>
      </c>
      <c r="Q561">
        <v>3.59</v>
      </c>
      <c r="R561">
        <v>10</v>
      </c>
      <c r="S561" t="s">
        <v>117</v>
      </c>
      <c r="T561" t="s">
        <v>117</v>
      </c>
      <c r="U561" t="s">
        <v>117</v>
      </c>
      <c r="V561" t="s">
        <v>117</v>
      </c>
      <c r="W561" t="s">
        <v>117</v>
      </c>
      <c r="X561" t="s">
        <v>117</v>
      </c>
      <c r="Y561" t="s">
        <v>117</v>
      </c>
      <c r="Z561" t="s">
        <v>117</v>
      </c>
      <c r="AA561" t="s">
        <v>117</v>
      </c>
      <c r="AB561" t="s">
        <v>117</v>
      </c>
      <c r="AC561" t="s">
        <v>117</v>
      </c>
      <c r="AD561" t="s">
        <v>117</v>
      </c>
      <c r="AE561">
        <v>1.53</v>
      </c>
      <c r="AF561">
        <v>3.9</v>
      </c>
      <c r="AG561">
        <v>10</v>
      </c>
      <c r="AH561" s="55">
        <v>3</v>
      </c>
      <c r="AI561" s="55">
        <v>3</v>
      </c>
      <c r="AM561">
        <v>8.25</v>
      </c>
      <c r="AN561">
        <v>8.33</v>
      </c>
      <c r="AO561" t="s">
        <v>117</v>
      </c>
      <c r="AP561" t="s">
        <v>117</v>
      </c>
      <c r="AQ561" t="s">
        <v>117</v>
      </c>
      <c r="AR561">
        <v>11.17</v>
      </c>
      <c r="AS561" s="14" t="s">
        <v>1018</v>
      </c>
      <c r="AT561">
        <v>87</v>
      </c>
      <c r="AU561">
        <v>89</v>
      </c>
      <c r="AV561" t="s">
        <v>117</v>
      </c>
      <c r="AW561" t="s">
        <v>117</v>
      </c>
      <c r="AX561" t="s">
        <v>117</v>
      </c>
      <c r="AY561" t="s">
        <v>117</v>
      </c>
      <c r="AZ561" t="s">
        <v>117</v>
      </c>
      <c r="BA561" t="s">
        <v>117</v>
      </c>
      <c r="BB561" t="s">
        <v>117</v>
      </c>
      <c r="BC561" t="s">
        <v>117</v>
      </c>
      <c r="BD561" t="s">
        <v>117</v>
      </c>
      <c r="BE561" t="s">
        <v>117</v>
      </c>
      <c r="BF561" t="s">
        <v>117</v>
      </c>
      <c r="BG561">
        <v>93.17</v>
      </c>
      <c r="BH561" t="s">
        <v>117</v>
      </c>
      <c r="BI561" t="s">
        <v>117</v>
      </c>
      <c r="BJ561" t="s">
        <v>117</v>
      </c>
      <c r="BK561" t="s">
        <v>118</v>
      </c>
      <c r="BL561" t="s">
        <v>184</v>
      </c>
      <c r="BM561" t="s">
        <v>120</v>
      </c>
      <c r="BN561" s="46">
        <v>81</v>
      </c>
      <c r="BO561" s="50">
        <v>81.7</v>
      </c>
      <c r="BP561" t="s">
        <v>211</v>
      </c>
      <c r="BQ561" t="s">
        <v>211</v>
      </c>
      <c r="BR561" t="s">
        <v>117</v>
      </c>
      <c r="BS561" t="s">
        <v>117</v>
      </c>
      <c r="BT561" t="s">
        <v>161</v>
      </c>
      <c r="BU561" t="s">
        <v>125</v>
      </c>
      <c r="BV561" t="s">
        <v>162</v>
      </c>
      <c r="BW561">
        <v>1</v>
      </c>
      <c r="BX561">
        <f>BW561-1</f>
        <v>0</v>
      </c>
      <c r="BY561" t="s">
        <v>257</v>
      </c>
      <c r="BZ561" t="s">
        <v>128</v>
      </c>
      <c r="CA561" t="s">
        <v>129</v>
      </c>
      <c r="CB561" t="s">
        <v>212</v>
      </c>
      <c r="CC561" t="s">
        <v>367</v>
      </c>
      <c r="CD561">
        <v>2</v>
      </c>
      <c r="CE561" t="s">
        <v>367</v>
      </c>
      <c r="CG561" s="6" t="s">
        <v>117</v>
      </c>
      <c r="CH561" s="17" t="s">
        <v>117</v>
      </c>
      <c r="CI561" s="20" t="s">
        <v>117</v>
      </c>
      <c r="CJ561" s="20" t="s">
        <v>117</v>
      </c>
      <c r="CK561" s="18" t="s">
        <v>117</v>
      </c>
      <c r="CL561" s="20" t="s">
        <v>117</v>
      </c>
      <c r="CM561" s="20" t="s">
        <v>117</v>
      </c>
      <c r="CN561" s="18" t="s">
        <v>117</v>
      </c>
      <c r="CO561" s="20" t="s">
        <v>117</v>
      </c>
      <c r="CP561" s="20" t="s">
        <v>117</v>
      </c>
      <c r="CQ561" s="18" t="s">
        <v>117</v>
      </c>
      <c r="CR561" s="20" t="s">
        <v>117</v>
      </c>
      <c r="CS561" s="20" t="s">
        <v>117</v>
      </c>
      <c r="CT561" s="18" t="s">
        <v>117</v>
      </c>
      <c r="CU561" s="20" t="s">
        <v>117</v>
      </c>
      <c r="CV561" s="20" t="s">
        <v>117</v>
      </c>
      <c r="CW561" s="18" t="s">
        <v>117</v>
      </c>
      <c r="CX561" s="20" t="s">
        <v>117</v>
      </c>
      <c r="CY561" s="20" t="s">
        <v>117</v>
      </c>
      <c r="CZ561" s="18" t="s">
        <v>117</v>
      </c>
      <c r="DA561" s="20" t="s">
        <v>117</v>
      </c>
      <c r="DB561" s="6" t="s">
        <v>117</v>
      </c>
      <c r="DC561" s="17" t="s">
        <v>117</v>
      </c>
      <c r="DD561" s="20" t="s">
        <v>117</v>
      </c>
      <c r="DE561" s="20" t="s">
        <v>117</v>
      </c>
      <c r="DF561" s="18" t="s">
        <v>117</v>
      </c>
      <c r="DG561" s="20" t="s">
        <v>117</v>
      </c>
      <c r="DH561" s="20" t="s">
        <v>117</v>
      </c>
      <c r="DI561" s="18" t="s">
        <v>117</v>
      </c>
      <c r="DJ561" s="20" t="s">
        <v>117</v>
      </c>
      <c r="DK561">
        <v>0</v>
      </c>
      <c r="DL561">
        <v>0</v>
      </c>
      <c r="DM561">
        <v>1</v>
      </c>
      <c r="DN561">
        <v>0</v>
      </c>
      <c r="DO561">
        <v>0</v>
      </c>
      <c r="DP561">
        <v>0</v>
      </c>
      <c r="DQ561">
        <v>0</v>
      </c>
      <c r="DR561" s="8">
        <v>81</v>
      </c>
    </row>
    <row r="562" spans="1:122" x14ac:dyDescent="0.35">
      <c r="A562" s="8">
        <v>82</v>
      </c>
      <c r="B562" t="str">
        <f>CONCATENATE(C562, " ",D562)</f>
        <v>Maziero et al 2020 2020</v>
      </c>
      <c r="C562" t="s">
        <v>1019</v>
      </c>
      <c r="D562" s="25">
        <v>2020</v>
      </c>
      <c r="E562" t="s">
        <v>1629</v>
      </c>
      <c r="F562" t="s">
        <v>775</v>
      </c>
      <c r="G562" t="s">
        <v>134</v>
      </c>
      <c r="H562">
        <v>6</v>
      </c>
      <c r="I562" t="s">
        <v>113</v>
      </c>
      <c r="J562" t="s">
        <v>113</v>
      </c>
      <c r="K562" s="3" t="s">
        <v>999</v>
      </c>
      <c r="L562">
        <v>8.23</v>
      </c>
      <c r="M562">
        <v>2.62</v>
      </c>
      <c r="N562">
        <v>47</v>
      </c>
      <c r="O562" t="s">
        <v>1083</v>
      </c>
      <c r="P562">
        <v>9.18</v>
      </c>
      <c r="Q562">
        <v>2.2799999999999998</v>
      </c>
      <c r="R562">
        <v>22</v>
      </c>
      <c r="S562" t="s">
        <v>1020</v>
      </c>
      <c r="T562">
        <v>8.81</v>
      </c>
      <c r="U562">
        <v>2.65</v>
      </c>
      <c r="V562">
        <v>27</v>
      </c>
      <c r="W562" t="s">
        <v>117</v>
      </c>
      <c r="X562" t="s">
        <v>117</v>
      </c>
      <c r="Y562" t="s">
        <v>117</v>
      </c>
      <c r="Z562" t="s">
        <v>117</v>
      </c>
      <c r="AA562" t="s">
        <v>117</v>
      </c>
      <c r="AB562" t="s">
        <v>117</v>
      </c>
      <c r="AC562" t="s">
        <v>117</v>
      </c>
      <c r="AD562" t="s">
        <v>117</v>
      </c>
      <c r="AE562">
        <v>10.52</v>
      </c>
      <c r="AF562">
        <v>2.69</v>
      </c>
      <c r="AG562">
        <v>42</v>
      </c>
      <c r="AH562" s="55">
        <v>3</v>
      </c>
      <c r="AI562" s="55">
        <v>3</v>
      </c>
      <c r="AM562">
        <v>10</v>
      </c>
      <c r="AN562">
        <v>9.83</v>
      </c>
      <c r="AO562">
        <v>10</v>
      </c>
      <c r="AP562" t="s">
        <v>117</v>
      </c>
      <c r="AQ562" t="s">
        <v>117</v>
      </c>
      <c r="AR562">
        <v>9.9</v>
      </c>
      <c r="AS562" s="14" t="s">
        <v>1021</v>
      </c>
      <c r="AT562" t="s">
        <v>117</v>
      </c>
      <c r="AU562" t="s">
        <v>117</v>
      </c>
      <c r="AV562" t="s">
        <v>117</v>
      </c>
      <c r="AW562" t="s">
        <v>117</v>
      </c>
      <c r="AX562" t="s">
        <v>117</v>
      </c>
      <c r="AY562" t="s">
        <v>117</v>
      </c>
      <c r="AZ562" t="s">
        <v>117</v>
      </c>
      <c r="BA562" t="s">
        <v>117</v>
      </c>
      <c r="BB562" t="s">
        <v>117</v>
      </c>
      <c r="BC562" t="s">
        <v>117</v>
      </c>
      <c r="BD562" t="s">
        <v>117</v>
      </c>
      <c r="BE562" t="s">
        <v>117</v>
      </c>
      <c r="BF562" t="s">
        <v>117</v>
      </c>
      <c r="BG562" t="s">
        <v>117</v>
      </c>
      <c r="BH562" t="s">
        <v>117</v>
      </c>
      <c r="BI562" t="s">
        <v>117</v>
      </c>
      <c r="BJ562" t="s">
        <v>117</v>
      </c>
      <c r="BK562" t="s">
        <v>117</v>
      </c>
      <c r="BL562" t="s">
        <v>184</v>
      </c>
      <c r="BM562" t="s">
        <v>120</v>
      </c>
      <c r="BN562" s="46" t="s">
        <v>117</v>
      </c>
      <c r="BO562" s="50" t="s">
        <v>1218</v>
      </c>
      <c r="BP562" t="s">
        <v>121</v>
      </c>
      <c r="BQ562" t="s">
        <v>121</v>
      </c>
      <c r="BR562" t="s">
        <v>121</v>
      </c>
      <c r="BS562" t="s">
        <v>117</v>
      </c>
      <c r="BT562" t="s">
        <v>161</v>
      </c>
      <c r="BU562" t="s">
        <v>125</v>
      </c>
      <c r="BV562" t="s">
        <v>162</v>
      </c>
      <c r="BW562">
        <v>1</v>
      </c>
      <c r="BX562">
        <f>BW562-1</f>
        <v>0</v>
      </c>
      <c r="BY562" t="s">
        <v>1022</v>
      </c>
      <c r="BZ562" t="s">
        <v>128</v>
      </c>
      <c r="CA562" t="s">
        <v>148</v>
      </c>
      <c r="CB562" t="s">
        <v>524</v>
      </c>
      <c r="CC562" t="s">
        <v>132</v>
      </c>
      <c r="CD562">
        <v>3</v>
      </c>
      <c r="CE562" t="s">
        <v>132</v>
      </c>
      <c r="CG562" s="20" t="s">
        <v>117</v>
      </c>
      <c r="CH562" s="20" t="s">
        <v>117</v>
      </c>
      <c r="CI562" s="20" t="s">
        <v>117</v>
      </c>
      <c r="CJ562" s="20" t="s">
        <v>117</v>
      </c>
      <c r="CK562" s="20" t="s">
        <v>117</v>
      </c>
      <c r="CL562" s="20" t="s">
        <v>117</v>
      </c>
      <c r="CM562" s="20" t="s">
        <v>117</v>
      </c>
      <c r="CN562" s="20" t="s">
        <v>117</v>
      </c>
      <c r="CO562" s="20" t="s">
        <v>117</v>
      </c>
      <c r="CP562" s="20" t="s">
        <v>117</v>
      </c>
      <c r="CQ562" s="20" t="s">
        <v>117</v>
      </c>
      <c r="CR562" s="20" t="s">
        <v>117</v>
      </c>
      <c r="CS562" s="20" t="s">
        <v>117</v>
      </c>
      <c r="CT562" s="20" t="s">
        <v>117</v>
      </c>
      <c r="CU562" s="20" t="s">
        <v>117</v>
      </c>
      <c r="CV562" s="20" t="s">
        <v>117</v>
      </c>
      <c r="CW562" s="20" t="s">
        <v>117</v>
      </c>
      <c r="CX562" s="20" t="s">
        <v>117</v>
      </c>
      <c r="CY562" s="20" t="s">
        <v>117</v>
      </c>
      <c r="CZ562" s="20" t="s">
        <v>117</v>
      </c>
      <c r="DA562" s="20" t="s">
        <v>117</v>
      </c>
      <c r="DB562" s="20" t="s">
        <v>117</v>
      </c>
      <c r="DC562" s="20" t="s">
        <v>117</v>
      </c>
      <c r="DD562" s="20" t="s">
        <v>117</v>
      </c>
      <c r="DE562" s="20" t="s">
        <v>117</v>
      </c>
      <c r="DF562" s="20" t="s">
        <v>117</v>
      </c>
      <c r="DG562" s="20" t="s">
        <v>117</v>
      </c>
      <c r="DH562" s="20" t="s">
        <v>117</v>
      </c>
      <c r="DI562" s="20" t="s">
        <v>117</v>
      </c>
      <c r="DJ562" s="20" t="s">
        <v>117</v>
      </c>
      <c r="DK562">
        <v>1</v>
      </c>
      <c r="DL562">
        <v>0</v>
      </c>
      <c r="DM562">
        <v>0</v>
      </c>
      <c r="DN562">
        <v>0</v>
      </c>
      <c r="DO562">
        <v>0</v>
      </c>
      <c r="DP562">
        <v>0</v>
      </c>
      <c r="DQ562">
        <v>0</v>
      </c>
      <c r="DR562" s="8">
        <v>82</v>
      </c>
    </row>
    <row r="563" spans="1:122" x14ac:dyDescent="0.35">
      <c r="A563" s="8">
        <v>82</v>
      </c>
      <c r="B563" t="str">
        <f>CONCATENATE(C563, " ",D563)</f>
        <v>Maziero et al 2020 2020</v>
      </c>
      <c r="C563" t="s">
        <v>1019</v>
      </c>
      <c r="D563" s="25">
        <v>2020</v>
      </c>
      <c r="E563" t="s">
        <v>1629</v>
      </c>
      <c r="F563" t="s">
        <v>775</v>
      </c>
      <c r="G563" t="s">
        <v>134</v>
      </c>
      <c r="H563">
        <v>6</v>
      </c>
      <c r="I563" t="s">
        <v>113</v>
      </c>
      <c r="J563" t="s">
        <v>113</v>
      </c>
      <c r="K563" s="3" t="s">
        <v>999</v>
      </c>
      <c r="L563">
        <v>7.64</v>
      </c>
      <c r="M563">
        <v>2.81</v>
      </c>
      <c r="N563">
        <v>47</v>
      </c>
      <c r="O563" t="s">
        <v>1083</v>
      </c>
      <c r="P563">
        <v>9.27</v>
      </c>
      <c r="Q563">
        <v>2.5499999999999998</v>
      </c>
      <c r="R563">
        <v>22</v>
      </c>
      <c r="S563" t="s">
        <v>1020</v>
      </c>
      <c r="T563">
        <v>7.63</v>
      </c>
      <c r="U563">
        <v>2.04</v>
      </c>
      <c r="V563">
        <v>27</v>
      </c>
      <c r="W563" t="s">
        <v>117</v>
      </c>
      <c r="X563" t="s">
        <v>117</v>
      </c>
      <c r="Y563" t="s">
        <v>117</v>
      </c>
      <c r="Z563" t="s">
        <v>117</v>
      </c>
      <c r="AA563" t="s">
        <v>117</v>
      </c>
      <c r="AB563" t="s">
        <v>117</v>
      </c>
      <c r="AC563" t="s">
        <v>117</v>
      </c>
      <c r="AD563" t="s">
        <v>117</v>
      </c>
      <c r="AE563">
        <v>11.21</v>
      </c>
      <c r="AF563">
        <v>3.1</v>
      </c>
      <c r="AG563">
        <v>42</v>
      </c>
      <c r="AH563" s="55">
        <v>3</v>
      </c>
      <c r="AI563" s="55">
        <v>3</v>
      </c>
      <c r="AM563">
        <v>10</v>
      </c>
      <c r="AN563">
        <v>9.83</v>
      </c>
      <c r="AO563">
        <v>10</v>
      </c>
      <c r="AP563" t="s">
        <v>117</v>
      </c>
      <c r="AQ563" t="s">
        <v>117</v>
      </c>
      <c r="AR563">
        <v>9.9</v>
      </c>
      <c r="AS563" s="14" t="s">
        <v>1021</v>
      </c>
      <c r="AT563" t="s">
        <v>117</v>
      </c>
      <c r="AU563" t="s">
        <v>117</v>
      </c>
      <c r="AV563" t="s">
        <v>117</v>
      </c>
      <c r="AW563" t="s">
        <v>117</v>
      </c>
      <c r="AX563" t="s">
        <v>117</v>
      </c>
      <c r="AY563" t="s">
        <v>117</v>
      </c>
      <c r="AZ563" t="s">
        <v>117</v>
      </c>
      <c r="BA563" t="s">
        <v>117</v>
      </c>
      <c r="BB563" t="s">
        <v>117</v>
      </c>
      <c r="BC563" t="s">
        <v>117</v>
      </c>
      <c r="BD563" t="s">
        <v>117</v>
      </c>
      <c r="BE563" t="s">
        <v>117</v>
      </c>
      <c r="BF563" t="s">
        <v>117</v>
      </c>
      <c r="BG563" t="s">
        <v>117</v>
      </c>
      <c r="BH563" t="s">
        <v>117</v>
      </c>
      <c r="BI563" t="s">
        <v>117</v>
      </c>
      <c r="BJ563" t="s">
        <v>117</v>
      </c>
      <c r="BK563" t="s">
        <v>117</v>
      </c>
      <c r="BL563" t="s">
        <v>184</v>
      </c>
      <c r="BM563" t="s">
        <v>120</v>
      </c>
      <c r="BN563" s="46" t="s">
        <v>117</v>
      </c>
      <c r="BO563" s="50" t="s">
        <v>1218</v>
      </c>
      <c r="BP563" t="s">
        <v>121</v>
      </c>
      <c r="BQ563" t="s">
        <v>121</v>
      </c>
      <c r="BR563" t="s">
        <v>121</v>
      </c>
      <c r="BS563" t="s">
        <v>117</v>
      </c>
      <c r="BT563" t="s">
        <v>161</v>
      </c>
      <c r="BU563" t="s">
        <v>125</v>
      </c>
      <c r="BV563" t="s">
        <v>162</v>
      </c>
      <c r="BW563">
        <v>1</v>
      </c>
      <c r="BX563">
        <f>BW563-1</f>
        <v>0</v>
      </c>
      <c r="BY563" t="s">
        <v>1022</v>
      </c>
      <c r="BZ563" t="s">
        <v>128</v>
      </c>
      <c r="CA563" t="s">
        <v>148</v>
      </c>
      <c r="CB563" t="s">
        <v>524</v>
      </c>
      <c r="CC563" t="s">
        <v>132</v>
      </c>
      <c r="CD563">
        <v>3</v>
      </c>
      <c r="CE563" t="s">
        <v>132</v>
      </c>
      <c r="CG563" s="20" t="s">
        <v>117</v>
      </c>
      <c r="CH563" s="20" t="s">
        <v>117</v>
      </c>
      <c r="CI563" s="20" t="s">
        <v>117</v>
      </c>
      <c r="CJ563" s="20" t="s">
        <v>117</v>
      </c>
      <c r="CK563" s="20" t="s">
        <v>117</v>
      </c>
      <c r="CL563" s="20" t="s">
        <v>117</v>
      </c>
      <c r="CM563" s="20" t="s">
        <v>117</v>
      </c>
      <c r="CN563" s="20" t="s">
        <v>117</v>
      </c>
      <c r="CO563" s="20" t="s">
        <v>117</v>
      </c>
      <c r="CP563" s="20" t="s">
        <v>117</v>
      </c>
      <c r="CQ563" s="20" t="s">
        <v>117</v>
      </c>
      <c r="CR563" s="20" t="s">
        <v>117</v>
      </c>
      <c r="CS563" s="20" t="s">
        <v>117</v>
      </c>
      <c r="CT563" s="20" t="s">
        <v>117</v>
      </c>
      <c r="CU563" s="20" t="s">
        <v>117</v>
      </c>
      <c r="CV563" s="20" t="s">
        <v>117</v>
      </c>
      <c r="CW563" s="20" t="s">
        <v>117</v>
      </c>
      <c r="CX563" s="20" t="s">
        <v>117</v>
      </c>
      <c r="CY563" s="20" t="s">
        <v>117</v>
      </c>
      <c r="CZ563" s="20" t="s">
        <v>117</v>
      </c>
      <c r="DA563" s="20" t="s">
        <v>117</v>
      </c>
      <c r="DB563" s="20" t="s">
        <v>117</v>
      </c>
      <c r="DC563" s="20" t="s">
        <v>117</v>
      </c>
      <c r="DD563" s="20" t="s">
        <v>117</v>
      </c>
      <c r="DE563" s="20" t="s">
        <v>117</v>
      </c>
      <c r="DF563" s="20" t="s">
        <v>117</v>
      </c>
      <c r="DG563" s="20" t="s">
        <v>117</v>
      </c>
      <c r="DH563" s="20" t="s">
        <v>117</v>
      </c>
      <c r="DI563" s="20" t="s">
        <v>117</v>
      </c>
      <c r="DJ563" s="20" t="s">
        <v>117</v>
      </c>
      <c r="DK563">
        <v>1</v>
      </c>
      <c r="DL563">
        <v>0</v>
      </c>
      <c r="DM563">
        <v>0</v>
      </c>
      <c r="DN563">
        <v>0</v>
      </c>
      <c r="DO563">
        <v>0</v>
      </c>
      <c r="DP563">
        <v>0</v>
      </c>
      <c r="DQ563">
        <v>0</v>
      </c>
      <c r="DR563" s="8">
        <v>82</v>
      </c>
    </row>
    <row r="564" spans="1:122" x14ac:dyDescent="0.35">
      <c r="A564" s="8">
        <v>82</v>
      </c>
      <c r="B564" t="str">
        <f>CONCATENATE(C564, " ",D564)</f>
        <v>Maziero et al 2020 2020</v>
      </c>
      <c r="C564" t="s">
        <v>1019</v>
      </c>
      <c r="D564" s="25">
        <v>2020</v>
      </c>
      <c r="E564" t="s">
        <v>1629</v>
      </c>
      <c r="F564" t="s">
        <v>775</v>
      </c>
      <c r="G564" t="s">
        <v>134</v>
      </c>
      <c r="H564">
        <v>6</v>
      </c>
      <c r="I564" t="s">
        <v>113</v>
      </c>
      <c r="J564" t="s">
        <v>113</v>
      </c>
      <c r="K564" s="3" t="s">
        <v>999</v>
      </c>
      <c r="L564">
        <v>51.77</v>
      </c>
      <c r="M564">
        <v>8.98</v>
      </c>
      <c r="N564">
        <v>47</v>
      </c>
      <c r="O564" t="s">
        <v>1083</v>
      </c>
      <c r="P564">
        <v>40.590000000000003</v>
      </c>
      <c r="Q564">
        <v>9.23</v>
      </c>
      <c r="R564">
        <v>22</v>
      </c>
      <c r="S564" t="s">
        <v>1020</v>
      </c>
      <c r="T564">
        <v>45.37</v>
      </c>
      <c r="U564">
        <v>9.7100000000000009</v>
      </c>
      <c r="V564">
        <v>27</v>
      </c>
      <c r="W564" t="s">
        <v>117</v>
      </c>
      <c r="X564" t="s">
        <v>117</v>
      </c>
      <c r="Y564" t="s">
        <v>117</v>
      </c>
      <c r="Z564" t="s">
        <v>117</v>
      </c>
      <c r="AA564" t="s">
        <v>117</v>
      </c>
      <c r="AB564" t="s">
        <v>117</v>
      </c>
      <c r="AC564" t="s">
        <v>117</v>
      </c>
      <c r="AD564" t="s">
        <v>117</v>
      </c>
      <c r="AE564">
        <v>56.4</v>
      </c>
      <c r="AF564">
        <v>7.49</v>
      </c>
      <c r="AG564">
        <v>42</v>
      </c>
      <c r="AH564" s="55">
        <v>3</v>
      </c>
      <c r="AI564" s="55">
        <v>3</v>
      </c>
      <c r="AM564">
        <v>10</v>
      </c>
      <c r="AN564">
        <v>9.83</v>
      </c>
      <c r="AO564">
        <v>10</v>
      </c>
      <c r="AP564" t="s">
        <v>117</v>
      </c>
      <c r="AQ564" t="s">
        <v>117</v>
      </c>
      <c r="AR564">
        <v>9.9</v>
      </c>
      <c r="AS564" s="14" t="s">
        <v>1021</v>
      </c>
      <c r="AT564" t="s">
        <v>117</v>
      </c>
      <c r="AU564" t="s">
        <v>117</v>
      </c>
      <c r="AV564" t="s">
        <v>117</v>
      </c>
      <c r="AW564" t="s">
        <v>117</v>
      </c>
      <c r="AX564" t="s">
        <v>117</v>
      </c>
      <c r="AY564" t="s">
        <v>117</v>
      </c>
      <c r="AZ564" t="s">
        <v>117</v>
      </c>
      <c r="BA564" t="s">
        <v>117</v>
      </c>
      <c r="BB564" t="s">
        <v>117</v>
      </c>
      <c r="BC564" t="s">
        <v>117</v>
      </c>
      <c r="BD564" t="s">
        <v>117</v>
      </c>
      <c r="BE564" t="s">
        <v>117</v>
      </c>
      <c r="BF564" t="s">
        <v>117</v>
      </c>
      <c r="BG564" t="s">
        <v>117</v>
      </c>
      <c r="BH564" t="s">
        <v>117</v>
      </c>
      <c r="BI564" t="s">
        <v>117</v>
      </c>
      <c r="BJ564" t="s">
        <v>117</v>
      </c>
      <c r="BK564" t="s">
        <v>117</v>
      </c>
      <c r="BL564" t="s">
        <v>184</v>
      </c>
      <c r="BM564" t="s">
        <v>120</v>
      </c>
      <c r="BN564" s="46" t="s">
        <v>117</v>
      </c>
      <c r="BO564" s="50" t="s">
        <v>1218</v>
      </c>
      <c r="BP564" t="s">
        <v>121</v>
      </c>
      <c r="BQ564" t="s">
        <v>121</v>
      </c>
      <c r="BR564" t="s">
        <v>121</v>
      </c>
      <c r="BS564" t="s">
        <v>117</v>
      </c>
      <c r="BT564" t="s">
        <v>161</v>
      </c>
      <c r="BU564" t="s">
        <v>125</v>
      </c>
      <c r="BV564" t="s">
        <v>162</v>
      </c>
      <c r="BW564">
        <v>1</v>
      </c>
      <c r="BX564">
        <f>BW564-1</f>
        <v>0</v>
      </c>
      <c r="BY564" t="s">
        <v>1022</v>
      </c>
      <c r="BZ564" t="s">
        <v>128</v>
      </c>
      <c r="CA564" t="s">
        <v>148</v>
      </c>
      <c r="CB564" t="s">
        <v>524</v>
      </c>
      <c r="CC564" t="s">
        <v>132</v>
      </c>
      <c r="CD564">
        <v>3</v>
      </c>
      <c r="CE564" t="s">
        <v>132</v>
      </c>
      <c r="CG564" s="20" t="s">
        <v>117</v>
      </c>
      <c r="CH564" s="20" t="s">
        <v>117</v>
      </c>
      <c r="CI564" s="20" t="s">
        <v>117</v>
      </c>
      <c r="CJ564" s="20" t="s">
        <v>117</v>
      </c>
      <c r="CK564" s="20" t="s">
        <v>117</v>
      </c>
      <c r="CL564" s="20" t="s">
        <v>117</v>
      </c>
      <c r="CM564" s="20" t="s">
        <v>117</v>
      </c>
      <c r="CN564" s="20" t="s">
        <v>117</v>
      </c>
      <c r="CO564" s="20" t="s">
        <v>117</v>
      </c>
      <c r="CP564" s="20" t="s">
        <v>117</v>
      </c>
      <c r="CQ564" s="20" t="s">
        <v>117</v>
      </c>
      <c r="CR564" s="20" t="s">
        <v>117</v>
      </c>
      <c r="CS564" s="20" t="s">
        <v>117</v>
      </c>
      <c r="CT564" s="20" t="s">
        <v>117</v>
      </c>
      <c r="CU564" s="20" t="s">
        <v>117</v>
      </c>
      <c r="CV564" s="20" t="s">
        <v>117</v>
      </c>
      <c r="CW564" s="20" t="s">
        <v>117</v>
      </c>
      <c r="CX564" s="20" t="s">
        <v>117</v>
      </c>
      <c r="CY564" s="20" t="s">
        <v>117</v>
      </c>
      <c r="CZ564" s="20" t="s">
        <v>117</v>
      </c>
      <c r="DA564" s="20" t="s">
        <v>117</v>
      </c>
      <c r="DB564" s="20" t="s">
        <v>117</v>
      </c>
      <c r="DC564" s="20" t="s">
        <v>117</v>
      </c>
      <c r="DD564" s="20" t="s">
        <v>117</v>
      </c>
      <c r="DE564" s="20" t="s">
        <v>117</v>
      </c>
      <c r="DF564" s="20" t="s">
        <v>117</v>
      </c>
      <c r="DG564" s="20" t="s">
        <v>117</v>
      </c>
      <c r="DH564" s="20" t="s">
        <v>117</v>
      </c>
      <c r="DI564" s="20" t="s">
        <v>117</v>
      </c>
      <c r="DJ564" s="20" t="s">
        <v>117</v>
      </c>
      <c r="DK564">
        <v>2</v>
      </c>
      <c r="DL564">
        <v>0</v>
      </c>
      <c r="DM564">
        <v>0</v>
      </c>
      <c r="DN564">
        <v>0</v>
      </c>
      <c r="DO564">
        <v>0</v>
      </c>
      <c r="DP564">
        <v>0</v>
      </c>
      <c r="DQ564">
        <v>0</v>
      </c>
      <c r="DR564" s="8">
        <v>82</v>
      </c>
    </row>
    <row r="565" spans="1:122" x14ac:dyDescent="0.35">
      <c r="A565" s="8">
        <v>82</v>
      </c>
      <c r="B565" t="str">
        <f>CONCATENATE(C565, " ",D565)</f>
        <v>Maziero et al 2020 2020</v>
      </c>
      <c r="C565" t="s">
        <v>1019</v>
      </c>
      <c r="D565" s="25">
        <v>2020</v>
      </c>
      <c r="E565" t="s">
        <v>1629</v>
      </c>
      <c r="F565" t="s">
        <v>775</v>
      </c>
      <c r="G565" t="s">
        <v>134</v>
      </c>
      <c r="H565">
        <v>6</v>
      </c>
      <c r="I565" t="s">
        <v>113</v>
      </c>
      <c r="J565" t="s">
        <v>113</v>
      </c>
      <c r="K565" s="3" t="s">
        <v>999</v>
      </c>
      <c r="L565">
        <v>52.72</v>
      </c>
      <c r="M565">
        <v>7.52</v>
      </c>
      <c r="N565">
        <v>47</v>
      </c>
      <c r="O565" t="s">
        <v>1083</v>
      </c>
      <c r="P565">
        <v>46</v>
      </c>
      <c r="Q565">
        <v>8.6300000000000008</v>
      </c>
      <c r="R565">
        <v>22</v>
      </c>
      <c r="S565" t="s">
        <v>1020</v>
      </c>
      <c r="T565">
        <v>48.15</v>
      </c>
      <c r="U565">
        <v>8.57</v>
      </c>
      <c r="V565">
        <v>27</v>
      </c>
      <c r="W565" t="s">
        <v>117</v>
      </c>
      <c r="X565" t="s">
        <v>117</v>
      </c>
      <c r="Y565" t="s">
        <v>117</v>
      </c>
      <c r="Z565" t="s">
        <v>117</v>
      </c>
      <c r="AA565" t="s">
        <v>117</v>
      </c>
      <c r="AB565" t="s">
        <v>117</v>
      </c>
      <c r="AC565" t="s">
        <v>117</v>
      </c>
      <c r="AD565" t="s">
        <v>117</v>
      </c>
      <c r="AE565">
        <v>56.62</v>
      </c>
      <c r="AF565">
        <v>7.49</v>
      </c>
      <c r="AG565">
        <v>42</v>
      </c>
      <c r="AH565" s="55">
        <v>3</v>
      </c>
      <c r="AI565" s="55">
        <v>3</v>
      </c>
      <c r="AM565">
        <v>10</v>
      </c>
      <c r="AN565">
        <v>9.83</v>
      </c>
      <c r="AO565">
        <v>10</v>
      </c>
      <c r="AP565" t="s">
        <v>117</v>
      </c>
      <c r="AQ565" t="s">
        <v>117</v>
      </c>
      <c r="AR565">
        <v>9.9</v>
      </c>
      <c r="AS565" s="14" t="s">
        <v>1021</v>
      </c>
      <c r="AT565" t="s">
        <v>117</v>
      </c>
      <c r="AU565" t="s">
        <v>117</v>
      </c>
      <c r="AV565" t="s">
        <v>117</v>
      </c>
      <c r="AW565" t="s">
        <v>117</v>
      </c>
      <c r="AX565" t="s">
        <v>117</v>
      </c>
      <c r="AY565" t="s">
        <v>117</v>
      </c>
      <c r="AZ565" t="s">
        <v>117</v>
      </c>
      <c r="BA565" t="s">
        <v>117</v>
      </c>
      <c r="BB565" t="s">
        <v>117</v>
      </c>
      <c r="BC565" t="s">
        <v>117</v>
      </c>
      <c r="BD565" t="s">
        <v>117</v>
      </c>
      <c r="BE565" t="s">
        <v>117</v>
      </c>
      <c r="BF565" t="s">
        <v>117</v>
      </c>
      <c r="BG565" t="s">
        <v>117</v>
      </c>
      <c r="BH565" t="s">
        <v>117</v>
      </c>
      <c r="BI565" t="s">
        <v>117</v>
      </c>
      <c r="BJ565" t="s">
        <v>117</v>
      </c>
      <c r="BK565" t="s">
        <v>117</v>
      </c>
      <c r="BL565" t="s">
        <v>184</v>
      </c>
      <c r="BM565" t="s">
        <v>120</v>
      </c>
      <c r="BN565" s="46" t="s">
        <v>117</v>
      </c>
      <c r="BO565" s="50" t="s">
        <v>1218</v>
      </c>
      <c r="BP565" t="s">
        <v>121</v>
      </c>
      <c r="BQ565" t="s">
        <v>121</v>
      </c>
      <c r="BR565" t="s">
        <v>121</v>
      </c>
      <c r="BS565" t="s">
        <v>117</v>
      </c>
      <c r="BT565" t="s">
        <v>161</v>
      </c>
      <c r="BU565" t="s">
        <v>125</v>
      </c>
      <c r="BV565" t="s">
        <v>162</v>
      </c>
      <c r="BW565">
        <v>1</v>
      </c>
      <c r="BX565">
        <f>BW565-1</f>
        <v>0</v>
      </c>
      <c r="BY565" t="s">
        <v>1022</v>
      </c>
      <c r="BZ565" t="s">
        <v>128</v>
      </c>
      <c r="CA565" t="s">
        <v>148</v>
      </c>
      <c r="CB565" t="s">
        <v>524</v>
      </c>
      <c r="CC565" t="s">
        <v>132</v>
      </c>
      <c r="CD565">
        <v>3</v>
      </c>
      <c r="CE565" t="s">
        <v>132</v>
      </c>
      <c r="CG565" s="20" t="s">
        <v>117</v>
      </c>
      <c r="CH565" s="20" t="s">
        <v>117</v>
      </c>
      <c r="CI565" s="20" t="s">
        <v>117</v>
      </c>
      <c r="CJ565" s="20" t="s">
        <v>117</v>
      </c>
      <c r="CK565" s="20" t="s">
        <v>117</v>
      </c>
      <c r="CL565" s="20" t="s">
        <v>117</v>
      </c>
      <c r="CM565" s="20" t="s">
        <v>117</v>
      </c>
      <c r="CN565" s="20" t="s">
        <v>117</v>
      </c>
      <c r="CO565" s="20" t="s">
        <v>117</v>
      </c>
      <c r="CP565" s="20" t="s">
        <v>117</v>
      </c>
      <c r="CQ565" s="20" t="s">
        <v>117</v>
      </c>
      <c r="CR565" s="20" t="s">
        <v>117</v>
      </c>
      <c r="CS565" s="20" t="s">
        <v>117</v>
      </c>
      <c r="CT565" s="20" t="s">
        <v>117</v>
      </c>
      <c r="CU565" s="20" t="s">
        <v>117</v>
      </c>
      <c r="CV565" s="20" t="s">
        <v>117</v>
      </c>
      <c r="CW565" s="20" t="s">
        <v>117</v>
      </c>
      <c r="CX565" s="20" t="s">
        <v>117</v>
      </c>
      <c r="CY565" s="20" t="s">
        <v>117</v>
      </c>
      <c r="CZ565" s="20" t="s">
        <v>117</v>
      </c>
      <c r="DA565" s="20" t="s">
        <v>117</v>
      </c>
      <c r="DB565" s="20" t="s">
        <v>117</v>
      </c>
      <c r="DC565" s="20" t="s">
        <v>117</v>
      </c>
      <c r="DD565" s="20" t="s">
        <v>117</v>
      </c>
      <c r="DE565" s="20" t="s">
        <v>117</v>
      </c>
      <c r="DF565" s="20" t="s">
        <v>117</v>
      </c>
      <c r="DG565" s="20" t="s">
        <v>117</v>
      </c>
      <c r="DH565" s="20" t="s">
        <v>117</v>
      </c>
      <c r="DI565" s="20" t="s">
        <v>117</v>
      </c>
      <c r="DJ565" s="20" t="s">
        <v>117</v>
      </c>
      <c r="DK565">
        <v>2</v>
      </c>
      <c r="DL565">
        <v>0</v>
      </c>
      <c r="DM565">
        <v>0</v>
      </c>
      <c r="DN565">
        <v>0</v>
      </c>
      <c r="DO565">
        <v>0</v>
      </c>
      <c r="DP565">
        <v>0</v>
      </c>
      <c r="DQ565">
        <v>0</v>
      </c>
      <c r="DR565" s="8">
        <v>82</v>
      </c>
    </row>
    <row r="566" spans="1:122" x14ac:dyDescent="0.35">
      <c r="A566" s="8">
        <v>83</v>
      </c>
      <c r="B566" t="str">
        <f>CONCATENATE(C566, " ",D566)</f>
        <v>Rhodes et al 2011 2011</v>
      </c>
      <c r="C566" t="s">
        <v>1023</v>
      </c>
      <c r="D566" s="25">
        <v>2011</v>
      </c>
      <c r="E566" t="s">
        <v>1024</v>
      </c>
      <c r="F566" t="s">
        <v>607</v>
      </c>
      <c r="G566" t="s">
        <v>134</v>
      </c>
      <c r="H566">
        <v>6</v>
      </c>
      <c r="I566" t="s">
        <v>113</v>
      </c>
      <c r="J566" t="s">
        <v>113</v>
      </c>
      <c r="K566" s="3" t="s">
        <v>115</v>
      </c>
      <c r="L566">
        <v>48.28</v>
      </c>
      <c r="M566">
        <v>19.93</v>
      </c>
      <c r="N566">
        <v>19</v>
      </c>
      <c r="O566" t="s">
        <v>391</v>
      </c>
      <c r="P566">
        <v>73.58</v>
      </c>
      <c r="Q566">
        <v>23.62</v>
      </c>
      <c r="R566">
        <v>19</v>
      </c>
      <c r="S566" t="s">
        <v>117</v>
      </c>
      <c r="T566" t="s">
        <v>117</v>
      </c>
      <c r="U566" t="s">
        <v>117</v>
      </c>
      <c r="V566" t="s">
        <v>117</v>
      </c>
      <c r="W566" t="s">
        <v>117</v>
      </c>
      <c r="X566" t="s">
        <v>117</v>
      </c>
      <c r="Y566" t="s">
        <v>117</v>
      </c>
      <c r="Z566" t="s">
        <v>117</v>
      </c>
      <c r="AA566" t="s">
        <v>117</v>
      </c>
      <c r="AB566" t="s">
        <v>117</v>
      </c>
      <c r="AC566" t="s">
        <v>117</v>
      </c>
      <c r="AD566" t="s">
        <v>117</v>
      </c>
      <c r="AE566">
        <v>30.38</v>
      </c>
      <c r="AF566">
        <v>20.36</v>
      </c>
      <c r="AG566">
        <v>19</v>
      </c>
      <c r="AH566" s="55">
        <v>3</v>
      </c>
      <c r="AI566" s="55">
        <v>3</v>
      </c>
      <c r="AM566">
        <v>11.7</v>
      </c>
      <c r="AN566">
        <v>11.4</v>
      </c>
      <c r="AO566" t="s">
        <v>117</v>
      </c>
      <c r="AP566" t="s">
        <v>117</v>
      </c>
      <c r="AQ566" t="s">
        <v>117</v>
      </c>
      <c r="AR566">
        <v>11.4</v>
      </c>
      <c r="AS566" s="14" t="s">
        <v>1025</v>
      </c>
      <c r="AT566" t="s">
        <v>117</v>
      </c>
      <c r="AU566" t="s">
        <v>117</v>
      </c>
      <c r="AV566" t="s">
        <v>117</v>
      </c>
      <c r="AW566" t="s">
        <v>117</v>
      </c>
      <c r="AX566" t="s">
        <v>117</v>
      </c>
      <c r="AY566" t="s">
        <v>117</v>
      </c>
      <c r="AZ566" t="s">
        <v>117</v>
      </c>
      <c r="BA566" t="s">
        <v>117</v>
      </c>
      <c r="BB566" t="s">
        <v>117</v>
      </c>
      <c r="BC566" t="s">
        <v>117</v>
      </c>
      <c r="BD566" t="s">
        <v>117</v>
      </c>
      <c r="BE566" t="s">
        <v>117</v>
      </c>
      <c r="BF566" t="s">
        <v>117</v>
      </c>
      <c r="BG566" t="s">
        <v>117</v>
      </c>
      <c r="BH566" t="s">
        <v>117</v>
      </c>
      <c r="BI566" t="s">
        <v>117</v>
      </c>
      <c r="BJ566" t="s">
        <v>117</v>
      </c>
      <c r="BK566" t="s">
        <v>117</v>
      </c>
      <c r="BL566" t="s">
        <v>184</v>
      </c>
      <c r="BM566" t="s">
        <v>120</v>
      </c>
      <c r="BN566" s="46">
        <v>87.8</v>
      </c>
      <c r="BO566" s="50">
        <v>81.599999999999994</v>
      </c>
      <c r="BP566" t="s">
        <v>304</v>
      </c>
      <c r="BQ566" t="s">
        <v>304</v>
      </c>
      <c r="BR566" t="s">
        <v>117</v>
      </c>
      <c r="BS566" t="s">
        <v>117</v>
      </c>
      <c r="BT566" t="s">
        <v>161</v>
      </c>
      <c r="BU566" t="s">
        <v>125</v>
      </c>
      <c r="BV566" t="s">
        <v>162</v>
      </c>
      <c r="BW566">
        <v>1</v>
      </c>
      <c r="BX566">
        <f>BW566-1</f>
        <v>0</v>
      </c>
      <c r="BY566" t="s">
        <v>393</v>
      </c>
      <c r="BZ566" t="s">
        <v>128</v>
      </c>
      <c r="CA566" t="s">
        <v>148</v>
      </c>
      <c r="CB566" t="s">
        <v>524</v>
      </c>
      <c r="CC566" t="s">
        <v>367</v>
      </c>
      <c r="CD566">
        <v>2</v>
      </c>
      <c r="CE566" t="s">
        <v>367</v>
      </c>
      <c r="CG566" s="20" t="s">
        <v>117</v>
      </c>
      <c r="CH566" s="20" t="s">
        <v>117</v>
      </c>
      <c r="CI566" s="20" t="s">
        <v>117</v>
      </c>
      <c r="CJ566" s="20" t="s">
        <v>117</v>
      </c>
      <c r="CK566" s="20" t="s">
        <v>117</v>
      </c>
      <c r="CL566" s="20" t="s">
        <v>117</v>
      </c>
      <c r="CM566" s="20" t="s">
        <v>117</v>
      </c>
      <c r="CN566" s="20" t="s">
        <v>117</v>
      </c>
      <c r="CO566" s="20" t="s">
        <v>117</v>
      </c>
      <c r="CP566" s="20" t="s">
        <v>117</v>
      </c>
      <c r="CQ566" s="20" t="s">
        <v>117</v>
      </c>
      <c r="CR566" s="20" t="s">
        <v>117</v>
      </c>
      <c r="CS566" s="20" t="s">
        <v>117</v>
      </c>
      <c r="CT566" s="20" t="s">
        <v>117</v>
      </c>
      <c r="CU566" s="20" t="s">
        <v>117</v>
      </c>
      <c r="CV566" s="20" t="s">
        <v>117</v>
      </c>
      <c r="CW566" s="20" t="s">
        <v>117</v>
      </c>
      <c r="CX566" s="20" t="s">
        <v>117</v>
      </c>
      <c r="CY566" s="20" t="s">
        <v>117</v>
      </c>
      <c r="CZ566" s="20" t="s">
        <v>117</v>
      </c>
      <c r="DA566" s="20" t="s">
        <v>117</v>
      </c>
      <c r="DB566" s="20" t="s">
        <v>117</v>
      </c>
      <c r="DC566" s="20" t="s">
        <v>117</v>
      </c>
      <c r="DD566" s="20" t="s">
        <v>117</v>
      </c>
      <c r="DE566" s="20" t="s">
        <v>117</v>
      </c>
      <c r="DF566" s="20" t="s">
        <v>117</v>
      </c>
      <c r="DG566" s="20" t="s">
        <v>117</v>
      </c>
      <c r="DH566" s="20" t="s">
        <v>117</v>
      </c>
      <c r="DI566" s="20" t="s">
        <v>117</v>
      </c>
      <c r="DJ566" s="20" t="s">
        <v>117</v>
      </c>
      <c r="DK566">
        <v>0</v>
      </c>
      <c r="DL566">
        <v>0</v>
      </c>
      <c r="DM566">
        <v>0</v>
      </c>
      <c r="DN566">
        <v>0</v>
      </c>
      <c r="DO566">
        <v>0</v>
      </c>
      <c r="DP566">
        <v>0</v>
      </c>
      <c r="DQ566">
        <v>0</v>
      </c>
      <c r="DR566" s="8">
        <v>83</v>
      </c>
    </row>
    <row r="567" spans="1:122" x14ac:dyDescent="0.35">
      <c r="A567" s="8">
        <v>83</v>
      </c>
      <c r="B567" t="str">
        <f>CONCATENATE(C567, " ",D567)</f>
        <v>Rhodes et al 2011 2011</v>
      </c>
      <c r="C567" t="s">
        <v>1023</v>
      </c>
      <c r="D567" s="25">
        <v>2011</v>
      </c>
      <c r="E567" t="s">
        <v>1024</v>
      </c>
      <c r="F567" t="s">
        <v>607</v>
      </c>
      <c r="G567" t="s">
        <v>134</v>
      </c>
      <c r="H567">
        <v>6</v>
      </c>
      <c r="I567" t="s">
        <v>113</v>
      </c>
      <c r="J567" t="s">
        <v>113</v>
      </c>
      <c r="K567" s="3" t="s">
        <v>115</v>
      </c>
      <c r="L567">
        <v>35.61</v>
      </c>
      <c r="M567">
        <v>2.92</v>
      </c>
      <c r="N567">
        <v>19</v>
      </c>
      <c r="O567" t="s">
        <v>391</v>
      </c>
      <c r="P567">
        <v>38.619999999999997</v>
      </c>
      <c r="Q567">
        <v>4.49</v>
      </c>
      <c r="R567">
        <v>19</v>
      </c>
      <c r="S567" t="s">
        <v>117</v>
      </c>
      <c r="T567" t="s">
        <v>117</v>
      </c>
      <c r="U567" t="s">
        <v>117</v>
      </c>
      <c r="V567" t="s">
        <v>117</v>
      </c>
      <c r="W567" t="s">
        <v>117</v>
      </c>
      <c r="X567" t="s">
        <v>117</v>
      </c>
      <c r="Y567" t="s">
        <v>117</v>
      </c>
      <c r="Z567" t="s">
        <v>117</v>
      </c>
      <c r="AA567" t="s">
        <v>117</v>
      </c>
      <c r="AB567" t="s">
        <v>117</v>
      </c>
      <c r="AC567" t="s">
        <v>117</v>
      </c>
      <c r="AD567" t="s">
        <v>117</v>
      </c>
      <c r="AE567">
        <v>32.590000000000003</v>
      </c>
      <c r="AF567">
        <v>3.88</v>
      </c>
      <c r="AG567">
        <v>19</v>
      </c>
      <c r="AH567" s="55">
        <v>3</v>
      </c>
      <c r="AI567" s="55">
        <v>3</v>
      </c>
      <c r="AM567">
        <v>11.7</v>
      </c>
      <c r="AN567">
        <v>11.4</v>
      </c>
      <c r="AO567" t="s">
        <v>117</v>
      </c>
      <c r="AP567" t="s">
        <v>117</v>
      </c>
      <c r="AQ567" t="s">
        <v>117</v>
      </c>
      <c r="AR567">
        <v>11.4</v>
      </c>
      <c r="AS567" s="14" t="s">
        <v>1025</v>
      </c>
      <c r="AT567" t="s">
        <v>117</v>
      </c>
      <c r="AU567" t="s">
        <v>117</v>
      </c>
      <c r="AV567" t="s">
        <v>117</v>
      </c>
      <c r="AW567" t="s">
        <v>117</v>
      </c>
      <c r="AX567" t="s">
        <v>117</v>
      </c>
      <c r="AY567" t="s">
        <v>117</v>
      </c>
      <c r="AZ567" t="s">
        <v>117</v>
      </c>
      <c r="BA567" t="s">
        <v>117</v>
      </c>
      <c r="BB567" t="s">
        <v>117</v>
      </c>
      <c r="BC567" t="s">
        <v>117</v>
      </c>
      <c r="BD567" t="s">
        <v>117</v>
      </c>
      <c r="BE567" t="s">
        <v>117</v>
      </c>
      <c r="BF567" t="s">
        <v>117</v>
      </c>
      <c r="BG567" t="s">
        <v>117</v>
      </c>
      <c r="BH567" t="s">
        <v>117</v>
      </c>
      <c r="BI567" t="s">
        <v>117</v>
      </c>
      <c r="BJ567" t="s">
        <v>117</v>
      </c>
      <c r="BK567" t="s">
        <v>117</v>
      </c>
      <c r="BL567" t="s">
        <v>184</v>
      </c>
      <c r="BM567" t="s">
        <v>120</v>
      </c>
      <c r="BN567" s="46">
        <v>87.8</v>
      </c>
      <c r="BO567" s="50">
        <v>81.599999999999994</v>
      </c>
      <c r="BP567" t="s">
        <v>304</v>
      </c>
      <c r="BQ567" t="s">
        <v>304</v>
      </c>
      <c r="BR567" t="s">
        <v>117</v>
      </c>
      <c r="BS567" t="s">
        <v>117</v>
      </c>
      <c r="BT567" t="s">
        <v>161</v>
      </c>
      <c r="BU567" t="s">
        <v>125</v>
      </c>
      <c r="BV567" t="s">
        <v>162</v>
      </c>
      <c r="BW567">
        <v>1</v>
      </c>
      <c r="BX567">
        <f>BW567-1</f>
        <v>0</v>
      </c>
      <c r="BY567" t="s">
        <v>393</v>
      </c>
      <c r="BZ567" t="s">
        <v>128</v>
      </c>
      <c r="CA567" t="s">
        <v>148</v>
      </c>
      <c r="CB567" t="s">
        <v>524</v>
      </c>
      <c r="CC567" t="s">
        <v>367</v>
      </c>
      <c r="CD567">
        <v>2</v>
      </c>
      <c r="CE567" t="s">
        <v>367</v>
      </c>
      <c r="CG567" s="20" t="s">
        <v>117</v>
      </c>
      <c r="CH567" s="20" t="s">
        <v>117</v>
      </c>
      <c r="CI567" s="20" t="s">
        <v>117</v>
      </c>
      <c r="CJ567" s="20" t="s">
        <v>117</v>
      </c>
      <c r="CK567" s="20" t="s">
        <v>117</v>
      </c>
      <c r="CL567" s="20" t="s">
        <v>117</v>
      </c>
      <c r="CM567" s="20" t="s">
        <v>117</v>
      </c>
      <c r="CN567" s="20" t="s">
        <v>117</v>
      </c>
      <c r="CO567" s="20" t="s">
        <v>117</v>
      </c>
      <c r="CP567" s="20" t="s">
        <v>117</v>
      </c>
      <c r="CQ567" s="20" t="s">
        <v>117</v>
      </c>
      <c r="CR567" s="20" t="s">
        <v>117</v>
      </c>
      <c r="CS567" s="20" t="s">
        <v>117</v>
      </c>
      <c r="CT567" s="20" t="s">
        <v>117</v>
      </c>
      <c r="CU567" s="20" t="s">
        <v>117</v>
      </c>
      <c r="CV567" s="20" t="s">
        <v>117</v>
      </c>
      <c r="CW567" s="20" t="s">
        <v>117</v>
      </c>
      <c r="CX567" s="20" t="s">
        <v>117</v>
      </c>
      <c r="CY567" s="20" t="s">
        <v>117</v>
      </c>
      <c r="CZ567" s="20" t="s">
        <v>117</v>
      </c>
      <c r="DA567" s="20" t="s">
        <v>117</v>
      </c>
      <c r="DB567" s="20" t="s">
        <v>117</v>
      </c>
      <c r="DC567" s="20" t="s">
        <v>117</v>
      </c>
      <c r="DD567" s="20" t="s">
        <v>117</v>
      </c>
      <c r="DE567" s="20" t="s">
        <v>117</v>
      </c>
      <c r="DF567" s="20" t="s">
        <v>117</v>
      </c>
      <c r="DG567" s="20" t="s">
        <v>117</v>
      </c>
      <c r="DH567" s="20" t="s">
        <v>117</v>
      </c>
      <c r="DI567" s="20" t="s">
        <v>117</v>
      </c>
      <c r="DJ567" s="20" t="s">
        <v>117</v>
      </c>
      <c r="DK567">
        <v>0</v>
      </c>
      <c r="DL567">
        <v>0</v>
      </c>
      <c r="DM567">
        <v>0</v>
      </c>
      <c r="DN567">
        <v>0</v>
      </c>
      <c r="DO567">
        <v>0</v>
      </c>
      <c r="DP567">
        <v>0</v>
      </c>
      <c r="DQ567">
        <v>0</v>
      </c>
      <c r="DR567" s="8">
        <v>83</v>
      </c>
    </row>
    <row r="568" spans="1:122" x14ac:dyDescent="0.35">
      <c r="A568" s="8">
        <v>83</v>
      </c>
      <c r="B568" t="str">
        <f>CONCATENATE(C568, " ",D568)</f>
        <v>Rhodes et al 2011 2011</v>
      </c>
      <c r="C568" t="s">
        <v>1023</v>
      </c>
      <c r="D568" s="25">
        <v>2011</v>
      </c>
      <c r="E568" t="s">
        <v>1024</v>
      </c>
      <c r="F568" t="s">
        <v>1026</v>
      </c>
      <c r="G568" t="s">
        <v>136</v>
      </c>
      <c r="H568">
        <v>3</v>
      </c>
      <c r="I568" t="s">
        <v>113</v>
      </c>
      <c r="J568" t="s">
        <v>113</v>
      </c>
      <c r="K568" s="3" t="s">
        <v>115</v>
      </c>
      <c r="L568">
        <v>7.09</v>
      </c>
      <c r="M568">
        <v>0.48</v>
      </c>
      <c r="N568">
        <v>19</v>
      </c>
      <c r="O568" t="s">
        <v>391</v>
      </c>
      <c r="P568">
        <v>5.05</v>
      </c>
      <c r="Q568">
        <v>0.56000000000000005</v>
      </c>
      <c r="R568">
        <v>19</v>
      </c>
      <c r="S568" t="s">
        <v>117</v>
      </c>
      <c r="T568" t="s">
        <v>117</v>
      </c>
      <c r="U568" t="s">
        <v>117</v>
      </c>
      <c r="V568" t="s">
        <v>117</v>
      </c>
      <c r="W568" t="s">
        <v>117</v>
      </c>
      <c r="X568" t="s">
        <v>117</v>
      </c>
      <c r="Y568" t="s">
        <v>117</v>
      </c>
      <c r="Z568" t="s">
        <v>117</v>
      </c>
      <c r="AA568" t="s">
        <v>117</v>
      </c>
      <c r="AB568" t="s">
        <v>117</v>
      </c>
      <c r="AC568" t="s">
        <v>117</v>
      </c>
      <c r="AD568" t="s">
        <v>117</v>
      </c>
      <c r="AE568">
        <v>8.36</v>
      </c>
      <c r="AF568">
        <v>0.49</v>
      </c>
      <c r="AG568">
        <v>19</v>
      </c>
      <c r="AH568" s="55">
        <v>3</v>
      </c>
      <c r="AI568" s="55">
        <v>3</v>
      </c>
      <c r="AM568">
        <v>11.7</v>
      </c>
      <c r="AN568">
        <v>11.4</v>
      </c>
      <c r="AO568" t="s">
        <v>117</v>
      </c>
      <c r="AP568" t="s">
        <v>117</v>
      </c>
      <c r="AQ568" t="s">
        <v>117</v>
      </c>
      <c r="AR568">
        <v>11.4</v>
      </c>
      <c r="AS568" s="14" t="s">
        <v>1025</v>
      </c>
      <c r="AT568" t="s">
        <v>117</v>
      </c>
      <c r="AU568" t="s">
        <v>117</v>
      </c>
      <c r="AV568" t="s">
        <v>117</v>
      </c>
      <c r="AW568" t="s">
        <v>117</v>
      </c>
      <c r="AX568" t="s">
        <v>117</v>
      </c>
      <c r="AY568" t="s">
        <v>117</v>
      </c>
      <c r="AZ568" t="s">
        <v>117</v>
      </c>
      <c r="BA568" t="s">
        <v>117</v>
      </c>
      <c r="BB568" t="s">
        <v>117</v>
      </c>
      <c r="BC568" t="s">
        <v>117</v>
      </c>
      <c r="BD568" t="s">
        <v>117</v>
      </c>
      <c r="BE568" t="s">
        <v>117</v>
      </c>
      <c r="BF568" t="s">
        <v>117</v>
      </c>
      <c r="BG568" t="s">
        <v>117</v>
      </c>
      <c r="BH568" t="s">
        <v>117</v>
      </c>
      <c r="BI568" t="s">
        <v>117</v>
      </c>
      <c r="BJ568" t="s">
        <v>117</v>
      </c>
      <c r="BK568" t="s">
        <v>117</v>
      </c>
      <c r="BL568" t="s">
        <v>184</v>
      </c>
      <c r="BM568" t="s">
        <v>120</v>
      </c>
      <c r="BN568" s="46">
        <v>87.8</v>
      </c>
      <c r="BO568" s="50">
        <v>81.599999999999994</v>
      </c>
      <c r="BP568" t="s">
        <v>304</v>
      </c>
      <c r="BQ568" t="s">
        <v>304</v>
      </c>
      <c r="BR568" t="s">
        <v>117</v>
      </c>
      <c r="BS568" t="s">
        <v>117</v>
      </c>
      <c r="BT568" t="s">
        <v>161</v>
      </c>
      <c r="BU568" t="s">
        <v>125</v>
      </c>
      <c r="BV568" t="s">
        <v>162</v>
      </c>
      <c r="BW568">
        <v>1</v>
      </c>
      <c r="BX568">
        <f>BW568-1</f>
        <v>0</v>
      </c>
      <c r="BY568" t="s">
        <v>393</v>
      </c>
      <c r="BZ568" t="s">
        <v>128</v>
      </c>
      <c r="CA568" t="s">
        <v>148</v>
      </c>
      <c r="CB568" t="s">
        <v>524</v>
      </c>
      <c r="CC568" t="s">
        <v>367</v>
      </c>
      <c r="CD568">
        <v>2</v>
      </c>
      <c r="CE568" t="s">
        <v>367</v>
      </c>
      <c r="CG568" s="20" t="s">
        <v>117</v>
      </c>
      <c r="CH568" s="20" t="s">
        <v>117</v>
      </c>
      <c r="CI568" s="20" t="s">
        <v>117</v>
      </c>
      <c r="CJ568" s="20" t="s">
        <v>117</v>
      </c>
      <c r="CK568" s="20" t="s">
        <v>117</v>
      </c>
      <c r="CL568" s="20" t="s">
        <v>117</v>
      </c>
      <c r="CM568" s="20" t="s">
        <v>117</v>
      </c>
      <c r="CN568" s="20" t="s">
        <v>117</v>
      </c>
      <c r="CO568" s="20" t="s">
        <v>117</v>
      </c>
      <c r="CP568" s="20" t="s">
        <v>117</v>
      </c>
      <c r="CQ568" s="20" t="s">
        <v>117</v>
      </c>
      <c r="CR568" s="20" t="s">
        <v>117</v>
      </c>
      <c r="CS568" s="20" t="s">
        <v>117</v>
      </c>
      <c r="CT568" s="20" t="s">
        <v>117</v>
      </c>
      <c r="CU568" s="20" t="s">
        <v>117</v>
      </c>
      <c r="CV568" s="20" t="s">
        <v>117</v>
      </c>
      <c r="CW568" s="20" t="s">
        <v>117</v>
      </c>
      <c r="CX568" s="20" t="s">
        <v>117</v>
      </c>
      <c r="CY568" s="20" t="s">
        <v>117</v>
      </c>
      <c r="CZ568" s="20" t="s">
        <v>117</v>
      </c>
      <c r="DA568" s="20" t="s">
        <v>117</v>
      </c>
      <c r="DB568" s="20" t="s">
        <v>117</v>
      </c>
      <c r="DC568" s="20" t="s">
        <v>117</v>
      </c>
      <c r="DD568" s="20" t="s">
        <v>117</v>
      </c>
      <c r="DE568" s="20" t="s">
        <v>117</v>
      </c>
      <c r="DF568" s="20" t="s">
        <v>117</v>
      </c>
      <c r="DG568" s="20" t="s">
        <v>117</v>
      </c>
      <c r="DH568" s="20" t="s">
        <v>117</v>
      </c>
      <c r="DI568" s="20" t="s">
        <v>117</v>
      </c>
      <c r="DJ568" s="20" t="s">
        <v>117</v>
      </c>
      <c r="DK568">
        <v>0</v>
      </c>
      <c r="DL568">
        <v>0</v>
      </c>
      <c r="DM568">
        <v>0</v>
      </c>
      <c r="DN568">
        <v>0</v>
      </c>
      <c r="DO568">
        <v>0</v>
      </c>
      <c r="DP568">
        <v>0</v>
      </c>
      <c r="DQ568">
        <v>0</v>
      </c>
      <c r="DR568" s="8">
        <v>83</v>
      </c>
    </row>
    <row r="569" spans="1:122" x14ac:dyDescent="0.35">
      <c r="A569" s="8">
        <v>83</v>
      </c>
      <c r="B569" t="str">
        <f>CONCATENATE(C569, " ",D569)</f>
        <v>Rhodes et al 2011 2011</v>
      </c>
      <c r="C569" t="s">
        <v>1023</v>
      </c>
      <c r="D569" s="25">
        <v>2011</v>
      </c>
      <c r="E569" t="s">
        <v>1024</v>
      </c>
      <c r="F569" t="s">
        <v>1027</v>
      </c>
      <c r="G569" t="s">
        <v>134</v>
      </c>
      <c r="H569">
        <v>6</v>
      </c>
      <c r="I569" t="s">
        <v>113</v>
      </c>
      <c r="J569" t="s">
        <v>113</v>
      </c>
      <c r="K569" s="3" t="s">
        <v>115</v>
      </c>
      <c r="L569">
        <v>94.79</v>
      </c>
      <c r="M569">
        <v>11.77</v>
      </c>
      <c r="N569">
        <v>19</v>
      </c>
      <c r="O569" t="s">
        <v>391</v>
      </c>
      <c r="P569">
        <v>88.2</v>
      </c>
      <c r="Q569">
        <v>13.99</v>
      </c>
      <c r="R569">
        <v>19</v>
      </c>
      <c r="S569" t="s">
        <v>117</v>
      </c>
      <c r="T569" t="s">
        <v>117</v>
      </c>
      <c r="U569" t="s">
        <v>117</v>
      </c>
      <c r="V569" t="s">
        <v>117</v>
      </c>
      <c r="W569" t="s">
        <v>117</v>
      </c>
      <c r="X569" t="s">
        <v>117</v>
      </c>
      <c r="Y569" t="s">
        <v>117</v>
      </c>
      <c r="Z569" t="s">
        <v>117</v>
      </c>
      <c r="AA569" t="s">
        <v>117</v>
      </c>
      <c r="AB569" t="s">
        <v>117</v>
      </c>
      <c r="AC569" t="s">
        <v>117</v>
      </c>
      <c r="AD569" t="s">
        <v>117</v>
      </c>
      <c r="AE569">
        <v>99.02</v>
      </c>
      <c r="AF569">
        <v>12.21</v>
      </c>
      <c r="AG569">
        <v>19</v>
      </c>
      <c r="AH569" s="55">
        <v>3</v>
      </c>
      <c r="AI569" s="55">
        <v>3</v>
      </c>
      <c r="AM569">
        <v>11.7</v>
      </c>
      <c r="AN569">
        <v>11.4</v>
      </c>
      <c r="AO569" t="s">
        <v>117</v>
      </c>
      <c r="AP569" t="s">
        <v>117</v>
      </c>
      <c r="AQ569" t="s">
        <v>117</v>
      </c>
      <c r="AR569">
        <v>11.4</v>
      </c>
      <c r="AS569" s="14" t="s">
        <v>1025</v>
      </c>
      <c r="AT569" t="s">
        <v>117</v>
      </c>
      <c r="AU569" t="s">
        <v>117</v>
      </c>
      <c r="AV569" t="s">
        <v>117</v>
      </c>
      <c r="AW569" t="s">
        <v>117</v>
      </c>
      <c r="AX569" t="s">
        <v>117</v>
      </c>
      <c r="AY569" t="s">
        <v>117</v>
      </c>
      <c r="AZ569" t="s">
        <v>117</v>
      </c>
      <c r="BA569" t="s">
        <v>117</v>
      </c>
      <c r="BB569" t="s">
        <v>117</v>
      </c>
      <c r="BC569" t="s">
        <v>117</v>
      </c>
      <c r="BD569" t="s">
        <v>117</v>
      </c>
      <c r="BE569" t="s">
        <v>117</v>
      </c>
      <c r="BF569" t="s">
        <v>117</v>
      </c>
      <c r="BG569" t="s">
        <v>117</v>
      </c>
      <c r="BH569" t="s">
        <v>117</v>
      </c>
      <c r="BI569" t="s">
        <v>117</v>
      </c>
      <c r="BJ569" t="s">
        <v>117</v>
      </c>
      <c r="BK569" t="s">
        <v>117</v>
      </c>
      <c r="BL569" t="s">
        <v>184</v>
      </c>
      <c r="BM569" t="s">
        <v>120</v>
      </c>
      <c r="BN569" s="46">
        <v>87.8</v>
      </c>
      <c r="BO569" s="50">
        <v>81.599999999999994</v>
      </c>
      <c r="BP569" t="s">
        <v>304</v>
      </c>
      <c r="BQ569" t="s">
        <v>304</v>
      </c>
      <c r="BR569" t="s">
        <v>117</v>
      </c>
      <c r="BS569" t="s">
        <v>117</v>
      </c>
      <c r="BT569" t="s">
        <v>161</v>
      </c>
      <c r="BU569" t="s">
        <v>125</v>
      </c>
      <c r="BV569" t="s">
        <v>162</v>
      </c>
      <c r="BW569">
        <v>1</v>
      </c>
      <c r="BX569">
        <f>BW569-1</f>
        <v>0</v>
      </c>
      <c r="BY569" t="s">
        <v>393</v>
      </c>
      <c r="BZ569" t="s">
        <v>128</v>
      </c>
      <c r="CA569" t="s">
        <v>148</v>
      </c>
      <c r="CB569" t="s">
        <v>524</v>
      </c>
      <c r="CC569" t="s">
        <v>367</v>
      </c>
      <c r="CD569">
        <v>2</v>
      </c>
      <c r="CE569" t="s">
        <v>367</v>
      </c>
      <c r="CG569" s="20" t="s">
        <v>117</v>
      </c>
      <c r="CH569" s="20" t="s">
        <v>117</v>
      </c>
      <c r="CI569" s="20" t="s">
        <v>117</v>
      </c>
      <c r="CJ569" s="20" t="s">
        <v>117</v>
      </c>
      <c r="CK569" s="20" t="s">
        <v>117</v>
      </c>
      <c r="CL569" s="20" t="s">
        <v>117</v>
      </c>
      <c r="CM569" s="20" t="s">
        <v>117</v>
      </c>
      <c r="CN569" s="20" t="s">
        <v>117</v>
      </c>
      <c r="CO569" s="20" t="s">
        <v>117</v>
      </c>
      <c r="CP569" s="20" t="s">
        <v>117</v>
      </c>
      <c r="CQ569" s="20" t="s">
        <v>117</v>
      </c>
      <c r="CR569" s="20" t="s">
        <v>117</v>
      </c>
      <c r="CS569" s="20" t="s">
        <v>117</v>
      </c>
      <c r="CT569" s="20" t="s">
        <v>117</v>
      </c>
      <c r="CU569" s="20" t="s">
        <v>117</v>
      </c>
      <c r="CV569" s="20" t="s">
        <v>117</v>
      </c>
      <c r="CW569" s="20" t="s">
        <v>117</v>
      </c>
      <c r="CX569" s="20" t="s">
        <v>117</v>
      </c>
      <c r="CY569" s="20" t="s">
        <v>117</v>
      </c>
      <c r="CZ569" s="20" t="s">
        <v>117</v>
      </c>
      <c r="DA569" s="20" t="s">
        <v>117</v>
      </c>
      <c r="DB569" s="20" t="s">
        <v>117</v>
      </c>
      <c r="DC569" s="20" t="s">
        <v>117</v>
      </c>
      <c r="DD569" s="20" t="s">
        <v>117</v>
      </c>
      <c r="DE569" s="20" t="s">
        <v>117</v>
      </c>
      <c r="DF569" s="20" t="s">
        <v>117</v>
      </c>
      <c r="DG569" s="20" t="s">
        <v>117</v>
      </c>
      <c r="DH569" s="20" t="s">
        <v>117</v>
      </c>
      <c r="DI569" s="20" t="s">
        <v>117</v>
      </c>
      <c r="DJ569" s="20" t="s">
        <v>117</v>
      </c>
      <c r="DK569">
        <v>0</v>
      </c>
      <c r="DL569">
        <v>0</v>
      </c>
      <c r="DM569">
        <v>0</v>
      </c>
      <c r="DN569">
        <v>0</v>
      </c>
      <c r="DO569">
        <v>0</v>
      </c>
      <c r="DP569">
        <v>0</v>
      </c>
      <c r="DQ569">
        <v>0</v>
      </c>
      <c r="DR569" s="8">
        <v>83</v>
      </c>
    </row>
    <row r="570" spans="1:122" x14ac:dyDescent="0.35">
      <c r="A570" s="8">
        <v>83</v>
      </c>
      <c r="B570" t="str">
        <f>CONCATENATE(C570, " ",D570)</f>
        <v>Rhodes et al 2011 2011</v>
      </c>
      <c r="C570" t="s">
        <v>1023</v>
      </c>
      <c r="D570" s="25">
        <v>2011</v>
      </c>
      <c r="E570" t="s">
        <v>1024</v>
      </c>
      <c r="F570" t="s">
        <v>1027</v>
      </c>
      <c r="G570" t="s">
        <v>134</v>
      </c>
      <c r="H570">
        <v>6</v>
      </c>
      <c r="I570" t="s">
        <v>113</v>
      </c>
      <c r="J570" t="s">
        <v>113</v>
      </c>
      <c r="K570" s="3" t="s">
        <v>115</v>
      </c>
      <c r="L570">
        <v>58.09</v>
      </c>
      <c r="M570">
        <v>18.309999999999999</v>
      </c>
      <c r="N570">
        <v>19</v>
      </c>
      <c r="O570" t="s">
        <v>391</v>
      </c>
      <c r="P570">
        <v>56.32</v>
      </c>
      <c r="Q570">
        <v>21.67</v>
      </c>
      <c r="R570">
        <v>19</v>
      </c>
      <c r="S570" t="s">
        <v>117</v>
      </c>
      <c r="T570" t="s">
        <v>117</v>
      </c>
      <c r="U570" t="s">
        <v>117</v>
      </c>
      <c r="V570" t="s">
        <v>117</v>
      </c>
      <c r="W570" t="s">
        <v>117</v>
      </c>
      <c r="X570" t="s">
        <v>117</v>
      </c>
      <c r="Y570" t="s">
        <v>117</v>
      </c>
      <c r="Z570" t="s">
        <v>117</v>
      </c>
      <c r="AA570" t="s">
        <v>117</v>
      </c>
      <c r="AB570" t="s">
        <v>117</v>
      </c>
      <c r="AC570" t="s">
        <v>117</v>
      </c>
      <c r="AD570" t="s">
        <v>117</v>
      </c>
      <c r="AE570">
        <v>72.23</v>
      </c>
      <c r="AF570">
        <v>18.7</v>
      </c>
      <c r="AG570">
        <v>19</v>
      </c>
      <c r="AH570" s="55">
        <v>3</v>
      </c>
      <c r="AI570" s="55">
        <v>3</v>
      </c>
      <c r="AM570">
        <v>11.7</v>
      </c>
      <c r="AN570">
        <v>11.4</v>
      </c>
      <c r="AO570" t="s">
        <v>117</v>
      </c>
      <c r="AP570" t="s">
        <v>117</v>
      </c>
      <c r="AQ570" t="s">
        <v>117</v>
      </c>
      <c r="AR570">
        <v>11.4</v>
      </c>
      <c r="AS570" s="14" t="s">
        <v>1025</v>
      </c>
      <c r="AT570" t="s">
        <v>117</v>
      </c>
      <c r="AU570" t="s">
        <v>117</v>
      </c>
      <c r="AV570" t="s">
        <v>117</v>
      </c>
      <c r="AW570" t="s">
        <v>117</v>
      </c>
      <c r="AX570" t="s">
        <v>117</v>
      </c>
      <c r="AY570" t="s">
        <v>117</v>
      </c>
      <c r="AZ570" t="s">
        <v>117</v>
      </c>
      <c r="BA570" t="s">
        <v>117</v>
      </c>
      <c r="BB570" t="s">
        <v>117</v>
      </c>
      <c r="BC570" t="s">
        <v>117</v>
      </c>
      <c r="BD570" t="s">
        <v>117</v>
      </c>
      <c r="BE570" t="s">
        <v>117</v>
      </c>
      <c r="BF570" t="s">
        <v>117</v>
      </c>
      <c r="BG570" t="s">
        <v>117</v>
      </c>
      <c r="BH570" t="s">
        <v>117</v>
      </c>
      <c r="BI570" t="s">
        <v>117</v>
      </c>
      <c r="BJ570" t="s">
        <v>117</v>
      </c>
      <c r="BK570" t="s">
        <v>117</v>
      </c>
      <c r="BL570" t="s">
        <v>184</v>
      </c>
      <c r="BM570" t="s">
        <v>120</v>
      </c>
      <c r="BN570" s="46">
        <v>87.8</v>
      </c>
      <c r="BO570" s="50">
        <v>81.599999999999994</v>
      </c>
      <c r="BP570" t="s">
        <v>304</v>
      </c>
      <c r="BQ570" t="s">
        <v>304</v>
      </c>
      <c r="BR570" t="s">
        <v>117</v>
      </c>
      <c r="BS570" t="s">
        <v>117</v>
      </c>
      <c r="BT570" t="s">
        <v>161</v>
      </c>
      <c r="BU570" t="s">
        <v>125</v>
      </c>
      <c r="BV570" t="s">
        <v>162</v>
      </c>
      <c r="BW570">
        <v>1</v>
      </c>
      <c r="BX570">
        <f>BW570-1</f>
        <v>0</v>
      </c>
      <c r="BY570" t="s">
        <v>393</v>
      </c>
      <c r="BZ570" t="s">
        <v>128</v>
      </c>
      <c r="CA570" t="s">
        <v>148</v>
      </c>
      <c r="CB570" t="s">
        <v>524</v>
      </c>
      <c r="CC570" t="s">
        <v>367</v>
      </c>
      <c r="CD570">
        <v>2</v>
      </c>
      <c r="CE570" t="s">
        <v>367</v>
      </c>
      <c r="CG570" s="20" t="s">
        <v>117</v>
      </c>
      <c r="CH570" s="20" t="s">
        <v>117</v>
      </c>
      <c r="CI570" s="20" t="s">
        <v>117</v>
      </c>
      <c r="CJ570" s="20" t="s">
        <v>117</v>
      </c>
      <c r="CK570" s="20" t="s">
        <v>117</v>
      </c>
      <c r="CL570" s="20" t="s">
        <v>117</v>
      </c>
      <c r="CM570" s="20" t="s">
        <v>117</v>
      </c>
      <c r="CN570" s="20" t="s">
        <v>117</v>
      </c>
      <c r="CO570" s="20" t="s">
        <v>117</v>
      </c>
      <c r="CP570" s="20" t="s">
        <v>117</v>
      </c>
      <c r="CQ570" s="20" t="s">
        <v>117</v>
      </c>
      <c r="CR570" s="20" t="s">
        <v>117</v>
      </c>
      <c r="CS570" s="20" t="s">
        <v>117</v>
      </c>
      <c r="CT570" s="20" t="s">
        <v>117</v>
      </c>
      <c r="CU570" s="20" t="s">
        <v>117</v>
      </c>
      <c r="CV570" s="20" t="s">
        <v>117</v>
      </c>
      <c r="CW570" s="20" t="s">
        <v>117</v>
      </c>
      <c r="CX570" s="20" t="s">
        <v>117</v>
      </c>
      <c r="CY570" s="20" t="s">
        <v>117</v>
      </c>
      <c r="CZ570" s="20" t="s">
        <v>117</v>
      </c>
      <c r="DA570" s="20" t="s">
        <v>117</v>
      </c>
      <c r="DB570" s="20" t="s">
        <v>117</v>
      </c>
      <c r="DC570" s="20" t="s">
        <v>117</v>
      </c>
      <c r="DD570" s="20" t="s">
        <v>117</v>
      </c>
      <c r="DE570" s="20" t="s">
        <v>117</v>
      </c>
      <c r="DF570" s="20" t="s">
        <v>117</v>
      </c>
      <c r="DG570" s="20" t="s">
        <v>117</v>
      </c>
      <c r="DH570" s="20" t="s">
        <v>117</v>
      </c>
      <c r="DI570" s="20" t="s">
        <v>117</v>
      </c>
      <c r="DJ570" s="20" t="s">
        <v>117</v>
      </c>
      <c r="DK570">
        <v>0</v>
      </c>
      <c r="DL570">
        <v>0</v>
      </c>
      <c r="DM570">
        <v>0</v>
      </c>
      <c r="DN570">
        <v>0</v>
      </c>
      <c r="DO570">
        <v>0</v>
      </c>
      <c r="DP570">
        <v>0</v>
      </c>
      <c r="DQ570">
        <v>0</v>
      </c>
      <c r="DR570" s="8">
        <v>83</v>
      </c>
    </row>
    <row r="571" spans="1:122" x14ac:dyDescent="0.35">
      <c r="A571" s="8">
        <v>84</v>
      </c>
      <c r="B571" t="str">
        <f>CONCATENATE(C571, " ",D571)</f>
        <v>Sukhodolsky et al 2010 2010</v>
      </c>
      <c r="C571" t="s">
        <v>1028</v>
      </c>
      <c r="D571" s="25">
        <v>2010</v>
      </c>
      <c r="E571" t="s">
        <v>1553</v>
      </c>
      <c r="F571" t="s">
        <v>1029</v>
      </c>
      <c r="G571" t="s">
        <v>157</v>
      </c>
      <c r="H571">
        <v>7</v>
      </c>
      <c r="I571" t="s">
        <v>113</v>
      </c>
      <c r="J571" t="s">
        <v>113</v>
      </c>
      <c r="K571" s="3" t="s">
        <v>115</v>
      </c>
      <c r="L571">
        <v>5.79</v>
      </c>
      <c r="M571">
        <v>6.32</v>
      </c>
      <c r="N571">
        <v>64</v>
      </c>
      <c r="O571" t="s">
        <v>1554</v>
      </c>
      <c r="P571">
        <v>4.55</v>
      </c>
      <c r="Q571">
        <v>3.7</v>
      </c>
      <c r="R571">
        <v>56</v>
      </c>
      <c r="S571" t="s">
        <v>1557</v>
      </c>
      <c r="T571">
        <v>6.78</v>
      </c>
      <c r="U571">
        <v>6.28</v>
      </c>
      <c r="V571">
        <v>45</v>
      </c>
      <c r="W571" t="s">
        <v>117</v>
      </c>
      <c r="X571" t="s">
        <v>117</v>
      </c>
      <c r="Y571" t="s">
        <v>117</v>
      </c>
      <c r="Z571" t="s">
        <v>117</v>
      </c>
      <c r="AA571" t="s">
        <v>117</v>
      </c>
      <c r="AB571" t="s">
        <v>117</v>
      </c>
      <c r="AC571" t="s">
        <v>117</v>
      </c>
      <c r="AD571" t="s">
        <v>117</v>
      </c>
      <c r="AE571">
        <v>3.15</v>
      </c>
      <c r="AF571">
        <v>3.82</v>
      </c>
      <c r="AG571">
        <v>71</v>
      </c>
      <c r="AH571" s="55">
        <v>3</v>
      </c>
      <c r="AI571" s="55">
        <v>3</v>
      </c>
      <c r="AM571">
        <v>11.66</v>
      </c>
      <c r="AN571">
        <v>10.94</v>
      </c>
      <c r="AO571">
        <v>11.29</v>
      </c>
      <c r="AP571" t="s">
        <v>117</v>
      </c>
      <c r="AQ571" t="s">
        <v>117</v>
      </c>
      <c r="AR571">
        <v>11.49</v>
      </c>
      <c r="AS571" s="14" t="s">
        <v>117</v>
      </c>
      <c r="AT571" t="s">
        <v>117</v>
      </c>
      <c r="AU571" t="s">
        <v>117</v>
      </c>
      <c r="AV571" t="s">
        <v>117</v>
      </c>
      <c r="AW571" t="s">
        <v>117</v>
      </c>
      <c r="AX571" t="s">
        <v>117</v>
      </c>
      <c r="AY571" t="s">
        <v>117</v>
      </c>
      <c r="AZ571" t="s">
        <v>117</v>
      </c>
      <c r="BA571" t="s">
        <v>117</v>
      </c>
      <c r="BB571" t="s">
        <v>117</v>
      </c>
      <c r="BC571" t="s">
        <v>117</v>
      </c>
      <c r="BD571" t="s">
        <v>117</v>
      </c>
      <c r="BE571" t="s">
        <v>117</v>
      </c>
      <c r="BF571" t="s">
        <v>117</v>
      </c>
      <c r="BG571" t="s">
        <v>117</v>
      </c>
      <c r="BH571" t="s">
        <v>117</v>
      </c>
      <c r="BI571" t="s">
        <v>117</v>
      </c>
      <c r="BJ571" t="s">
        <v>117</v>
      </c>
      <c r="BK571" t="s">
        <v>117</v>
      </c>
      <c r="BL571" t="s">
        <v>184</v>
      </c>
      <c r="BM571" t="s">
        <v>120</v>
      </c>
      <c r="BN571" s="46">
        <v>74.25</v>
      </c>
      <c r="BO571" s="50">
        <v>80.400000000000006</v>
      </c>
      <c r="BP571" t="s">
        <v>211</v>
      </c>
      <c r="BQ571" t="s">
        <v>211</v>
      </c>
      <c r="BR571" t="s">
        <v>211</v>
      </c>
      <c r="BS571" t="s">
        <v>117</v>
      </c>
      <c r="BT571" t="s">
        <v>161</v>
      </c>
      <c r="BU571" t="s">
        <v>125</v>
      </c>
      <c r="BV571" t="s">
        <v>162</v>
      </c>
      <c r="BW571">
        <v>1</v>
      </c>
      <c r="BX571">
        <f>BW571-1</f>
        <v>0</v>
      </c>
      <c r="BY571" t="s">
        <v>146</v>
      </c>
      <c r="BZ571" t="s">
        <v>249</v>
      </c>
      <c r="CA571" t="s">
        <v>148</v>
      </c>
      <c r="CB571" t="s">
        <v>524</v>
      </c>
      <c r="CC571" t="s">
        <v>151</v>
      </c>
      <c r="CD571">
        <v>2</v>
      </c>
      <c r="CE571" t="s">
        <v>151</v>
      </c>
      <c r="CG571" s="20" t="s">
        <v>117</v>
      </c>
      <c r="CH571" s="20" t="s">
        <v>117</v>
      </c>
      <c r="CI571" s="20" t="s">
        <v>117</v>
      </c>
      <c r="CJ571" s="20" t="s">
        <v>117</v>
      </c>
      <c r="CK571" s="20" t="s">
        <v>117</v>
      </c>
      <c r="CL571" s="20" t="s">
        <v>117</v>
      </c>
      <c r="CM571" s="20" t="s">
        <v>117</v>
      </c>
      <c r="CN571" s="20" t="s">
        <v>117</v>
      </c>
      <c r="CO571" s="20" t="s">
        <v>117</v>
      </c>
      <c r="CP571" s="20" t="s">
        <v>117</v>
      </c>
      <c r="CQ571" s="20" t="s">
        <v>117</v>
      </c>
      <c r="CR571" s="20" t="s">
        <v>117</v>
      </c>
      <c r="CS571" s="20" t="s">
        <v>117</v>
      </c>
      <c r="CT571" s="20" t="s">
        <v>117</v>
      </c>
      <c r="CU571" s="20" t="s">
        <v>117</v>
      </c>
      <c r="CV571" s="20" t="s">
        <v>117</v>
      </c>
      <c r="CW571" s="20" t="s">
        <v>117</v>
      </c>
      <c r="CX571" s="20" t="s">
        <v>117</v>
      </c>
      <c r="CY571" s="20" t="s">
        <v>117</v>
      </c>
      <c r="CZ571" s="20" t="s">
        <v>117</v>
      </c>
      <c r="DA571" s="20" t="s">
        <v>117</v>
      </c>
      <c r="DB571" s="20" t="s">
        <v>117</v>
      </c>
      <c r="DC571" s="20" t="s">
        <v>117</v>
      </c>
      <c r="DD571" s="20" t="s">
        <v>117</v>
      </c>
      <c r="DE571" s="20" t="s">
        <v>117</v>
      </c>
      <c r="DF571" s="20" t="s">
        <v>117</v>
      </c>
      <c r="DG571" s="20" t="s">
        <v>117</v>
      </c>
      <c r="DH571" s="20" t="s">
        <v>117</v>
      </c>
      <c r="DI571" s="20" t="s">
        <v>117</v>
      </c>
      <c r="DJ571" s="20" t="s">
        <v>117</v>
      </c>
      <c r="DK571">
        <v>0</v>
      </c>
      <c r="DL571">
        <v>0</v>
      </c>
      <c r="DM571">
        <v>0</v>
      </c>
      <c r="DN571">
        <v>0</v>
      </c>
      <c r="DO571">
        <v>0</v>
      </c>
      <c r="DP571">
        <v>0</v>
      </c>
      <c r="DQ571">
        <v>2</v>
      </c>
      <c r="DR571" s="8">
        <v>84</v>
      </c>
    </row>
    <row r="572" spans="1:122" x14ac:dyDescent="0.35">
      <c r="A572" s="8">
        <v>84</v>
      </c>
      <c r="B572" t="str">
        <f>CONCATENATE(C572, " ",D572)</f>
        <v>Sukhodolsky et al 2010 2010</v>
      </c>
      <c r="C572" t="s">
        <v>1028</v>
      </c>
      <c r="D572" s="25">
        <v>2010</v>
      </c>
      <c r="E572" t="s">
        <v>1553</v>
      </c>
      <c r="F572" t="s">
        <v>1029</v>
      </c>
      <c r="G572" t="s">
        <v>157</v>
      </c>
      <c r="H572">
        <v>7</v>
      </c>
      <c r="I572" t="s">
        <v>113</v>
      </c>
      <c r="J572" t="s">
        <v>113</v>
      </c>
      <c r="K572" s="3" t="s">
        <v>115</v>
      </c>
      <c r="L572">
        <v>58.38</v>
      </c>
      <c r="M572">
        <v>18.73</v>
      </c>
      <c r="N572">
        <v>64</v>
      </c>
      <c r="O572" t="s">
        <v>1554</v>
      </c>
      <c r="P572">
        <v>53.35</v>
      </c>
      <c r="Q572">
        <v>22.65</v>
      </c>
      <c r="R572">
        <v>56</v>
      </c>
      <c r="S572" t="s">
        <v>1557</v>
      </c>
      <c r="T572">
        <v>55.9</v>
      </c>
      <c r="U572">
        <v>22.46</v>
      </c>
      <c r="V572">
        <v>45</v>
      </c>
      <c r="W572" t="s">
        <v>117</v>
      </c>
      <c r="X572" t="s">
        <v>117</v>
      </c>
      <c r="Y572" t="s">
        <v>117</v>
      </c>
      <c r="Z572" t="s">
        <v>117</v>
      </c>
      <c r="AA572" t="s">
        <v>117</v>
      </c>
      <c r="AB572" t="s">
        <v>117</v>
      </c>
      <c r="AC572" t="s">
        <v>117</v>
      </c>
      <c r="AD572" t="s">
        <v>117</v>
      </c>
      <c r="AE572">
        <v>49.74</v>
      </c>
      <c r="AF572">
        <v>18.57</v>
      </c>
      <c r="AG572">
        <v>71</v>
      </c>
      <c r="AH572" s="55">
        <v>3</v>
      </c>
      <c r="AI572" s="55">
        <v>3</v>
      </c>
      <c r="AM572">
        <v>11.66</v>
      </c>
      <c r="AN572">
        <v>10.94</v>
      </c>
      <c r="AO572">
        <v>11.29</v>
      </c>
      <c r="AP572" t="s">
        <v>117</v>
      </c>
      <c r="AQ572" t="s">
        <v>117</v>
      </c>
      <c r="AR572">
        <v>11.49</v>
      </c>
      <c r="AS572" s="14" t="s">
        <v>117</v>
      </c>
      <c r="AT572" t="s">
        <v>117</v>
      </c>
      <c r="AU572" t="s">
        <v>117</v>
      </c>
      <c r="AV572" t="s">
        <v>117</v>
      </c>
      <c r="AW572" t="s">
        <v>117</v>
      </c>
      <c r="AX572" t="s">
        <v>117</v>
      </c>
      <c r="AY572" t="s">
        <v>117</v>
      </c>
      <c r="AZ572" t="s">
        <v>117</v>
      </c>
      <c r="BA572" t="s">
        <v>117</v>
      </c>
      <c r="BB572" t="s">
        <v>117</v>
      </c>
      <c r="BC572" t="s">
        <v>117</v>
      </c>
      <c r="BD572" t="s">
        <v>117</v>
      </c>
      <c r="BE572" t="s">
        <v>117</v>
      </c>
      <c r="BF572" t="s">
        <v>117</v>
      </c>
      <c r="BG572" t="s">
        <v>117</v>
      </c>
      <c r="BH572" t="s">
        <v>117</v>
      </c>
      <c r="BI572" t="s">
        <v>117</v>
      </c>
      <c r="BJ572" t="s">
        <v>117</v>
      </c>
      <c r="BK572" t="s">
        <v>117</v>
      </c>
      <c r="BL572" t="s">
        <v>184</v>
      </c>
      <c r="BM572" t="s">
        <v>120</v>
      </c>
      <c r="BN572" s="46">
        <v>74.25</v>
      </c>
      <c r="BO572" s="50">
        <v>80.400000000000006</v>
      </c>
      <c r="BP572" t="s">
        <v>211</v>
      </c>
      <c r="BQ572" t="s">
        <v>211</v>
      </c>
      <c r="BR572" t="s">
        <v>211</v>
      </c>
      <c r="BS572" t="s">
        <v>117</v>
      </c>
      <c r="BT572" t="s">
        <v>161</v>
      </c>
      <c r="BU572" t="s">
        <v>125</v>
      </c>
      <c r="BV572" t="s">
        <v>162</v>
      </c>
      <c r="BW572">
        <v>1</v>
      </c>
      <c r="BX572">
        <f>BW572-1</f>
        <v>0</v>
      </c>
      <c r="BY572" t="s">
        <v>146</v>
      </c>
      <c r="BZ572" t="s">
        <v>249</v>
      </c>
      <c r="CA572" t="s">
        <v>148</v>
      </c>
      <c r="CB572" t="s">
        <v>524</v>
      </c>
      <c r="CC572" t="s">
        <v>151</v>
      </c>
      <c r="CD572">
        <v>2</v>
      </c>
      <c r="CE572" t="s">
        <v>151</v>
      </c>
      <c r="CG572" s="20" t="s">
        <v>117</v>
      </c>
      <c r="CH572" s="20" t="s">
        <v>117</v>
      </c>
      <c r="CI572" s="20" t="s">
        <v>117</v>
      </c>
      <c r="CJ572" s="20" t="s">
        <v>117</v>
      </c>
      <c r="CK572" s="20" t="s">
        <v>117</v>
      </c>
      <c r="CL572" s="20" t="s">
        <v>117</v>
      </c>
      <c r="CM572" s="20" t="s">
        <v>117</v>
      </c>
      <c r="CN572" s="20" t="s">
        <v>117</v>
      </c>
      <c r="CO572" s="20" t="s">
        <v>117</v>
      </c>
      <c r="CP572" s="20" t="s">
        <v>117</v>
      </c>
      <c r="CQ572" s="20" t="s">
        <v>117</v>
      </c>
      <c r="CR572" s="20" t="s">
        <v>117</v>
      </c>
      <c r="CS572" s="20" t="s">
        <v>117</v>
      </c>
      <c r="CT572" s="20" t="s">
        <v>117</v>
      </c>
      <c r="CU572" s="20" t="s">
        <v>117</v>
      </c>
      <c r="CV572" s="20" t="s">
        <v>117</v>
      </c>
      <c r="CW572" s="20" t="s">
        <v>117</v>
      </c>
      <c r="CX572" s="20" t="s">
        <v>117</v>
      </c>
      <c r="CY572" s="20" t="s">
        <v>117</v>
      </c>
      <c r="CZ572" s="20" t="s">
        <v>117</v>
      </c>
      <c r="DA572" s="20" t="s">
        <v>117</v>
      </c>
      <c r="DB572" s="20" t="s">
        <v>117</v>
      </c>
      <c r="DC572" s="20" t="s">
        <v>117</v>
      </c>
      <c r="DD572" s="20" t="s">
        <v>117</v>
      </c>
      <c r="DE572" s="20" t="s">
        <v>117</v>
      </c>
      <c r="DF572" s="20" t="s">
        <v>117</v>
      </c>
      <c r="DG572" s="20" t="s">
        <v>117</v>
      </c>
      <c r="DH572" s="20" t="s">
        <v>117</v>
      </c>
      <c r="DI572" s="20" t="s">
        <v>117</v>
      </c>
      <c r="DJ572" s="20" t="s">
        <v>117</v>
      </c>
      <c r="DK572">
        <v>0</v>
      </c>
      <c r="DL572">
        <v>0</v>
      </c>
      <c r="DM572">
        <v>0</v>
      </c>
      <c r="DN572">
        <v>0</v>
      </c>
      <c r="DO572">
        <v>0</v>
      </c>
      <c r="DP572">
        <v>0</v>
      </c>
      <c r="DQ572">
        <v>2</v>
      </c>
      <c r="DR572" s="8">
        <v>84</v>
      </c>
    </row>
    <row r="573" spans="1:122" x14ac:dyDescent="0.35">
      <c r="A573" s="8">
        <v>84</v>
      </c>
      <c r="B573" t="str">
        <f>CONCATENATE(C573, " ",D573)</f>
        <v>Sukhodolsky et al 2010 2010</v>
      </c>
      <c r="C573" t="s">
        <v>1028</v>
      </c>
      <c r="D573" s="25">
        <v>2010</v>
      </c>
      <c r="E573" t="s">
        <v>1553</v>
      </c>
      <c r="F573" t="s">
        <v>1029</v>
      </c>
      <c r="G573" t="s">
        <v>157</v>
      </c>
      <c r="H573">
        <v>7</v>
      </c>
      <c r="I573" t="s">
        <v>113</v>
      </c>
      <c r="J573" t="s">
        <v>113</v>
      </c>
      <c r="K573" s="3" t="s">
        <v>115</v>
      </c>
      <c r="L573">
        <v>429.5</v>
      </c>
      <c r="M573">
        <v>102.58</v>
      </c>
      <c r="N573">
        <v>64</v>
      </c>
      <c r="O573" t="s">
        <v>1554</v>
      </c>
      <c r="P573">
        <v>414.55</v>
      </c>
      <c r="Q573">
        <v>76.61</v>
      </c>
      <c r="R573">
        <v>56</v>
      </c>
      <c r="S573" t="s">
        <v>1557</v>
      </c>
      <c r="T573">
        <v>423.12</v>
      </c>
      <c r="U573">
        <v>88.45</v>
      </c>
      <c r="V573">
        <v>45</v>
      </c>
      <c r="W573" t="s">
        <v>117</v>
      </c>
      <c r="X573" t="s">
        <v>117</v>
      </c>
      <c r="Y573" t="s">
        <v>117</v>
      </c>
      <c r="Z573" t="s">
        <v>117</v>
      </c>
      <c r="AA573" t="s">
        <v>117</v>
      </c>
      <c r="AB573" t="s">
        <v>117</v>
      </c>
      <c r="AC573" t="s">
        <v>117</v>
      </c>
      <c r="AD573" t="s">
        <v>117</v>
      </c>
      <c r="AE573">
        <v>405.68</v>
      </c>
      <c r="AF573">
        <v>83.58</v>
      </c>
      <c r="AG573">
        <v>71</v>
      </c>
      <c r="AH573" s="55">
        <v>3</v>
      </c>
      <c r="AI573" s="55">
        <v>3</v>
      </c>
      <c r="AM573">
        <v>11.66</v>
      </c>
      <c r="AN573">
        <v>10.94</v>
      </c>
      <c r="AO573">
        <v>11.29</v>
      </c>
      <c r="AP573" t="s">
        <v>117</v>
      </c>
      <c r="AQ573" t="s">
        <v>117</v>
      </c>
      <c r="AR573">
        <v>11.49</v>
      </c>
      <c r="AS573" s="14" t="s">
        <v>117</v>
      </c>
      <c r="AT573" t="s">
        <v>117</v>
      </c>
      <c r="AU573" t="s">
        <v>117</v>
      </c>
      <c r="AV573" t="s">
        <v>117</v>
      </c>
      <c r="AW573" t="s">
        <v>117</v>
      </c>
      <c r="AX573" t="s">
        <v>117</v>
      </c>
      <c r="AY573" t="s">
        <v>117</v>
      </c>
      <c r="AZ573" t="s">
        <v>117</v>
      </c>
      <c r="BA573" t="s">
        <v>117</v>
      </c>
      <c r="BB573" t="s">
        <v>117</v>
      </c>
      <c r="BC573" t="s">
        <v>117</v>
      </c>
      <c r="BD573" t="s">
        <v>117</v>
      </c>
      <c r="BE573" t="s">
        <v>117</v>
      </c>
      <c r="BF573" t="s">
        <v>117</v>
      </c>
      <c r="BG573" t="s">
        <v>117</v>
      </c>
      <c r="BH573" t="s">
        <v>117</v>
      </c>
      <c r="BI573" t="s">
        <v>117</v>
      </c>
      <c r="BJ573" t="s">
        <v>117</v>
      </c>
      <c r="BK573" t="s">
        <v>117</v>
      </c>
      <c r="BL573" t="s">
        <v>184</v>
      </c>
      <c r="BM573" t="s">
        <v>120</v>
      </c>
      <c r="BN573" s="46">
        <v>74.25</v>
      </c>
      <c r="BO573" s="50">
        <v>80.400000000000006</v>
      </c>
      <c r="BP573" t="s">
        <v>211</v>
      </c>
      <c r="BQ573" t="s">
        <v>211</v>
      </c>
      <c r="BR573" t="s">
        <v>211</v>
      </c>
      <c r="BS573" t="s">
        <v>117</v>
      </c>
      <c r="BT573" t="s">
        <v>161</v>
      </c>
      <c r="BU573" t="s">
        <v>125</v>
      </c>
      <c r="BV573" t="s">
        <v>162</v>
      </c>
      <c r="BW573">
        <v>1</v>
      </c>
      <c r="BX573">
        <f>BW573-1</f>
        <v>0</v>
      </c>
      <c r="BY573" t="s">
        <v>146</v>
      </c>
      <c r="BZ573" t="s">
        <v>249</v>
      </c>
      <c r="CA573" t="s">
        <v>148</v>
      </c>
      <c r="CB573" t="s">
        <v>524</v>
      </c>
      <c r="CC573" t="s">
        <v>151</v>
      </c>
      <c r="CD573">
        <v>2</v>
      </c>
      <c r="CE573" t="s">
        <v>151</v>
      </c>
      <c r="CG573" s="20" t="s">
        <v>117</v>
      </c>
      <c r="CH573" s="20" t="s">
        <v>117</v>
      </c>
      <c r="CI573" s="20" t="s">
        <v>117</v>
      </c>
      <c r="CJ573" s="20" t="s">
        <v>117</v>
      </c>
      <c r="CK573" s="20" t="s">
        <v>117</v>
      </c>
      <c r="CL573" s="20" t="s">
        <v>117</v>
      </c>
      <c r="CM573" s="20" t="s">
        <v>117</v>
      </c>
      <c r="CN573" s="20" t="s">
        <v>117</v>
      </c>
      <c r="CO573" s="20" t="s">
        <v>117</v>
      </c>
      <c r="CP573" s="20" t="s">
        <v>117</v>
      </c>
      <c r="CQ573" s="20" t="s">
        <v>117</v>
      </c>
      <c r="CR573" s="20" t="s">
        <v>117</v>
      </c>
      <c r="CS573" s="20" t="s">
        <v>117</v>
      </c>
      <c r="CT573" s="20" t="s">
        <v>117</v>
      </c>
      <c r="CU573" s="20" t="s">
        <v>117</v>
      </c>
      <c r="CV573" s="20" t="s">
        <v>117</v>
      </c>
      <c r="CW573" s="20" t="s">
        <v>117</v>
      </c>
      <c r="CX573" s="20" t="s">
        <v>117</v>
      </c>
      <c r="CY573" s="20" t="s">
        <v>117</v>
      </c>
      <c r="CZ573" s="20" t="s">
        <v>117</v>
      </c>
      <c r="DA573" s="20" t="s">
        <v>117</v>
      </c>
      <c r="DB573" s="20" t="s">
        <v>117</v>
      </c>
      <c r="DC573" s="20" t="s">
        <v>117</v>
      </c>
      <c r="DD573" s="20" t="s">
        <v>117</v>
      </c>
      <c r="DE573" s="20" t="s">
        <v>117</v>
      </c>
      <c r="DF573" s="20" t="s">
        <v>117</v>
      </c>
      <c r="DG573" s="20" t="s">
        <v>117</v>
      </c>
      <c r="DH573" s="20" t="s">
        <v>117</v>
      </c>
      <c r="DI573" s="20" t="s">
        <v>117</v>
      </c>
      <c r="DJ573" s="20" t="s">
        <v>117</v>
      </c>
      <c r="DK573">
        <v>0</v>
      </c>
      <c r="DL573">
        <v>0</v>
      </c>
      <c r="DM573">
        <v>0</v>
      </c>
      <c r="DN573">
        <v>0</v>
      </c>
      <c r="DO573">
        <v>0</v>
      </c>
      <c r="DP573">
        <v>0</v>
      </c>
      <c r="DQ573">
        <v>2</v>
      </c>
      <c r="DR573" s="8">
        <v>84</v>
      </c>
    </row>
    <row r="574" spans="1:122" x14ac:dyDescent="0.35">
      <c r="A574" s="8">
        <v>84</v>
      </c>
      <c r="B574" t="str">
        <f>CONCATENATE(C574, " ",D574)</f>
        <v>Sukhodolsky et al 2010 2010</v>
      </c>
      <c r="C574" t="s">
        <v>1028</v>
      </c>
      <c r="D574" s="25">
        <v>2010</v>
      </c>
      <c r="E574" t="s">
        <v>1553</v>
      </c>
      <c r="F574" t="s">
        <v>1029</v>
      </c>
      <c r="G574" t="s">
        <v>157</v>
      </c>
      <c r="H574">
        <v>7</v>
      </c>
      <c r="I574" t="s">
        <v>113</v>
      </c>
      <c r="J574" t="s">
        <v>113</v>
      </c>
      <c r="K574" s="3" t="s">
        <v>115</v>
      </c>
      <c r="L574">
        <v>15.02</v>
      </c>
      <c r="M574">
        <v>8.57</v>
      </c>
      <c r="N574">
        <v>64</v>
      </c>
      <c r="O574" t="s">
        <v>1554</v>
      </c>
      <c r="P574">
        <v>11.76</v>
      </c>
      <c r="Q574">
        <v>5.9</v>
      </c>
      <c r="R574">
        <v>56</v>
      </c>
      <c r="S574" t="s">
        <v>1557</v>
      </c>
      <c r="T574">
        <v>13.81</v>
      </c>
      <c r="U574">
        <v>6.5</v>
      </c>
      <c r="V574">
        <v>45</v>
      </c>
      <c r="W574" t="s">
        <v>117</v>
      </c>
      <c r="X574" t="s">
        <v>117</v>
      </c>
      <c r="Y574" t="s">
        <v>117</v>
      </c>
      <c r="Z574" t="s">
        <v>117</v>
      </c>
      <c r="AA574" t="s">
        <v>117</v>
      </c>
      <c r="AB574" t="s">
        <v>117</v>
      </c>
      <c r="AC574" t="s">
        <v>117</v>
      </c>
      <c r="AD574" t="s">
        <v>117</v>
      </c>
      <c r="AE574">
        <v>10.130000000000001</v>
      </c>
      <c r="AF574">
        <v>5.92</v>
      </c>
      <c r="AG574">
        <v>71</v>
      </c>
      <c r="AH574" s="55">
        <v>3</v>
      </c>
      <c r="AI574" s="55">
        <v>3</v>
      </c>
      <c r="AM574">
        <v>11.66</v>
      </c>
      <c r="AN574">
        <v>10.94</v>
      </c>
      <c r="AO574">
        <v>11.29</v>
      </c>
      <c r="AP574" t="s">
        <v>117</v>
      </c>
      <c r="AQ574" t="s">
        <v>117</v>
      </c>
      <c r="AR574">
        <v>11.49</v>
      </c>
      <c r="AS574" s="14" t="s">
        <v>117</v>
      </c>
      <c r="AT574" t="s">
        <v>117</v>
      </c>
      <c r="AU574" t="s">
        <v>117</v>
      </c>
      <c r="AV574" t="s">
        <v>117</v>
      </c>
      <c r="AW574" t="s">
        <v>117</v>
      </c>
      <c r="AX574" t="s">
        <v>117</v>
      </c>
      <c r="AY574" t="s">
        <v>117</v>
      </c>
      <c r="AZ574" t="s">
        <v>117</v>
      </c>
      <c r="BA574" t="s">
        <v>117</v>
      </c>
      <c r="BB574" t="s">
        <v>117</v>
      </c>
      <c r="BC574" t="s">
        <v>117</v>
      </c>
      <c r="BD574" t="s">
        <v>117</v>
      </c>
      <c r="BE574" t="s">
        <v>117</v>
      </c>
      <c r="BF574" t="s">
        <v>117</v>
      </c>
      <c r="BG574" t="s">
        <v>117</v>
      </c>
      <c r="BH574" t="s">
        <v>117</v>
      </c>
      <c r="BI574" t="s">
        <v>117</v>
      </c>
      <c r="BJ574" t="s">
        <v>117</v>
      </c>
      <c r="BK574" t="s">
        <v>117</v>
      </c>
      <c r="BL574" t="s">
        <v>184</v>
      </c>
      <c r="BM574" t="s">
        <v>120</v>
      </c>
      <c r="BN574" s="46">
        <v>74.25</v>
      </c>
      <c r="BO574" s="50">
        <v>80.400000000000006</v>
      </c>
      <c r="BP574" t="s">
        <v>211</v>
      </c>
      <c r="BQ574" t="s">
        <v>211</v>
      </c>
      <c r="BR574" t="s">
        <v>211</v>
      </c>
      <c r="BS574" t="s">
        <v>117</v>
      </c>
      <c r="BT574" t="s">
        <v>161</v>
      </c>
      <c r="BU574" t="s">
        <v>125</v>
      </c>
      <c r="BV574" t="s">
        <v>162</v>
      </c>
      <c r="BW574">
        <v>1</v>
      </c>
      <c r="BX574">
        <f>BW574-1</f>
        <v>0</v>
      </c>
      <c r="BY574" t="s">
        <v>146</v>
      </c>
      <c r="BZ574" t="s">
        <v>249</v>
      </c>
      <c r="CA574" t="s">
        <v>148</v>
      </c>
      <c r="CB574" t="s">
        <v>524</v>
      </c>
      <c r="CC574" t="s">
        <v>151</v>
      </c>
      <c r="CD574">
        <v>2</v>
      </c>
      <c r="CE574" t="s">
        <v>151</v>
      </c>
      <c r="CG574" s="20" t="s">
        <v>117</v>
      </c>
      <c r="CH574" s="20" t="s">
        <v>117</v>
      </c>
      <c r="CI574" s="20" t="s">
        <v>117</v>
      </c>
      <c r="CJ574" s="20" t="s">
        <v>117</v>
      </c>
      <c r="CK574" s="20" t="s">
        <v>117</v>
      </c>
      <c r="CL574" s="20" t="s">
        <v>117</v>
      </c>
      <c r="CM574" s="20" t="s">
        <v>117</v>
      </c>
      <c r="CN574" s="20" t="s">
        <v>117</v>
      </c>
      <c r="CO574" s="20" t="s">
        <v>117</v>
      </c>
      <c r="CP574" s="20" t="s">
        <v>117</v>
      </c>
      <c r="CQ574" s="20" t="s">
        <v>117</v>
      </c>
      <c r="CR574" s="20" t="s">
        <v>117</v>
      </c>
      <c r="CS574" s="20" t="s">
        <v>117</v>
      </c>
      <c r="CT574" s="20" t="s">
        <v>117</v>
      </c>
      <c r="CU574" s="20" t="s">
        <v>117</v>
      </c>
      <c r="CV574" s="20" t="s">
        <v>117</v>
      </c>
      <c r="CW574" s="20" t="s">
        <v>117</v>
      </c>
      <c r="CX574" s="20" t="s">
        <v>117</v>
      </c>
      <c r="CY574" s="20" t="s">
        <v>117</v>
      </c>
      <c r="CZ574" s="20" t="s">
        <v>117</v>
      </c>
      <c r="DA574" s="20" t="s">
        <v>117</v>
      </c>
      <c r="DB574" s="20" t="s">
        <v>117</v>
      </c>
      <c r="DC574" s="20" t="s">
        <v>117</v>
      </c>
      <c r="DD574" s="20" t="s">
        <v>117</v>
      </c>
      <c r="DE574" s="20" t="s">
        <v>117</v>
      </c>
      <c r="DF574" s="20" t="s">
        <v>117</v>
      </c>
      <c r="DG574" s="20" t="s">
        <v>117</v>
      </c>
      <c r="DH574" s="20" t="s">
        <v>117</v>
      </c>
      <c r="DI574" s="20" t="s">
        <v>117</v>
      </c>
      <c r="DJ574" s="20" t="s">
        <v>117</v>
      </c>
      <c r="DK574">
        <v>0</v>
      </c>
      <c r="DL574">
        <v>0</v>
      </c>
      <c r="DM574">
        <v>0</v>
      </c>
      <c r="DN574">
        <v>0</v>
      </c>
      <c r="DO574">
        <v>0</v>
      </c>
      <c r="DP574">
        <v>0</v>
      </c>
      <c r="DQ574">
        <v>2</v>
      </c>
      <c r="DR574" s="8">
        <v>84</v>
      </c>
    </row>
    <row r="575" spans="1:122" x14ac:dyDescent="0.35">
      <c r="A575" s="8">
        <v>84</v>
      </c>
      <c r="B575" t="str">
        <f>CONCATENATE(C575, " ",D575)</f>
        <v>Sukhodolsky et al 2010 2010</v>
      </c>
      <c r="C575" t="s">
        <v>1028</v>
      </c>
      <c r="D575" s="25">
        <v>2010</v>
      </c>
      <c r="E575" t="s">
        <v>1553</v>
      </c>
      <c r="F575" t="s">
        <v>608</v>
      </c>
      <c r="G575" t="s">
        <v>112</v>
      </c>
      <c r="H575">
        <v>4</v>
      </c>
      <c r="I575" t="s">
        <v>113</v>
      </c>
      <c r="J575" t="s">
        <v>113</v>
      </c>
      <c r="K575" s="3" t="s">
        <v>115</v>
      </c>
      <c r="L575">
        <v>180.41</v>
      </c>
      <c r="M575">
        <v>77.11</v>
      </c>
      <c r="N575">
        <v>64</v>
      </c>
      <c r="O575" t="s">
        <v>1554</v>
      </c>
      <c r="P575">
        <v>168.57</v>
      </c>
      <c r="Q575">
        <v>77.25</v>
      </c>
      <c r="R575">
        <v>56</v>
      </c>
      <c r="S575" t="s">
        <v>1557</v>
      </c>
      <c r="T575">
        <v>171.63</v>
      </c>
      <c r="U575">
        <v>75.569999999999993</v>
      </c>
      <c r="V575">
        <v>45</v>
      </c>
      <c r="W575" t="s">
        <v>117</v>
      </c>
      <c r="X575" t="s">
        <v>117</v>
      </c>
      <c r="Y575" t="s">
        <v>117</v>
      </c>
      <c r="Z575" t="s">
        <v>117</v>
      </c>
      <c r="AA575" t="s">
        <v>117</v>
      </c>
      <c r="AB575" t="s">
        <v>117</v>
      </c>
      <c r="AC575" t="s">
        <v>117</v>
      </c>
      <c r="AD575" t="s">
        <v>117</v>
      </c>
      <c r="AE575">
        <v>140.91</v>
      </c>
      <c r="AF575">
        <v>62.34</v>
      </c>
      <c r="AG575">
        <v>71</v>
      </c>
      <c r="AH575" s="55">
        <v>3</v>
      </c>
      <c r="AI575" s="55">
        <v>3</v>
      </c>
      <c r="AM575">
        <v>11.66</v>
      </c>
      <c r="AN575">
        <v>10.94</v>
      </c>
      <c r="AO575">
        <v>11.29</v>
      </c>
      <c r="AP575" t="s">
        <v>117</v>
      </c>
      <c r="AQ575" t="s">
        <v>117</v>
      </c>
      <c r="AR575">
        <v>11.49</v>
      </c>
      <c r="AS575" s="14" t="s">
        <v>117</v>
      </c>
      <c r="AT575" t="s">
        <v>117</v>
      </c>
      <c r="AU575" t="s">
        <v>117</v>
      </c>
      <c r="AV575" t="s">
        <v>117</v>
      </c>
      <c r="AW575" t="s">
        <v>117</v>
      </c>
      <c r="AX575" t="s">
        <v>117</v>
      </c>
      <c r="AY575" t="s">
        <v>117</v>
      </c>
      <c r="AZ575" t="s">
        <v>117</v>
      </c>
      <c r="BA575" t="s">
        <v>117</v>
      </c>
      <c r="BB575" t="s">
        <v>117</v>
      </c>
      <c r="BC575" t="s">
        <v>117</v>
      </c>
      <c r="BD575" t="s">
        <v>117</v>
      </c>
      <c r="BE575" t="s">
        <v>117</v>
      </c>
      <c r="BF575" t="s">
        <v>117</v>
      </c>
      <c r="BG575" t="s">
        <v>117</v>
      </c>
      <c r="BH575" t="s">
        <v>117</v>
      </c>
      <c r="BI575" t="s">
        <v>117</v>
      </c>
      <c r="BJ575" t="s">
        <v>117</v>
      </c>
      <c r="BK575" t="s">
        <v>117</v>
      </c>
      <c r="BL575" t="s">
        <v>184</v>
      </c>
      <c r="BM575" t="s">
        <v>120</v>
      </c>
      <c r="BN575" s="46">
        <v>74.25</v>
      </c>
      <c r="BO575" s="50">
        <v>80.400000000000006</v>
      </c>
      <c r="BP575" t="s">
        <v>211</v>
      </c>
      <c r="BQ575" t="s">
        <v>211</v>
      </c>
      <c r="BR575" t="s">
        <v>211</v>
      </c>
      <c r="BS575" t="s">
        <v>117</v>
      </c>
      <c r="BT575" t="s">
        <v>161</v>
      </c>
      <c r="BU575" t="s">
        <v>125</v>
      </c>
      <c r="BV575" t="s">
        <v>162</v>
      </c>
      <c r="BW575">
        <v>1</v>
      </c>
      <c r="BX575">
        <f>BW575-1</f>
        <v>0</v>
      </c>
      <c r="BY575" t="s">
        <v>146</v>
      </c>
      <c r="BZ575" t="s">
        <v>249</v>
      </c>
      <c r="CA575" t="s">
        <v>148</v>
      </c>
      <c r="CB575" t="s">
        <v>524</v>
      </c>
      <c r="CC575" t="s">
        <v>151</v>
      </c>
      <c r="CD575">
        <v>2</v>
      </c>
      <c r="CE575" t="s">
        <v>151</v>
      </c>
      <c r="CG575" s="20" t="s">
        <v>117</v>
      </c>
      <c r="CH575" s="20" t="s">
        <v>117</v>
      </c>
      <c r="CI575" s="20" t="s">
        <v>117</v>
      </c>
      <c r="CJ575" s="20" t="s">
        <v>117</v>
      </c>
      <c r="CK575" s="20" t="s">
        <v>117</v>
      </c>
      <c r="CL575" s="20" t="s">
        <v>117</v>
      </c>
      <c r="CM575" s="20" t="s">
        <v>117</v>
      </c>
      <c r="CN575" s="20" t="s">
        <v>117</v>
      </c>
      <c r="CO575" s="20" t="s">
        <v>117</v>
      </c>
      <c r="CP575" s="20" t="s">
        <v>117</v>
      </c>
      <c r="CQ575" s="20" t="s">
        <v>117</v>
      </c>
      <c r="CR575" s="20" t="s">
        <v>117</v>
      </c>
      <c r="CS575" s="20" t="s">
        <v>117</v>
      </c>
      <c r="CT575" s="20" t="s">
        <v>117</v>
      </c>
      <c r="CU575" s="20" t="s">
        <v>117</v>
      </c>
      <c r="CV575" s="20" t="s">
        <v>117</v>
      </c>
      <c r="CW575" s="20" t="s">
        <v>117</v>
      </c>
      <c r="CX575" s="20" t="s">
        <v>117</v>
      </c>
      <c r="CY575" s="20" t="s">
        <v>117</v>
      </c>
      <c r="CZ575" s="20" t="s">
        <v>117</v>
      </c>
      <c r="DA575" s="20" t="s">
        <v>117</v>
      </c>
      <c r="DB575" s="20" t="s">
        <v>117</v>
      </c>
      <c r="DC575" s="20" t="s">
        <v>117</v>
      </c>
      <c r="DD575" s="20" t="s">
        <v>117</v>
      </c>
      <c r="DE575" s="20" t="s">
        <v>117</v>
      </c>
      <c r="DF575" s="20" t="s">
        <v>117</v>
      </c>
      <c r="DG575" s="20" t="s">
        <v>117</v>
      </c>
      <c r="DH575" s="20" t="s">
        <v>117</v>
      </c>
      <c r="DI575" s="20" t="s">
        <v>117</v>
      </c>
      <c r="DJ575" s="20" t="s">
        <v>117</v>
      </c>
      <c r="DK575">
        <v>0</v>
      </c>
      <c r="DL575">
        <v>0</v>
      </c>
      <c r="DM575">
        <v>0</v>
      </c>
      <c r="DN575">
        <v>0</v>
      </c>
      <c r="DO575">
        <v>0</v>
      </c>
      <c r="DP575">
        <v>0</v>
      </c>
      <c r="DQ575">
        <v>2</v>
      </c>
      <c r="DR575" s="8">
        <v>84</v>
      </c>
    </row>
    <row r="576" spans="1:122" x14ac:dyDescent="0.35">
      <c r="A576" s="8">
        <v>85</v>
      </c>
      <c r="B576" t="str">
        <f>CONCATENATE(C576, " ",D576)</f>
        <v>Termine et al 2016 2016</v>
      </c>
      <c r="C576" t="s">
        <v>1030</v>
      </c>
      <c r="D576" s="25">
        <v>2016</v>
      </c>
      <c r="E576" t="s">
        <v>1553</v>
      </c>
      <c r="F576" t="s">
        <v>1031</v>
      </c>
      <c r="G576" t="s">
        <v>136</v>
      </c>
      <c r="H576">
        <v>3</v>
      </c>
      <c r="I576" t="s">
        <v>113</v>
      </c>
      <c r="J576" t="s">
        <v>113</v>
      </c>
      <c r="K576" s="3" t="s">
        <v>115</v>
      </c>
      <c r="L576">
        <v>46</v>
      </c>
      <c r="M576">
        <v>12.5</v>
      </c>
      <c r="N576">
        <v>39</v>
      </c>
      <c r="O576" t="s">
        <v>1554</v>
      </c>
      <c r="P576">
        <v>49</v>
      </c>
      <c r="Q576">
        <v>9.6999999999999993</v>
      </c>
      <c r="R576">
        <v>13</v>
      </c>
      <c r="S576" t="s">
        <v>1557</v>
      </c>
      <c r="T576">
        <v>39.700000000000003</v>
      </c>
      <c r="U576">
        <v>11.4</v>
      </c>
      <c r="V576">
        <v>8</v>
      </c>
      <c r="W576" t="s">
        <v>117</v>
      </c>
      <c r="X576" t="s">
        <v>117</v>
      </c>
      <c r="Y576" t="s">
        <v>117</v>
      </c>
      <c r="Z576" t="s">
        <v>117</v>
      </c>
      <c r="AA576" t="s">
        <v>117</v>
      </c>
      <c r="AB576" t="s">
        <v>117</v>
      </c>
      <c r="AC576" t="s">
        <v>117</v>
      </c>
      <c r="AD576" t="s">
        <v>117</v>
      </c>
      <c r="AE576">
        <v>56.7</v>
      </c>
      <c r="AF576">
        <v>12</v>
      </c>
      <c r="AG576">
        <v>66</v>
      </c>
      <c r="AH576" s="55">
        <v>3</v>
      </c>
      <c r="AI576" s="55">
        <v>3</v>
      </c>
      <c r="AM576">
        <v>10.3</v>
      </c>
      <c r="AN576">
        <v>12.5</v>
      </c>
      <c r="AO576">
        <v>11</v>
      </c>
      <c r="AP576" t="s">
        <v>117</v>
      </c>
      <c r="AQ576" t="s">
        <v>117</v>
      </c>
      <c r="AR576">
        <v>10.7</v>
      </c>
      <c r="AS576" s="14" t="s">
        <v>1032</v>
      </c>
      <c r="AT576" t="s">
        <v>117</v>
      </c>
      <c r="AU576" t="s">
        <v>117</v>
      </c>
      <c r="AV576" t="s">
        <v>117</v>
      </c>
      <c r="AW576" t="s">
        <v>117</v>
      </c>
      <c r="AX576" t="s">
        <v>117</v>
      </c>
      <c r="AY576" t="s">
        <v>117</v>
      </c>
      <c r="AZ576" t="s">
        <v>117</v>
      </c>
      <c r="BA576" t="s">
        <v>117</v>
      </c>
      <c r="BB576" t="s">
        <v>117</v>
      </c>
      <c r="BC576" t="s">
        <v>117</v>
      </c>
      <c r="BD576" t="s">
        <v>117</v>
      </c>
      <c r="BE576" t="s">
        <v>117</v>
      </c>
      <c r="BF576" t="s">
        <v>117</v>
      </c>
      <c r="BG576" t="s">
        <v>117</v>
      </c>
      <c r="BH576" t="s">
        <v>117</v>
      </c>
      <c r="BI576" t="s">
        <v>117</v>
      </c>
      <c r="BJ576" t="s">
        <v>117</v>
      </c>
      <c r="BK576" t="s">
        <v>118</v>
      </c>
      <c r="BL576" t="s">
        <v>184</v>
      </c>
      <c r="BM576" t="s">
        <v>120</v>
      </c>
      <c r="BN576" s="46" t="s">
        <v>117</v>
      </c>
      <c r="BO576" s="50">
        <v>96.7</v>
      </c>
      <c r="BP576" t="s">
        <v>211</v>
      </c>
      <c r="BQ576" t="s">
        <v>211</v>
      </c>
      <c r="BR576" t="s">
        <v>211</v>
      </c>
      <c r="BS576" t="s">
        <v>117</v>
      </c>
      <c r="BT576" t="s">
        <v>161</v>
      </c>
      <c r="BU576" t="s">
        <v>125</v>
      </c>
      <c r="BV576" t="s">
        <v>162</v>
      </c>
      <c r="BW576">
        <v>1</v>
      </c>
      <c r="BX576">
        <f>BW576-1</f>
        <v>0</v>
      </c>
      <c r="BY576" t="s">
        <v>257</v>
      </c>
      <c r="BZ576" t="s">
        <v>128</v>
      </c>
      <c r="CA576" t="s">
        <v>184</v>
      </c>
      <c r="CB576" t="s">
        <v>212</v>
      </c>
      <c r="CC576" t="s">
        <v>132</v>
      </c>
      <c r="CD576">
        <v>3</v>
      </c>
      <c r="CE576" t="s">
        <v>132</v>
      </c>
      <c r="CG576" s="20" t="s">
        <v>117</v>
      </c>
      <c r="CH576" s="20" t="s">
        <v>117</v>
      </c>
      <c r="CI576" s="20" t="s">
        <v>117</v>
      </c>
      <c r="CJ576" s="20" t="s">
        <v>117</v>
      </c>
      <c r="CK576" s="20" t="s">
        <v>117</v>
      </c>
      <c r="CL576" s="20" t="s">
        <v>117</v>
      </c>
      <c r="CM576" s="20" t="s">
        <v>117</v>
      </c>
      <c r="CN576" s="20" t="s">
        <v>117</v>
      </c>
      <c r="CO576" s="20" t="s">
        <v>117</v>
      </c>
      <c r="CP576" s="20" t="s">
        <v>117</v>
      </c>
      <c r="CQ576" s="20" t="s">
        <v>117</v>
      </c>
      <c r="CR576" s="20" t="s">
        <v>117</v>
      </c>
      <c r="CS576" s="20" t="s">
        <v>117</v>
      </c>
      <c r="CT576" s="20" t="s">
        <v>117</v>
      </c>
      <c r="CU576" s="20" t="s">
        <v>117</v>
      </c>
      <c r="CV576" s="20" t="s">
        <v>117</v>
      </c>
      <c r="CW576" s="20" t="s">
        <v>117</v>
      </c>
      <c r="CX576" s="20" t="s">
        <v>117</v>
      </c>
      <c r="CY576" s="20" t="s">
        <v>117</v>
      </c>
      <c r="CZ576" s="20" t="s">
        <v>117</v>
      </c>
      <c r="DA576" s="20" t="s">
        <v>117</v>
      </c>
      <c r="DB576" s="20" t="s">
        <v>117</v>
      </c>
      <c r="DC576" s="20" t="s">
        <v>117</v>
      </c>
      <c r="DD576" s="20" t="s">
        <v>117</v>
      </c>
      <c r="DE576" s="20" t="s">
        <v>117</v>
      </c>
      <c r="DF576" s="20" t="s">
        <v>117</v>
      </c>
      <c r="DG576" s="20" t="s">
        <v>117</v>
      </c>
      <c r="DH576" s="20" t="s">
        <v>117</v>
      </c>
      <c r="DI576" s="20" t="s">
        <v>117</v>
      </c>
      <c r="DJ576" s="20" t="s">
        <v>117</v>
      </c>
      <c r="DK576">
        <v>0</v>
      </c>
      <c r="DL576">
        <v>0</v>
      </c>
      <c r="DM576">
        <v>0</v>
      </c>
      <c r="DN576">
        <v>0</v>
      </c>
      <c r="DO576">
        <v>0</v>
      </c>
      <c r="DP576">
        <v>0</v>
      </c>
      <c r="DQ576">
        <v>2</v>
      </c>
      <c r="DR576" s="8">
        <v>85</v>
      </c>
    </row>
    <row r="577" spans="1:122" x14ac:dyDescent="0.35">
      <c r="A577" s="8">
        <v>85</v>
      </c>
      <c r="B577" t="str">
        <f>CONCATENATE(C577, " ",D577)</f>
        <v>Termine et al 2016 2016</v>
      </c>
      <c r="C577" t="s">
        <v>1030</v>
      </c>
      <c r="D577" s="25">
        <v>2016</v>
      </c>
      <c r="E577" t="s">
        <v>1553</v>
      </c>
      <c r="F577" t="s">
        <v>1031</v>
      </c>
      <c r="G577" t="s">
        <v>136</v>
      </c>
      <c r="H577">
        <v>3</v>
      </c>
      <c r="I577" t="s">
        <v>113</v>
      </c>
      <c r="J577" t="s">
        <v>113</v>
      </c>
      <c r="K577" s="3" t="s">
        <v>115</v>
      </c>
      <c r="L577">
        <v>63.9</v>
      </c>
      <c r="M577">
        <v>16.7</v>
      </c>
      <c r="N577">
        <v>39</v>
      </c>
      <c r="O577" t="s">
        <v>1554</v>
      </c>
      <c r="P577">
        <v>69.3</v>
      </c>
      <c r="Q577">
        <v>19</v>
      </c>
      <c r="R577">
        <v>13</v>
      </c>
      <c r="S577" t="s">
        <v>1557</v>
      </c>
      <c r="T577">
        <v>72.2</v>
      </c>
      <c r="U577">
        <v>17.5</v>
      </c>
      <c r="V577">
        <v>8</v>
      </c>
      <c r="W577" t="s">
        <v>117</v>
      </c>
      <c r="X577" t="s">
        <v>117</v>
      </c>
      <c r="Y577" t="s">
        <v>117</v>
      </c>
      <c r="Z577" t="s">
        <v>117</v>
      </c>
      <c r="AA577" t="s">
        <v>117</v>
      </c>
      <c r="AB577" t="s">
        <v>117</v>
      </c>
      <c r="AC577" t="s">
        <v>117</v>
      </c>
      <c r="AD577" t="s">
        <v>117</v>
      </c>
      <c r="AE577">
        <v>49.3</v>
      </c>
      <c r="AF577">
        <v>10.8</v>
      </c>
      <c r="AG577">
        <v>66</v>
      </c>
      <c r="AH577" s="55">
        <v>3</v>
      </c>
      <c r="AI577" s="55">
        <v>3</v>
      </c>
      <c r="AM577">
        <v>10.3</v>
      </c>
      <c r="AN577">
        <v>12.5</v>
      </c>
      <c r="AO577">
        <v>11</v>
      </c>
      <c r="AP577" t="s">
        <v>117</v>
      </c>
      <c r="AQ577" t="s">
        <v>117</v>
      </c>
      <c r="AR577">
        <v>10.7</v>
      </c>
      <c r="AS577" s="14" t="s">
        <v>1032</v>
      </c>
      <c r="AT577" t="s">
        <v>117</v>
      </c>
      <c r="AU577" t="s">
        <v>117</v>
      </c>
      <c r="AV577" t="s">
        <v>117</v>
      </c>
      <c r="AW577" t="s">
        <v>117</v>
      </c>
      <c r="AX577" t="s">
        <v>117</v>
      </c>
      <c r="AY577" t="s">
        <v>117</v>
      </c>
      <c r="AZ577" t="s">
        <v>117</v>
      </c>
      <c r="BA577" t="s">
        <v>117</v>
      </c>
      <c r="BB577" t="s">
        <v>117</v>
      </c>
      <c r="BC577" t="s">
        <v>117</v>
      </c>
      <c r="BD577" t="s">
        <v>117</v>
      </c>
      <c r="BE577" t="s">
        <v>117</v>
      </c>
      <c r="BF577" t="s">
        <v>117</v>
      </c>
      <c r="BG577" t="s">
        <v>117</v>
      </c>
      <c r="BH577" t="s">
        <v>117</v>
      </c>
      <c r="BI577" t="s">
        <v>117</v>
      </c>
      <c r="BJ577" t="s">
        <v>117</v>
      </c>
      <c r="BK577" t="s">
        <v>118</v>
      </c>
      <c r="BL577" t="s">
        <v>184</v>
      </c>
      <c r="BM577" t="s">
        <v>120</v>
      </c>
      <c r="BN577" s="46" t="s">
        <v>117</v>
      </c>
      <c r="BO577" s="50">
        <v>96.7</v>
      </c>
      <c r="BP577" t="s">
        <v>211</v>
      </c>
      <c r="BQ577" t="s">
        <v>211</v>
      </c>
      <c r="BR577" t="s">
        <v>211</v>
      </c>
      <c r="BS577" t="s">
        <v>117</v>
      </c>
      <c r="BT577" t="s">
        <v>161</v>
      </c>
      <c r="BU577" t="s">
        <v>125</v>
      </c>
      <c r="BV577" t="s">
        <v>162</v>
      </c>
      <c r="BW577">
        <v>1</v>
      </c>
      <c r="BX577">
        <f>BW577-1</f>
        <v>0</v>
      </c>
      <c r="BY577" t="s">
        <v>257</v>
      </c>
      <c r="BZ577" t="s">
        <v>128</v>
      </c>
      <c r="CA577" t="s">
        <v>184</v>
      </c>
      <c r="CB577" t="s">
        <v>212</v>
      </c>
      <c r="CC577" t="s">
        <v>132</v>
      </c>
      <c r="CD577">
        <v>3</v>
      </c>
      <c r="CE577" t="s">
        <v>132</v>
      </c>
      <c r="CG577" s="20" t="s">
        <v>117</v>
      </c>
      <c r="CH577" s="20" t="s">
        <v>117</v>
      </c>
      <c r="CI577" s="20" t="s">
        <v>117</v>
      </c>
      <c r="CJ577" s="20" t="s">
        <v>117</v>
      </c>
      <c r="CK577" s="20" t="s">
        <v>117</v>
      </c>
      <c r="CL577" s="20" t="s">
        <v>117</v>
      </c>
      <c r="CM577" s="20" t="s">
        <v>117</v>
      </c>
      <c r="CN577" s="20" t="s">
        <v>117</v>
      </c>
      <c r="CO577" s="20" t="s">
        <v>117</v>
      </c>
      <c r="CP577" s="20" t="s">
        <v>117</v>
      </c>
      <c r="CQ577" s="20" t="s">
        <v>117</v>
      </c>
      <c r="CR577" s="20" t="s">
        <v>117</v>
      </c>
      <c r="CS577" s="20" t="s">
        <v>117</v>
      </c>
      <c r="CT577" s="20" t="s">
        <v>117</v>
      </c>
      <c r="CU577" s="20" t="s">
        <v>117</v>
      </c>
      <c r="CV577" s="20" t="s">
        <v>117</v>
      </c>
      <c r="CW577" s="20" t="s">
        <v>117</v>
      </c>
      <c r="CX577" s="20" t="s">
        <v>117</v>
      </c>
      <c r="CY577" s="20" t="s">
        <v>117</v>
      </c>
      <c r="CZ577" s="20" t="s">
        <v>117</v>
      </c>
      <c r="DA577" s="20" t="s">
        <v>117</v>
      </c>
      <c r="DB577" s="20" t="s">
        <v>117</v>
      </c>
      <c r="DC577" s="20" t="s">
        <v>117</v>
      </c>
      <c r="DD577" s="20" t="s">
        <v>117</v>
      </c>
      <c r="DE577" s="20" t="s">
        <v>117</v>
      </c>
      <c r="DF577" s="20" t="s">
        <v>117</v>
      </c>
      <c r="DG577" s="20" t="s">
        <v>117</v>
      </c>
      <c r="DH577" s="20" t="s">
        <v>117</v>
      </c>
      <c r="DI577" s="20" t="s">
        <v>117</v>
      </c>
      <c r="DJ577" s="20" t="s">
        <v>117</v>
      </c>
      <c r="DK577">
        <v>0</v>
      </c>
      <c r="DL577">
        <v>0</v>
      </c>
      <c r="DM577">
        <v>0</v>
      </c>
      <c r="DN577">
        <v>0</v>
      </c>
      <c r="DO577">
        <v>0</v>
      </c>
      <c r="DP577">
        <v>0</v>
      </c>
      <c r="DQ577">
        <v>1</v>
      </c>
      <c r="DR577" s="8">
        <v>85</v>
      </c>
    </row>
    <row r="578" spans="1:122" x14ac:dyDescent="0.35">
      <c r="A578" s="8">
        <v>85</v>
      </c>
      <c r="B578" t="str">
        <f>CONCATENATE(C578, " ",D578)</f>
        <v>Termine et al 2016 2016</v>
      </c>
      <c r="C578" t="s">
        <v>1030</v>
      </c>
      <c r="D578" s="25">
        <v>2016</v>
      </c>
      <c r="E578" t="s">
        <v>1553</v>
      </c>
      <c r="F578" t="s">
        <v>1031</v>
      </c>
      <c r="G578" t="s">
        <v>136</v>
      </c>
      <c r="H578">
        <v>3</v>
      </c>
      <c r="I578" t="s">
        <v>113</v>
      </c>
      <c r="J578" t="s">
        <v>113</v>
      </c>
      <c r="K578" s="3" t="s">
        <v>115</v>
      </c>
      <c r="L578">
        <v>79.099999999999994</v>
      </c>
      <c r="M578">
        <v>24</v>
      </c>
      <c r="N578">
        <v>39</v>
      </c>
      <c r="O578" t="s">
        <v>1554</v>
      </c>
      <c r="P578">
        <v>80.5</v>
      </c>
      <c r="Q578">
        <v>20.7</v>
      </c>
      <c r="R578">
        <v>13</v>
      </c>
      <c r="S578" t="s">
        <v>1557</v>
      </c>
      <c r="T578">
        <v>82.6</v>
      </c>
      <c r="U578">
        <v>21.1</v>
      </c>
      <c r="V578">
        <v>8</v>
      </c>
      <c r="W578" t="s">
        <v>117</v>
      </c>
      <c r="X578" t="s">
        <v>117</v>
      </c>
      <c r="Y578" t="s">
        <v>117</v>
      </c>
      <c r="Z578" t="s">
        <v>117</v>
      </c>
      <c r="AA578" t="s">
        <v>117</v>
      </c>
      <c r="AB578" t="s">
        <v>117</v>
      </c>
      <c r="AC578" t="s">
        <v>117</v>
      </c>
      <c r="AD578" t="s">
        <v>117</v>
      </c>
      <c r="AE578">
        <v>58.1</v>
      </c>
      <c r="AF578">
        <v>18.3</v>
      </c>
      <c r="AG578">
        <v>66</v>
      </c>
      <c r="AH578" s="55">
        <v>3</v>
      </c>
      <c r="AI578" s="55">
        <v>3</v>
      </c>
      <c r="AM578">
        <v>10.3</v>
      </c>
      <c r="AN578">
        <v>12.5</v>
      </c>
      <c r="AO578">
        <v>11</v>
      </c>
      <c r="AP578" t="s">
        <v>117</v>
      </c>
      <c r="AQ578" t="s">
        <v>117</v>
      </c>
      <c r="AR578">
        <v>10.7</v>
      </c>
      <c r="AS578" s="14" t="s">
        <v>1032</v>
      </c>
      <c r="AT578" t="s">
        <v>117</v>
      </c>
      <c r="AU578" t="s">
        <v>117</v>
      </c>
      <c r="AV578" t="s">
        <v>117</v>
      </c>
      <c r="AW578" t="s">
        <v>117</v>
      </c>
      <c r="AX578" t="s">
        <v>117</v>
      </c>
      <c r="AY578" t="s">
        <v>117</v>
      </c>
      <c r="AZ578" t="s">
        <v>117</v>
      </c>
      <c r="BA578" t="s">
        <v>117</v>
      </c>
      <c r="BB578" t="s">
        <v>117</v>
      </c>
      <c r="BC578" t="s">
        <v>117</v>
      </c>
      <c r="BD578" t="s">
        <v>117</v>
      </c>
      <c r="BE578" t="s">
        <v>117</v>
      </c>
      <c r="BF578" t="s">
        <v>117</v>
      </c>
      <c r="BG578" t="s">
        <v>117</v>
      </c>
      <c r="BH578" t="s">
        <v>117</v>
      </c>
      <c r="BI578" t="s">
        <v>117</v>
      </c>
      <c r="BJ578" t="s">
        <v>117</v>
      </c>
      <c r="BK578" t="s">
        <v>118</v>
      </c>
      <c r="BL578" t="s">
        <v>184</v>
      </c>
      <c r="BM578" t="s">
        <v>120</v>
      </c>
      <c r="BN578" s="46" t="s">
        <v>117</v>
      </c>
      <c r="BO578" s="50">
        <v>96.7</v>
      </c>
      <c r="BP578" t="s">
        <v>211</v>
      </c>
      <c r="BQ578" t="s">
        <v>211</v>
      </c>
      <c r="BR578" t="s">
        <v>211</v>
      </c>
      <c r="BS578" t="s">
        <v>117</v>
      </c>
      <c r="BT578" t="s">
        <v>161</v>
      </c>
      <c r="BU578" t="s">
        <v>125</v>
      </c>
      <c r="BV578" t="s">
        <v>162</v>
      </c>
      <c r="BW578">
        <v>1</v>
      </c>
      <c r="BX578">
        <f>BW578-1</f>
        <v>0</v>
      </c>
      <c r="BY578" t="s">
        <v>257</v>
      </c>
      <c r="BZ578" t="s">
        <v>128</v>
      </c>
      <c r="CA578" t="s">
        <v>184</v>
      </c>
      <c r="CB578" t="s">
        <v>212</v>
      </c>
      <c r="CC578" t="s">
        <v>132</v>
      </c>
      <c r="CD578">
        <v>3</v>
      </c>
      <c r="CE578" t="s">
        <v>132</v>
      </c>
      <c r="CG578" s="20" t="s">
        <v>117</v>
      </c>
      <c r="CH578" s="20" t="s">
        <v>117</v>
      </c>
      <c r="CI578" s="20" t="s">
        <v>117</v>
      </c>
      <c r="CJ578" s="20" t="s">
        <v>117</v>
      </c>
      <c r="CK578" s="20" t="s">
        <v>117</v>
      </c>
      <c r="CL578" s="20" t="s">
        <v>117</v>
      </c>
      <c r="CM578" s="20" t="s">
        <v>117</v>
      </c>
      <c r="CN578" s="20" t="s">
        <v>117</v>
      </c>
      <c r="CO578" s="20" t="s">
        <v>117</v>
      </c>
      <c r="CP578" s="20" t="s">
        <v>117</v>
      </c>
      <c r="CQ578" s="20" t="s">
        <v>117</v>
      </c>
      <c r="CR578" s="20" t="s">
        <v>117</v>
      </c>
      <c r="CS578" s="20" t="s">
        <v>117</v>
      </c>
      <c r="CT578" s="20" t="s">
        <v>117</v>
      </c>
      <c r="CU578" s="20" t="s">
        <v>117</v>
      </c>
      <c r="CV578" s="20" t="s">
        <v>117</v>
      </c>
      <c r="CW578" s="20" t="s">
        <v>117</v>
      </c>
      <c r="CX578" s="20" t="s">
        <v>117</v>
      </c>
      <c r="CY578" s="20" t="s">
        <v>117</v>
      </c>
      <c r="CZ578" s="20" t="s">
        <v>117</v>
      </c>
      <c r="DA578" s="20" t="s">
        <v>117</v>
      </c>
      <c r="DB578" s="20" t="s">
        <v>117</v>
      </c>
      <c r="DC578" s="20" t="s">
        <v>117</v>
      </c>
      <c r="DD578" s="20" t="s">
        <v>117</v>
      </c>
      <c r="DE578" s="20" t="s">
        <v>117</v>
      </c>
      <c r="DF578" s="20" t="s">
        <v>117</v>
      </c>
      <c r="DG578" s="20" t="s">
        <v>117</v>
      </c>
      <c r="DH578" s="20" t="s">
        <v>117</v>
      </c>
      <c r="DI578" s="20" t="s">
        <v>117</v>
      </c>
      <c r="DJ578" s="20" t="s">
        <v>117</v>
      </c>
      <c r="DK578">
        <v>0</v>
      </c>
      <c r="DL578">
        <v>0</v>
      </c>
      <c r="DM578">
        <v>0</v>
      </c>
      <c r="DN578">
        <v>0</v>
      </c>
      <c r="DO578">
        <v>0</v>
      </c>
      <c r="DP578">
        <v>0</v>
      </c>
      <c r="DQ578">
        <v>1</v>
      </c>
      <c r="DR578" s="8">
        <v>85</v>
      </c>
    </row>
    <row r="579" spans="1:122" x14ac:dyDescent="0.35">
      <c r="A579" s="8">
        <v>85</v>
      </c>
      <c r="B579" t="str">
        <f>CONCATENATE(C579, " ",D579)</f>
        <v>Termine et al 2016 2016</v>
      </c>
      <c r="C579" t="s">
        <v>1030</v>
      </c>
      <c r="D579" s="25">
        <v>2016</v>
      </c>
      <c r="E579" t="s">
        <v>1553</v>
      </c>
      <c r="F579" t="s">
        <v>1031</v>
      </c>
      <c r="G579" t="s">
        <v>136</v>
      </c>
      <c r="H579">
        <v>3</v>
      </c>
      <c r="I579" t="s">
        <v>113</v>
      </c>
      <c r="J579" t="s">
        <v>113</v>
      </c>
      <c r="K579" s="3" t="s">
        <v>115</v>
      </c>
      <c r="L579">
        <v>50.1</v>
      </c>
      <c r="M579">
        <v>8.8000000000000007</v>
      </c>
      <c r="N579">
        <v>39</v>
      </c>
      <c r="O579" t="s">
        <v>1554</v>
      </c>
      <c r="P579">
        <v>50.8</v>
      </c>
      <c r="Q579">
        <v>16.2</v>
      </c>
      <c r="R579">
        <v>13</v>
      </c>
      <c r="S579" t="s">
        <v>1557</v>
      </c>
      <c r="T579">
        <v>47.1</v>
      </c>
      <c r="U579">
        <v>8.8000000000000007</v>
      </c>
      <c r="V579">
        <v>8</v>
      </c>
      <c r="W579" t="s">
        <v>117</v>
      </c>
      <c r="X579" t="s">
        <v>117</v>
      </c>
      <c r="Y579" t="s">
        <v>117</v>
      </c>
      <c r="Z579" t="s">
        <v>117</v>
      </c>
      <c r="AA579" t="s">
        <v>117</v>
      </c>
      <c r="AB579" t="s">
        <v>117</v>
      </c>
      <c r="AC579" t="s">
        <v>117</v>
      </c>
      <c r="AD579" t="s">
        <v>117</v>
      </c>
      <c r="AE579">
        <v>43.4</v>
      </c>
      <c r="AF579">
        <v>10.4</v>
      </c>
      <c r="AG579">
        <v>66</v>
      </c>
      <c r="AH579" s="55">
        <v>3</v>
      </c>
      <c r="AI579" s="55">
        <v>3</v>
      </c>
      <c r="AM579">
        <v>10.3</v>
      </c>
      <c r="AN579">
        <v>12.5</v>
      </c>
      <c r="AO579">
        <v>11</v>
      </c>
      <c r="AP579" t="s">
        <v>117</v>
      </c>
      <c r="AQ579" t="s">
        <v>117</v>
      </c>
      <c r="AR579">
        <v>10.7</v>
      </c>
      <c r="AS579" s="14" t="s">
        <v>1032</v>
      </c>
      <c r="AT579" t="s">
        <v>117</v>
      </c>
      <c r="AU579" t="s">
        <v>117</v>
      </c>
      <c r="AV579" t="s">
        <v>117</v>
      </c>
      <c r="AW579" t="s">
        <v>117</v>
      </c>
      <c r="AX579" t="s">
        <v>117</v>
      </c>
      <c r="AY579" t="s">
        <v>117</v>
      </c>
      <c r="AZ579" t="s">
        <v>117</v>
      </c>
      <c r="BA579" t="s">
        <v>117</v>
      </c>
      <c r="BB579" t="s">
        <v>117</v>
      </c>
      <c r="BC579" t="s">
        <v>117</v>
      </c>
      <c r="BD579" t="s">
        <v>117</v>
      </c>
      <c r="BE579" t="s">
        <v>117</v>
      </c>
      <c r="BF579" t="s">
        <v>117</v>
      </c>
      <c r="BG579" t="s">
        <v>117</v>
      </c>
      <c r="BH579" t="s">
        <v>117</v>
      </c>
      <c r="BI579" t="s">
        <v>117</v>
      </c>
      <c r="BJ579" t="s">
        <v>117</v>
      </c>
      <c r="BK579" t="s">
        <v>118</v>
      </c>
      <c r="BL579" t="s">
        <v>184</v>
      </c>
      <c r="BM579" t="s">
        <v>120</v>
      </c>
      <c r="BN579" s="46" t="s">
        <v>117</v>
      </c>
      <c r="BO579" s="50">
        <v>96.7</v>
      </c>
      <c r="BP579" t="s">
        <v>211</v>
      </c>
      <c r="BQ579" t="s">
        <v>211</v>
      </c>
      <c r="BR579" t="s">
        <v>211</v>
      </c>
      <c r="BS579" t="s">
        <v>117</v>
      </c>
      <c r="BT579" t="s">
        <v>161</v>
      </c>
      <c r="BU579" t="s">
        <v>125</v>
      </c>
      <c r="BV579" t="s">
        <v>162</v>
      </c>
      <c r="BW579">
        <v>1</v>
      </c>
      <c r="BX579">
        <f>BW579-1</f>
        <v>0</v>
      </c>
      <c r="BY579" t="s">
        <v>257</v>
      </c>
      <c r="BZ579" t="s">
        <v>128</v>
      </c>
      <c r="CA579" t="s">
        <v>184</v>
      </c>
      <c r="CB579" t="s">
        <v>212</v>
      </c>
      <c r="CC579" t="s">
        <v>132</v>
      </c>
      <c r="CD579">
        <v>3</v>
      </c>
      <c r="CE579" t="s">
        <v>132</v>
      </c>
      <c r="CG579" s="20" t="s">
        <v>117</v>
      </c>
      <c r="CH579" s="20" t="s">
        <v>117</v>
      </c>
      <c r="CI579" s="20" t="s">
        <v>117</v>
      </c>
      <c r="CJ579" s="20" t="s">
        <v>117</v>
      </c>
      <c r="CK579" s="20" t="s">
        <v>117</v>
      </c>
      <c r="CL579" s="20" t="s">
        <v>117</v>
      </c>
      <c r="CM579" s="20" t="s">
        <v>117</v>
      </c>
      <c r="CN579" s="20" t="s">
        <v>117</v>
      </c>
      <c r="CO579" s="20" t="s">
        <v>117</v>
      </c>
      <c r="CP579" s="20" t="s">
        <v>117</v>
      </c>
      <c r="CQ579" s="20" t="s">
        <v>117</v>
      </c>
      <c r="CR579" s="20" t="s">
        <v>117</v>
      </c>
      <c r="CS579" s="20" t="s">
        <v>117</v>
      </c>
      <c r="CT579" s="20" t="s">
        <v>117</v>
      </c>
      <c r="CU579" s="20" t="s">
        <v>117</v>
      </c>
      <c r="CV579" s="20" t="s">
        <v>117</v>
      </c>
      <c r="CW579" s="20" t="s">
        <v>117</v>
      </c>
      <c r="CX579" s="20" t="s">
        <v>117</v>
      </c>
      <c r="CY579" s="20" t="s">
        <v>117</v>
      </c>
      <c r="CZ579" s="20" t="s">
        <v>117</v>
      </c>
      <c r="DA579" s="20" t="s">
        <v>117</v>
      </c>
      <c r="DB579" s="20" t="s">
        <v>117</v>
      </c>
      <c r="DC579" s="20" t="s">
        <v>117</v>
      </c>
      <c r="DD579" s="20" t="s">
        <v>117</v>
      </c>
      <c r="DE579" s="20" t="s">
        <v>117</v>
      </c>
      <c r="DF579" s="20" t="s">
        <v>117</v>
      </c>
      <c r="DG579" s="20" t="s">
        <v>117</v>
      </c>
      <c r="DH579" s="20" t="s">
        <v>117</v>
      </c>
      <c r="DI579" s="20" t="s">
        <v>117</v>
      </c>
      <c r="DJ579" s="20" t="s">
        <v>117</v>
      </c>
      <c r="DK579">
        <v>0</v>
      </c>
      <c r="DL579">
        <v>0</v>
      </c>
      <c r="DM579">
        <v>0</v>
      </c>
      <c r="DN579">
        <v>0</v>
      </c>
      <c r="DO579">
        <v>0</v>
      </c>
      <c r="DP579">
        <v>0</v>
      </c>
      <c r="DQ579">
        <v>1</v>
      </c>
      <c r="DR579" s="8">
        <v>85</v>
      </c>
    </row>
    <row r="580" spans="1:122" x14ac:dyDescent="0.35">
      <c r="A580" s="8">
        <v>85</v>
      </c>
      <c r="B580" t="str">
        <f>CONCATENATE(C580, " ",D580)</f>
        <v>Termine et al 2016 2016</v>
      </c>
      <c r="C580" t="s">
        <v>1030</v>
      </c>
      <c r="D580" s="25">
        <v>2016</v>
      </c>
      <c r="E580" t="s">
        <v>1553</v>
      </c>
      <c r="F580" t="s">
        <v>1031</v>
      </c>
      <c r="G580" t="s">
        <v>136</v>
      </c>
      <c r="H580">
        <v>3</v>
      </c>
      <c r="I580" t="s">
        <v>113</v>
      </c>
      <c r="J580" t="s">
        <v>113</v>
      </c>
      <c r="K580" s="3" t="s">
        <v>115</v>
      </c>
      <c r="L580">
        <v>53.4</v>
      </c>
      <c r="M580">
        <v>11.1</v>
      </c>
      <c r="N580">
        <v>39</v>
      </c>
      <c r="O580" t="s">
        <v>1554</v>
      </c>
      <c r="P580">
        <v>56.5</v>
      </c>
      <c r="Q580">
        <v>21.8</v>
      </c>
      <c r="R580">
        <v>13</v>
      </c>
      <c r="S580" t="s">
        <v>1557</v>
      </c>
      <c r="T580">
        <v>52.1</v>
      </c>
      <c r="U580">
        <v>8.1999999999999993</v>
      </c>
      <c r="V580">
        <v>8</v>
      </c>
      <c r="W580" t="s">
        <v>117</v>
      </c>
      <c r="X580" t="s">
        <v>117</v>
      </c>
      <c r="Y580" t="s">
        <v>117</v>
      </c>
      <c r="Z580" t="s">
        <v>117</v>
      </c>
      <c r="AA580" t="s">
        <v>117</v>
      </c>
      <c r="AB580" t="s">
        <v>117</v>
      </c>
      <c r="AC580" t="s">
        <v>117</v>
      </c>
      <c r="AD580" t="s">
        <v>117</v>
      </c>
      <c r="AE580">
        <v>43.1</v>
      </c>
      <c r="AF580">
        <v>8.1</v>
      </c>
      <c r="AG580">
        <v>66</v>
      </c>
      <c r="AH580" s="55">
        <v>3</v>
      </c>
      <c r="AI580" s="55">
        <v>3</v>
      </c>
      <c r="AM580">
        <v>10.3</v>
      </c>
      <c r="AN580">
        <v>12.5</v>
      </c>
      <c r="AO580">
        <v>11</v>
      </c>
      <c r="AP580" t="s">
        <v>117</v>
      </c>
      <c r="AQ580" t="s">
        <v>117</v>
      </c>
      <c r="AR580">
        <v>10.7</v>
      </c>
      <c r="AS580" s="14" t="s">
        <v>1032</v>
      </c>
      <c r="AT580" t="s">
        <v>117</v>
      </c>
      <c r="AU580" t="s">
        <v>117</v>
      </c>
      <c r="AV580" t="s">
        <v>117</v>
      </c>
      <c r="AW580" t="s">
        <v>117</v>
      </c>
      <c r="AX580" t="s">
        <v>117</v>
      </c>
      <c r="AY580" t="s">
        <v>117</v>
      </c>
      <c r="AZ580" t="s">
        <v>117</v>
      </c>
      <c r="BA580" t="s">
        <v>117</v>
      </c>
      <c r="BB580" t="s">
        <v>117</v>
      </c>
      <c r="BC580" t="s">
        <v>117</v>
      </c>
      <c r="BD580" t="s">
        <v>117</v>
      </c>
      <c r="BE580" t="s">
        <v>117</v>
      </c>
      <c r="BF580" t="s">
        <v>117</v>
      </c>
      <c r="BG580" t="s">
        <v>117</v>
      </c>
      <c r="BH580" t="s">
        <v>117</v>
      </c>
      <c r="BI580" t="s">
        <v>117</v>
      </c>
      <c r="BJ580" t="s">
        <v>117</v>
      </c>
      <c r="BK580" t="s">
        <v>118</v>
      </c>
      <c r="BL580" t="s">
        <v>184</v>
      </c>
      <c r="BM580" t="s">
        <v>120</v>
      </c>
      <c r="BN580" s="46" t="s">
        <v>117</v>
      </c>
      <c r="BO580" s="50">
        <v>96.7</v>
      </c>
      <c r="BP580" t="s">
        <v>211</v>
      </c>
      <c r="BQ580" t="s">
        <v>211</v>
      </c>
      <c r="BR580" t="s">
        <v>211</v>
      </c>
      <c r="BS580" t="s">
        <v>117</v>
      </c>
      <c r="BT580" t="s">
        <v>161</v>
      </c>
      <c r="BU580" t="s">
        <v>125</v>
      </c>
      <c r="BV580" t="s">
        <v>162</v>
      </c>
      <c r="BW580">
        <v>1</v>
      </c>
      <c r="BX580">
        <f>BW580-1</f>
        <v>0</v>
      </c>
      <c r="BY580" t="s">
        <v>257</v>
      </c>
      <c r="BZ580" t="s">
        <v>128</v>
      </c>
      <c r="CA580" t="s">
        <v>184</v>
      </c>
      <c r="CB580" t="s">
        <v>212</v>
      </c>
      <c r="CC580" t="s">
        <v>132</v>
      </c>
      <c r="CD580">
        <v>3</v>
      </c>
      <c r="CE580" t="s">
        <v>132</v>
      </c>
      <c r="CG580" s="20" t="s">
        <v>117</v>
      </c>
      <c r="CH580" s="20" t="s">
        <v>117</v>
      </c>
      <c r="CI580" s="20" t="s">
        <v>117</v>
      </c>
      <c r="CJ580" s="20" t="s">
        <v>117</v>
      </c>
      <c r="CK580" s="20" t="s">
        <v>117</v>
      </c>
      <c r="CL580" s="20" t="s">
        <v>117</v>
      </c>
      <c r="CM580" s="20" t="s">
        <v>117</v>
      </c>
      <c r="CN580" s="20" t="s">
        <v>117</v>
      </c>
      <c r="CO580" s="20" t="s">
        <v>117</v>
      </c>
      <c r="CP580" s="20" t="s">
        <v>117</v>
      </c>
      <c r="CQ580" s="20" t="s">
        <v>117</v>
      </c>
      <c r="CR580" s="20" t="s">
        <v>117</v>
      </c>
      <c r="CS580" s="20" t="s">
        <v>117</v>
      </c>
      <c r="CT580" s="20" t="s">
        <v>117</v>
      </c>
      <c r="CU580" s="20" t="s">
        <v>117</v>
      </c>
      <c r="CV580" s="20" t="s">
        <v>117</v>
      </c>
      <c r="CW580" s="20" t="s">
        <v>117</v>
      </c>
      <c r="CX580" s="20" t="s">
        <v>117</v>
      </c>
      <c r="CY580" s="20" t="s">
        <v>117</v>
      </c>
      <c r="CZ580" s="20" t="s">
        <v>117</v>
      </c>
      <c r="DA580" s="20" t="s">
        <v>117</v>
      </c>
      <c r="DB580" s="20" t="s">
        <v>117</v>
      </c>
      <c r="DC580" s="20" t="s">
        <v>117</v>
      </c>
      <c r="DD580" s="20" t="s">
        <v>117</v>
      </c>
      <c r="DE580" s="20" t="s">
        <v>117</v>
      </c>
      <c r="DF580" s="20" t="s">
        <v>117</v>
      </c>
      <c r="DG580" s="20" t="s">
        <v>117</v>
      </c>
      <c r="DH580" s="20" t="s">
        <v>117</v>
      </c>
      <c r="DI580" s="20" t="s">
        <v>117</v>
      </c>
      <c r="DJ580" s="20" t="s">
        <v>117</v>
      </c>
      <c r="DK580">
        <v>0</v>
      </c>
      <c r="DL580">
        <v>0</v>
      </c>
      <c r="DM580">
        <v>0</v>
      </c>
      <c r="DN580">
        <v>0</v>
      </c>
      <c r="DO580">
        <v>0</v>
      </c>
      <c r="DP580">
        <v>0</v>
      </c>
      <c r="DQ580">
        <v>1</v>
      </c>
      <c r="DR580" s="8">
        <v>85</v>
      </c>
    </row>
    <row r="581" spans="1:122" x14ac:dyDescent="0.35">
      <c r="A581" s="8">
        <v>85</v>
      </c>
      <c r="B581" t="str">
        <f>CONCATENATE(C581, " ",D581)</f>
        <v>Termine et al 2016 2016</v>
      </c>
      <c r="C581" t="s">
        <v>1030</v>
      </c>
      <c r="D581" s="25">
        <v>2016</v>
      </c>
      <c r="E581" t="s">
        <v>1553</v>
      </c>
      <c r="F581" t="s">
        <v>1031</v>
      </c>
      <c r="G581" t="s">
        <v>136</v>
      </c>
      <c r="H581">
        <v>3</v>
      </c>
      <c r="I581" t="s">
        <v>113</v>
      </c>
      <c r="J581" t="s">
        <v>113</v>
      </c>
      <c r="K581" s="3" t="s">
        <v>115</v>
      </c>
      <c r="L581">
        <v>52.5</v>
      </c>
      <c r="M581">
        <v>11.2</v>
      </c>
      <c r="N581">
        <v>39</v>
      </c>
      <c r="O581" t="s">
        <v>1554</v>
      </c>
      <c r="P581">
        <v>53.7</v>
      </c>
      <c r="Q581">
        <v>19.399999999999999</v>
      </c>
      <c r="R581">
        <v>13</v>
      </c>
      <c r="S581" t="s">
        <v>1557</v>
      </c>
      <c r="T581">
        <v>50</v>
      </c>
      <c r="U581">
        <v>6.3</v>
      </c>
      <c r="V581">
        <v>8</v>
      </c>
      <c r="W581" t="s">
        <v>117</v>
      </c>
      <c r="X581" t="s">
        <v>117</v>
      </c>
      <c r="Y581" t="s">
        <v>117</v>
      </c>
      <c r="Z581" t="s">
        <v>117</v>
      </c>
      <c r="AA581" t="s">
        <v>117</v>
      </c>
      <c r="AB581" t="s">
        <v>117</v>
      </c>
      <c r="AC581" t="s">
        <v>117</v>
      </c>
      <c r="AD581" t="s">
        <v>117</v>
      </c>
      <c r="AE581">
        <v>42.6</v>
      </c>
      <c r="AF581">
        <v>10.3</v>
      </c>
      <c r="AG581">
        <v>66</v>
      </c>
      <c r="AH581" s="55">
        <v>3</v>
      </c>
      <c r="AI581" s="55">
        <v>3</v>
      </c>
      <c r="AM581">
        <v>10.3</v>
      </c>
      <c r="AN581">
        <v>12.5</v>
      </c>
      <c r="AO581">
        <v>11</v>
      </c>
      <c r="AP581" t="s">
        <v>117</v>
      </c>
      <c r="AQ581" t="s">
        <v>117</v>
      </c>
      <c r="AR581">
        <v>10.7</v>
      </c>
      <c r="AS581" s="14" t="s">
        <v>1032</v>
      </c>
      <c r="AT581" t="s">
        <v>117</v>
      </c>
      <c r="AU581" t="s">
        <v>117</v>
      </c>
      <c r="AV581" t="s">
        <v>117</v>
      </c>
      <c r="AW581" t="s">
        <v>117</v>
      </c>
      <c r="AX581" t="s">
        <v>117</v>
      </c>
      <c r="AY581" t="s">
        <v>117</v>
      </c>
      <c r="AZ581" t="s">
        <v>117</v>
      </c>
      <c r="BA581" t="s">
        <v>117</v>
      </c>
      <c r="BB581" t="s">
        <v>117</v>
      </c>
      <c r="BC581" t="s">
        <v>117</v>
      </c>
      <c r="BD581" t="s">
        <v>117</v>
      </c>
      <c r="BE581" t="s">
        <v>117</v>
      </c>
      <c r="BF581" t="s">
        <v>117</v>
      </c>
      <c r="BG581" t="s">
        <v>117</v>
      </c>
      <c r="BH581" t="s">
        <v>117</v>
      </c>
      <c r="BI581" t="s">
        <v>117</v>
      </c>
      <c r="BJ581" t="s">
        <v>117</v>
      </c>
      <c r="BK581" t="s">
        <v>118</v>
      </c>
      <c r="BL581" t="s">
        <v>184</v>
      </c>
      <c r="BM581" t="s">
        <v>120</v>
      </c>
      <c r="BN581" s="46" t="s">
        <v>117</v>
      </c>
      <c r="BO581" s="50">
        <v>96.7</v>
      </c>
      <c r="BP581" t="s">
        <v>211</v>
      </c>
      <c r="BQ581" t="s">
        <v>211</v>
      </c>
      <c r="BR581" t="s">
        <v>211</v>
      </c>
      <c r="BS581" t="s">
        <v>117</v>
      </c>
      <c r="BT581" t="s">
        <v>161</v>
      </c>
      <c r="BU581" t="s">
        <v>125</v>
      </c>
      <c r="BV581" t="s">
        <v>162</v>
      </c>
      <c r="BW581">
        <v>1</v>
      </c>
      <c r="BX581">
        <f>BW581-1</f>
        <v>0</v>
      </c>
      <c r="BY581" t="s">
        <v>257</v>
      </c>
      <c r="BZ581" t="s">
        <v>128</v>
      </c>
      <c r="CA581" t="s">
        <v>184</v>
      </c>
      <c r="CB581" t="s">
        <v>212</v>
      </c>
      <c r="CC581" t="s">
        <v>132</v>
      </c>
      <c r="CD581">
        <v>3</v>
      </c>
      <c r="CE581" t="s">
        <v>132</v>
      </c>
      <c r="CG581" s="20" t="s">
        <v>117</v>
      </c>
      <c r="CH581" s="20" t="s">
        <v>117</v>
      </c>
      <c r="CI581" s="20" t="s">
        <v>117</v>
      </c>
      <c r="CJ581" s="20" t="s">
        <v>117</v>
      </c>
      <c r="CK581" s="20" t="s">
        <v>117</v>
      </c>
      <c r="CL581" s="20" t="s">
        <v>117</v>
      </c>
      <c r="CM581" s="20" t="s">
        <v>117</v>
      </c>
      <c r="CN581" s="20" t="s">
        <v>117</v>
      </c>
      <c r="CO581" s="20" t="s">
        <v>117</v>
      </c>
      <c r="CP581" s="20" t="s">
        <v>117</v>
      </c>
      <c r="CQ581" s="20" t="s">
        <v>117</v>
      </c>
      <c r="CR581" s="20" t="s">
        <v>117</v>
      </c>
      <c r="CS581" s="20" t="s">
        <v>117</v>
      </c>
      <c r="CT581" s="20" t="s">
        <v>117</v>
      </c>
      <c r="CU581" s="20" t="s">
        <v>117</v>
      </c>
      <c r="CV581" s="20" t="s">
        <v>117</v>
      </c>
      <c r="CW581" s="20" t="s">
        <v>117</v>
      </c>
      <c r="CX581" s="20" t="s">
        <v>117</v>
      </c>
      <c r="CY581" s="20" t="s">
        <v>117</v>
      </c>
      <c r="CZ581" s="20" t="s">
        <v>117</v>
      </c>
      <c r="DA581" s="20" t="s">
        <v>117</v>
      </c>
      <c r="DB581" s="20" t="s">
        <v>117</v>
      </c>
      <c r="DC581" s="20" t="s">
        <v>117</v>
      </c>
      <c r="DD581" s="20" t="s">
        <v>117</v>
      </c>
      <c r="DE581" s="20" t="s">
        <v>117</v>
      </c>
      <c r="DF581" s="20" t="s">
        <v>117</v>
      </c>
      <c r="DG581" s="20" t="s">
        <v>117</v>
      </c>
      <c r="DH581" s="20" t="s">
        <v>117</v>
      </c>
      <c r="DI581" s="20" t="s">
        <v>117</v>
      </c>
      <c r="DJ581" s="20" t="s">
        <v>117</v>
      </c>
      <c r="DK581">
        <v>0</v>
      </c>
      <c r="DL581">
        <v>0</v>
      </c>
      <c r="DM581">
        <v>0</v>
      </c>
      <c r="DN581">
        <v>0</v>
      </c>
      <c r="DO581">
        <v>0</v>
      </c>
      <c r="DP581">
        <v>0</v>
      </c>
      <c r="DQ581">
        <v>1</v>
      </c>
      <c r="DR581" s="8">
        <v>85</v>
      </c>
    </row>
    <row r="582" spans="1:122" x14ac:dyDescent="0.35">
      <c r="A582" s="8">
        <v>85</v>
      </c>
      <c r="B582" t="str">
        <f>CONCATENATE(C582, " ",D582)</f>
        <v>Termine et al 2016 2016</v>
      </c>
      <c r="C582" t="s">
        <v>1030</v>
      </c>
      <c r="D582" s="25">
        <v>2016</v>
      </c>
      <c r="E582" t="s">
        <v>1553</v>
      </c>
      <c r="F582" t="s">
        <v>775</v>
      </c>
      <c r="G582" t="s">
        <v>134</v>
      </c>
      <c r="H582">
        <v>6</v>
      </c>
      <c r="I582" t="s">
        <v>113</v>
      </c>
      <c r="J582" t="s">
        <v>113</v>
      </c>
      <c r="K582" s="3" t="s">
        <v>115</v>
      </c>
      <c r="L582">
        <v>-0.6</v>
      </c>
      <c r="M582">
        <v>0.9</v>
      </c>
      <c r="N582">
        <v>39</v>
      </c>
      <c r="O582" t="s">
        <v>1554</v>
      </c>
      <c r="P582">
        <v>0.3</v>
      </c>
      <c r="Q582">
        <v>1</v>
      </c>
      <c r="R582">
        <v>13</v>
      </c>
      <c r="S582" t="s">
        <v>1557</v>
      </c>
      <c r="T582">
        <v>-0.6</v>
      </c>
      <c r="U582">
        <v>0.9</v>
      </c>
      <c r="V582">
        <v>8</v>
      </c>
      <c r="W582" t="s">
        <v>117</v>
      </c>
      <c r="X582" t="s">
        <v>117</v>
      </c>
      <c r="Y582" t="s">
        <v>117</v>
      </c>
      <c r="Z582" t="s">
        <v>117</v>
      </c>
      <c r="AA582" t="s">
        <v>117</v>
      </c>
      <c r="AB582" t="s">
        <v>117</v>
      </c>
      <c r="AC582" t="s">
        <v>117</v>
      </c>
      <c r="AD582" t="s">
        <v>117</v>
      </c>
      <c r="AE582">
        <v>0.2</v>
      </c>
      <c r="AF582">
        <v>0.9</v>
      </c>
      <c r="AG582">
        <v>66</v>
      </c>
      <c r="AH582" s="55">
        <v>3</v>
      </c>
      <c r="AI582" s="55">
        <v>3</v>
      </c>
      <c r="AM582">
        <v>10.3</v>
      </c>
      <c r="AN582">
        <v>12.5</v>
      </c>
      <c r="AO582">
        <v>11</v>
      </c>
      <c r="AP582" t="s">
        <v>117</v>
      </c>
      <c r="AQ582" t="s">
        <v>117</v>
      </c>
      <c r="AR582">
        <v>10.7</v>
      </c>
      <c r="AS582" s="14" t="s">
        <v>1032</v>
      </c>
      <c r="AT582" t="s">
        <v>117</v>
      </c>
      <c r="AU582" t="s">
        <v>117</v>
      </c>
      <c r="AV582" t="s">
        <v>117</v>
      </c>
      <c r="AW582" t="s">
        <v>117</v>
      </c>
      <c r="AX582" t="s">
        <v>117</v>
      </c>
      <c r="AY582" t="s">
        <v>117</v>
      </c>
      <c r="AZ582" t="s">
        <v>117</v>
      </c>
      <c r="BA582" t="s">
        <v>117</v>
      </c>
      <c r="BB582" t="s">
        <v>117</v>
      </c>
      <c r="BC582" t="s">
        <v>117</v>
      </c>
      <c r="BD582" t="s">
        <v>117</v>
      </c>
      <c r="BE582" t="s">
        <v>117</v>
      </c>
      <c r="BF582" t="s">
        <v>117</v>
      </c>
      <c r="BG582" t="s">
        <v>117</v>
      </c>
      <c r="BH582" t="s">
        <v>117</v>
      </c>
      <c r="BI582" t="s">
        <v>117</v>
      </c>
      <c r="BJ582" t="s">
        <v>117</v>
      </c>
      <c r="BK582" t="s">
        <v>118</v>
      </c>
      <c r="BL582" t="s">
        <v>184</v>
      </c>
      <c r="BM582" t="s">
        <v>120</v>
      </c>
      <c r="BN582" s="46" t="s">
        <v>117</v>
      </c>
      <c r="BO582" s="50">
        <v>96.7</v>
      </c>
      <c r="BP582" t="s">
        <v>211</v>
      </c>
      <c r="BQ582" t="s">
        <v>211</v>
      </c>
      <c r="BR582" t="s">
        <v>211</v>
      </c>
      <c r="BS582" t="s">
        <v>117</v>
      </c>
      <c r="BT582" t="s">
        <v>161</v>
      </c>
      <c r="BU582" t="s">
        <v>125</v>
      </c>
      <c r="BV582" t="s">
        <v>162</v>
      </c>
      <c r="BW582">
        <v>1</v>
      </c>
      <c r="BX582">
        <f>BW582-1</f>
        <v>0</v>
      </c>
      <c r="BY582" t="s">
        <v>257</v>
      </c>
      <c r="BZ582" t="s">
        <v>128</v>
      </c>
      <c r="CA582" t="s">
        <v>184</v>
      </c>
      <c r="CB582" t="s">
        <v>212</v>
      </c>
      <c r="CC582" t="s">
        <v>132</v>
      </c>
      <c r="CD582">
        <v>3</v>
      </c>
      <c r="CE582" t="s">
        <v>132</v>
      </c>
      <c r="CG582" s="20" t="s">
        <v>117</v>
      </c>
      <c r="CH582" s="20" t="s">
        <v>117</v>
      </c>
      <c r="CI582" s="20" t="s">
        <v>117</v>
      </c>
      <c r="CJ582" s="20" t="s">
        <v>117</v>
      </c>
      <c r="CK582" s="20" t="s">
        <v>117</v>
      </c>
      <c r="CL582" s="20" t="s">
        <v>117</v>
      </c>
      <c r="CM582" s="20" t="s">
        <v>117</v>
      </c>
      <c r="CN582" s="20" t="s">
        <v>117</v>
      </c>
      <c r="CO582" s="20" t="s">
        <v>117</v>
      </c>
      <c r="CP582" s="20" t="s">
        <v>117</v>
      </c>
      <c r="CQ582" s="20" t="s">
        <v>117</v>
      </c>
      <c r="CR582" s="20" t="s">
        <v>117</v>
      </c>
      <c r="CS582" s="20" t="s">
        <v>117</v>
      </c>
      <c r="CT582" s="20" t="s">
        <v>117</v>
      </c>
      <c r="CU582" s="20" t="s">
        <v>117</v>
      </c>
      <c r="CV582" s="20" t="s">
        <v>117</v>
      </c>
      <c r="CW582" s="20" t="s">
        <v>117</v>
      </c>
      <c r="CX582" s="20" t="s">
        <v>117</v>
      </c>
      <c r="CY582" s="20" t="s">
        <v>117</v>
      </c>
      <c r="CZ582" s="20" t="s">
        <v>117</v>
      </c>
      <c r="DA582" s="20" t="s">
        <v>117</v>
      </c>
      <c r="DB582" s="20" t="s">
        <v>117</v>
      </c>
      <c r="DC582" s="20" t="s">
        <v>117</v>
      </c>
      <c r="DD582" s="20" t="s">
        <v>117</v>
      </c>
      <c r="DE582" s="20" t="s">
        <v>117</v>
      </c>
      <c r="DF582" s="20" t="s">
        <v>117</v>
      </c>
      <c r="DG582" s="20" t="s">
        <v>117</v>
      </c>
      <c r="DH582" s="20" t="s">
        <v>117</v>
      </c>
      <c r="DI582" s="20" t="s">
        <v>117</v>
      </c>
      <c r="DJ582" s="20" t="s">
        <v>117</v>
      </c>
      <c r="DK582">
        <v>0</v>
      </c>
      <c r="DL582">
        <v>0</v>
      </c>
      <c r="DM582">
        <v>0</v>
      </c>
      <c r="DN582">
        <v>0</v>
      </c>
      <c r="DO582">
        <v>0</v>
      </c>
      <c r="DP582">
        <v>0</v>
      </c>
      <c r="DQ582">
        <v>2</v>
      </c>
      <c r="DR582" s="8">
        <v>85</v>
      </c>
    </row>
    <row r="583" spans="1:122" x14ac:dyDescent="0.35">
      <c r="A583" s="8">
        <v>85</v>
      </c>
      <c r="B583" t="str">
        <f>CONCATENATE(C583, " ",D583)</f>
        <v>Termine et al 2016 2016</v>
      </c>
      <c r="C583" t="s">
        <v>1030</v>
      </c>
      <c r="D583" s="25">
        <v>2016</v>
      </c>
      <c r="E583" t="s">
        <v>1553</v>
      </c>
      <c r="F583" t="s">
        <v>775</v>
      </c>
      <c r="G583" t="s">
        <v>134</v>
      </c>
      <c r="H583">
        <v>6</v>
      </c>
      <c r="I583" t="s">
        <v>113</v>
      </c>
      <c r="J583" t="s">
        <v>113</v>
      </c>
      <c r="K583" s="3" t="s">
        <v>115</v>
      </c>
      <c r="L583">
        <v>-0.6</v>
      </c>
      <c r="M583">
        <v>0.7</v>
      </c>
      <c r="N583">
        <v>39</v>
      </c>
      <c r="O583" t="s">
        <v>1554</v>
      </c>
      <c r="P583">
        <v>-0.1</v>
      </c>
      <c r="Q583">
        <v>1.1000000000000001</v>
      </c>
      <c r="R583">
        <v>13</v>
      </c>
      <c r="S583" t="s">
        <v>1557</v>
      </c>
      <c r="T583">
        <v>-0.4</v>
      </c>
      <c r="U583">
        <v>1.2</v>
      </c>
      <c r="V583">
        <v>8</v>
      </c>
      <c r="W583" t="s">
        <v>117</v>
      </c>
      <c r="X583" t="s">
        <v>117</v>
      </c>
      <c r="Y583" t="s">
        <v>117</v>
      </c>
      <c r="Z583" t="s">
        <v>117</v>
      </c>
      <c r="AA583" t="s">
        <v>117</v>
      </c>
      <c r="AB583" t="s">
        <v>117</v>
      </c>
      <c r="AC583" t="s">
        <v>117</v>
      </c>
      <c r="AD583" t="s">
        <v>117</v>
      </c>
      <c r="AE583">
        <v>0.3</v>
      </c>
      <c r="AF583">
        <v>0.1</v>
      </c>
      <c r="AG583">
        <v>66</v>
      </c>
      <c r="AH583" s="55">
        <v>3</v>
      </c>
      <c r="AI583" s="55">
        <v>3</v>
      </c>
      <c r="AM583">
        <v>10.3</v>
      </c>
      <c r="AN583">
        <v>12.5</v>
      </c>
      <c r="AO583">
        <v>11</v>
      </c>
      <c r="AP583" t="s">
        <v>117</v>
      </c>
      <c r="AQ583" t="s">
        <v>117</v>
      </c>
      <c r="AR583">
        <v>10.7</v>
      </c>
      <c r="AS583" s="14" t="s">
        <v>1032</v>
      </c>
      <c r="AT583" t="s">
        <v>117</v>
      </c>
      <c r="AU583" t="s">
        <v>117</v>
      </c>
      <c r="AV583" t="s">
        <v>117</v>
      </c>
      <c r="AW583" t="s">
        <v>117</v>
      </c>
      <c r="AX583" t="s">
        <v>117</v>
      </c>
      <c r="AY583" t="s">
        <v>117</v>
      </c>
      <c r="AZ583" t="s">
        <v>117</v>
      </c>
      <c r="BA583" t="s">
        <v>117</v>
      </c>
      <c r="BB583" t="s">
        <v>117</v>
      </c>
      <c r="BC583" t="s">
        <v>117</v>
      </c>
      <c r="BD583" t="s">
        <v>117</v>
      </c>
      <c r="BE583" t="s">
        <v>117</v>
      </c>
      <c r="BF583" t="s">
        <v>117</v>
      </c>
      <c r="BG583" t="s">
        <v>117</v>
      </c>
      <c r="BH583" t="s">
        <v>117</v>
      </c>
      <c r="BI583" t="s">
        <v>117</v>
      </c>
      <c r="BJ583" t="s">
        <v>117</v>
      </c>
      <c r="BK583" t="s">
        <v>118</v>
      </c>
      <c r="BL583" t="s">
        <v>184</v>
      </c>
      <c r="BM583" t="s">
        <v>120</v>
      </c>
      <c r="BN583" s="46" t="s">
        <v>117</v>
      </c>
      <c r="BO583" s="50">
        <v>96.7</v>
      </c>
      <c r="BP583" t="s">
        <v>211</v>
      </c>
      <c r="BQ583" t="s">
        <v>211</v>
      </c>
      <c r="BR583" t="s">
        <v>211</v>
      </c>
      <c r="BS583" t="s">
        <v>117</v>
      </c>
      <c r="BT583" t="s">
        <v>161</v>
      </c>
      <c r="BU583" t="s">
        <v>125</v>
      </c>
      <c r="BV583" t="s">
        <v>162</v>
      </c>
      <c r="BW583">
        <v>1</v>
      </c>
      <c r="BX583">
        <f>BW583-1</f>
        <v>0</v>
      </c>
      <c r="BY583" t="s">
        <v>257</v>
      </c>
      <c r="BZ583" t="s">
        <v>128</v>
      </c>
      <c r="CA583" t="s">
        <v>184</v>
      </c>
      <c r="CB583" t="s">
        <v>212</v>
      </c>
      <c r="CC583" t="s">
        <v>132</v>
      </c>
      <c r="CD583">
        <v>3</v>
      </c>
      <c r="CE583" t="s">
        <v>132</v>
      </c>
      <c r="CG583" s="20" t="s">
        <v>117</v>
      </c>
      <c r="CH583" s="20" t="s">
        <v>117</v>
      </c>
      <c r="CI583" s="20" t="s">
        <v>117</v>
      </c>
      <c r="CJ583" s="20" t="s">
        <v>117</v>
      </c>
      <c r="CK583" s="20" t="s">
        <v>117</v>
      </c>
      <c r="CL583" s="20" t="s">
        <v>117</v>
      </c>
      <c r="CM583" s="20" t="s">
        <v>117</v>
      </c>
      <c r="CN583" s="20" t="s">
        <v>117</v>
      </c>
      <c r="CO583" s="20" t="s">
        <v>117</v>
      </c>
      <c r="CP583" s="20" t="s">
        <v>117</v>
      </c>
      <c r="CQ583" s="20" t="s">
        <v>117</v>
      </c>
      <c r="CR583" s="20" t="s">
        <v>117</v>
      </c>
      <c r="CS583" s="20" t="s">
        <v>117</v>
      </c>
      <c r="CT583" s="20" t="s">
        <v>117</v>
      </c>
      <c r="CU583" s="20" t="s">
        <v>117</v>
      </c>
      <c r="CV583" s="20" t="s">
        <v>117</v>
      </c>
      <c r="CW583" s="20" t="s">
        <v>117</v>
      </c>
      <c r="CX583" s="20" t="s">
        <v>117</v>
      </c>
      <c r="CY583" s="20" t="s">
        <v>117</v>
      </c>
      <c r="CZ583" s="20" t="s">
        <v>117</v>
      </c>
      <c r="DA583" s="20" t="s">
        <v>117</v>
      </c>
      <c r="DB583" s="20" t="s">
        <v>117</v>
      </c>
      <c r="DC583" s="20" t="s">
        <v>117</v>
      </c>
      <c r="DD583" s="20" t="s">
        <v>117</v>
      </c>
      <c r="DE583" s="20" t="s">
        <v>117</v>
      </c>
      <c r="DF583" s="20" t="s">
        <v>117</v>
      </c>
      <c r="DG583" s="20" t="s">
        <v>117</v>
      </c>
      <c r="DH583" s="20" t="s">
        <v>117</v>
      </c>
      <c r="DI583" s="20" t="s">
        <v>117</v>
      </c>
      <c r="DJ583" s="20" t="s">
        <v>117</v>
      </c>
      <c r="DK583">
        <v>0</v>
      </c>
      <c r="DL583">
        <v>0</v>
      </c>
      <c r="DM583">
        <v>0</v>
      </c>
      <c r="DN583">
        <v>0</v>
      </c>
      <c r="DO583">
        <v>0</v>
      </c>
      <c r="DP583">
        <v>0</v>
      </c>
      <c r="DQ583">
        <v>2</v>
      </c>
      <c r="DR583" s="8">
        <v>85</v>
      </c>
    </row>
    <row r="584" spans="1:122" x14ac:dyDescent="0.35">
      <c r="A584" s="8">
        <v>85</v>
      </c>
      <c r="B584" t="str">
        <f>CONCATENATE(C584, " ",D584)</f>
        <v>Termine et al 2016 2016</v>
      </c>
      <c r="C584" t="s">
        <v>1030</v>
      </c>
      <c r="D584" s="25">
        <v>2016</v>
      </c>
      <c r="E584" t="s">
        <v>1553</v>
      </c>
      <c r="F584" t="s">
        <v>775</v>
      </c>
      <c r="G584" t="s">
        <v>134</v>
      </c>
      <c r="H584">
        <v>6</v>
      </c>
      <c r="I584" t="s">
        <v>113</v>
      </c>
      <c r="J584" t="s">
        <v>113</v>
      </c>
      <c r="K584" s="3" t="s">
        <v>115</v>
      </c>
      <c r="L584">
        <v>-0.3</v>
      </c>
      <c r="M584">
        <v>1</v>
      </c>
      <c r="N584">
        <v>39</v>
      </c>
      <c r="O584" t="s">
        <v>1554</v>
      </c>
      <c r="P584">
        <v>0.5</v>
      </c>
      <c r="Q584">
        <v>1.6</v>
      </c>
      <c r="R584">
        <v>13</v>
      </c>
      <c r="S584" t="s">
        <v>1557</v>
      </c>
      <c r="T584">
        <v>0.1</v>
      </c>
      <c r="U584">
        <v>1.1000000000000001</v>
      </c>
      <c r="V584">
        <v>8</v>
      </c>
      <c r="W584" t="s">
        <v>117</v>
      </c>
      <c r="X584" t="s">
        <v>117</v>
      </c>
      <c r="Y584" t="s">
        <v>117</v>
      </c>
      <c r="Z584" t="s">
        <v>117</v>
      </c>
      <c r="AA584" t="s">
        <v>117</v>
      </c>
      <c r="AB584" t="s">
        <v>117</v>
      </c>
      <c r="AC584" t="s">
        <v>117</v>
      </c>
      <c r="AD584" t="s">
        <v>117</v>
      </c>
      <c r="AE584">
        <v>0.8</v>
      </c>
      <c r="AF584">
        <v>1.3</v>
      </c>
      <c r="AG584">
        <v>66</v>
      </c>
      <c r="AH584" s="55">
        <v>3</v>
      </c>
      <c r="AI584" s="55">
        <v>3</v>
      </c>
      <c r="AM584">
        <v>10.3</v>
      </c>
      <c r="AN584">
        <v>12.5</v>
      </c>
      <c r="AO584">
        <v>11</v>
      </c>
      <c r="AP584" t="s">
        <v>117</v>
      </c>
      <c r="AQ584" t="s">
        <v>117</v>
      </c>
      <c r="AR584">
        <v>10.7</v>
      </c>
      <c r="AS584" s="14" t="s">
        <v>1032</v>
      </c>
      <c r="AT584" t="s">
        <v>117</v>
      </c>
      <c r="AU584" t="s">
        <v>117</v>
      </c>
      <c r="AV584" t="s">
        <v>117</v>
      </c>
      <c r="AW584" t="s">
        <v>117</v>
      </c>
      <c r="AX584" t="s">
        <v>117</v>
      </c>
      <c r="AY584" t="s">
        <v>117</v>
      </c>
      <c r="AZ584" t="s">
        <v>117</v>
      </c>
      <c r="BA584" t="s">
        <v>117</v>
      </c>
      <c r="BB584" t="s">
        <v>117</v>
      </c>
      <c r="BC584" t="s">
        <v>117</v>
      </c>
      <c r="BD584" t="s">
        <v>117</v>
      </c>
      <c r="BE584" t="s">
        <v>117</v>
      </c>
      <c r="BF584" t="s">
        <v>117</v>
      </c>
      <c r="BG584" t="s">
        <v>117</v>
      </c>
      <c r="BH584" t="s">
        <v>117</v>
      </c>
      <c r="BI584" t="s">
        <v>117</v>
      </c>
      <c r="BJ584" t="s">
        <v>117</v>
      </c>
      <c r="BK584" t="s">
        <v>118</v>
      </c>
      <c r="BL584" t="s">
        <v>184</v>
      </c>
      <c r="BM584" t="s">
        <v>120</v>
      </c>
      <c r="BN584" s="46" t="s">
        <v>117</v>
      </c>
      <c r="BO584" s="50">
        <v>96.7</v>
      </c>
      <c r="BP584" t="s">
        <v>211</v>
      </c>
      <c r="BQ584" t="s">
        <v>211</v>
      </c>
      <c r="BR584" t="s">
        <v>211</v>
      </c>
      <c r="BS584" t="s">
        <v>117</v>
      </c>
      <c r="BT584" t="s">
        <v>161</v>
      </c>
      <c r="BU584" t="s">
        <v>125</v>
      </c>
      <c r="BV584" t="s">
        <v>162</v>
      </c>
      <c r="BW584">
        <v>1</v>
      </c>
      <c r="BX584">
        <f>BW584-1</f>
        <v>0</v>
      </c>
      <c r="BY584" t="s">
        <v>257</v>
      </c>
      <c r="BZ584" t="s">
        <v>128</v>
      </c>
      <c r="CA584" t="s">
        <v>184</v>
      </c>
      <c r="CB584" t="s">
        <v>212</v>
      </c>
      <c r="CC584" t="s">
        <v>132</v>
      </c>
      <c r="CD584">
        <v>3</v>
      </c>
      <c r="CE584" t="s">
        <v>132</v>
      </c>
      <c r="CG584" s="20" t="s">
        <v>117</v>
      </c>
      <c r="CH584" s="20" t="s">
        <v>117</v>
      </c>
      <c r="CI584" s="20" t="s">
        <v>117</v>
      </c>
      <c r="CJ584" s="20" t="s">
        <v>117</v>
      </c>
      <c r="CK584" s="20" t="s">
        <v>117</v>
      </c>
      <c r="CL584" s="20" t="s">
        <v>117</v>
      </c>
      <c r="CM584" s="20" t="s">
        <v>117</v>
      </c>
      <c r="CN584" s="20" t="s">
        <v>117</v>
      </c>
      <c r="CO584" s="20" t="s">
        <v>117</v>
      </c>
      <c r="CP584" s="20" t="s">
        <v>117</v>
      </c>
      <c r="CQ584" s="20" t="s">
        <v>117</v>
      </c>
      <c r="CR584" s="20" t="s">
        <v>117</v>
      </c>
      <c r="CS584" s="20" t="s">
        <v>117</v>
      </c>
      <c r="CT584" s="20" t="s">
        <v>117</v>
      </c>
      <c r="CU584" s="20" t="s">
        <v>117</v>
      </c>
      <c r="CV584" s="20" t="s">
        <v>117</v>
      </c>
      <c r="CW584" s="20" t="s">
        <v>117</v>
      </c>
      <c r="CX584" s="20" t="s">
        <v>117</v>
      </c>
      <c r="CY584" s="20" t="s">
        <v>117</v>
      </c>
      <c r="CZ584" s="20" t="s">
        <v>117</v>
      </c>
      <c r="DA584" s="20" t="s">
        <v>117</v>
      </c>
      <c r="DB584" s="20" t="s">
        <v>117</v>
      </c>
      <c r="DC584" s="20" t="s">
        <v>117</v>
      </c>
      <c r="DD584" s="20" t="s">
        <v>117</v>
      </c>
      <c r="DE584" s="20" t="s">
        <v>117</v>
      </c>
      <c r="DF584" s="20" t="s">
        <v>117</v>
      </c>
      <c r="DG584" s="20" t="s">
        <v>117</v>
      </c>
      <c r="DH584" s="20" t="s">
        <v>117</v>
      </c>
      <c r="DI584" s="20" t="s">
        <v>117</v>
      </c>
      <c r="DJ584" s="20" t="s">
        <v>117</v>
      </c>
      <c r="DK584">
        <v>0</v>
      </c>
      <c r="DL584">
        <v>0</v>
      </c>
      <c r="DM584">
        <v>0</v>
      </c>
      <c r="DN584">
        <v>0</v>
      </c>
      <c r="DO584">
        <v>0</v>
      </c>
      <c r="DP584">
        <v>0</v>
      </c>
      <c r="DQ584">
        <v>2</v>
      </c>
      <c r="DR584" s="8">
        <v>85</v>
      </c>
    </row>
    <row r="585" spans="1:122" x14ac:dyDescent="0.35">
      <c r="A585" s="8">
        <v>85</v>
      </c>
      <c r="B585" t="str">
        <f>CONCATENATE(C585, " ",D585)</f>
        <v>Termine et al 2016 2016</v>
      </c>
      <c r="C585" t="s">
        <v>1030</v>
      </c>
      <c r="D585" s="25">
        <v>2016</v>
      </c>
      <c r="E585" t="s">
        <v>1553</v>
      </c>
      <c r="F585" t="s">
        <v>775</v>
      </c>
      <c r="G585" t="s">
        <v>134</v>
      </c>
      <c r="H585">
        <v>6</v>
      </c>
      <c r="I585" t="s">
        <v>113</v>
      </c>
      <c r="J585" t="s">
        <v>113</v>
      </c>
      <c r="K585" s="3" t="s">
        <v>115</v>
      </c>
      <c r="L585">
        <v>-0.4</v>
      </c>
      <c r="M585">
        <v>1.1000000000000001</v>
      </c>
      <c r="N585">
        <v>39</v>
      </c>
      <c r="O585" t="s">
        <v>1554</v>
      </c>
      <c r="P585">
        <v>0.9</v>
      </c>
      <c r="Q585">
        <v>1.6</v>
      </c>
      <c r="R585">
        <v>13</v>
      </c>
      <c r="S585" t="s">
        <v>1557</v>
      </c>
      <c r="T585">
        <v>0.2</v>
      </c>
      <c r="U585">
        <v>1.2</v>
      </c>
      <c r="V585">
        <v>8</v>
      </c>
      <c r="W585" t="s">
        <v>117</v>
      </c>
      <c r="X585" t="s">
        <v>117</v>
      </c>
      <c r="Y585" t="s">
        <v>117</v>
      </c>
      <c r="Z585" t="s">
        <v>117</v>
      </c>
      <c r="AA585" t="s">
        <v>117</v>
      </c>
      <c r="AB585" t="s">
        <v>117</v>
      </c>
      <c r="AC585" t="s">
        <v>117</v>
      </c>
      <c r="AD585" t="s">
        <v>117</v>
      </c>
      <c r="AE585">
        <v>0.6</v>
      </c>
      <c r="AF585">
        <v>1.6</v>
      </c>
      <c r="AG585">
        <v>66</v>
      </c>
      <c r="AH585" s="55">
        <v>3</v>
      </c>
      <c r="AI585" s="55">
        <v>3</v>
      </c>
      <c r="AM585">
        <v>10.3</v>
      </c>
      <c r="AN585">
        <v>12.5</v>
      </c>
      <c r="AO585">
        <v>11</v>
      </c>
      <c r="AP585" t="s">
        <v>117</v>
      </c>
      <c r="AQ585" t="s">
        <v>117</v>
      </c>
      <c r="AR585">
        <v>10.7</v>
      </c>
      <c r="AS585" s="14" t="s">
        <v>1032</v>
      </c>
      <c r="AT585" t="s">
        <v>117</v>
      </c>
      <c r="AU585" t="s">
        <v>117</v>
      </c>
      <c r="AV585" t="s">
        <v>117</v>
      </c>
      <c r="AW585" t="s">
        <v>117</v>
      </c>
      <c r="AX585" t="s">
        <v>117</v>
      </c>
      <c r="AY585" t="s">
        <v>117</v>
      </c>
      <c r="AZ585" t="s">
        <v>117</v>
      </c>
      <c r="BA585" t="s">
        <v>117</v>
      </c>
      <c r="BB585" t="s">
        <v>117</v>
      </c>
      <c r="BC585" t="s">
        <v>117</v>
      </c>
      <c r="BD585" t="s">
        <v>117</v>
      </c>
      <c r="BE585" t="s">
        <v>117</v>
      </c>
      <c r="BF585" t="s">
        <v>117</v>
      </c>
      <c r="BG585" t="s">
        <v>117</v>
      </c>
      <c r="BH585" t="s">
        <v>117</v>
      </c>
      <c r="BI585" t="s">
        <v>117</v>
      </c>
      <c r="BJ585" t="s">
        <v>117</v>
      </c>
      <c r="BK585" t="s">
        <v>118</v>
      </c>
      <c r="BL585" t="s">
        <v>184</v>
      </c>
      <c r="BM585" t="s">
        <v>120</v>
      </c>
      <c r="BN585" s="46" t="s">
        <v>117</v>
      </c>
      <c r="BO585" s="50">
        <v>96.7</v>
      </c>
      <c r="BP585" t="s">
        <v>211</v>
      </c>
      <c r="BQ585" t="s">
        <v>211</v>
      </c>
      <c r="BR585" t="s">
        <v>211</v>
      </c>
      <c r="BS585" t="s">
        <v>117</v>
      </c>
      <c r="BT585" t="s">
        <v>161</v>
      </c>
      <c r="BU585" t="s">
        <v>125</v>
      </c>
      <c r="BV585" t="s">
        <v>162</v>
      </c>
      <c r="BW585">
        <v>1</v>
      </c>
      <c r="BX585">
        <f>BW585-1</f>
        <v>0</v>
      </c>
      <c r="BY585" t="s">
        <v>257</v>
      </c>
      <c r="BZ585" t="s">
        <v>128</v>
      </c>
      <c r="CA585" t="s">
        <v>184</v>
      </c>
      <c r="CB585" t="s">
        <v>212</v>
      </c>
      <c r="CC585" t="s">
        <v>132</v>
      </c>
      <c r="CD585">
        <v>3</v>
      </c>
      <c r="CE585" t="s">
        <v>132</v>
      </c>
      <c r="CG585" s="20" t="s">
        <v>117</v>
      </c>
      <c r="CH585" s="20" t="s">
        <v>117</v>
      </c>
      <c r="CI585" s="20" t="s">
        <v>117</v>
      </c>
      <c r="CJ585" s="20" t="s">
        <v>117</v>
      </c>
      <c r="CK585" s="20" t="s">
        <v>117</v>
      </c>
      <c r="CL585" s="20" t="s">
        <v>117</v>
      </c>
      <c r="CM585" s="20" t="s">
        <v>117</v>
      </c>
      <c r="CN585" s="20" t="s">
        <v>117</v>
      </c>
      <c r="CO585" s="20" t="s">
        <v>117</v>
      </c>
      <c r="CP585" s="20" t="s">
        <v>117</v>
      </c>
      <c r="CQ585" s="20" t="s">
        <v>117</v>
      </c>
      <c r="CR585" s="20" t="s">
        <v>117</v>
      </c>
      <c r="CS585" s="20" t="s">
        <v>117</v>
      </c>
      <c r="CT585" s="20" t="s">
        <v>117</v>
      </c>
      <c r="CU585" s="20" t="s">
        <v>117</v>
      </c>
      <c r="CV585" s="20" t="s">
        <v>117</v>
      </c>
      <c r="CW585" s="20" t="s">
        <v>117</v>
      </c>
      <c r="CX585" s="20" t="s">
        <v>117</v>
      </c>
      <c r="CY585" s="20" t="s">
        <v>117</v>
      </c>
      <c r="CZ585" s="20" t="s">
        <v>117</v>
      </c>
      <c r="DA585" s="20" t="s">
        <v>117</v>
      </c>
      <c r="DB585" s="20" t="s">
        <v>117</v>
      </c>
      <c r="DC585" s="20" t="s">
        <v>117</v>
      </c>
      <c r="DD585" s="20" t="s">
        <v>117</v>
      </c>
      <c r="DE585" s="20" t="s">
        <v>117</v>
      </c>
      <c r="DF585" s="20" t="s">
        <v>117</v>
      </c>
      <c r="DG585" s="20" t="s">
        <v>117</v>
      </c>
      <c r="DH585" s="20" t="s">
        <v>117</v>
      </c>
      <c r="DI585" s="20" t="s">
        <v>117</v>
      </c>
      <c r="DJ585" s="20" t="s">
        <v>117</v>
      </c>
      <c r="DK585">
        <v>0</v>
      </c>
      <c r="DL585">
        <v>0</v>
      </c>
      <c r="DM585">
        <v>0</v>
      </c>
      <c r="DN585">
        <v>0</v>
      </c>
      <c r="DO585">
        <v>0</v>
      </c>
      <c r="DP585">
        <v>0</v>
      </c>
      <c r="DQ585">
        <v>2</v>
      </c>
      <c r="DR585" s="8">
        <v>85</v>
      </c>
    </row>
    <row r="586" spans="1:122" x14ac:dyDescent="0.35">
      <c r="A586" s="8">
        <v>86</v>
      </c>
      <c r="B586" t="str">
        <f>CONCATENATE(C586, " ",D586)</f>
        <v>Unterrainer et al 2016 2016</v>
      </c>
      <c r="C586" t="s">
        <v>1033</v>
      </c>
      <c r="D586" s="25">
        <v>2016</v>
      </c>
      <c r="E586" t="s">
        <v>477</v>
      </c>
      <c r="F586" t="s">
        <v>1031</v>
      </c>
      <c r="G586" t="s">
        <v>136</v>
      </c>
      <c r="H586">
        <v>3</v>
      </c>
      <c r="I586" t="s">
        <v>113</v>
      </c>
      <c r="J586" t="s">
        <v>113</v>
      </c>
      <c r="K586" s="3" t="s">
        <v>115</v>
      </c>
      <c r="L586">
        <v>15.62</v>
      </c>
      <c r="M586">
        <v>2.78</v>
      </c>
      <c r="N586">
        <v>42</v>
      </c>
      <c r="O586" t="s">
        <v>142</v>
      </c>
      <c r="P586">
        <v>16.559999999999999</v>
      </c>
      <c r="Q586">
        <v>2.5</v>
      </c>
      <c r="R586">
        <v>18</v>
      </c>
      <c r="S586" t="s">
        <v>554</v>
      </c>
      <c r="T586">
        <v>16.39</v>
      </c>
      <c r="U586">
        <v>3.13</v>
      </c>
      <c r="V586">
        <v>23</v>
      </c>
      <c r="W586" t="s">
        <v>117</v>
      </c>
      <c r="X586" t="s">
        <v>117</v>
      </c>
      <c r="Y586" t="s">
        <v>117</v>
      </c>
      <c r="Z586" t="s">
        <v>117</v>
      </c>
      <c r="AA586" t="s">
        <v>117</v>
      </c>
      <c r="AB586" t="s">
        <v>117</v>
      </c>
      <c r="AC586" t="s">
        <v>117</v>
      </c>
      <c r="AD586" t="s">
        <v>117</v>
      </c>
      <c r="AE586">
        <v>16.21</v>
      </c>
      <c r="AF586">
        <v>2.99</v>
      </c>
      <c r="AG586">
        <v>42</v>
      </c>
      <c r="AH586" s="55">
        <v>3</v>
      </c>
      <c r="AI586" s="55">
        <v>3</v>
      </c>
      <c r="AM586">
        <v>9.83</v>
      </c>
      <c r="AN586">
        <v>10.14</v>
      </c>
      <c r="AO586">
        <v>10.17</v>
      </c>
      <c r="AP586" t="s">
        <v>117</v>
      </c>
      <c r="AQ586" t="s">
        <v>117</v>
      </c>
      <c r="AR586">
        <v>10.7</v>
      </c>
      <c r="AS586" s="14" t="s">
        <v>1034</v>
      </c>
      <c r="AT586">
        <v>94.46</v>
      </c>
      <c r="AU586">
        <v>97.08</v>
      </c>
      <c r="AV586">
        <v>98.85</v>
      </c>
      <c r="AW586" t="s">
        <v>117</v>
      </c>
      <c r="AX586" t="s">
        <v>117</v>
      </c>
      <c r="AY586" t="s">
        <v>117</v>
      </c>
      <c r="AZ586" t="s">
        <v>117</v>
      </c>
      <c r="BA586" t="s">
        <v>117</v>
      </c>
      <c r="BB586" t="s">
        <v>117</v>
      </c>
      <c r="BC586" t="s">
        <v>117</v>
      </c>
      <c r="BD586" t="s">
        <v>117</v>
      </c>
      <c r="BE586" t="s">
        <v>117</v>
      </c>
      <c r="BF586" t="s">
        <v>117</v>
      </c>
      <c r="BG586">
        <v>97.59</v>
      </c>
      <c r="BH586" t="s">
        <v>117</v>
      </c>
      <c r="BI586" t="s">
        <v>117</v>
      </c>
      <c r="BJ586" t="s">
        <v>117</v>
      </c>
      <c r="BK586" t="s">
        <v>118</v>
      </c>
      <c r="BL586" t="s">
        <v>184</v>
      </c>
      <c r="BM586" t="s">
        <v>120</v>
      </c>
      <c r="BN586" s="46" t="s">
        <v>117</v>
      </c>
      <c r="BO586" s="50">
        <v>100</v>
      </c>
      <c r="BP586" t="s">
        <v>211</v>
      </c>
      <c r="BQ586" t="s">
        <v>211</v>
      </c>
      <c r="BR586" t="s">
        <v>211</v>
      </c>
      <c r="BS586" t="s">
        <v>117</v>
      </c>
      <c r="BT586" t="s">
        <v>161</v>
      </c>
      <c r="BU586" t="s">
        <v>125</v>
      </c>
      <c r="BV586" t="s">
        <v>162</v>
      </c>
      <c r="BW586">
        <v>1</v>
      </c>
      <c r="BX586">
        <f>BW586-1</f>
        <v>0</v>
      </c>
      <c r="BY586" t="s">
        <v>393</v>
      </c>
      <c r="BZ586" t="s">
        <v>128</v>
      </c>
      <c r="CA586" t="s">
        <v>148</v>
      </c>
      <c r="CB586" t="s">
        <v>212</v>
      </c>
      <c r="CC586" t="s">
        <v>151</v>
      </c>
      <c r="CD586">
        <v>2</v>
      </c>
      <c r="CE586" t="s">
        <v>151</v>
      </c>
      <c r="CG586" s="20" t="s">
        <v>117</v>
      </c>
      <c r="CH586" s="20" t="s">
        <v>117</v>
      </c>
      <c r="CI586" s="20" t="s">
        <v>117</v>
      </c>
      <c r="CJ586" s="20" t="s">
        <v>117</v>
      </c>
      <c r="CK586" s="20" t="s">
        <v>117</v>
      </c>
      <c r="CL586" s="20" t="s">
        <v>117</v>
      </c>
      <c r="CM586" s="20" t="s">
        <v>117</v>
      </c>
      <c r="CN586" s="20" t="s">
        <v>117</v>
      </c>
      <c r="CO586" s="20" t="s">
        <v>117</v>
      </c>
      <c r="CP586" s="20" t="s">
        <v>117</v>
      </c>
      <c r="CQ586" s="20" t="s">
        <v>117</v>
      </c>
      <c r="CR586" s="20" t="s">
        <v>117</v>
      </c>
      <c r="CS586" s="20" t="s">
        <v>117</v>
      </c>
      <c r="CT586" s="20" t="s">
        <v>117</v>
      </c>
      <c r="CU586" s="20" t="s">
        <v>117</v>
      </c>
      <c r="CV586" s="20" t="s">
        <v>117</v>
      </c>
      <c r="CW586" s="20" t="s">
        <v>117</v>
      </c>
      <c r="CX586" s="20" t="s">
        <v>117</v>
      </c>
      <c r="CY586" s="20" t="s">
        <v>117</v>
      </c>
      <c r="CZ586" s="20" t="s">
        <v>117</v>
      </c>
      <c r="DA586" s="20" t="s">
        <v>117</v>
      </c>
      <c r="DB586" s="20" t="s">
        <v>117</v>
      </c>
      <c r="DC586" s="20" t="s">
        <v>117</v>
      </c>
      <c r="DD586" s="20" t="s">
        <v>117</v>
      </c>
      <c r="DE586" s="20" t="s">
        <v>117</v>
      </c>
      <c r="DF586" s="20" t="s">
        <v>117</v>
      </c>
      <c r="DG586" s="20" t="s">
        <v>117</v>
      </c>
      <c r="DH586" s="20" t="s">
        <v>117</v>
      </c>
      <c r="DI586" s="20" t="s">
        <v>117</v>
      </c>
      <c r="DJ586" s="20" t="s">
        <v>117</v>
      </c>
      <c r="DK586">
        <v>0</v>
      </c>
      <c r="DL586">
        <v>0</v>
      </c>
      <c r="DM586">
        <v>2</v>
      </c>
      <c r="DN586">
        <v>0</v>
      </c>
      <c r="DO586">
        <v>0</v>
      </c>
      <c r="DP586">
        <v>0</v>
      </c>
      <c r="DQ586">
        <v>0</v>
      </c>
      <c r="DR586" s="8">
        <v>86</v>
      </c>
    </row>
    <row r="587" spans="1:122" x14ac:dyDescent="0.35">
      <c r="A587" s="8">
        <v>86</v>
      </c>
      <c r="B587" t="str">
        <f>CONCATENATE(C587, " ",D587)</f>
        <v>Unterrainer et al 2016 2016</v>
      </c>
      <c r="C587" t="s">
        <v>1033</v>
      </c>
      <c r="D587" s="25">
        <v>2016</v>
      </c>
      <c r="E587" t="s">
        <v>477</v>
      </c>
      <c r="F587" t="s">
        <v>1031</v>
      </c>
      <c r="G587" t="s">
        <v>136</v>
      </c>
      <c r="H587">
        <v>3</v>
      </c>
      <c r="I587" t="s">
        <v>113</v>
      </c>
      <c r="J587" t="s">
        <v>113</v>
      </c>
      <c r="K587" s="3" t="s">
        <v>115</v>
      </c>
      <c r="L587">
        <v>4.87</v>
      </c>
      <c r="M587">
        <v>2.0699999999999998</v>
      </c>
      <c r="N587">
        <v>42</v>
      </c>
      <c r="O587" t="s">
        <v>142</v>
      </c>
      <c r="P587">
        <v>5.31</v>
      </c>
      <c r="Q587">
        <v>2.14</v>
      </c>
      <c r="R587">
        <v>17</v>
      </c>
      <c r="S587" t="s">
        <v>554</v>
      </c>
      <c r="T587">
        <v>4.6900000000000004</v>
      </c>
      <c r="U587">
        <v>4.54</v>
      </c>
      <c r="V587">
        <v>23</v>
      </c>
      <c r="W587" t="s">
        <v>117</v>
      </c>
      <c r="X587" t="s">
        <v>117</v>
      </c>
      <c r="Y587" t="s">
        <v>117</v>
      </c>
      <c r="Z587" t="s">
        <v>117</v>
      </c>
      <c r="AA587" t="s">
        <v>117</v>
      </c>
      <c r="AB587" t="s">
        <v>117</v>
      </c>
      <c r="AC587" t="s">
        <v>117</v>
      </c>
      <c r="AD587" t="s">
        <v>117</v>
      </c>
      <c r="AE587">
        <v>4.9800000000000004</v>
      </c>
      <c r="AF587">
        <v>1.96</v>
      </c>
      <c r="AG587">
        <v>42</v>
      </c>
      <c r="AH587" s="55">
        <v>3</v>
      </c>
      <c r="AI587" s="55">
        <v>3</v>
      </c>
      <c r="AM587">
        <v>9.83</v>
      </c>
      <c r="AN587">
        <v>10.14</v>
      </c>
      <c r="AO587">
        <v>10.17</v>
      </c>
      <c r="AP587" t="s">
        <v>117</v>
      </c>
      <c r="AQ587" t="s">
        <v>117</v>
      </c>
      <c r="AR587">
        <v>10.7</v>
      </c>
      <c r="AS587" s="14" t="s">
        <v>1034</v>
      </c>
      <c r="AT587">
        <v>94.46</v>
      </c>
      <c r="AU587">
        <v>97.08</v>
      </c>
      <c r="AV587">
        <v>98.85</v>
      </c>
      <c r="AW587" t="s">
        <v>117</v>
      </c>
      <c r="AX587" t="s">
        <v>117</v>
      </c>
      <c r="AY587" t="s">
        <v>117</v>
      </c>
      <c r="AZ587" t="s">
        <v>117</v>
      </c>
      <c r="BA587" t="s">
        <v>117</v>
      </c>
      <c r="BB587" t="s">
        <v>117</v>
      </c>
      <c r="BC587" t="s">
        <v>117</v>
      </c>
      <c r="BD587" t="s">
        <v>117</v>
      </c>
      <c r="BE587" t="s">
        <v>117</v>
      </c>
      <c r="BF587" t="s">
        <v>117</v>
      </c>
      <c r="BG587">
        <v>97.59</v>
      </c>
      <c r="BH587" t="s">
        <v>117</v>
      </c>
      <c r="BI587" t="s">
        <v>117</v>
      </c>
      <c r="BJ587" t="s">
        <v>117</v>
      </c>
      <c r="BK587" t="s">
        <v>118</v>
      </c>
      <c r="BL587" t="s">
        <v>184</v>
      </c>
      <c r="BM587" t="s">
        <v>120</v>
      </c>
      <c r="BN587" s="46" t="s">
        <v>117</v>
      </c>
      <c r="BO587" s="50">
        <v>100</v>
      </c>
      <c r="BP587" t="s">
        <v>211</v>
      </c>
      <c r="BQ587" t="s">
        <v>211</v>
      </c>
      <c r="BR587" t="s">
        <v>211</v>
      </c>
      <c r="BS587" t="s">
        <v>117</v>
      </c>
      <c r="BT587" t="s">
        <v>161</v>
      </c>
      <c r="BU587" t="s">
        <v>125</v>
      </c>
      <c r="BV587" t="s">
        <v>162</v>
      </c>
      <c r="BW587">
        <v>1</v>
      </c>
      <c r="BX587">
        <f>BW587-1</f>
        <v>0</v>
      </c>
      <c r="BY587" t="s">
        <v>393</v>
      </c>
      <c r="BZ587" t="s">
        <v>128</v>
      </c>
      <c r="CA587" t="s">
        <v>148</v>
      </c>
      <c r="CB587" t="s">
        <v>212</v>
      </c>
      <c r="CC587" t="s">
        <v>151</v>
      </c>
      <c r="CD587">
        <v>2</v>
      </c>
      <c r="CE587" t="s">
        <v>151</v>
      </c>
      <c r="CG587" s="20" t="s">
        <v>117</v>
      </c>
      <c r="CH587" s="20" t="s">
        <v>117</v>
      </c>
      <c r="CI587" s="20" t="s">
        <v>117</v>
      </c>
      <c r="CJ587" s="20" t="s">
        <v>117</v>
      </c>
      <c r="CK587" s="20" t="s">
        <v>117</v>
      </c>
      <c r="CL587" s="20" t="s">
        <v>117</v>
      </c>
      <c r="CM587" s="20" t="s">
        <v>117</v>
      </c>
      <c r="CN587" s="20" t="s">
        <v>117</v>
      </c>
      <c r="CO587" s="20" t="s">
        <v>117</v>
      </c>
      <c r="CP587" s="20" t="s">
        <v>117</v>
      </c>
      <c r="CQ587" s="20" t="s">
        <v>117</v>
      </c>
      <c r="CR587" s="20" t="s">
        <v>117</v>
      </c>
      <c r="CS587" s="20" t="s">
        <v>117</v>
      </c>
      <c r="CT587" s="20" t="s">
        <v>117</v>
      </c>
      <c r="CU587" s="20" t="s">
        <v>117</v>
      </c>
      <c r="CV587" s="20" t="s">
        <v>117</v>
      </c>
      <c r="CW587" s="20" t="s">
        <v>117</v>
      </c>
      <c r="CX587" s="20" t="s">
        <v>117</v>
      </c>
      <c r="CY587" s="20" t="s">
        <v>117</v>
      </c>
      <c r="CZ587" s="20" t="s">
        <v>117</v>
      </c>
      <c r="DA587" s="20" t="s">
        <v>117</v>
      </c>
      <c r="DB587" s="20" t="s">
        <v>117</v>
      </c>
      <c r="DC587" s="20" t="s">
        <v>117</v>
      </c>
      <c r="DD587" s="20" t="s">
        <v>117</v>
      </c>
      <c r="DE587" s="20" t="s">
        <v>117</v>
      </c>
      <c r="DF587" s="20" t="s">
        <v>117</v>
      </c>
      <c r="DG587" s="20" t="s">
        <v>117</v>
      </c>
      <c r="DH587" s="20" t="s">
        <v>117</v>
      </c>
      <c r="DI587" s="20" t="s">
        <v>117</v>
      </c>
      <c r="DJ587" s="20" t="s">
        <v>117</v>
      </c>
      <c r="DK587">
        <v>0</v>
      </c>
      <c r="DL587">
        <v>0</v>
      </c>
      <c r="DM587">
        <v>2</v>
      </c>
      <c r="DN587">
        <v>0</v>
      </c>
      <c r="DO587">
        <v>0</v>
      </c>
      <c r="DP587">
        <v>0</v>
      </c>
      <c r="DQ587">
        <v>0</v>
      </c>
      <c r="DR587" s="8">
        <v>86</v>
      </c>
    </row>
    <row r="588" spans="1:122" x14ac:dyDescent="0.35">
      <c r="A588" s="8">
        <v>86</v>
      </c>
      <c r="B588" t="str">
        <f>CONCATENATE(C588, " ",D588)</f>
        <v>Unterrainer et al 2016 2016</v>
      </c>
      <c r="C588" t="s">
        <v>1033</v>
      </c>
      <c r="D588" s="25">
        <v>2016</v>
      </c>
      <c r="E588" t="s">
        <v>477</v>
      </c>
      <c r="F588" t="s">
        <v>1031</v>
      </c>
      <c r="G588" t="s">
        <v>136</v>
      </c>
      <c r="H588">
        <v>3</v>
      </c>
      <c r="I588" t="s">
        <v>113</v>
      </c>
      <c r="J588" t="s">
        <v>113</v>
      </c>
      <c r="K588" s="3" t="s">
        <v>115</v>
      </c>
      <c r="L588">
        <v>4.5</v>
      </c>
      <c r="M588">
        <v>1.45</v>
      </c>
      <c r="N588">
        <v>41</v>
      </c>
      <c r="O588" t="s">
        <v>142</v>
      </c>
      <c r="P588">
        <v>6.35</v>
      </c>
      <c r="Q588">
        <v>3.74</v>
      </c>
      <c r="R588">
        <v>15</v>
      </c>
      <c r="S588" t="s">
        <v>554</v>
      </c>
      <c r="T588">
        <v>4.8600000000000003</v>
      </c>
      <c r="U588">
        <v>1.61</v>
      </c>
      <c r="V588">
        <v>21</v>
      </c>
      <c r="W588" t="s">
        <v>117</v>
      </c>
      <c r="X588" t="s">
        <v>117</v>
      </c>
      <c r="Y588" t="s">
        <v>117</v>
      </c>
      <c r="Z588" t="s">
        <v>117</v>
      </c>
      <c r="AA588" t="s">
        <v>117</v>
      </c>
      <c r="AB588" t="s">
        <v>117</v>
      </c>
      <c r="AC588" t="s">
        <v>117</v>
      </c>
      <c r="AD588" t="s">
        <v>117</v>
      </c>
      <c r="AE588">
        <v>4.84</v>
      </c>
      <c r="AF588">
        <v>1.84</v>
      </c>
      <c r="AG588">
        <v>42</v>
      </c>
      <c r="AH588" s="55">
        <v>3</v>
      </c>
      <c r="AI588" s="55">
        <v>3</v>
      </c>
      <c r="AM588">
        <v>9.83</v>
      </c>
      <c r="AN588">
        <v>10.14</v>
      </c>
      <c r="AO588">
        <v>10.17</v>
      </c>
      <c r="AP588" t="s">
        <v>117</v>
      </c>
      <c r="AQ588" t="s">
        <v>117</v>
      </c>
      <c r="AR588">
        <v>10.7</v>
      </c>
      <c r="AS588" s="14" t="s">
        <v>1034</v>
      </c>
      <c r="AT588">
        <v>94.46</v>
      </c>
      <c r="AU588">
        <v>97.08</v>
      </c>
      <c r="AV588">
        <v>98.85</v>
      </c>
      <c r="AW588" t="s">
        <v>117</v>
      </c>
      <c r="AX588" t="s">
        <v>117</v>
      </c>
      <c r="AY588" t="s">
        <v>117</v>
      </c>
      <c r="AZ588" t="s">
        <v>117</v>
      </c>
      <c r="BA588" t="s">
        <v>117</v>
      </c>
      <c r="BB588" t="s">
        <v>117</v>
      </c>
      <c r="BC588" t="s">
        <v>117</v>
      </c>
      <c r="BD588" t="s">
        <v>117</v>
      </c>
      <c r="BE588" t="s">
        <v>117</v>
      </c>
      <c r="BF588" t="s">
        <v>117</v>
      </c>
      <c r="BG588">
        <v>97.59</v>
      </c>
      <c r="BH588" t="s">
        <v>117</v>
      </c>
      <c r="BI588" t="s">
        <v>117</v>
      </c>
      <c r="BJ588" t="s">
        <v>117</v>
      </c>
      <c r="BK588" t="s">
        <v>118</v>
      </c>
      <c r="BL588" t="s">
        <v>184</v>
      </c>
      <c r="BM588" t="s">
        <v>120</v>
      </c>
      <c r="BN588" s="46" t="s">
        <v>117</v>
      </c>
      <c r="BO588" s="50">
        <v>100</v>
      </c>
      <c r="BP588" t="s">
        <v>211</v>
      </c>
      <c r="BQ588" t="s">
        <v>211</v>
      </c>
      <c r="BR588" t="s">
        <v>211</v>
      </c>
      <c r="BS588" t="s">
        <v>117</v>
      </c>
      <c r="BT588" t="s">
        <v>161</v>
      </c>
      <c r="BU588" t="s">
        <v>125</v>
      </c>
      <c r="BV588" t="s">
        <v>162</v>
      </c>
      <c r="BW588">
        <v>1</v>
      </c>
      <c r="BX588">
        <f>BW588-1</f>
        <v>0</v>
      </c>
      <c r="BY588" t="s">
        <v>393</v>
      </c>
      <c r="BZ588" t="s">
        <v>128</v>
      </c>
      <c r="CA588" t="s">
        <v>148</v>
      </c>
      <c r="CB588" t="s">
        <v>212</v>
      </c>
      <c r="CC588" t="s">
        <v>151</v>
      </c>
      <c r="CD588">
        <v>2</v>
      </c>
      <c r="CE588" t="s">
        <v>151</v>
      </c>
      <c r="CG588" s="20" t="s">
        <v>117</v>
      </c>
      <c r="CH588" s="20" t="s">
        <v>117</v>
      </c>
      <c r="CI588" s="20" t="s">
        <v>117</v>
      </c>
      <c r="CJ588" s="20" t="s">
        <v>117</v>
      </c>
      <c r="CK588" s="20" t="s">
        <v>117</v>
      </c>
      <c r="CL588" s="20" t="s">
        <v>117</v>
      </c>
      <c r="CM588" s="20" t="s">
        <v>117</v>
      </c>
      <c r="CN588" s="20" t="s">
        <v>117</v>
      </c>
      <c r="CO588" s="20" t="s">
        <v>117</v>
      </c>
      <c r="CP588" s="20" t="s">
        <v>117</v>
      </c>
      <c r="CQ588" s="20" t="s">
        <v>117</v>
      </c>
      <c r="CR588" s="20" t="s">
        <v>117</v>
      </c>
      <c r="CS588" s="20" t="s">
        <v>117</v>
      </c>
      <c r="CT588" s="20" t="s">
        <v>117</v>
      </c>
      <c r="CU588" s="20" t="s">
        <v>117</v>
      </c>
      <c r="CV588" s="20" t="s">
        <v>117</v>
      </c>
      <c r="CW588" s="20" t="s">
        <v>117</v>
      </c>
      <c r="CX588" s="20" t="s">
        <v>117</v>
      </c>
      <c r="CY588" s="20" t="s">
        <v>117</v>
      </c>
      <c r="CZ588" s="20" t="s">
        <v>117</v>
      </c>
      <c r="DA588" s="20" t="s">
        <v>117</v>
      </c>
      <c r="DB588" s="20" t="s">
        <v>117</v>
      </c>
      <c r="DC588" s="20" t="s">
        <v>117</v>
      </c>
      <c r="DD588" s="20" t="s">
        <v>117</v>
      </c>
      <c r="DE588" s="20" t="s">
        <v>117</v>
      </c>
      <c r="DF588" s="20" t="s">
        <v>117</v>
      </c>
      <c r="DG588" s="20" t="s">
        <v>117</v>
      </c>
      <c r="DH588" s="20" t="s">
        <v>117</v>
      </c>
      <c r="DI588" s="20" t="s">
        <v>117</v>
      </c>
      <c r="DJ588" s="20" t="s">
        <v>117</v>
      </c>
      <c r="DK588">
        <v>0</v>
      </c>
      <c r="DL588">
        <v>0</v>
      </c>
      <c r="DM588">
        <v>2</v>
      </c>
      <c r="DN588">
        <v>0</v>
      </c>
      <c r="DO588">
        <v>0</v>
      </c>
      <c r="DP588">
        <v>0</v>
      </c>
      <c r="DQ588">
        <v>0</v>
      </c>
      <c r="DR588" s="8">
        <v>86</v>
      </c>
    </row>
    <row r="589" spans="1:122" x14ac:dyDescent="0.35">
      <c r="A589" s="8">
        <v>86</v>
      </c>
      <c r="B589" t="str">
        <f>CONCATENATE(C589, " ",D589)</f>
        <v>Unterrainer et al 2016 2016</v>
      </c>
      <c r="C589" t="s">
        <v>1033</v>
      </c>
      <c r="D589" s="25">
        <v>2016</v>
      </c>
      <c r="E589" t="s">
        <v>477</v>
      </c>
      <c r="F589" t="s">
        <v>1031</v>
      </c>
      <c r="G589" t="s">
        <v>136</v>
      </c>
      <c r="H589">
        <v>3</v>
      </c>
      <c r="I589" t="s">
        <v>113</v>
      </c>
      <c r="J589" t="s">
        <v>113</v>
      </c>
      <c r="K589" s="3" t="s">
        <v>115</v>
      </c>
      <c r="L589">
        <v>4.75</v>
      </c>
      <c r="M589">
        <v>1.74</v>
      </c>
      <c r="N589">
        <v>35</v>
      </c>
      <c r="O589" t="s">
        <v>142</v>
      </c>
      <c r="P589">
        <v>6.33</v>
      </c>
      <c r="Q589">
        <v>3.77</v>
      </c>
      <c r="R589">
        <v>14</v>
      </c>
      <c r="S589" t="s">
        <v>554</v>
      </c>
      <c r="T589">
        <v>6.28</v>
      </c>
      <c r="U589">
        <v>3.62</v>
      </c>
      <c r="V589">
        <v>19</v>
      </c>
      <c r="W589" t="s">
        <v>117</v>
      </c>
      <c r="X589" t="s">
        <v>117</v>
      </c>
      <c r="Y589" t="s">
        <v>117</v>
      </c>
      <c r="Z589" t="s">
        <v>117</v>
      </c>
      <c r="AA589" t="s">
        <v>117</v>
      </c>
      <c r="AB589" t="s">
        <v>117</v>
      </c>
      <c r="AC589" t="s">
        <v>117</v>
      </c>
      <c r="AD589" t="s">
        <v>117</v>
      </c>
      <c r="AE589">
        <v>7.18</v>
      </c>
      <c r="AF589">
        <v>4.7300000000000004</v>
      </c>
      <c r="AG589">
        <v>37</v>
      </c>
      <c r="AH589" s="55">
        <v>3</v>
      </c>
      <c r="AI589" s="55">
        <v>3</v>
      </c>
      <c r="AM589">
        <v>9.83</v>
      </c>
      <c r="AN589">
        <v>10.14</v>
      </c>
      <c r="AO589">
        <v>10.17</v>
      </c>
      <c r="AP589" t="s">
        <v>117</v>
      </c>
      <c r="AQ589" t="s">
        <v>117</v>
      </c>
      <c r="AR589">
        <v>10.7</v>
      </c>
      <c r="AS589" s="14" t="s">
        <v>1034</v>
      </c>
      <c r="AT589">
        <v>94.46</v>
      </c>
      <c r="AU589">
        <v>97.08</v>
      </c>
      <c r="AV589">
        <v>98.85</v>
      </c>
      <c r="AW589" t="s">
        <v>117</v>
      </c>
      <c r="AX589" t="s">
        <v>117</v>
      </c>
      <c r="AY589" t="s">
        <v>117</v>
      </c>
      <c r="AZ589" t="s">
        <v>117</v>
      </c>
      <c r="BA589" t="s">
        <v>117</v>
      </c>
      <c r="BB589" t="s">
        <v>117</v>
      </c>
      <c r="BC589" t="s">
        <v>117</v>
      </c>
      <c r="BD589" t="s">
        <v>117</v>
      </c>
      <c r="BE589" t="s">
        <v>117</v>
      </c>
      <c r="BF589" t="s">
        <v>117</v>
      </c>
      <c r="BG589">
        <v>97.59</v>
      </c>
      <c r="BH589" t="s">
        <v>117</v>
      </c>
      <c r="BI589" t="s">
        <v>117</v>
      </c>
      <c r="BJ589" t="s">
        <v>117</v>
      </c>
      <c r="BK589" t="s">
        <v>118</v>
      </c>
      <c r="BL589" t="s">
        <v>184</v>
      </c>
      <c r="BM589" t="s">
        <v>120</v>
      </c>
      <c r="BN589" s="46" t="s">
        <v>117</v>
      </c>
      <c r="BO589" s="50">
        <v>100</v>
      </c>
      <c r="BP589" t="s">
        <v>211</v>
      </c>
      <c r="BQ589" t="s">
        <v>211</v>
      </c>
      <c r="BR589" t="s">
        <v>211</v>
      </c>
      <c r="BS589" t="s">
        <v>117</v>
      </c>
      <c r="BT589" t="s">
        <v>161</v>
      </c>
      <c r="BU589" t="s">
        <v>125</v>
      </c>
      <c r="BV589" t="s">
        <v>162</v>
      </c>
      <c r="BW589">
        <v>1</v>
      </c>
      <c r="BX589">
        <f>BW589-1</f>
        <v>0</v>
      </c>
      <c r="BY589" t="s">
        <v>393</v>
      </c>
      <c r="BZ589" t="s">
        <v>128</v>
      </c>
      <c r="CA589" t="s">
        <v>148</v>
      </c>
      <c r="CB589" t="s">
        <v>212</v>
      </c>
      <c r="CC589" t="s">
        <v>151</v>
      </c>
      <c r="CD589">
        <v>2</v>
      </c>
      <c r="CE589" t="s">
        <v>151</v>
      </c>
      <c r="CG589" s="20" t="s">
        <v>117</v>
      </c>
      <c r="CH589" s="20" t="s">
        <v>117</v>
      </c>
      <c r="CI589" s="20" t="s">
        <v>117</v>
      </c>
      <c r="CJ589" s="20" t="s">
        <v>117</v>
      </c>
      <c r="CK589" s="20" t="s">
        <v>117</v>
      </c>
      <c r="CL589" s="20" t="s">
        <v>117</v>
      </c>
      <c r="CM589" s="20" t="s">
        <v>117</v>
      </c>
      <c r="CN589" s="20" t="s">
        <v>117</v>
      </c>
      <c r="CO589" s="20" t="s">
        <v>117</v>
      </c>
      <c r="CP589" s="20" t="s">
        <v>117</v>
      </c>
      <c r="CQ589" s="20" t="s">
        <v>117</v>
      </c>
      <c r="CR589" s="20" t="s">
        <v>117</v>
      </c>
      <c r="CS589" s="20" t="s">
        <v>117</v>
      </c>
      <c r="CT589" s="20" t="s">
        <v>117</v>
      </c>
      <c r="CU589" s="20" t="s">
        <v>117</v>
      </c>
      <c r="CV589" s="20" t="s">
        <v>117</v>
      </c>
      <c r="CW589" s="20" t="s">
        <v>117</v>
      </c>
      <c r="CX589" s="20" t="s">
        <v>117</v>
      </c>
      <c r="CY589" s="20" t="s">
        <v>117</v>
      </c>
      <c r="CZ589" s="20" t="s">
        <v>117</v>
      </c>
      <c r="DA589" s="20" t="s">
        <v>117</v>
      </c>
      <c r="DB589" s="20" t="s">
        <v>117</v>
      </c>
      <c r="DC589" s="20" t="s">
        <v>117</v>
      </c>
      <c r="DD589" s="20" t="s">
        <v>117</v>
      </c>
      <c r="DE589" s="20" t="s">
        <v>117</v>
      </c>
      <c r="DF589" s="20" t="s">
        <v>117</v>
      </c>
      <c r="DG589" s="20" t="s">
        <v>117</v>
      </c>
      <c r="DH589" s="20" t="s">
        <v>117</v>
      </c>
      <c r="DI589" s="20" t="s">
        <v>117</v>
      </c>
      <c r="DJ589" s="20" t="s">
        <v>117</v>
      </c>
      <c r="DK589">
        <v>0</v>
      </c>
      <c r="DL589">
        <v>0</v>
      </c>
      <c r="DM589">
        <v>2</v>
      </c>
      <c r="DN589">
        <v>0</v>
      </c>
      <c r="DO589">
        <v>0</v>
      </c>
      <c r="DP589">
        <v>0</v>
      </c>
      <c r="DQ589">
        <v>0</v>
      </c>
      <c r="DR589" s="8">
        <v>86</v>
      </c>
    </row>
    <row r="590" spans="1:122" x14ac:dyDescent="0.35">
      <c r="A590" s="8">
        <v>87</v>
      </c>
      <c r="B590" t="str">
        <f>CONCATENATE(C590, " ",D590)</f>
        <v>Crisci et al  (Unpub)  (Unpub)</v>
      </c>
      <c r="C590" t="s">
        <v>1035</v>
      </c>
      <c r="D590" t="s">
        <v>1036</v>
      </c>
      <c r="E590" t="s">
        <v>477</v>
      </c>
      <c r="F590" t="s">
        <v>1037</v>
      </c>
      <c r="G590" t="s">
        <v>157</v>
      </c>
      <c r="H590">
        <v>7</v>
      </c>
      <c r="I590" t="s">
        <v>113</v>
      </c>
      <c r="J590" t="s">
        <v>113</v>
      </c>
      <c r="K590" s="3" t="s">
        <v>115</v>
      </c>
      <c r="L590">
        <v>87.94</v>
      </c>
      <c r="M590">
        <v>65.55</v>
      </c>
      <c r="N590">
        <v>64</v>
      </c>
      <c r="O590" t="s">
        <v>142</v>
      </c>
      <c r="P590">
        <v>105.96</v>
      </c>
      <c r="Q590">
        <v>76.31</v>
      </c>
      <c r="R590">
        <v>50</v>
      </c>
      <c r="S590" t="s">
        <v>117</v>
      </c>
      <c r="T590" t="s">
        <v>117</v>
      </c>
      <c r="U590" t="s">
        <v>117</v>
      </c>
      <c r="V590" t="s">
        <v>117</v>
      </c>
      <c r="W590" t="s">
        <v>117</v>
      </c>
      <c r="X590" t="s">
        <v>117</v>
      </c>
      <c r="Y590" t="s">
        <v>117</v>
      </c>
      <c r="Z590" t="s">
        <v>117</v>
      </c>
      <c r="AA590" t="s">
        <v>117</v>
      </c>
      <c r="AB590" t="s">
        <v>117</v>
      </c>
      <c r="AC590" t="s">
        <v>117</v>
      </c>
      <c r="AD590" t="s">
        <v>117</v>
      </c>
      <c r="AE590">
        <v>34.090000000000003</v>
      </c>
      <c r="AF590">
        <v>37.549999999999997</v>
      </c>
      <c r="AG590">
        <v>94</v>
      </c>
      <c r="AH590" s="55">
        <v>3</v>
      </c>
      <c r="AI590" s="55">
        <v>3</v>
      </c>
      <c r="AM590">
        <v>10.59</v>
      </c>
      <c r="AN590">
        <v>11.08</v>
      </c>
      <c r="AO590">
        <v>11.13</v>
      </c>
      <c r="AP590" t="s">
        <v>117</v>
      </c>
      <c r="AQ590" t="s">
        <v>117</v>
      </c>
      <c r="AR590">
        <v>11.13</v>
      </c>
      <c r="AS590" s="14" t="s">
        <v>454</v>
      </c>
      <c r="AT590">
        <v>106.61</v>
      </c>
      <c r="AU590">
        <v>106.26</v>
      </c>
      <c r="AV590" t="s">
        <v>117</v>
      </c>
      <c r="AW590" t="s">
        <v>117</v>
      </c>
      <c r="AX590" t="s">
        <v>117</v>
      </c>
      <c r="AY590" t="s">
        <v>117</v>
      </c>
      <c r="AZ590" t="s">
        <v>117</v>
      </c>
      <c r="BA590" t="s">
        <v>117</v>
      </c>
      <c r="BB590" t="s">
        <v>117</v>
      </c>
      <c r="BC590" t="s">
        <v>117</v>
      </c>
      <c r="BD590" t="s">
        <v>117</v>
      </c>
      <c r="BE590" t="s">
        <v>117</v>
      </c>
      <c r="BF590" t="s">
        <v>117</v>
      </c>
      <c r="BG590">
        <v>110.81</v>
      </c>
      <c r="BH590" t="s">
        <v>117</v>
      </c>
      <c r="BI590" t="s">
        <v>117</v>
      </c>
      <c r="BJ590" t="s">
        <v>117</v>
      </c>
      <c r="BK590" t="s">
        <v>118</v>
      </c>
      <c r="BL590" t="s">
        <v>184</v>
      </c>
      <c r="BM590" t="s">
        <v>120</v>
      </c>
      <c r="BN590" s="46">
        <v>85.3</v>
      </c>
      <c r="BO590" s="50">
        <v>86</v>
      </c>
      <c r="BP590" t="s">
        <v>211</v>
      </c>
      <c r="BQ590" t="s">
        <v>211</v>
      </c>
      <c r="BR590" t="s">
        <v>117</v>
      </c>
      <c r="BS590" t="s">
        <v>117</v>
      </c>
      <c r="BT590" t="s">
        <v>161</v>
      </c>
      <c r="BU590" t="s">
        <v>125</v>
      </c>
      <c r="BV590" t="s">
        <v>162</v>
      </c>
      <c r="BW590">
        <v>1</v>
      </c>
      <c r="BX590">
        <f>BW590-1</f>
        <v>0</v>
      </c>
      <c r="BY590" t="s">
        <v>257</v>
      </c>
      <c r="BZ590" t="s">
        <v>128</v>
      </c>
      <c r="CA590" t="s">
        <v>148</v>
      </c>
      <c r="CB590" t="s">
        <v>524</v>
      </c>
      <c r="CC590" t="s">
        <v>132</v>
      </c>
      <c r="CD590">
        <v>3</v>
      </c>
      <c r="CE590" t="s">
        <v>132</v>
      </c>
      <c r="CG590" s="6" t="s">
        <v>117</v>
      </c>
      <c r="CH590" s="6" t="s">
        <v>117</v>
      </c>
      <c r="CI590" s="6" t="s">
        <v>117</v>
      </c>
      <c r="CJ590" s="6" t="s">
        <v>117</v>
      </c>
      <c r="CK590" s="6" t="s">
        <v>117</v>
      </c>
      <c r="CL590" s="6" t="s">
        <v>117</v>
      </c>
      <c r="CM590" s="6" t="s">
        <v>117</v>
      </c>
      <c r="CN590" s="6" t="s">
        <v>117</v>
      </c>
      <c r="CO590" s="6" t="s">
        <v>117</v>
      </c>
      <c r="CP590" s="6" t="s">
        <v>117</v>
      </c>
      <c r="CQ590" s="6" t="s">
        <v>117</v>
      </c>
      <c r="CR590" s="6" t="s">
        <v>117</v>
      </c>
      <c r="CS590" s="6" t="s">
        <v>117</v>
      </c>
      <c r="CT590" s="6" t="s">
        <v>117</v>
      </c>
      <c r="CU590" s="6" t="s">
        <v>117</v>
      </c>
      <c r="CV590" s="6" t="s">
        <v>117</v>
      </c>
      <c r="CW590" s="6" t="s">
        <v>117</v>
      </c>
      <c r="CX590" s="6" t="s">
        <v>117</v>
      </c>
      <c r="CY590" s="6" t="s">
        <v>117</v>
      </c>
      <c r="CZ590" s="6" t="s">
        <v>117</v>
      </c>
      <c r="DA590" s="6" t="s">
        <v>117</v>
      </c>
      <c r="DB590" s="6" t="s">
        <v>117</v>
      </c>
      <c r="DC590" s="6" t="s">
        <v>117</v>
      </c>
      <c r="DD590" s="6" t="s">
        <v>117</v>
      </c>
      <c r="DE590" s="6" t="s">
        <v>117</v>
      </c>
      <c r="DF590" s="6" t="s">
        <v>117</v>
      </c>
      <c r="DG590" s="6" t="s">
        <v>117</v>
      </c>
      <c r="DH590" s="6" t="s">
        <v>117</v>
      </c>
      <c r="DI590" s="6" t="s">
        <v>117</v>
      </c>
      <c r="DJ590" s="6" t="s">
        <v>117</v>
      </c>
      <c r="DK590">
        <v>0</v>
      </c>
      <c r="DL590">
        <v>0</v>
      </c>
      <c r="DM590">
        <v>1</v>
      </c>
      <c r="DN590">
        <v>0</v>
      </c>
      <c r="DO590">
        <v>0</v>
      </c>
      <c r="DP590">
        <v>0</v>
      </c>
      <c r="DQ590">
        <v>0</v>
      </c>
      <c r="DR590" s="8">
        <v>87</v>
      </c>
    </row>
    <row r="591" spans="1:122" x14ac:dyDescent="0.35">
      <c r="A591" s="8">
        <v>87</v>
      </c>
      <c r="B591" t="str">
        <f>CONCATENATE(C591, " ",D591)</f>
        <v>Crisci et al  (Unpub)  (Unpub)</v>
      </c>
      <c r="C591" t="s">
        <v>1035</v>
      </c>
      <c r="D591" t="s">
        <v>1036</v>
      </c>
      <c r="E591" t="s">
        <v>477</v>
      </c>
      <c r="F591" t="s">
        <v>1038</v>
      </c>
      <c r="G591" t="s">
        <v>157</v>
      </c>
      <c r="H591">
        <v>7</v>
      </c>
      <c r="I591" t="s">
        <v>113</v>
      </c>
      <c r="J591" t="s">
        <v>113</v>
      </c>
      <c r="K591" s="3" t="s">
        <v>115</v>
      </c>
      <c r="L591">
        <v>16.05</v>
      </c>
      <c r="M591">
        <v>8.1</v>
      </c>
      <c r="N591">
        <v>64</v>
      </c>
      <c r="O591" t="s">
        <v>142</v>
      </c>
      <c r="P591">
        <v>13.34</v>
      </c>
      <c r="Q591">
        <v>8.4</v>
      </c>
      <c r="R591">
        <v>50</v>
      </c>
      <c r="S591" t="s">
        <v>117</v>
      </c>
      <c r="T591" t="s">
        <v>117</v>
      </c>
      <c r="U591" t="s">
        <v>117</v>
      </c>
      <c r="V591" t="s">
        <v>117</v>
      </c>
      <c r="W591" t="s">
        <v>117</v>
      </c>
      <c r="X591" t="s">
        <v>117</v>
      </c>
      <c r="Y591" t="s">
        <v>117</v>
      </c>
      <c r="Z591" t="s">
        <v>117</v>
      </c>
      <c r="AA591" t="s">
        <v>117</v>
      </c>
      <c r="AB591" t="s">
        <v>117</v>
      </c>
      <c r="AC591" t="s">
        <v>117</v>
      </c>
      <c r="AD591" t="s">
        <v>117</v>
      </c>
      <c r="AE591">
        <v>13.09</v>
      </c>
      <c r="AF591">
        <v>5.53</v>
      </c>
      <c r="AG591">
        <v>94</v>
      </c>
      <c r="AH591" s="55">
        <v>3</v>
      </c>
      <c r="AI591" s="55">
        <v>3</v>
      </c>
      <c r="AM591">
        <v>10.59</v>
      </c>
      <c r="AN591">
        <v>11.08</v>
      </c>
      <c r="AO591">
        <v>11.13</v>
      </c>
      <c r="AP591" t="s">
        <v>117</v>
      </c>
      <c r="AQ591" t="s">
        <v>117</v>
      </c>
      <c r="AR591">
        <v>11.13</v>
      </c>
      <c r="AS591" s="14" t="s">
        <v>454</v>
      </c>
      <c r="AT591">
        <v>106.61</v>
      </c>
      <c r="AU591">
        <v>106.26</v>
      </c>
      <c r="AV591" t="s">
        <v>117</v>
      </c>
      <c r="AW591" t="s">
        <v>117</v>
      </c>
      <c r="AX591" t="s">
        <v>117</v>
      </c>
      <c r="AY591" t="s">
        <v>117</v>
      </c>
      <c r="AZ591" t="s">
        <v>117</v>
      </c>
      <c r="BA591" t="s">
        <v>117</v>
      </c>
      <c r="BB591" t="s">
        <v>117</v>
      </c>
      <c r="BC591" t="s">
        <v>117</v>
      </c>
      <c r="BD591" t="s">
        <v>117</v>
      </c>
      <c r="BE591" t="s">
        <v>117</v>
      </c>
      <c r="BF591" t="s">
        <v>117</v>
      </c>
      <c r="BG591">
        <v>110.81</v>
      </c>
      <c r="BH591" t="s">
        <v>117</v>
      </c>
      <c r="BI591" t="s">
        <v>117</v>
      </c>
      <c r="BJ591" t="s">
        <v>117</v>
      </c>
      <c r="BK591" t="s">
        <v>118</v>
      </c>
      <c r="BL591" t="s">
        <v>184</v>
      </c>
      <c r="BM591" t="s">
        <v>120</v>
      </c>
      <c r="BN591" s="46">
        <v>85.3</v>
      </c>
      <c r="BO591" s="50">
        <v>86</v>
      </c>
      <c r="BP591" t="s">
        <v>211</v>
      </c>
      <c r="BQ591" t="s">
        <v>211</v>
      </c>
      <c r="BR591" t="s">
        <v>117</v>
      </c>
      <c r="BS591" t="s">
        <v>117</v>
      </c>
      <c r="BT591" t="s">
        <v>161</v>
      </c>
      <c r="BU591" t="s">
        <v>125</v>
      </c>
      <c r="BV591" t="s">
        <v>162</v>
      </c>
      <c r="BW591">
        <v>1</v>
      </c>
      <c r="BX591">
        <f>BW591-1</f>
        <v>0</v>
      </c>
      <c r="BY591" t="s">
        <v>257</v>
      </c>
      <c r="BZ591" t="s">
        <v>128</v>
      </c>
      <c r="CA591" t="s">
        <v>148</v>
      </c>
      <c r="CB591" t="s">
        <v>524</v>
      </c>
      <c r="CC591" t="s">
        <v>132</v>
      </c>
      <c r="CD591">
        <v>3</v>
      </c>
      <c r="CE591" t="s">
        <v>132</v>
      </c>
      <c r="CG591" s="6" t="s">
        <v>117</v>
      </c>
      <c r="CH591" s="6" t="s">
        <v>117</v>
      </c>
      <c r="CI591" s="6" t="s">
        <v>117</v>
      </c>
      <c r="CJ591" s="6" t="s">
        <v>117</v>
      </c>
      <c r="CK591" s="6" t="s">
        <v>117</v>
      </c>
      <c r="CL591" s="6" t="s">
        <v>117</v>
      </c>
      <c r="CM591" s="6" t="s">
        <v>117</v>
      </c>
      <c r="CN591" s="6" t="s">
        <v>117</v>
      </c>
      <c r="CO591" s="6" t="s">
        <v>117</v>
      </c>
      <c r="CP591" s="6" t="s">
        <v>117</v>
      </c>
      <c r="CQ591" s="6" t="s">
        <v>117</v>
      </c>
      <c r="CR591" s="6" t="s">
        <v>117</v>
      </c>
      <c r="CS591" s="6" t="s">
        <v>117</v>
      </c>
      <c r="CT591" s="6" t="s">
        <v>117</v>
      </c>
      <c r="CU591" s="6" t="s">
        <v>117</v>
      </c>
      <c r="CV591" s="6" t="s">
        <v>117</v>
      </c>
      <c r="CW591" s="6" t="s">
        <v>117</v>
      </c>
      <c r="CX591" s="6" t="s">
        <v>117</v>
      </c>
      <c r="CY591" s="6" t="s">
        <v>117</v>
      </c>
      <c r="CZ591" s="6" t="s">
        <v>117</v>
      </c>
      <c r="DA591" s="6" t="s">
        <v>117</v>
      </c>
      <c r="DB591" s="6" t="s">
        <v>117</v>
      </c>
      <c r="DC591" s="6" t="s">
        <v>117</v>
      </c>
      <c r="DD591" s="6" t="s">
        <v>117</v>
      </c>
      <c r="DE591" s="6" t="s">
        <v>117</v>
      </c>
      <c r="DF591" s="6" t="s">
        <v>117</v>
      </c>
      <c r="DG591" s="6" t="s">
        <v>117</v>
      </c>
      <c r="DH591" s="6" t="s">
        <v>117</v>
      </c>
      <c r="DI591" s="6" t="s">
        <v>117</v>
      </c>
      <c r="DJ591" s="6" t="s">
        <v>117</v>
      </c>
      <c r="DK591">
        <v>0</v>
      </c>
      <c r="DL591">
        <v>0</v>
      </c>
      <c r="DM591">
        <v>2</v>
      </c>
      <c r="DN591">
        <v>0</v>
      </c>
      <c r="DO591">
        <v>0</v>
      </c>
      <c r="DP591">
        <v>0</v>
      </c>
      <c r="DQ591">
        <v>0</v>
      </c>
      <c r="DR591" s="8">
        <v>87</v>
      </c>
    </row>
    <row r="592" spans="1:122" x14ac:dyDescent="0.35">
      <c r="A592" s="8">
        <v>87</v>
      </c>
      <c r="B592" t="str">
        <f>CONCATENATE(C592, " ",D592)</f>
        <v>Crisci et al  (Unpub)  (Unpub)</v>
      </c>
      <c r="C592" t="s">
        <v>1035</v>
      </c>
      <c r="D592" t="s">
        <v>1036</v>
      </c>
      <c r="E592" t="s">
        <v>477</v>
      </c>
      <c r="F592" t="s">
        <v>889</v>
      </c>
      <c r="G592" t="s">
        <v>157</v>
      </c>
      <c r="H592">
        <v>7</v>
      </c>
      <c r="I592" t="s">
        <v>113</v>
      </c>
      <c r="J592" t="s">
        <v>113</v>
      </c>
      <c r="K592" s="3" t="s">
        <v>115</v>
      </c>
      <c r="L592">
        <v>324.39</v>
      </c>
      <c r="M592">
        <v>87.11</v>
      </c>
      <c r="N592">
        <v>64</v>
      </c>
      <c r="O592" t="s">
        <v>142</v>
      </c>
      <c r="P592">
        <v>349.57</v>
      </c>
      <c r="Q592">
        <v>98.96</v>
      </c>
      <c r="R592">
        <v>50</v>
      </c>
      <c r="S592" t="s">
        <v>117</v>
      </c>
      <c r="T592" t="s">
        <v>117</v>
      </c>
      <c r="U592" t="s">
        <v>117</v>
      </c>
      <c r="V592" t="s">
        <v>117</v>
      </c>
      <c r="W592" t="s">
        <v>117</v>
      </c>
      <c r="X592" t="s">
        <v>117</v>
      </c>
      <c r="Y592" t="s">
        <v>117</v>
      </c>
      <c r="Z592" t="s">
        <v>117</v>
      </c>
      <c r="AA592" t="s">
        <v>117</v>
      </c>
      <c r="AB592" t="s">
        <v>117</v>
      </c>
      <c r="AC592" t="s">
        <v>117</v>
      </c>
      <c r="AD592" t="s">
        <v>117</v>
      </c>
      <c r="AE592">
        <v>262.02999999999997</v>
      </c>
      <c r="AF592">
        <v>68.98</v>
      </c>
      <c r="AG592">
        <v>94</v>
      </c>
      <c r="AH592" s="55">
        <v>3</v>
      </c>
      <c r="AI592" s="55">
        <v>3</v>
      </c>
      <c r="AM592">
        <v>10.59</v>
      </c>
      <c r="AN592">
        <v>11.08</v>
      </c>
      <c r="AO592">
        <v>11.13</v>
      </c>
      <c r="AP592" t="s">
        <v>117</v>
      </c>
      <c r="AQ592" t="s">
        <v>117</v>
      </c>
      <c r="AR592">
        <v>11.13</v>
      </c>
      <c r="AS592" s="14" t="s">
        <v>454</v>
      </c>
      <c r="AT592">
        <v>106.61</v>
      </c>
      <c r="AU592">
        <v>106.26</v>
      </c>
      <c r="AV592" t="s">
        <v>117</v>
      </c>
      <c r="AW592" t="s">
        <v>117</v>
      </c>
      <c r="AX592" t="s">
        <v>117</v>
      </c>
      <c r="AY592" t="s">
        <v>117</v>
      </c>
      <c r="AZ592" t="s">
        <v>117</v>
      </c>
      <c r="BA592" t="s">
        <v>117</v>
      </c>
      <c r="BB592" t="s">
        <v>117</v>
      </c>
      <c r="BC592" t="s">
        <v>117</v>
      </c>
      <c r="BD592" t="s">
        <v>117</v>
      </c>
      <c r="BE592" t="s">
        <v>117</v>
      </c>
      <c r="BF592" t="s">
        <v>117</v>
      </c>
      <c r="BG592">
        <v>110.81</v>
      </c>
      <c r="BH592" t="s">
        <v>117</v>
      </c>
      <c r="BI592" t="s">
        <v>117</v>
      </c>
      <c r="BJ592" t="s">
        <v>117</v>
      </c>
      <c r="BK592" t="s">
        <v>118</v>
      </c>
      <c r="BL592" t="s">
        <v>184</v>
      </c>
      <c r="BM592" t="s">
        <v>120</v>
      </c>
      <c r="BN592" s="46">
        <v>85.3</v>
      </c>
      <c r="BO592" s="50">
        <v>86</v>
      </c>
      <c r="BP592" t="s">
        <v>211</v>
      </c>
      <c r="BQ592" t="s">
        <v>211</v>
      </c>
      <c r="BR592" t="s">
        <v>117</v>
      </c>
      <c r="BS592" t="s">
        <v>117</v>
      </c>
      <c r="BT592" t="s">
        <v>161</v>
      </c>
      <c r="BU592" t="s">
        <v>125</v>
      </c>
      <c r="BV592" t="s">
        <v>162</v>
      </c>
      <c r="BW592">
        <v>1</v>
      </c>
      <c r="BX592">
        <f>BW592-1</f>
        <v>0</v>
      </c>
      <c r="BY592" t="s">
        <v>257</v>
      </c>
      <c r="BZ592" t="s">
        <v>128</v>
      </c>
      <c r="CA592" t="s">
        <v>148</v>
      </c>
      <c r="CB592" t="s">
        <v>524</v>
      </c>
      <c r="CC592" t="s">
        <v>132</v>
      </c>
      <c r="CD592">
        <v>3</v>
      </c>
      <c r="CE592" t="s">
        <v>132</v>
      </c>
      <c r="CG592" s="6" t="s">
        <v>117</v>
      </c>
      <c r="CH592" s="6" t="s">
        <v>117</v>
      </c>
      <c r="CI592" s="6" t="s">
        <v>117</v>
      </c>
      <c r="CJ592" s="6" t="s">
        <v>117</v>
      </c>
      <c r="CK592" s="6" t="s">
        <v>117</v>
      </c>
      <c r="CL592" s="6" t="s">
        <v>117</v>
      </c>
      <c r="CM592" s="6" t="s">
        <v>117</v>
      </c>
      <c r="CN592" s="6" t="s">
        <v>117</v>
      </c>
      <c r="CO592" s="6" t="s">
        <v>117</v>
      </c>
      <c r="CP592" s="6" t="s">
        <v>117</v>
      </c>
      <c r="CQ592" s="6" t="s">
        <v>117</v>
      </c>
      <c r="CR592" s="6" t="s">
        <v>117</v>
      </c>
      <c r="CS592" s="6" t="s">
        <v>117</v>
      </c>
      <c r="CT592" s="6" t="s">
        <v>117</v>
      </c>
      <c r="CU592" s="6" t="s">
        <v>117</v>
      </c>
      <c r="CV592" s="6" t="s">
        <v>117</v>
      </c>
      <c r="CW592" s="6" t="s">
        <v>117</v>
      </c>
      <c r="CX592" s="6" t="s">
        <v>117</v>
      </c>
      <c r="CY592" s="6" t="s">
        <v>117</v>
      </c>
      <c r="CZ592" s="6" t="s">
        <v>117</v>
      </c>
      <c r="DA592" s="6" t="s">
        <v>117</v>
      </c>
      <c r="DB592" s="6" t="s">
        <v>117</v>
      </c>
      <c r="DC592" s="6" t="s">
        <v>117</v>
      </c>
      <c r="DD592" s="6" t="s">
        <v>117</v>
      </c>
      <c r="DE592" s="6" t="s">
        <v>117</v>
      </c>
      <c r="DF592" s="6" t="s">
        <v>117</v>
      </c>
      <c r="DG592" s="6" t="s">
        <v>117</v>
      </c>
      <c r="DH592" s="6" t="s">
        <v>117</v>
      </c>
      <c r="DI592" s="6" t="s">
        <v>117</v>
      </c>
      <c r="DJ592" s="6" t="s">
        <v>117</v>
      </c>
      <c r="DK592">
        <v>0</v>
      </c>
      <c r="DL592">
        <v>0</v>
      </c>
      <c r="DM592">
        <v>1</v>
      </c>
      <c r="DN592">
        <v>0</v>
      </c>
      <c r="DO592">
        <v>0</v>
      </c>
      <c r="DP592">
        <v>0</v>
      </c>
      <c r="DQ592">
        <v>0</v>
      </c>
      <c r="DR592" s="8">
        <v>87</v>
      </c>
    </row>
    <row r="593" spans="1:122" x14ac:dyDescent="0.35">
      <c r="A593" s="8">
        <v>87</v>
      </c>
      <c r="B593" t="str">
        <f>CONCATENATE(C593, " ",D593)</f>
        <v>Crisci et al  (Unpub)  (Unpub)</v>
      </c>
      <c r="C593" t="s">
        <v>1035</v>
      </c>
      <c r="D593" t="s">
        <v>1036</v>
      </c>
      <c r="E593" t="s">
        <v>477</v>
      </c>
      <c r="F593" t="s">
        <v>1039</v>
      </c>
      <c r="G593" t="s">
        <v>157</v>
      </c>
      <c r="H593">
        <v>7</v>
      </c>
      <c r="I593" t="s">
        <v>113</v>
      </c>
      <c r="J593" t="s">
        <v>113</v>
      </c>
      <c r="K593" s="3" t="s">
        <v>115</v>
      </c>
      <c r="L593">
        <v>0.71</v>
      </c>
      <c r="M593">
        <v>0.17</v>
      </c>
      <c r="N593">
        <v>64</v>
      </c>
      <c r="O593" t="s">
        <v>142</v>
      </c>
      <c r="P593">
        <v>0.67</v>
      </c>
      <c r="Q593">
        <v>0.2</v>
      </c>
      <c r="R593">
        <v>50</v>
      </c>
      <c r="S593" t="s">
        <v>117</v>
      </c>
      <c r="T593" t="s">
        <v>117</v>
      </c>
      <c r="U593" t="s">
        <v>117</v>
      </c>
      <c r="V593" t="s">
        <v>117</v>
      </c>
      <c r="W593" t="s">
        <v>117</v>
      </c>
      <c r="X593" t="s">
        <v>117</v>
      </c>
      <c r="Y593" t="s">
        <v>117</v>
      </c>
      <c r="Z593" t="s">
        <v>117</v>
      </c>
      <c r="AA593" t="s">
        <v>117</v>
      </c>
      <c r="AB593" t="s">
        <v>117</v>
      </c>
      <c r="AC593" t="s">
        <v>117</v>
      </c>
      <c r="AD593" t="s">
        <v>117</v>
      </c>
      <c r="AE593">
        <v>0.87</v>
      </c>
      <c r="AF593">
        <v>0.1</v>
      </c>
      <c r="AG593">
        <v>94</v>
      </c>
      <c r="AH593" s="55">
        <v>3</v>
      </c>
      <c r="AI593" s="55">
        <v>3</v>
      </c>
      <c r="AM593">
        <v>10.59</v>
      </c>
      <c r="AN593">
        <v>11.08</v>
      </c>
      <c r="AO593">
        <v>11.13</v>
      </c>
      <c r="AP593" t="s">
        <v>117</v>
      </c>
      <c r="AQ593" t="s">
        <v>117</v>
      </c>
      <c r="AR593">
        <v>11.13</v>
      </c>
      <c r="AS593" s="14" t="s">
        <v>454</v>
      </c>
      <c r="AT593">
        <v>106.61</v>
      </c>
      <c r="AU593">
        <v>106.26</v>
      </c>
      <c r="AV593" t="s">
        <v>117</v>
      </c>
      <c r="AW593" t="s">
        <v>117</v>
      </c>
      <c r="AX593" t="s">
        <v>117</v>
      </c>
      <c r="AY593" t="s">
        <v>117</v>
      </c>
      <c r="AZ593" t="s">
        <v>117</v>
      </c>
      <c r="BA593" t="s">
        <v>117</v>
      </c>
      <c r="BB593" t="s">
        <v>117</v>
      </c>
      <c r="BC593" t="s">
        <v>117</v>
      </c>
      <c r="BD593" t="s">
        <v>117</v>
      </c>
      <c r="BE593" t="s">
        <v>117</v>
      </c>
      <c r="BF593" t="s">
        <v>117</v>
      </c>
      <c r="BG593">
        <v>110.81</v>
      </c>
      <c r="BH593" t="s">
        <v>117</v>
      </c>
      <c r="BI593" t="s">
        <v>117</v>
      </c>
      <c r="BJ593" t="s">
        <v>117</v>
      </c>
      <c r="BK593" t="s">
        <v>118</v>
      </c>
      <c r="BL593" t="s">
        <v>184</v>
      </c>
      <c r="BM593" t="s">
        <v>120</v>
      </c>
      <c r="BN593" s="46">
        <v>85.3</v>
      </c>
      <c r="BO593" s="50">
        <v>86</v>
      </c>
      <c r="BP593" t="s">
        <v>211</v>
      </c>
      <c r="BQ593" t="s">
        <v>211</v>
      </c>
      <c r="BR593" t="s">
        <v>117</v>
      </c>
      <c r="BS593" t="s">
        <v>117</v>
      </c>
      <c r="BT593" t="s">
        <v>161</v>
      </c>
      <c r="BU593" t="s">
        <v>125</v>
      </c>
      <c r="BV593" t="s">
        <v>162</v>
      </c>
      <c r="BW593">
        <v>1</v>
      </c>
      <c r="BX593">
        <f>BW593-1</f>
        <v>0</v>
      </c>
      <c r="BY593" t="s">
        <v>257</v>
      </c>
      <c r="BZ593" t="s">
        <v>128</v>
      </c>
      <c r="CA593" t="s">
        <v>148</v>
      </c>
      <c r="CB593" t="s">
        <v>524</v>
      </c>
      <c r="CC593" t="s">
        <v>132</v>
      </c>
      <c r="CD593">
        <v>3</v>
      </c>
      <c r="CE593" t="s">
        <v>132</v>
      </c>
      <c r="CG593" s="6" t="s">
        <v>117</v>
      </c>
      <c r="CH593" s="6" t="s">
        <v>117</v>
      </c>
      <c r="CI593" s="6" t="s">
        <v>117</v>
      </c>
      <c r="CJ593" s="6" t="s">
        <v>117</v>
      </c>
      <c r="CK593" s="6" t="s">
        <v>117</v>
      </c>
      <c r="CL593" s="6" t="s">
        <v>117</v>
      </c>
      <c r="CM593" s="6" t="s">
        <v>117</v>
      </c>
      <c r="CN593" s="6" t="s">
        <v>117</v>
      </c>
      <c r="CO593" s="6" t="s">
        <v>117</v>
      </c>
      <c r="CP593" s="6" t="s">
        <v>117</v>
      </c>
      <c r="CQ593" s="6" t="s">
        <v>117</v>
      </c>
      <c r="CR593" s="6" t="s">
        <v>117</v>
      </c>
      <c r="CS593" s="6" t="s">
        <v>117</v>
      </c>
      <c r="CT593" s="6" t="s">
        <v>117</v>
      </c>
      <c r="CU593" s="6" t="s">
        <v>117</v>
      </c>
      <c r="CV593" s="6" t="s">
        <v>117</v>
      </c>
      <c r="CW593" s="6" t="s">
        <v>117</v>
      </c>
      <c r="CX593" s="6" t="s">
        <v>117</v>
      </c>
      <c r="CY593" s="6" t="s">
        <v>117</v>
      </c>
      <c r="CZ593" s="6" t="s">
        <v>117</v>
      </c>
      <c r="DA593" s="6" t="s">
        <v>117</v>
      </c>
      <c r="DB593" s="6" t="s">
        <v>117</v>
      </c>
      <c r="DC593" s="6" t="s">
        <v>117</v>
      </c>
      <c r="DD593" s="6" t="s">
        <v>117</v>
      </c>
      <c r="DE593" s="6" t="s">
        <v>117</v>
      </c>
      <c r="DF593" s="6" t="s">
        <v>117</v>
      </c>
      <c r="DG593" s="6" t="s">
        <v>117</v>
      </c>
      <c r="DH593" s="6" t="s">
        <v>117</v>
      </c>
      <c r="DI593" s="6" t="s">
        <v>117</v>
      </c>
      <c r="DJ593" s="6" t="s">
        <v>117</v>
      </c>
      <c r="DK593">
        <v>0</v>
      </c>
      <c r="DL593">
        <v>0</v>
      </c>
      <c r="DM593">
        <v>1</v>
      </c>
      <c r="DN593">
        <v>0</v>
      </c>
      <c r="DO593">
        <v>0</v>
      </c>
      <c r="DP593">
        <v>0</v>
      </c>
      <c r="DQ593">
        <v>0</v>
      </c>
      <c r="DR593" s="8">
        <v>87</v>
      </c>
    </row>
    <row r="594" spans="1:122" s="19" customFormat="1" x14ac:dyDescent="0.35">
      <c r="A594" s="19">
        <v>106</v>
      </c>
      <c r="B594" t="str">
        <f>CONCATENATE(C594, " ",D594)</f>
        <v>AlbajaraSaenz et al 2020</v>
      </c>
      <c r="C594" s="19" t="s">
        <v>1044</v>
      </c>
      <c r="D594" s="19">
        <v>2020</v>
      </c>
      <c r="E594" s="19" t="s">
        <v>1563</v>
      </c>
      <c r="F594" t="s">
        <v>635</v>
      </c>
      <c r="G594" t="s">
        <v>112</v>
      </c>
      <c r="H594" s="19">
        <v>4</v>
      </c>
      <c r="I594" s="19" t="s">
        <v>113</v>
      </c>
      <c r="J594" s="19" t="s">
        <v>113</v>
      </c>
      <c r="K594" s="32" t="s">
        <v>115</v>
      </c>
      <c r="L594" s="19">
        <v>358.79</v>
      </c>
      <c r="M594" s="19">
        <v>115.98</v>
      </c>
      <c r="N594" s="19">
        <v>18</v>
      </c>
      <c r="O594" s="19" t="s">
        <v>142</v>
      </c>
      <c r="P594" s="19">
        <v>296.23</v>
      </c>
      <c r="Q594" s="19">
        <v>60.87</v>
      </c>
      <c r="R594" s="19">
        <v>13</v>
      </c>
      <c r="S594" t="s">
        <v>117</v>
      </c>
      <c r="T594" t="s">
        <v>117</v>
      </c>
      <c r="U594" t="s">
        <v>117</v>
      </c>
      <c r="V594" t="s">
        <v>117</v>
      </c>
      <c r="W594" t="s">
        <v>117</v>
      </c>
      <c r="X594" t="s">
        <v>117</v>
      </c>
      <c r="Y594" t="s">
        <v>117</v>
      </c>
      <c r="Z594" t="s">
        <v>117</v>
      </c>
      <c r="AA594" t="s">
        <v>117</v>
      </c>
      <c r="AB594" t="s">
        <v>117</v>
      </c>
      <c r="AC594" t="s">
        <v>117</v>
      </c>
      <c r="AD594" t="s">
        <v>117</v>
      </c>
      <c r="AE594" s="19">
        <v>273.36</v>
      </c>
      <c r="AF594" s="19">
        <v>43.9</v>
      </c>
      <c r="AG594" s="19">
        <v>14</v>
      </c>
      <c r="AH594" s="55">
        <v>3</v>
      </c>
      <c r="AI594" s="55" t="s">
        <v>1199</v>
      </c>
      <c r="AJ594" s="33"/>
      <c r="AK594" s="33"/>
      <c r="AL594" s="33"/>
      <c r="AM594" s="19">
        <v>10.35</v>
      </c>
      <c r="AN594" s="19">
        <v>10.46</v>
      </c>
      <c r="AO594" t="s">
        <v>117</v>
      </c>
      <c r="AP594" t="s">
        <v>117</v>
      </c>
      <c r="AQ594" t="s">
        <v>117</v>
      </c>
      <c r="AR594" s="19">
        <v>9.4499999999999993</v>
      </c>
      <c r="AS594" s="19" t="s">
        <v>1045</v>
      </c>
      <c r="AT594" s="19">
        <v>102.56</v>
      </c>
      <c r="AU594" s="19">
        <v>107.58</v>
      </c>
      <c r="AV594" t="s">
        <v>117</v>
      </c>
      <c r="AW594" t="s">
        <v>117</v>
      </c>
      <c r="AX594" t="s">
        <v>117</v>
      </c>
      <c r="AY594" t="s">
        <v>117</v>
      </c>
      <c r="AZ594" t="s">
        <v>117</v>
      </c>
      <c r="BA594" t="s">
        <v>117</v>
      </c>
      <c r="BB594" t="s">
        <v>117</v>
      </c>
      <c r="BC594" t="s">
        <v>117</v>
      </c>
      <c r="BD594" t="s">
        <v>117</v>
      </c>
      <c r="BE594" t="s">
        <v>117</v>
      </c>
      <c r="BF594" t="s">
        <v>117</v>
      </c>
      <c r="BG594" s="19">
        <v>121.5</v>
      </c>
      <c r="BH594" t="s">
        <v>117</v>
      </c>
      <c r="BI594" t="s">
        <v>117</v>
      </c>
      <c r="BJ594" t="s">
        <v>117</v>
      </c>
      <c r="BK594" t="s">
        <v>117</v>
      </c>
      <c r="BL594" s="19" t="s">
        <v>184</v>
      </c>
      <c r="BM594" s="19" t="s">
        <v>120</v>
      </c>
      <c r="BN594" s="47">
        <v>64.2</v>
      </c>
      <c r="BO594" s="51">
        <v>67.900000000000006</v>
      </c>
      <c r="BP594" s="19" t="s">
        <v>117</v>
      </c>
      <c r="BQ594" s="19" t="s">
        <v>117</v>
      </c>
      <c r="BR594" s="19" t="s">
        <v>117</v>
      </c>
      <c r="BS594" t="s">
        <v>117</v>
      </c>
      <c r="BT594" t="s">
        <v>161</v>
      </c>
      <c r="BU594" s="19" t="s">
        <v>363</v>
      </c>
      <c r="BV594" s="19" t="s">
        <v>162</v>
      </c>
      <c r="BW594" s="19">
        <v>1</v>
      </c>
      <c r="BX594">
        <f>BW594-1</f>
        <v>0</v>
      </c>
      <c r="BY594" s="19" t="s">
        <v>667</v>
      </c>
      <c r="BZ594" s="19" t="s">
        <v>128</v>
      </c>
      <c r="CA594" t="s">
        <v>148</v>
      </c>
      <c r="CB594" s="19" t="s">
        <v>524</v>
      </c>
      <c r="CC594" s="19" t="s">
        <v>1046</v>
      </c>
      <c r="CD594" s="19">
        <v>3</v>
      </c>
      <c r="CE594" s="19" t="s">
        <v>132</v>
      </c>
      <c r="CG594" s="34"/>
      <c r="CH594" s="34"/>
      <c r="DB594" s="34"/>
      <c r="DC594" s="34"/>
      <c r="DK594">
        <v>0</v>
      </c>
      <c r="DL594">
        <v>0</v>
      </c>
      <c r="DM594">
        <v>2</v>
      </c>
      <c r="DN594">
        <v>0</v>
      </c>
      <c r="DO594">
        <v>0</v>
      </c>
      <c r="DP594">
        <v>0</v>
      </c>
      <c r="DQ594">
        <v>0</v>
      </c>
      <c r="DR594" s="19">
        <v>106</v>
      </c>
    </row>
    <row r="595" spans="1:122" s="19" customFormat="1" x14ac:dyDescent="0.35">
      <c r="A595" s="19">
        <v>106</v>
      </c>
      <c r="B595" t="str">
        <f>CONCATENATE(C595, " ",D595)</f>
        <v>AlbajaraSaenz et al 2020</v>
      </c>
      <c r="C595" s="19" t="s">
        <v>1044</v>
      </c>
      <c r="D595" s="19">
        <v>2020</v>
      </c>
      <c r="E595" s="19" t="s">
        <v>1563</v>
      </c>
      <c r="F595" t="s">
        <v>1047</v>
      </c>
      <c r="G595" t="s">
        <v>112</v>
      </c>
      <c r="H595" s="19">
        <v>4</v>
      </c>
      <c r="I595" s="19" t="s">
        <v>113</v>
      </c>
      <c r="J595" s="19" t="s">
        <v>113</v>
      </c>
      <c r="K595" s="32" t="s">
        <v>115</v>
      </c>
      <c r="L595" s="19">
        <v>47.15</v>
      </c>
      <c r="M595" s="19">
        <v>6.06</v>
      </c>
      <c r="N595" s="19">
        <v>18</v>
      </c>
      <c r="O595" s="19" t="s">
        <v>142</v>
      </c>
      <c r="P595" s="19">
        <v>45.58</v>
      </c>
      <c r="Q595" s="19">
        <v>10.86</v>
      </c>
      <c r="R595" s="19">
        <v>13</v>
      </c>
      <c r="S595" t="s">
        <v>117</v>
      </c>
      <c r="T595" t="s">
        <v>117</v>
      </c>
      <c r="U595" t="s">
        <v>117</v>
      </c>
      <c r="V595" t="s">
        <v>117</v>
      </c>
      <c r="W595" t="s">
        <v>117</v>
      </c>
      <c r="X595" t="s">
        <v>117</v>
      </c>
      <c r="Y595" t="s">
        <v>117</v>
      </c>
      <c r="Z595" t="s">
        <v>117</v>
      </c>
      <c r="AA595" t="s">
        <v>117</v>
      </c>
      <c r="AB595" t="s">
        <v>117</v>
      </c>
      <c r="AC595" t="s">
        <v>117</v>
      </c>
      <c r="AD595" t="s">
        <v>117</v>
      </c>
      <c r="AE595" s="19">
        <v>43.04</v>
      </c>
      <c r="AF595" s="19">
        <v>6.59</v>
      </c>
      <c r="AG595" s="19">
        <v>14</v>
      </c>
      <c r="AH595" s="55">
        <v>3</v>
      </c>
      <c r="AI595" s="55" t="s">
        <v>1203</v>
      </c>
      <c r="AJ595" s="33"/>
      <c r="AK595" s="33"/>
      <c r="AL595" s="33"/>
      <c r="AM595" s="19">
        <v>10.35</v>
      </c>
      <c r="AN595" s="19">
        <v>10.46</v>
      </c>
      <c r="AO595" t="s">
        <v>117</v>
      </c>
      <c r="AP595" t="s">
        <v>117</v>
      </c>
      <c r="AQ595" t="s">
        <v>117</v>
      </c>
      <c r="AR595" s="19">
        <v>9.4499999999999993</v>
      </c>
      <c r="AS595" s="19" t="s">
        <v>1045</v>
      </c>
      <c r="AT595" s="19">
        <v>102.56</v>
      </c>
      <c r="AU595" s="19">
        <v>107.58</v>
      </c>
      <c r="AV595" t="s">
        <v>117</v>
      </c>
      <c r="AW595" t="s">
        <v>117</v>
      </c>
      <c r="AX595" t="s">
        <v>117</v>
      </c>
      <c r="AY595" t="s">
        <v>117</v>
      </c>
      <c r="AZ595" t="s">
        <v>117</v>
      </c>
      <c r="BA595" t="s">
        <v>117</v>
      </c>
      <c r="BB595" t="s">
        <v>117</v>
      </c>
      <c r="BC595" t="s">
        <v>117</v>
      </c>
      <c r="BD595" t="s">
        <v>117</v>
      </c>
      <c r="BE595" t="s">
        <v>117</v>
      </c>
      <c r="BF595" t="s">
        <v>117</v>
      </c>
      <c r="BG595" s="19">
        <v>121.5</v>
      </c>
      <c r="BH595" t="s">
        <v>117</v>
      </c>
      <c r="BI595" t="s">
        <v>117</v>
      </c>
      <c r="BJ595" t="s">
        <v>117</v>
      </c>
      <c r="BK595" t="s">
        <v>117</v>
      </c>
      <c r="BL595" s="19" t="s">
        <v>184</v>
      </c>
      <c r="BM595" s="19" t="s">
        <v>120</v>
      </c>
      <c r="BN595" s="47">
        <v>64.2</v>
      </c>
      <c r="BO595" s="51">
        <v>67.900000000000006</v>
      </c>
      <c r="BP595" s="19" t="s">
        <v>117</v>
      </c>
      <c r="BQ595" s="19" t="s">
        <v>117</v>
      </c>
      <c r="BR595" s="19" t="s">
        <v>117</v>
      </c>
      <c r="BS595" t="s">
        <v>117</v>
      </c>
      <c r="BT595" t="s">
        <v>161</v>
      </c>
      <c r="BU595" s="19" t="s">
        <v>363</v>
      </c>
      <c r="BV595" s="19" t="s">
        <v>162</v>
      </c>
      <c r="BW595" s="19">
        <v>1</v>
      </c>
      <c r="BX595">
        <f>BW595-1</f>
        <v>0</v>
      </c>
      <c r="BY595" s="19" t="s">
        <v>667</v>
      </c>
      <c r="BZ595" s="19" t="s">
        <v>128</v>
      </c>
      <c r="CA595" t="s">
        <v>148</v>
      </c>
      <c r="CB595" s="19" t="s">
        <v>524</v>
      </c>
      <c r="CC595" s="19" t="s">
        <v>1046</v>
      </c>
      <c r="CD595" s="19">
        <v>3</v>
      </c>
      <c r="CE595" s="19" t="s">
        <v>132</v>
      </c>
      <c r="CG595" s="34"/>
      <c r="CH595" s="34"/>
      <c r="DB595" s="34"/>
      <c r="DC595" s="34"/>
      <c r="DK595">
        <v>0</v>
      </c>
      <c r="DL595">
        <v>0</v>
      </c>
      <c r="DM595">
        <v>1</v>
      </c>
      <c r="DN595">
        <v>0</v>
      </c>
      <c r="DO595">
        <v>0</v>
      </c>
      <c r="DP595">
        <v>0</v>
      </c>
      <c r="DQ595">
        <v>0</v>
      </c>
      <c r="DR595" s="19">
        <v>106</v>
      </c>
    </row>
    <row r="596" spans="1:122" s="19" customFormat="1" x14ac:dyDescent="0.35">
      <c r="A596" s="19">
        <v>106</v>
      </c>
      <c r="B596" t="str">
        <f>CONCATENATE(C596, " ",D596)</f>
        <v>AlbajaraSaenz et al 2020</v>
      </c>
      <c r="C596" s="19" t="s">
        <v>1044</v>
      </c>
      <c r="D596" s="19">
        <v>2020</v>
      </c>
      <c r="E596" s="19" t="s">
        <v>1563</v>
      </c>
      <c r="F596" t="s">
        <v>1048</v>
      </c>
      <c r="G596" t="s">
        <v>112</v>
      </c>
      <c r="H596" s="19">
        <v>4</v>
      </c>
      <c r="I596" s="19" t="s">
        <v>113</v>
      </c>
      <c r="J596" s="19" t="s">
        <v>113</v>
      </c>
      <c r="K596" s="32" t="s">
        <v>115</v>
      </c>
      <c r="L596" s="19">
        <v>607.39</v>
      </c>
      <c r="M596" s="19">
        <v>129.91999999999999</v>
      </c>
      <c r="N596" s="19">
        <v>18</v>
      </c>
      <c r="O596" s="19" t="s">
        <v>142</v>
      </c>
      <c r="P596" s="19">
        <v>521.78</v>
      </c>
      <c r="Q596" s="19">
        <v>146.25</v>
      </c>
      <c r="R596" s="19">
        <v>13</v>
      </c>
      <c r="S596" t="s">
        <v>117</v>
      </c>
      <c r="T596" t="s">
        <v>117</v>
      </c>
      <c r="U596" t="s">
        <v>117</v>
      </c>
      <c r="V596" t="s">
        <v>117</v>
      </c>
      <c r="W596" t="s">
        <v>117</v>
      </c>
      <c r="X596" t="s">
        <v>117</v>
      </c>
      <c r="Y596" t="s">
        <v>117</v>
      </c>
      <c r="Z596" t="s">
        <v>117</v>
      </c>
      <c r="AA596" t="s">
        <v>117</v>
      </c>
      <c r="AB596" t="s">
        <v>117</v>
      </c>
      <c r="AC596" t="s">
        <v>117</v>
      </c>
      <c r="AD596" t="s">
        <v>117</v>
      </c>
      <c r="AE596" s="19">
        <v>472.98</v>
      </c>
      <c r="AF596" s="19">
        <v>64.8</v>
      </c>
      <c r="AG596" s="19">
        <v>14</v>
      </c>
      <c r="AH596" s="55">
        <v>3</v>
      </c>
      <c r="AI596" s="55" t="s">
        <v>1199</v>
      </c>
      <c r="AJ596" s="33"/>
      <c r="AK596" s="33"/>
      <c r="AL596" s="33"/>
      <c r="AM596" s="19">
        <v>10.35</v>
      </c>
      <c r="AN596" s="19">
        <v>10.46</v>
      </c>
      <c r="AO596" t="s">
        <v>117</v>
      </c>
      <c r="AP596" t="s">
        <v>117</v>
      </c>
      <c r="AQ596" t="s">
        <v>117</v>
      </c>
      <c r="AR596" s="19">
        <v>9.4499999999999993</v>
      </c>
      <c r="AS596" s="19" t="s">
        <v>1045</v>
      </c>
      <c r="AT596" s="19">
        <v>102.56</v>
      </c>
      <c r="AU596" s="19">
        <v>107.58</v>
      </c>
      <c r="AV596" t="s">
        <v>117</v>
      </c>
      <c r="AW596" t="s">
        <v>117</v>
      </c>
      <c r="AX596" t="s">
        <v>117</v>
      </c>
      <c r="AY596" t="s">
        <v>117</v>
      </c>
      <c r="AZ596" t="s">
        <v>117</v>
      </c>
      <c r="BA596" t="s">
        <v>117</v>
      </c>
      <c r="BB596" t="s">
        <v>117</v>
      </c>
      <c r="BC596" t="s">
        <v>117</v>
      </c>
      <c r="BD596" t="s">
        <v>117</v>
      </c>
      <c r="BE596" t="s">
        <v>117</v>
      </c>
      <c r="BF596" t="s">
        <v>117</v>
      </c>
      <c r="BG596" s="19">
        <v>121.5</v>
      </c>
      <c r="BH596" t="s">
        <v>117</v>
      </c>
      <c r="BI596" t="s">
        <v>117</v>
      </c>
      <c r="BJ596" t="s">
        <v>117</v>
      </c>
      <c r="BK596" t="s">
        <v>117</v>
      </c>
      <c r="BL596" s="19" t="s">
        <v>184</v>
      </c>
      <c r="BM596" s="19" t="s">
        <v>120</v>
      </c>
      <c r="BN596" s="47">
        <v>64.2</v>
      </c>
      <c r="BO596" s="51">
        <v>67.900000000000006</v>
      </c>
      <c r="BP596" s="19" t="s">
        <v>117</v>
      </c>
      <c r="BQ596" s="19" t="s">
        <v>117</v>
      </c>
      <c r="BR596" s="19" t="s">
        <v>117</v>
      </c>
      <c r="BS596" t="s">
        <v>117</v>
      </c>
      <c r="BT596" t="s">
        <v>161</v>
      </c>
      <c r="BU596" s="19" t="s">
        <v>363</v>
      </c>
      <c r="BV596" s="19" t="s">
        <v>162</v>
      </c>
      <c r="BW596" s="19">
        <v>1</v>
      </c>
      <c r="BX596">
        <f>BW596-1</f>
        <v>0</v>
      </c>
      <c r="BY596" s="19" t="s">
        <v>667</v>
      </c>
      <c r="BZ596" s="19" t="s">
        <v>128</v>
      </c>
      <c r="CA596" t="s">
        <v>148</v>
      </c>
      <c r="CB596" s="19" t="s">
        <v>524</v>
      </c>
      <c r="CC596" s="19" t="s">
        <v>1046</v>
      </c>
      <c r="CD596" s="19">
        <v>3</v>
      </c>
      <c r="CE596" s="19" t="s">
        <v>132</v>
      </c>
      <c r="CG596" s="34"/>
      <c r="CH596" s="34"/>
      <c r="DB596" s="34"/>
      <c r="DC596" s="34"/>
      <c r="DK596">
        <v>0</v>
      </c>
      <c r="DL596">
        <v>0</v>
      </c>
      <c r="DM596">
        <v>2</v>
      </c>
      <c r="DN596">
        <v>0</v>
      </c>
      <c r="DO596">
        <v>0</v>
      </c>
      <c r="DP596">
        <v>0</v>
      </c>
      <c r="DQ596">
        <v>0</v>
      </c>
      <c r="DR596" s="19">
        <v>106</v>
      </c>
    </row>
    <row r="597" spans="1:122" s="19" customFormat="1" x14ac:dyDescent="0.35">
      <c r="A597" s="19">
        <v>106</v>
      </c>
      <c r="B597" t="str">
        <f>CONCATENATE(C597, " ",D597)</f>
        <v>AlbajaraSaenz et al 2020</v>
      </c>
      <c r="C597" s="19" t="s">
        <v>1044</v>
      </c>
      <c r="D597" s="19">
        <v>2020</v>
      </c>
      <c r="E597" s="19" t="s">
        <v>1563</v>
      </c>
      <c r="F597" t="s">
        <v>636</v>
      </c>
      <c r="G597" t="s">
        <v>112</v>
      </c>
      <c r="H597" s="19">
        <v>4</v>
      </c>
      <c r="I597" s="19" t="s">
        <v>113</v>
      </c>
      <c r="J597" s="19" t="s">
        <v>113</v>
      </c>
      <c r="K597" s="32" t="s">
        <v>115</v>
      </c>
      <c r="L597" s="19">
        <v>219.1</v>
      </c>
      <c r="M597" s="19">
        <v>86.05</v>
      </c>
      <c r="N597" s="19">
        <v>18</v>
      </c>
      <c r="O597" s="19" t="s">
        <v>142</v>
      </c>
      <c r="P597" s="19">
        <v>209.23</v>
      </c>
      <c r="Q597" s="19">
        <v>141.88</v>
      </c>
      <c r="R597" s="19">
        <v>13</v>
      </c>
      <c r="S597" t="s">
        <v>117</v>
      </c>
      <c r="T597" t="s">
        <v>117</v>
      </c>
      <c r="U597" t="s">
        <v>117</v>
      </c>
      <c r="V597" t="s">
        <v>117</v>
      </c>
      <c r="W597" t="s">
        <v>117</v>
      </c>
      <c r="X597" t="s">
        <v>117</v>
      </c>
      <c r="Y597" t="s">
        <v>117</v>
      </c>
      <c r="Z597" t="s">
        <v>117</v>
      </c>
      <c r="AA597" t="s">
        <v>117</v>
      </c>
      <c r="AB597" t="s">
        <v>117</v>
      </c>
      <c r="AC597" t="s">
        <v>117</v>
      </c>
      <c r="AD597" t="s">
        <v>117</v>
      </c>
      <c r="AE597" s="19">
        <v>167.5</v>
      </c>
      <c r="AF597" s="19">
        <v>43.36</v>
      </c>
      <c r="AG597" s="19">
        <v>14</v>
      </c>
      <c r="AH597" s="55">
        <v>3</v>
      </c>
      <c r="AI597" s="55" t="s">
        <v>1203</v>
      </c>
      <c r="AJ597" s="33"/>
      <c r="AK597" s="33"/>
      <c r="AL597" s="33"/>
      <c r="AM597" s="19">
        <v>10.35</v>
      </c>
      <c r="AN597" s="19">
        <v>10.46</v>
      </c>
      <c r="AO597" t="s">
        <v>117</v>
      </c>
      <c r="AP597" t="s">
        <v>117</v>
      </c>
      <c r="AQ597" t="s">
        <v>117</v>
      </c>
      <c r="AR597" s="19">
        <v>9.4499999999999993</v>
      </c>
      <c r="AS597" s="19" t="s">
        <v>1045</v>
      </c>
      <c r="AT597" s="19">
        <v>102.56</v>
      </c>
      <c r="AU597" s="19">
        <v>107.58</v>
      </c>
      <c r="AV597" t="s">
        <v>117</v>
      </c>
      <c r="AW597" t="s">
        <v>117</v>
      </c>
      <c r="AX597" t="s">
        <v>117</v>
      </c>
      <c r="AY597" t="s">
        <v>117</v>
      </c>
      <c r="AZ597" t="s">
        <v>117</v>
      </c>
      <c r="BA597" t="s">
        <v>117</v>
      </c>
      <c r="BB597" t="s">
        <v>117</v>
      </c>
      <c r="BC597" t="s">
        <v>117</v>
      </c>
      <c r="BD597" t="s">
        <v>117</v>
      </c>
      <c r="BE597" t="s">
        <v>117</v>
      </c>
      <c r="BF597" t="s">
        <v>117</v>
      </c>
      <c r="BG597" s="19">
        <v>121.5</v>
      </c>
      <c r="BH597" t="s">
        <v>117</v>
      </c>
      <c r="BI597" t="s">
        <v>117</v>
      </c>
      <c r="BJ597" t="s">
        <v>117</v>
      </c>
      <c r="BK597" t="s">
        <v>117</v>
      </c>
      <c r="BL597" s="19" t="s">
        <v>184</v>
      </c>
      <c r="BM597" s="19" t="s">
        <v>120</v>
      </c>
      <c r="BN597" s="47">
        <v>64.2</v>
      </c>
      <c r="BO597" s="51">
        <v>67.900000000000006</v>
      </c>
      <c r="BP597" s="19" t="s">
        <v>117</v>
      </c>
      <c r="BQ597" s="19" t="s">
        <v>117</v>
      </c>
      <c r="BR597" s="19" t="s">
        <v>117</v>
      </c>
      <c r="BS597" t="s">
        <v>117</v>
      </c>
      <c r="BT597" t="s">
        <v>161</v>
      </c>
      <c r="BU597" s="19" t="s">
        <v>363</v>
      </c>
      <c r="BV597" s="19" t="s">
        <v>162</v>
      </c>
      <c r="BW597" s="19">
        <v>1</v>
      </c>
      <c r="BX597">
        <f>BW597-1</f>
        <v>0</v>
      </c>
      <c r="BY597" s="19" t="s">
        <v>667</v>
      </c>
      <c r="BZ597" s="19" t="s">
        <v>128</v>
      </c>
      <c r="CA597" t="s">
        <v>148</v>
      </c>
      <c r="CB597" s="19" t="s">
        <v>524</v>
      </c>
      <c r="CC597" s="19" t="s">
        <v>1046</v>
      </c>
      <c r="CD597" s="19">
        <v>3</v>
      </c>
      <c r="CE597" s="19" t="s">
        <v>132</v>
      </c>
      <c r="CG597" s="34"/>
      <c r="CH597" s="34"/>
      <c r="DB597" s="34"/>
      <c r="DC597" s="34"/>
      <c r="DK597">
        <v>0</v>
      </c>
      <c r="DL597">
        <v>0</v>
      </c>
      <c r="DM597">
        <v>2</v>
      </c>
      <c r="DN597">
        <v>0</v>
      </c>
      <c r="DO597">
        <v>0</v>
      </c>
      <c r="DP597">
        <v>0</v>
      </c>
      <c r="DQ597">
        <v>0</v>
      </c>
      <c r="DR597" s="19">
        <v>106</v>
      </c>
    </row>
    <row r="598" spans="1:122" s="19" customFormat="1" x14ac:dyDescent="0.35">
      <c r="A598" s="19">
        <v>106</v>
      </c>
      <c r="B598" t="str">
        <f>CONCATENATE(C598, " ",D598)</f>
        <v>AlbajaraSaenz et al 2020</v>
      </c>
      <c r="C598" s="19" t="s">
        <v>1044</v>
      </c>
      <c r="D598" s="19">
        <v>2020</v>
      </c>
      <c r="E598" s="19" t="s">
        <v>1563</v>
      </c>
      <c r="F598" t="s">
        <v>1049</v>
      </c>
      <c r="G598" t="s">
        <v>112</v>
      </c>
      <c r="H598" s="19">
        <v>4</v>
      </c>
      <c r="I598" s="19" t="s">
        <v>113</v>
      </c>
      <c r="J598" s="19" t="s">
        <v>113</v>
      </c>
      <c r="K598" s="32" t="s">
        <v>115</v>
      </c>
      <c r="L598" s="19">
        <v>9.11</v>
      </c>
      <c r="M598" s="19">
        <v>5.86</v>
      </c>
      <c r="N598" s="19">
        <v>18</v>
      </c>
      <c r="O598" s="19" t="s">
        <v>142</v>
      </c>
      <c r="P598" s="19">
        <v>6.82</v>
      </c>
      <c r="Q598" s="19">
        <v>2.86</v>
      </c>
      <c r="R598" s="19">
        <v>13</v>
      </c>
      <c r="S598" t="s">
        <v>117</v>
      </c>
      <c r="T598" t="s">
        <v>117</v>
      </c>
      <c r="U598" t="s">
        <v>117</v>
      </c>
      <c r="V598" t="s">
        <v>117</v>
      </c>
      <c r="W598" t="s">
        <v>117</v>
      </c>
      <c r="X598" t="s">
        <v>117</v>
      </c>
      <c r="Y598" t="s">
        <v>117</v>
      </c>
      <c r="Z598" t="s">
        <v>117</v>
      </c>
      <c r="AA598" t="s">
        <v>117</v>
      </c>
      <c r="AB598" t="s">
        <v>117</v>
      </c>
      <c r="AC598" t="s">
        <v>117</v>
      </c>
      <c r="AD598" t="s">
        <v>117</v>
      </c>
      <c r="AE598" s="19">
        <v>6.51</v>
      </c>
      <c r="AF598" s="19">
        <v>5</v>
      </c>
      <c r="AG598" s="19">
        <v>14</v>
      </c>
      <c r="AH598" s="55">
        <v>3</v>
      </c>
      <c r="AI598" s="55" t="s">
        <v>1346</v>
      </c>
      <c r="AJ598" s="33"/>
      <c r="AK598" s="33"/>
      <c r="AL598" s="33"/>
      <c r="AM598" s="19">
        <v>10.35</v>
      </c>
      <c r="AN598" s="19">
        <v>10.46</v>
      </c>
      <c r="AO598" t="s">
        <v>117</v>
      </c>
      <c r="AP598" t="s">
        <v>117</v>
      </c>
      <c r="AQ598" t="s">
        <v>117</v>
      </c>
      <c r="AR598" s="19">
        <v>9.4499999999999993</v>
      </c>
      <c r="AS598" s="19" t="s">
        <v>1045</v>
      </c>
      <c r="AT598" s="19">
        <v>102.56</v>
      </c>
      <c r="AU598" s="19">
        <v>107.58</v>
      </c>
      <c r="AV598" t="s">
        <v>117</v>
      </c>
      <c r="AW598" t="s">
        <v>117</v>
      </c>
      <c r="AX598" t="s">
        <v>117</v>
      </c>
      <c r="AY598" t="s">
        <v>117</v>
      </c>
      <c r="AZ598" t="s">
        <v>117</v>
      </c>
      <c r="BA598" t="s">
        <v>117</v>
      </c>
      <c r="BB598" t="s">
        <v>117</v>
      </c>
      <c r="BC598" t="s">
        <v>117</v>
      </c>
      <c r="BD598" t="s">
        <v>117</v>
      </c>
      <c r="BE598" t="s">
        <v>117</v>
      </c>
      <c r="BF598" t="s">
        <v>117</v>
      </c>
      <c r="BG598" s="19">
        <v>121.5</v>
      </c>
      <c r="BH598" t="s">
        <v>117</v>
      </c>
      <c r="BI598" t="s">
        <v>117</v>
      </c>
      <c r="BJ598" t="s">
        <v>117</v>
      </c>
      <c r="BK598" t="s">
        <v>117</v>
      </c>
      <c r="BL598" s="19" t="s">
        <v>184</v>
      </c>
      <c r="BM598" s="19" t="s">
        <v>120</v>
      </c>
      <c r="BN598" s="47">
        <v>64.2</v>
      </c>
      <c r="BO598" s="51">
        <v>67.900000000000006</v>
      </c>
      <c r="BP598" s="19" t="s">
        <v>117</v>
      </c>
      <c r="BQ598" s="19" t="s">
        <v>117</v>
      </c>
      <c r="BR598" s="19" t="s">
        <v>117</v>
      </c>
      <c r="BS598" t="s">
        <v>117</v>
      </c>
      <c r="BT598" t="s">
        <v>161</v>
      </c>
      <c r="BU598" s="19" t="s">
        <v>363</v>
      </c>
      <c r="BV598" s="19" t="s">
        <v>162</v>
      </c>
      <c r="BW598" s="19">
        <v>1</v>
      </c>
      <c r="BX598">
        <f>BW598-1</f>
        <v>0</v>
      </c>
      <c r="BY598" s="19" t="s">
        <v>667</v>
      </c>
      <c r="BZ598" s="19" t="s">
        <v>128</v>
      </c>
      <c r="CA598" t="s">
        <v>148</v>
      </c>
      <c r="CB598" s="19" t="s">
        <v>524</v>
      </c>
      <c r="CC598" s="19" t="s">
        <v>1046</v>
      </c>
      <c r="CD598" s="19">
        <v>3</v>
      </c>
      <c r="CE598" s="19" t="s">
        <v>132</v>
      </c>
      <c r="CG598" s="34"/>
      <c r="CH598" s="34"/>
      <c r="DB598" s="34"/>
      <c r="DC598" s="34"/>
      <c r="DK598">
        <v>0</v>
      </c>
      <c r="DL598">
        <v>0</v>
      </c>
      <c r="DM598">
        <v>2</v>
      </c>
      <c r="DN598">
        <v>0</v>
      </c>
      <c r="DO598">
        <v>0</v>
      </c>
      <c r="DP598">
        <v>0</v>
      </c>
      <c r="DQ598">
        <v>0</v>
      </c>
      <c r="DR598" s="19">
        <v>106</v>
      </c>
    </row>
    <row r="599" spans="1:122" s="19" customFormat="1" x14ac:dyDescent="0.35">
      <c r="A599" s="19">
        <v>106</v>
      </c>
      <c r="B599" t="str">
        <f>CONCATENATE(C599, " ",D599)</f>
        <v>AlbajaraSaenz et al 2020</v>
      </c>
      <c r="C599" s="19" t="s">
        <v>1044</v>
      </c>
      <c r="D599" s="19">
        <v>2020</v>
      </c>
      <c r="E599" s="19" t="s">
        <v>1563</v>
      </c>
      <c r="F599" t="s">
        <v>1050</v>
      </c>
      <c r="G599" t="s">
        <v>112</v>
      </c>
      <c r="H599" s="19">
        <v>4</v>
      </c>
      <c r="I599" s="19" t="s">
        <v>113</v>
      </c>
      <c r="J599" s="19" t="s">
        <v>113</v>
      </c>
      <c r="K599" s="32" t="s">
        <v>115</v>
      </c>
      <c r="L599" s="19">
        <v>5.8</v>
      </c>
      <c r="M599" s="19">
        <v>4.6100000000000003</v>
      </c>
      <c r="N599" s="19">
        <v>18</v>
      </c>
      <c r="O599" s="19" t="s">
        <v>142</v>
      </c>
      <c r="P599" s="19">
        <v>7.11</v>
      </c>
      <c r="Q599" s="19">
        <v>5.25</v>
      </c>
      <c r="R599" s="19">
        <v>13</v>
      </c>
      <c r="S599" t="s">
        <v>117</v>
      </c>
      <c r="T599" t="s">
        <v>117</v>
      </c>
      <c r="U599" t="s">
        <v>117</v>
      </c>
      <c r="V599" t="s">
        <v>117</v>
      </c>
      <c r="W599" t="s">
        <v>117</v>
      </c>
      <c r="X599" t="s">
        <v>117</v>
      </c>
      <c r="Y599" t="s">
        <v>117</v>
      </c>
      <c r="Z599" t="s">
        <v>117</v>
      </c>
      <c r="AA599" t="s">
        <v>117</v>
      </c>
      <c r="AB599" t="s">
        <v>117</v>
      </c>
      <c r="AC599" t="s">
        <v>117</v>
      </c>
      <c r="AD599" t="s">
        <v>117</v>
      </c>
      <c r="AE599" s="19">
        <v>4.8099999999999996</v>
      </c>
      <c r="AF599" s="19">
        <v>3.6</v>
      </c>
      <c r="AG599" s="19">
        <v>14</v>
      </c>
      <c r="AH599" s="55">
        <v>3</v>
      </c>
      <c r="AI599" s="55" t="s">
        <v>1346</v>
      </c>
      <c r="AJ599" s="33"/>
      <c r="AK599" s="33"/>
      <c r="AL599" s="33"/>
      <c r="AM599" s="19">
        <v>10.35</v>
      </c>
      <c r="AN599" s="19">
        <v>10.46</v>
      </c>
      <c r="AO599" t="s">
        <v>117</v>
      </c>
      <c r="AP599" t="s">
        <v>117</v>
      </c>
      <c r="AQ599" t="s">
        <v>117</v>
      </c>
      <c r="AR599" s="19">
        <v>9.4499999999999993</v>
      </c>
      <c r="AS599" s="19" t="s">
        <v>1045</v>
      </c>
      <c r="AT599" s="19">
        <v>102.56</v>
      </c>
      <c r="AU599" s="19">
        <v>107.58</v>
      </c>
      <c r="AV599" t="s">
        <v>117</v>
      </c>
      <c r="AW599" t="s">
        <v>117</v>
      </c>
      <c r="AX599" t="s">
        <v>117</v>
      </c>
      <c r="AY599" t="s">
        <v>117</v>
      </c>
      <c r="AZ599" t="s">
        <v>117</v>
      </c>
      <c r="BA599" t="s">
        <v>117</v>
      </c>
      <c r="BB599" t="s">
        <v>117</v>
      </c>
      <c r="BC599" t="s">
        <v>117</v>
      </c>
      <c r="BD599" t="s">
        <v>117</v>
      </c>
      <c r="BE599" t="s">
        <v>117</v>
      </c>
      <c r="BF599" t="s">
        <v>117</v>
      </c>
      <c r="BG599" s="19">
        <v>121.5</v>
      </c>
      <c r="BH599" t="s">
        <v>117</v>
      </c>
      <c r="BI599" t="s">
        <v>117</v>
      </c>
      <c r="BJ599" t="s">
        <v>117</v>
      </c>
      <c r="BK599" t="s">
        <v>117</v>
      </c>
      <c r="BL599" s="19" t="s">
        <v>184</v>
      </c>
      <c r="BM599" s="19" t="s">
        <v>120</v>
      </c>
      <c r="BN599" s="47">
        <v>64.2</v>
      </c>
      <c r="BO599" s="51">
        <v>67.900000000000006</v>
      </c>
      <c r="BP599" s="19" t="s">
        <v>117</v>
      </c>
      <c r="BQ599" s="19" t="s">
        <v>117</v>
      </c>
      <c r="BR599" s="19" t="s">
        <v>117</v>
      </c>
      <c r="BS599" t="s">
        <v>117</v>
      </c>
      <c r="BT599" t="s">
        <v>161</v>
      </c>
      <c r="BU599" s="19" t="s">
        <v>363</v>
      </c>
      <c r="BV599" s="19" t="s">
        <v>162</v>
      </c>
      <c r="BW599" s="19">
        <v>1</v>
      </c>
      <c r="BX599">
        <f>BW599-1</f>
        <v>0</v>
      </c>
      <c r="BY599" s="19" t="s">
        <v>667</v>
      </c>
      <c r="BZ599" s="19" t="s">
        <v>128</v>
      </c>
      <c r="CA599" t="s">
        <v>148</v>
      </c>
      <c r="CB599" s="19" t="s">
        <v>524</v>
      </c>
      <c r="CC599" s="19" t="s">
        <v>1046</v>
      </c>
      <c r="CD599" s="19">
        <v>3</v>
      </c>
      <c r="CE599" s="19" t="s">
        <v>132</v>
      </c>
      <c r="CG599" s="34"/>
      <c r="CH599" s="34"/>
      <c r="DB599" s="34"/>
      <c r="DC599" s="34"/>
      <c r="DK599">
        <v>0</v>
      </c>
      <c r="DL599">
        <v>0</v>
      </c>
      <c r="DM599">
        <v>1</v>
      </c>
      <c r="DN599">
        <v>0</v>
      </c>
      <c r="DO599">
        <v>0</v>
      </c>
      <c r="DP599">
        <v>0</v>
      </c>
      <c r="DQ599">
        <v>0</v>
      </c>
      <c r="DR599" s="19">
        <v>106</v>
      </c>
    </row>
    <row r="600" spans="1:122" s="19" customFormat="1" x14ac:dyDescent="0.35">
      <c r="A600" s="19">
        <v>106</v>
      </c>
      <c r="B600" t="str">
        <f>CONCATENATE(C600, " ",D600)</f>
        <v>AlbajaraSaenz et al 2020</v>
      </c>
      <c r="C600" s="19" t="s">
        <v>1044</v>
      </c>
      <c r="D600" s="19">
        <v>2020</v>
      </c>
      <c r="E600" s="19" t="s">
        <v>1563</v>
      </c>
      <c r="F600" t="s">
        <v>1051</v>
      </c>
      <c r="G600" t="s">
        <v>112</v>
      </c>
      <c r="H600" s="19">
        <v>4</v>
      </c>
      <c r="I600" s="19" t="s">
        <v>113</v>
      </c>
      <c r="J600" s="19" t="s">
        <v>113</v>
      </c>
      <c r="K600" s="32" t="s">
        <v>115</v>
      </c>
      <c r="L600" s="19">
        <v>513.84</v>
      </c>
      <c r="M600" s="19">
        <v>100.23</v>
      </c>
      <c r="N600" s="19">
        <v>18</v>
      </c>
      <c r="O600" s="19" t="s">
        <v>142</v>
      </c>
      <c r="P600" s="19">
        <v>462.29</v>
      </c>
      <c r="Q600" s="19">
        <v>114.05</v>
      </c>
      <c r="R600" s="19">
        <v>13</v>
      </c>
      <c r="S600" t="s">
        <v>117</v>
      </c>
      <c r="T600" t="s">
        <v>117</v>
      </c>
      <c r="U600" t="s">
        <v>117</v>
      </c>
      <c r="V600" t="s">
        <v>117</v>
      </c>
      <c r="W600" t="s">
        <v>117</v>
      </c>
      <c r="X600" t="s">
        <v>117</v>
      </c>
      <c r="Y600" t="s">
        <v>117</v>
      </c>
      <c r="Z600" t="s">
        <v>117</v>
      </c>
      <c r="AA600" t="s">
        <v>117</v>
      </c>
      <c r="AB600" t="s">
        <v>117</v>
      </c>
      <c r="AC600" t="s">
        <v>117</v>
      </c>
      <c r="AD600" t="s">
        <v>117</v>
      </c>
      <c r="AE600" s="19">
        <v>417.16</v>
      </c>
      <c r="AF600" s="19">
        <v>52.01</v>
      </c>
      <c r="AG600" s="19">
        <v>14</v>
      </c>
      <c r="AH600" s="55">
        <v>3</v>
      </c>
      <c r="AI600" s="55" t="s">
        <v>1199</v>
      </c>
      <c r="AJ600" s="33"/>
      <c r="AK600" s="33"/>
      <c r="AL600" s="33"/>
      <c r="AM600" s="19">
        <v>10.35</v>
      </c>
      <c r="AN600" s="19">
        <v>10.46</v>
      </c>
      <c r="AO600" t="s">
        <v>117</v>
      </c>
      <c r="AP600" t="s">
        <v>117</v>
      </c>
      <c r="AQ600" t="s">
        <v>117</v>
      </c>
      <c r="AR600" s="19">
        <v>9.4499999999999993</v>
      </c>
      <c r="AS600" s="19" t="s">
        <v>1045</v>
      </c>
      <c r="AT600" s="19">
        <v>102.56</v>
      </c>
      <c r="AU600" s="19">
        <v>107.58</v>
      </c>
      <c r="AV600" t="s">
        <v>117</v>
      </c>
      <c r="AW600" t="s">
        <v>117</v>
      </c>
      <c r="AX600" t="s">
        <v>117</v>
      </c>
      <c r="AY600" t="s">
        <v>117</v>
      </c>
      <c r="AZ600" t="s">
        <v>117</v>
      </c>
      <c r="BA600" t="s">
        <v>117</v>
      </c>
      <c r="BB600" t="s">
        <v>117</v>
      </c>
      <c r="BC600" t="s">
        <v>117</v>
      </c>
      <c r="BD600" t="s">
        <v>117</v>
      </c>
      <c r="BE600" t="s">
        <v>117</v>
      </c>
      <c r="BF600" t="s">
        <v>117</v>
      </c>
      <c r="BG600" s="19">
        <v>121.5</v>
      </c>
      <c r="BH600" t="s">
        <v>117</v>
      </c>
      <c r="BI600" t="s">
        <v>117</v>
      </c>
      <c r="BJ600" t="s">
        <v>117</v>
      </c>
      <c r="BK600" t="s">
        <v>117</v>
      </c>
      <c r="BL600" s="19" t="s">
        <v>184</v>
      </c>
      <c r="BM600" s="19" t="s">
        <v>120</v>
      </c>
      <c r="BN600" s="47">
        <v>64.2</v>
      </c>
      <c r="BO600" s="51">
        <v>67.900000000000006</v>
      </c>
      <c r="BP600" s="19" t="s">
        <v>117</v>
      </c>
      <c r="BQ600" s="19" t="s">
        <v>117</v>
      </c>
      <c r="BR600" s="19" t="s">
        <v>117</v>
      </c>
      <c r="BS600" t="s">
        <v>117</v>
      </c>
      <c r="BT600" t="s">
        <v>161</v>
      </c>
      <c r="BU600" s="19" t="s">
        <v>363</v>
      </c>
      <c r="BV600" s="19" t="s">
        <v>162</v>
      </c>
      <c r="BW600" s="19">
        <v>1</v>
      </c>
      <c r="BX600">
        <f>BW600-1</f>
        <v>0</v>
      </c>
      <c r="BY600" s="19" t="s">
        <v>667</v>
      </c>
      <c r="BZ600" s="19" t="s">
        <v>128</v>
      </c>
      <c r="CA600" t="s">
        <v>148</v>
      </c>
      <c r="CB600" s="19" t="s">
        <v>524</v>
      </c>
      <c r="CC600" s="19" t="s">
        <v>1046</v>
      </c>
      <c r="CD600" s="19">
        <v>3</v>
      </c>
      <c r="CE600" s="19" t="s">
        <v>132</v>
      </c>
      <c r="CG600" s="34"/>
      <c r="CH600" s="34"/>
      <c r="DB600" s="34"/>
      <c r="DC600" s="34"/>
      <c r="DK600">
        <v>0</v>
      </c>
      <c r="DL600">
        <v>0</v>
      </c>
      <c r="DM600">
        <v>2</v>
      </c>
      <c r="DN600">
        <v>0</v>
      </c>
      <c r="DO600">
        <v>0</v>
      </c>
      <c r="DP600">
        <v>0</v>
      </c>
      <c r="DQ600">
        <v>0</v>
      </c>
      <c r="DR600" s="19">
        <v>106</v>
      </c>
    </row>
    <row r="601" spans="1:122" x14ac:dyDescent="0.35">
      <c r="A601">
        <v>107</v>
      </c>
      <c r="B601" t="str">
        <f>CONCATENATE(C601, " ",D601)</f>
        <v>Alloway et al 2021</v>
      </c>
      <c r="C601" t="s">
        <v>1052</v>
      </c>
      <c r="D601">
        <v>2021</v>
      </c>
      <c r="E601" t="s">
        <v>1583</v>
      </c>
      <c r="F601" t="s">
        <v>1053</v>
      </c>
      <c r="G601" t="s">
        <v>134</v>
      </c>
      <c r="H601">
        <v>6</v>
      </c>
      <c r="I601" t="s">
        <v>170</v>
      </c>
      <c r="J601" t="s">
        <v>170</v>
      </c>
      <c r="K601" s="3" t="s">
        <v>142</v>
      </c>
      <c r="L601" s="19">
        <v>4.78</v>
      </c>
      <c r="M601" s="19">
        <v>3.35</v>
      </c>
      <c r="N601" s="19">
        <v>9</v>
      </c>
      <c r="O601" s="19" t="s">
        <v>999</v>
      </c>
      <c r="P601" s="19">
        <v>8.2200000000000006</v>
      </c>
      <c r="Q601" s="19">
        <v>1.92</v>
      </c>
      <c r="R601" s="19">
        <v>9</v>
      </c>
      <c r="S601" t="s">
        <v>117</v>
      </c>
      <c r="T601" t="s">
        <v>117</v>
      </c>
      <c r="U601" t="s">
        <v>117</v>
      </c>
      <c r="V601" t="s">
        <v>117</v>
      </c>
      <c r="W601" t="s">
        <v>117</v>
      </c>
      <c r="X601" t="s">
        <v>117</v>
      </c>
      <c r="Y601" t="s">
        <v>117</v>
      </c>
      <c r="Z601" t="s">
        <v>117</v>
      </c>
      <c r="AA601" t="s">
        <v>117</v>
      </c>
      <c r="AB601" t="s">
        <v>117</v>
      </c>
      <c r="AC601" t="s">
        <v>117</v>
      </c>
      <c r="AD601" t="s">
        <v>117</v>
      </c>
      <c r="AE601" t="s">
        <v>117</v>
      </c>
      <c r="AF601" t="s">
        <v>117</v>
      </c>
      <c r="AG601" t="s">
        <v>117</v>
      </c>
      <c r="AH601" s="55">
        <v>3</v>
      </c>
      <c r="AI601" s="55" t="s">
        <v>1491</v>
      </c>
      <c r="AM601" s="19">
        <v>10.73</v>
      </c>
      <c r="AN601" s="19">
        <v>10.82</v>
      </c>
      <c r="AO601" t="s">
        <v>117</v>
      </c>
      <c r="AP601" t="s">
        <v>117</v>
      </c>
      <c r="AQ601" t="s">
        <v>117</v>
      </c>
      <c r="AR601" t="s">
        <v>425</v>
      </c>
      <c r="AS601" s="19" t="s">
        <v>1021</v>
      </c>
      <c r="AT601" t="s">
        <v>117</v>
      </c>
      <c r="AU601" t="s">
        <v>117</v>
      </c>
      <c r="AV601" t="s">
        <v>117</v>
      </c>
      <c r="AW601" t="s">
        <v>117</v>
      </c>
      <c r="AX601" t="s">
        <v>117</v>
      </c>
      <c r="AY601" t="s">
        <v>117</v>
      </c>
      <c r="AZ601" t="s">
        <v>117</v>
      </c>
      <c r="BA601" t="s">
        <v>117</v>
      </c>
      <c r="BB601" t="s">
        <v>117</v>
      </c>
      <c r="BC601">
        <v>33.56</v>
      </c>
      <c r="BD601">
        <v>44.22</v>
      </c>
      <c r="BE601" t="s">
        <v>117</v>
      </c>
      <c r="BF601" t="s">
        <v>117</v>
      </c>
      <c r="BG601" t="s">
        <v>117</v>
      </c>
      <c r="BH601" t="s">
        <v>117</v>
      </c>
      <c r="BI601" t="s">
        <v>117</v>
      </c>
      <c r="BJ601" t="s">
        <v>117</v>
      </c>
      <c r="BK601" t="s">
        <v>118</v>
      </c>
      <c r="BL601" s="19" t="s">
        <v>129</v>
      </c>
      <c r="BM601" t="s">
        <v>117</v>
      </c>
      <c r="BN601" s="46" t="s">
        <v>117</v>
      </c>
      <c r="BO601" s="51" t="s">
        <v>117</v>
      </c>
      <c r="BP601" s="19" t="s">
        <v>117</v>
      </c>
      <c r="BQ601" s="19" t="s">
        <v>117</v>
      </c>
      <c r="BR601" s="19" t="s">
        <v>117</v>
      </c>
      <c r="BS601" t="s">
        <v>117</v>
      </c>
      <c r="BT601" t="s">
        <v>161</v>
      </c>
      <c r="BU601" s="19" t="s">
        <v>363</v>
      </c>
      <c r="BV601" t="s">
        <v>162</v>
      </c>
      <c r="BW601" s="19">
        <v>1</v>
      </c>
      <c r="BX601">
        <f>BW601-1</f>
        <v>0</v>
      </c>
      <c r="CA601" t="s">
        <v>184</v>
      </c>
      <c r="CB601" t="s">
        <v>524</v>
      </c>
      <c r="CC601" s="19" t="s">
        <v>1054</v>
      </c>
      <c r="CD601">
        <v>2</v>
      </c>
      <c r="CE601" t="s">
        <v>151</v>
      </c>
      <c r="DK601">
        <v>0</v>
      </c>
      <c r="DL601">
        <v>0</v>
      </c>
      <c r="DM601">
        <v>0</v>
      </c>
      <c r="DN601">
        <v>0</v>
      </c>
      <c r="DO601">
        <v>2</v>
      </c>
      <c r="DP601">
        <v>0</v>
      </c>
      <c r="DQ601">
        <v>0</v>
      </c>
      <c r="DR601">
        <v>107</v>
      </c>
    </row>
    <row r="602" spans="1:122" x14ac:dyDescent="0.35">
      <c r="A602">
        <v>107</v>
      </c>
      <c r="B602" t="str">
        <f>CONCATENATE(C602, " ",D602)</f>
        <v>Alloway et al 2021</v>
      </c>
      <c r="C602" t="s">
        <v>1052</v>
      </c>
      <c r="D602">
        <v>2021</v>
      </c>
      <c r="E602" t="s">
        <v>1583</v>
      </c>
      <c r="F602" t="s">
        <v>1055</v>
      </c>
      <c r="G602" t="s">
        <v>134</v>
      </c>
      <c r="H602">
        <v>6</v>
      </c>
      <c r="I602" t="s">
        <v>170</v>
      </c>
      <c r="J602" t="s">
        <v>170</v>
      </c>
      <c r="K602" s="3" t="s">
        <v>142</v>
      </c>
      <c r="L602" s="19">
        <v>7.67</v>
      </c>
      <c r="M602" s="19">
        <v>5.36</v>
      </c>
      <c r="N602" s="19">
        <v>9</v>
      </c>
      <c r="O602" s="19" t="s">
        <v>999</v>
      </c>
      <c r="P602" s="19">
        <v>13.78</v>
      </c>
      <c r="Q602" s="19">
        <v>6.59</v>
      </c>
      <c r="R602" s="19">
        <v>9</v>
      </c>
      <c r="S602" t="s">
        <v>117</v>
      </c>
      <c r="T602" t="s">
        <v>117</v>
      </c>
      <c r="U602" t="s">
        <v>117</v>
      </c>
      <c r="V602" t="s">
        <v>117</v>
      </c>
      <c r="W602" t="s">
        <v>117</v>
      </c>
      <c r="X602" t="s">
        <v>117</v>
      </c>
      <c r="Y602" t="s">
        <v>117</v>
      </c>
      <c r="Z602" t="s">
        <v>117</v>
      </c>
      <c r="AA602" t="s">
        <v>117</v>
      </c>
      <c r="AB602" t="s">
        <v>117</v>
      </c>
      <c r="AC602" t="s">
        <v>117</v>
      </c>
      <c r="AD602" t="s">
        <v>117</v>
      </c>
      <c r="AE602" t="s">
        <v>117</v>
      </c>
      <c r="AF602" t="s">
        <v>117</v>
      </c>
      <c r="AG602" t="s">
        <v>117</v>
      </c>
      <c r="AH602" s="55">
        <v>3</v>
      </c>
      <c r="AI602" s="55" t="s">
        <v>1491</v>
      </c>
      <c r="AM602" s="19">
        <v>10.73</v>
      </c>
      <c r="AN602" s="19">
        <v>10.82</v>
      </c>
      <c r="AO602" t="s">
        <v>117</v>
      </c>
      <c r="AP602" t="s">
        <v>117</v>
      </c>
      <c r="AQ602" t="s">
        <v>117</v>
      </c>
      <c r="AR602" t="s">
        <v>425</v>
      </c>
      <c r="AS602" s="19" t="s">
        <v>1021</v>
      </c>
      <c r="AT602" t="s">
        <v>117</v>
      </c>
      <c r="AU602" t="s">
        <v>117</v>
      </c>
      <c r="AV602" t="s">
        <v>117</v>
      </c>
      <c r="AW602" t="s">
        <v>117</v>
      </c>
      <c r="AX602" t="s">
        <v>117</v>
      </c>
      <c r="AY602" t="s">
        <v>117</v>
      </c>
      <c r="AZ602" t="s">
        <v>117</v>
      </c>
      <c r="BA602" t="s">
        <v>117</v>
      </c>
      <c r="BB602" t="s">
        <v>117</v>
      </c>
      <c r="BC602">
        <v>33.56</v>
      </c>
      <c r="BD602">
        <v>44.22</v>
      </c>
      <c r="BE602" t="s">
        <v>117</v>
      </c>
      <c r="BF602" t="s">
        <v>117</v>
      </c>
      <c r="BG602" t="s">
        <v>117</v>
      </c>
      <c r="BH602" t="s">
        <v>117</v>
      </c>
      <c r="BI602" t="s">
        <v>117</v>
      </c>
      <c r="BJ602" t="s">
        <v>117</v>
      </c>
      <c r="BK602" t="s">
        <v>118</v>
      </c>
      <c r="BL602" s="19" t="s">
        <v>129</v>
      </c>
      <c r="BM602" t="s">
        <v>117</v>
      </c>
      <c r="BN602" s="46" t="s">
        <v>117</v>
      </c>
      <c r="BO602" s="51" t="s">
        <v>117</v>
      </c>
      <c r="BP602" s="19" t="s">
        <v>117</v>
      </c>
      <c r="BQ602" s="19" t="s">
        <v>117</v>
      </c>
      <c r="BR602" s="19" t="s">
        <v>117</v>
      </c>
      <c r="BS602" t="s">
        <v>117</v>
      </c>
      <c r="BT602" t="s">
        <v>161</v>
      </c>
      <c r="BU602" s="19" t="s">
        <v>363</v>
      </c>
      <c r="BV602" t="s">
        <v>162</v>
      </c>
      <c r="BW602" s="19">
        <v>1</v>
      </c>
      <c r="BX602">
        <f>BW602-1</f>
        <v>0</v>
      </c>
      <c r="CA602" t="s">
        <v>184</v>
      </c>
      <c r="CB602" t="s">
        <v>524</v>
      </c>
      <c r="CC602" s="19" t="s">
        <v>1054</v>
      </c>
      <c r="CD602">
        <v>2</v>
      </c>
      <c r="CE602" t="s">
        <v>151</v>
      </c>
      <c r="DK602">
        <v>0</v>
      </c>
      <c r="DL602">
        <v>0</v>
      </c>
      <c r="DM602">
        <v>0</v>
      </c>
      <c r="DN602">
        <v>0</v>
      </c>
      <c r="DO602">
        <v>2</v>
      </c>
      <c r="DP602">
        <v>0</v>
      </c>
      <c r="DQ602">
        <v>0</v>
      </c>
      <c r="DR602">
        <v>107</v>
      </c>
    </row>
    <row r="603" spans="1:122" x14ac:dyDescent="0.35">
      <c r="A603">
        <v>107</v>
      </c>
      <c r="B603" t="str">
        <f>CONCATENATE(C603, " ",D603)</f>
        <v>Alloway et al 2021</v>
      </c>
      <c r="C603" t="s">
        <v>1052</v>
      </c>
      <c r="D603">
        <v>2021</v>
      </c>
      <c r="E603" t="s">
        <v>1583</v>
      </c>
      <c r="F603" t="s">
        <v>1056</v>
      </c>
      <c r="G603" t="s">
        <v>134</v>
      </c>
      <c r="H603">
        <v>6</v>
      </c>
      <c r="I603" t="s">
        <v>170</v>
      </c>
      <c r="J603" t="s">
        <v>170</v>
      </c>
      <c r="K603" s="3" t="s">
        <v>142</v>
      </c>
      <c r="L603" s="19">
        <v>17.22</v>
      </c>
      <c r="M603" s="19">
        <v>11.5</v>
      </c>
      <c r="N603" s="19">
        <v>9</v>
      </c>
      <c r="O603" s="19" t="s">
        <v>999</v>
      </c>
      <c r="P603" s="19">
        <v>42.44</v>
      </c>
      <c r="Q603" s="19">
        <v>24.6</v>
      </c>
      <c r="R603" s="19">
        <v>9</v>
      </c>
      <c r="S603" t="s">
        <v>117</v>
      </c>
      <c r="T603" t="s">
        <v>117</v>
      </c>
      <c r="U603" t="s">
        <v>117</v>
      </c>
      <c r="V603" t="s">
        <v>117</v>
      </c>
      <c r="W603" t="s">
        <v>117</v>
      </c>
      <c r="X603" t="s">
        <v>117</v>
      </c>
      <c r="Y603" t="s">
        <v>117</v>
      </c>
      <c r="Z603" t="s">
        <v>117</v>
      </c>
      <c r="AA603" t="s">
        <v>117</v>
      </c>
      <c r="AB603" t="s">
        <v>117</v>
      </c>
      <c r="AC603" t="s">
        <v>117</v>
      </c>
      <c r="AD603" t="s">
        <v>117</v>
      </c>
      <c r="AE603" t="s">
        <v>117</v>
      </c>
      <c r="AF603" t="s">
        <v>117</v>
      </c>
      <c r="AG603" t="s">
        <v>117</v>
      </c>
      <c r="AH603" s="55">
        <v>3</v>
      </c>
      <c r="AI603" s="55" t="s">
        <v>1491</v>
      </c>
      <c r="AM603" s="19">
        <v>10.73</v>
      </c>
      <c r="AN603" s="19">
        <v>10.82</v>
      </c>
      <c r="AO603" t="s">
        <v>117</v>
      </c>
      <c r="AP603" t="s">
        <v>117</v>
      </c>
      <c r="AQ603" t="s">
        <v>117</v>
      </c>
      <c r="AR603" t="s">
        <v>425</v>
      </c>
      <c r="AS603" s="19" t="s">
        <v>1021</v>
      </c>
      <c r="AT603" t="s">
        <v>117</v>
      </c>
      <c r="AU603" t="s">
        <v>117</v>
      </c>
      <c r="AV603" t="s">
        <v>117</v>
      </c>
      <c r="AW603" t="s">
        <v>117</v>
      </c>
      <c r="AX603" t="s">
        <v>117</v>
      </c>
      <c r="AY603" t="s">
        <v>117</v>
      </c>
      <c r="AZ603" t="s">
        <v>117</v>
      </c>
      <c r="BA603" t="s">
        <v>117</v>
      </c>
      <c r="BB603" t="s">
        <v>117</v>
      </c>
      <c r="BC603">
        <v>33.56</v>
      </c>
      <c r="BD603">
        <v>44.22</v>
      </c>
      <c r="BE603" t="s">
        <v>117</v>
      </c>
      <c r="BF603" t="s">
        <v>117</v>
      </c>
      <c r="BG603" t="s">
        <v>117</v>
      </c>
      <c r="BH603" t="s">
        <v>117</v>
      </c>
      <c r="BI603" t="s">
        <v>117</v>
      </c>
      <c r="BJ603" t="s">
        <v>117</v>
      </c>
      <c r="BK603" t="s">
        <v>118</v>
      </c>
      <c r="BL603" s="19" t="s">
        <v>129</v>
      </c>
      <c r="BM603" t="s">
        <v>117</v>
      </c>
      <c r="BN603" s="46" t="s">
        <v>117</v>
      </c>
      <c r="BO603" s="51" t="s">
        <v>117</v>
      </c>
      <c r="BP603" s="19" t="s">
        <v>117</v>
      </c>
      <c r="BQ603" s="19" t="s">
        <v>117</v>
      </c>
      <c r="BR603" s="19" t="s">
        <v>117</v>
      </c>
      <c r="BS603" t="s">
        <v>117</v>
      </c>
      <c r="BT603" t="s">
        <v>161</v>
      </c>
      <c r="BU603" s="19" t="s">
        <v>363</v>
      </c>
      <c r="BV603" t="s">
        <v>162</v>
      </c>
      <c r="BW603" s="19">
        <v>1</v>
      </c>
      <c r="BX603">
        <f>BW603-1</f>
        <v>0</v>
      </c>
      <c r="CA603" t="s">
        <v>184</v>
      </c>
      <c r="CB603" t="s">
        <v>524</v>
      </c>
      <c r="CC603" s="19" t="s">
        <v>1054</v>
      </c>
      <c r="CD603">
        <v>2</v>
      </c>
      <c r="CE603" t="s">
        <v>151</v>
      </c>
      <c r="DK603">
        <v>0</v>
      </c>
      <c r="DL603">
        <v>0</v>
      </c>
      <c r="DM603">
        <v>0</v>
      </c>
      <c r="DN603">
        <v>0</v>
      </c>
      <c r="DO603">
        <v>2</v>
      </c>
      <c r="DP603">
        <v>0</v>
      </c>
      <c r="DQ603">
        <v>0</v>
      </c>
      <c r="DR603">
        <v>107</v>
      </c>
    </row>
    <row r="604" spans="1:122" x14ac:dyDescent="0.35">
      <c r="A604">
        <v>107</v>
      </c>
      <c r="B604" t="str">
        <f>CONCATENATE(C604, " ",D604)</f>
        <v>Alloway et al 2021</v>
      </c>
      <c r="C604" t="s">
        <v>1052</v>
      </c>
      <c r="D604">
        <v>2021</v>
      </c>
      <c r="E604" t="s">
        <v>1583</v>
      </c>
      <c r="F604" t="s">
        <v>1057</v>
      </c>
      <c r="G604" t="s">
        <v>134</v>
      </c>
      <c r="H604">
        <v>6</v>
      </c>
      <c r="I604" t="s">
        <v>113</v>
      </c>
      <c r="J604" t="s">
        <v>113</v>
      </c>
      <c r="K604" s="3" t="s">
        <v>142</v>
      </c>
      <c r="L604" s="19">
        <v>8.7799999999999994</v>
      </c>
      <c r="M604" s="19">
        <v>5.67</v>
      </c>
      <c r="N604" s="19">
        <v>9</v>
      </c>
      <c r="O604" s="19" t="s">
        <v>999</v>
      </c>
      <c r="P604" s="19">
        <v>10.11</v>
      </c>
      <c r="Q604" s="19">
        <v>6.75</v>
      </c>
      <c r="R604" s="19">
        <v>9</v>
      </c>
      <c r="S604" t="s">
        <v>117</v>
      </c>
      <c r="T604" t="s">
        <v>117</v>
      </c>
      <c r="U604" t="s">
        <v>117</v>
      </c>
      <c r="V604" t="s">
        <v>117</v>
      </c>
      <c r="W604" t="s">
        <v>117</v>
      </c>
      <c r="X604" t="s">
        <v>117</v>
      </c>
      <c r="Y604" t="s">
        <v>117</v>
      </c>
      <c r="Z604" t="s">
        <v>117</v>
      </c>
      <c r="AA604" t="s">
        <v>117</v>
      </c>
      <c r="AB604" t="s">
        <v>117</v>
      </c>
      <c r="AC604" t="s">
        <v>117</v>
      </c>
      <c r="AD604" t="s">
        <v>117</v>
      </c>
      <c r="AE604" t="s">
        <v>117</v>
      </c>
      <c r="AF604" t="s">
        <v>117</v>
      </c>
      <c r="AG604" t="s">
        <v>117</v>
      </c>
      <c r="AH604" s="55">
        <v>3</v>
      </c>
      <c r="AI604" s="55" t="s">
        <v>1491</v>
      </c>
      <c r="AM604" s="19">
        <v>10.73</v>
      </c>
      <c r="AN604" s="19">
        <v>10.82</v>
      </c>
      <c r="AO604" t="s">
        <v>117</v>
      </c>
      <c r="AP604" t="s">
        <v>117</v>
      </c>
      <c r="AQ604" t="s">
        <v>117</v>
      </c>
      <c r="AR604" t="s">
        <v>425</v>
      </c>
      <c r="AS604" s="19" t="s">
        <v>1021</v>
      </c>
      <c r="AT604" t="s">
        <v>117</v>
      </c>
      <c r="AU604" t="s">
        <v>117</v>
      </c>
      <c r="AV604" t="s">
        <v>117</v>
      </c>
      <c r="AW604" t="s">
        <v>117</v>
      </c>
      <c r="AX604" t="s">
        <v>117</v>
      </c>
      <c r="AY604" t="s">
        <v>117</v>
      </c>
      <c r="AZ604" t="s">
        <v>117</v>
      </c>
      <c r="BA604" t="s">
        <v>117</v>
      </c>
      <c r="BB604" t="s">
        <v>117</v>
      </c>
      <c r="BC604">
        <v>33.56</v>
      </c>
      <c r="BD604">
        <v>44.22</v>
      </c>
      <c r="BE604" t="s">
        <v>117</v>
      </c>
      <c r="BF604" t="s">
        <v>117</v>
      </c>
      <c r="BG604" t="s">
        <v>117</v>
      </c>
      <c r="BH604" t="s">
        <v>117</v>
      </c>
      <c r="BI604" t="s">
        <v>117</v>
      </c>
      <c r="BJ604" t="s">
        <v>117</v>
      </c>
      <c r="BK604" t="s">
        <v>118</v>
      </c>
      <c r="BL604" s="19" t="s">
        <v>129</v>
      </c>
      <c r="BM604" t="s">
        <v>117</v>
      </c>
      <c r="BN604" s="46" t="s">
        <v>117</v>
      </c>
      <c r="BO604" s="51" t="s">
        <v>117</v>
      </c>
      <c r="BP604" s="19" t="s">
        <v>117</v>
      </c>
      <c r="BQ604" s="19" t="s">
        <v>117</v>
      </c>
      <c r="BR604" s="19" t="s">
        <v>117</v>
      </c>
      <c r="BS604" t="s">
        <v>117</v>
      </c>
      <c r="BT604" t="s">
        <v>161</v>
      </c>
      <c r="BU604" s="19" t="s">
        <v>363</v>
      </c>
      <c r="BV604" t="s">
        <v>162</v>
      </c>
      <c r="BW604" s="19">
        <v>1</v>
      </c>
      <c r="BX604">
        <f>BW604-1</f>
        <v>0</v>
      </c>
      <c r="CA604" t="s">
        <v>184</v>
      </c>
      <c r="CB604" t="s">
        <v>524</v>
      </c>
      <c r="CC604" s="19" t="s">
        <v>1054</v>
      </c>
      <c r="CD604">
        <v>2</v>
      </c>
      <c r="CE604" t="s">
        <v>151</v>
      </c>
      <c r="DK604">
        <v>0</v>
      </c>
      <c r="DL604">
        <v>0</v>
      </c>
      <c r="DM604">
        <v>0</v>
      </c>
      <c r="DN604">
        <v>0</v>
      </c>
      <c r="DO604">
        <v>2</v>
      </c>
      <c r="DP604">
        <v>0</v>
      </c>
      <c r="DQ604">
        <v>0</v>
      </c>
      <c r="DR604">
        <v>107</v>
      </c>
    </row>
    <row r="605" spans="1:122" x14ac:dyDescent="0.35">
      <c r="A605">
        <v>107</v>
      </c>
      <c r="B605" t="str">
        <f>CONCATENATE(C605, " ",D605)</f>
        <v>Alloway et al 2021</v>
      </c>
      <c r="C605" t="s">
        <v>1052</v>
      </c>
      <c r="D605">
        <v>2021</v>
      </c>
      <c r="E605" t="s">
        <v>1583</v>
      </c>
      <c r="F605" t="s">
        <v>1058</v>
      </c>
      <c r="G605" t="s">
        <v>134</v>
      </c>
      <c r="H605">
        <v>6</v>
      </c>
      <c r="I605" t="s">
        <v>113</v>
      </c>
      <c r="J605" t="s">
        <v>113</v>
      </c>
      <c r="K605" s="3" t="s">
        <v>142</v>
      </c>
      <c r="L605" s="19">
        <v>31.44</v>
      </c>
      <c r="M605" s="19">
        <v>26.01</v>
      </c>
      <c r="N605" s="19">
        <v>9</v>
      </c>
      <c r="O605" s="19" t="s">
        <v>999</v>
      </c>
      <c r="P605" s="19">
        <v>38.33</v>
      </c>
      <c r="Q605" s="19">
        <v>32.119999999999997</v>
      </c>
      <c r="R605" s="19">
        <v>9</v>
      </c>
      <c r="S605" t="s">
        <v>117</v>
      </c>
      <c r="T605" t="s">
        <v>117</v>
      </c>
      <c r="U605" t="s">
        <v>117</v>
      </c>
      <c r="V605" t="s">
        <v>117</v>
      </c>
      <c r="W605" t="s">
        <v>117</v>
      </c>
      <c r="X605" t="s">
        <v>117</v>
      </c>
      <c r="Y605" t="s">
        <v>117</v>
      </c>
      <c r="Z605" t="s">
        <v>117</v>
      </c>
      <c r="AA605" t="s">
        <v>117</v>
      </c>
      <c r="AB605" t="s">
        <v>117</v>
      </c>
      <c r="AC605" t="s">
        <v>117</v>
      </c>
      <c r="AD605" t="s">
        <v>117</v>
      </c>
      <c r="AE605" t="s">
        <v>117</v>
      </c>
      <c r="AF605" t="s">
        <v>117</v>
      </c>
      <c r="AG605" t="s">
        <v>117</v>
      </c>
      <c r="AH605" s="55">
        <v>3</v>
      </c>
      <c r="AI605" s="55" t="s">
        <v>1491</v>
      </c>
      <c r="AM605" s="19">
        <v>10.73</v>
      </c>
      <c r="AN605" s="19">
        <v>10.82</v>
      </c>
      <c r="AO605" t="s">
        <v>117</v>
      </c>
      <c r="AP605" t="s">
        <v>117</v>
      </c>
      <c r="AQ605" t="s">
        <v>117</v>
      </c>
      <c r="AR605" t="s">
        <v>425</v>
      </c>
      <c r="AS605" s="19" t="s">
        <v>1021</v>
      </c>
      <c r="AT605" t="s">
        <v>117</v>
      </c>
      <c r="AU605" t="s">
        <v>117</v>
      </c>
      <c r="AV605" t="s">
        <v>117</v>
      </c>
      <c r="AW605" t="s">
        <v>117</v>
      </c>
      <c r="AX605" t="s">
        <v>117</v>
      </c>
      <c r="AY605" t="s">
        <v>117</v>
      </c>
      <c r="AZ605" t="s">
        <v>117</v>
      </c>
      <c r="BA605" t="s">
        <v>117</v>
      </c>
      <c r="BB605" t="s">
        <v>117</v>
      </c>
      <c r="BC605">
        <v>33.56</v>
      </c>
      <c r="BD605">
        <v>44.22</v>
      </c>
      <c r="BE605" t="s">
        <v>117</v>
      </c>
      <c r="BF605" t="s">
        <v>117</v>
      </c>
      <c r="BG605" t="s">
        <v>117</v>
      </c>
      <c r="BH605" t="s">
        <v>117</v>
      </c>
      <c r="BI605" t="s">
        <v>117</v>
      </c>
      <c r="BJ605" t="s">
        <v>117</v>
      </c>
      <c r="BK605" t="s">
        <v>118</v>
      </c>
      <c r="BL605" s="19" t="s">
        <v>129</v>
      </c>
      <c r="BM605" t="s">
        <v>117</v>
      </c>
      <c r="BN605" s="46" t="s">
        <v>117</v>
      </c>
      <c r="BO605" s="51" t="s">
        <v>117</v>
      </c>
      <c r="BP605" s="19" t="s">
        <v>117</v>
      </c>
      <c r="BQ605" s="19" t="s">
        <v>117</v>
      </c>
      <c r="BR605" s="19" t="s">
        <v>117</v>
      </c>
      <c r="BS605" t="s">
        <v>117</v>
      </c>
      <c r="BT605" t="s">
        <v>161</v>
      </c>
      <c r="BU605" s="19" t="s">
        <v>363</v>
      </c>
      <c r="BV605" t="s">
        <v>162</v>
      </c>
      <c r="BW605" s="19">
        <v>1</v>
      </c>
      <c r="BX605">
        <f>BW605-1</f>
        <v>0</v>
      </c>
      <c r="CA605" t="s">
        <v>184</v>
      </c>
      <c r="CB605" t="s">
        <v>524</v>
      </c>
      <c r="CC605" s="19" t="s">
        <v>1054</v>
      </c>
      <c r="CD605">
        <v>2</v>
      </c>
      <c r="CE605" t="s">
        <v>151</v>
      </c>
      <c r="DK605">
        <v>0</v>
      </c>
      <c r="DL605">
        <v>0</v>
      </c>
      <c r="DM605">
        <v>0</v>
      </c>
      <c r="DN605">
        <v>0</v>
      </c>
      <c r="DO605">
        <v>2</v>
      </c>
      <c r="DP605">
        <v>0</v>
      </c>
      <c r="DQ605">
        <v>0</v>
      </c>
      <c r="DR605">
        <v>107</v>
      </c>
    </row>
    <row r="606" spans="1:122" x14ac:dyDescent="0.35">
      <c r="A606">
        <v>107</v>
      </c>
      <c r="B606" t="str">
        <f>CONCATENATE(C606, " ",D606)</f>
        <v>Alloway et al 2021</v>
      </c>
      <c r="C606" t="s">
        <v>1052</v>
      </c>
      <c r="D606">
        <v>2021</v>
      </c>
      <c r="E606" t="s">
        <v>1583</v>
      </c>
      <c r="F606" t="s">
        <v>1059</v>
      </c>
      <c r="G606" t="s">
        <v>157</v>
      </c>
      <c r="H606">
        <v>7</v>
      </c>
      <c r="I606" t="s">
        <v>170</v>
      </c>
      <c r="J606" t="s">
        <v>170</v>
      </c>
      <c r="K606" s="3" t="s">
        <v>142</v>
      </c>
      <c r="L606" s="19">
        <v>84.29</v>
      </c>
      <c r="M606" s="19">
        <v>16.14</v>
      </c>
      <c r="N606" s="19">
        <v>9</v>
      </c>
      <c r="O606" s="19" t="s">
        <v>999</v>
      </c>
      <c r="P606" s="19">
        <v>92.67</v>
      </c>
      <c r="Q606" s="19">
        <v>2.76</v>
      </c>
      <c r="R606" s="19">
        <v>9</v>
      </c>
      <c r="S606" t="s">
        <v>117</v>
      </c>
      <c r="T606" t="s">
        <v>117</v>
      </c>
      <c r="U606" t="s">
        <v>117</v>
      </c>
      <c r="V606" t="s">
        <v>117</v>
      </c>
      <c r="W606" t="s">
        <v>117</v>
      </c>
      <c r="X606" t="s">
        <v>117</v>
      </c>
      <c r="Y606" t="s">
        <v>117</v>
      </c>
      <c r="Z606" t="s">
        <v>117</v>
      </c>
      <c r="AA606" t="s">
        <v>117</v>
      </c>
      <c r="AB606" t="s">
        <v>117</v>
      </c>
      <c r="AC606" t="s">
        <v>117</v>
      </c>
      <c r="AD606" t="s">
        <v>117</v>
      </c>
      <c r="AE606" t="s">
        <v>117</v>
      </c>
      <c r="AF606" t="s">
        <v>117</v>
      </c>
      <c r="AG606" t="s">
        <v>117</v>
      </c>
      <c r="AH606" s="55">
        <v>3</v>
      </c>
      <c r="AI606" s="55" t="s">
        <v>1491</v>
      </c>
      <c r="AM606" s="19">
        <v>10.73</v>
      </c>
      <c r="AN606" s="19">
        <v>10.82</v>
      </c>
      <c r="AO606" t="s">
        <v>117</v>
      </c>
      <c r="AP606" t="s">
        <v>117</v>
      </c>
      <c r="AQ606" t="s">
        <v>117</v>
      </c>
      <c r="AR606" t="s">
        <v>425</v>
      </c>
      <c r="AS606" s="19" t="s">
        <v>1021</v>
      </c>
      <c r="AT606" t="s">
        <v>117</v>
      </c>
      <c r="AU606" t="s">
        <v>117</v>
      </c>
      <c r="AV606" t="s">
        <v>117</v>
      </c>
      <c r="AW606" t="s">
        <v>117</v>
      </c>
      <c r="AX606" t="s">
        <v>117</v>
      </c>
      <c r="AY606" t="s">
        <v>117</v>
      </c>
      <c r="AZ606" t="s">
        <v>117</v>
      </c>
      <c r="BA606" t="s">
        <v>117</v>
      </c>
      <c r="BB606" t="s">
        <v>117</v>
      </c>
      <c r="BC606">
        <v>33.56</v>
      </c>
      <c r="BD606">
        <v>44.22</v>
      </c>
      <c r="BE606" t="s">
        <v>117</v>
      </c>
      <c r="BF606" t="s">
        <v>117</v>
      </c>
      <c r="BG606" t="s">
        <v>117</v>
      </c>
      <c r="BH606" t="s">
        <v>117</v>
      </c>
      <c r="BI606" t="s">
        <v>117</v>
      </c>
      <c r="BJ606" t="s">
        <v>117</v>
      </c>
      <c r="BK606" t="s">
        <v>118</v>
      </c>
      <c r="BL606" s="19" t="s">
        <v>129</v>
      </c>
      <c r="BM606" t="s">
        <v>117</v>
      </c>
      <c r="BN606" s="46" t="s">
        <v>117</v>
      </c>
      <c r="BO606" s="51" t="s">
        <v>117</v>
      </c>
      <c r="BP606" s="19" t="s">
        <v>117</v>
      </c>
      <c r="BQ606" s="19" t="s">
        <v>117</v>
      </c>
      <c r="BR606" s="19" t="s">
        <v>117</v>
      </c>
      <c r="BS606" t="s">
        <v>117</v>
      </c>
      <c r="BT606" t="s">
        <v>161</v>
      </c>
      <c r="BU606" s="19" t="s">
        <v>363</v>
      </c>
      <c r="BV606" t="s">
        <v>162</v>
      </c>
      <c r="BW606" s="19">
        <v>1</v>
      </c>
      <c r="BX606">
        <f>BW606-1</f>
        <v>0</v>
      </c>
      <c r="CA606" t="s">
        <v>184</v>
      </c>
      <c r="CB606" t="s">
        <v>524</v>
      </c>
      <c r="CC606" s="19" t="s">
        <v>1054</v>
      </c>
      <c r="CD606">
        <v>2</v>
      </c>
      <c r="CE606" t="s">
        <v>151</v>
      </c>
      <c r="DK606">
        <v>0</v>
      </c>
      <c r="DL606">
        <v>0</v>
      </c>
      <c r="DM606">
        <v>0</v>
      </c>
      <c r="DN606">
        <v>0</v>
      </c>
      <c r="DO606">
        <v>2</v>
      </c>
      <c r="DP606">
        <v>0</v>
      </c>
      <c r="DQ606">
        <v>0</v>
      </c>
      <c r="DR606">
        <v>107</v>
      </c>
    </row>
    <row r="607" spans="1:122" x14ac:dyDescent="0.35">
      <c r="A607">
        <v>107</v>
      </c>
      <c r="B607" t="str">
        <f>CONCATENATE(C607, " ",D607)</f>
        <v>Alloway et al 2021</v>
      </c>
      <c r="C607" t="s">
        <v>1052</v>
      </c>
      <c r="D607">
        <v>2021</v>
      </c>
      <c r="E607" t="s">
        <v>1583</v>
      </c>
      <c r="F607" t="s">
        <v>1061</v>
      </c>
      <c r="G607" t="s">
        <v>157</v>
      </c>
      <c r="H607">
        <v>7</v>
      </c>
      <c r="I607" t="s">
        <v>170</v>
      </c>
      <c r="J607" t="s">
        <v>170</v>
      </c>
      <c r="K607" s="3" t="s">
        <v>142</v>
      </c>
      <c r="L607" s="19">
        <v>18.899999999999999</v>
      </c>
      <c r="M607" s="19">
        <v>26.97</v>
      </c>
      <c r="N607" s="19">
        <v>9</v>
      </c>
      <c r="O607" s="19" t="s">
        <v>999</v>
      </c>
      <c r="P607" s="19">
        <v>7.9</v>
      </c>
      <c r="Q607" s="19">
        <v>2.64</v>
      </c>
      <c r="R607" s="19">
        <v>9</v>
      </c>
      <c r="S607" t="s">
        <v>117</v>
      </c>
      <c r="T607" t="s">
        <v>117</v>
      </c>
      <c r="U607" t="s">
        <v>117</v>
      </c>
      <c r="V607" t="s">
        <v>117</v>
      </c>
      <c r="W607" t="s">
        <v>117</v>
      </c>
      <c r="X607" t="s">
        <v>117</v>
      </c>
      <c r="Y607" t="s">
        <v>117</v>
      </c>
      <c r="Z607" t="s">
        <v>117</v>
      </c>
      <c r="AA607" t="s">
        <v>117</v>
      </c>
      <c r="AB607" t="s">
        <v>117</v>
      </c>
      <c r="AC607" t="s">
        <v>117</v>
      </c>
      <c r="AD607" t="s">
        <v>117</v>
      </c>
      <c r="AE607" t="s">
        <v>117</v>
      </c>
      <c r="AF607" t="s">
        <v>117</v>
      </c>
      <c r="AG607" t="s">
        <v>117</v>
      </c>
      <c r="AH607" s="55">
        <v>3</v>
      </c>
      <c r="AI607" s="55" t="s">
        <v>1492</v>
      </c>
      <c r="AM607" s="19">
        <v>10.73</v>
      </c>
      <c r="AN607" s="19">
        <v>10.82</v>
      </c>
      <c r="AO607" t="s">
        <v>117</v>
      </c>
      <c r="AP607" t="s">
        <v>117</v>
      </c>
      <c r="AQ607" t="s">
        <v>117</v>
      </c>
      <c r="AR607" t="s">
        <v>425</v>
      </c>
      <c r="AS607" s="19" t="s">
        <v>1021</v>
      </c>
      <c r="AT607" t="s">
        <v>117</v>
      </c>
      <c r="AU607" t="s">
        <v>117</v>
      </c>
      <c r="AV607" t="s">
        <v>117</v>
      </c>
      <c r="AW607" t="s">
        <v>117</v>
      </c>
      <c r="AX607" t="s">
        <v>117</v>
      </c>
      <c r="AY607" t="s">
        <v>117</v>
      </c>
      <c r="AZ607" t="s">
        <v>117</v>
      </c>
      <c r="BA607" t="s">
        <v>117</v>
      </c>
      <c r="BB607" t="s">
        <v>117</v>
      </c>
      <c r="BC607">
        <v>33.56</v>
      </c>
      <c r="BD607">
        <v>44.22</v>
      </c>
      <c r="BE607" t="s">
        <v>117</v>
      </c>
      <c r="BF607" t="s">
        <v>117</v>
      </c>
      <c r="BG607" t="s">
        <v>117</v>
      </c>
      <c r="BH607" t="s">
        <v>117</v>
      </c>
      <c r="BI607" t="s">
        <v>117</v>
      </c>
      <c r="BJ607" t="s">
        <v>117</v>
      </c>
      <c r="BK607" t="s">
        <v>118</v>
      </c>
      <c r="BL607" s="19" t="s">
        <v>129</v>
      </c>
      <c r="BM607" t="s">
        <v>117</v>
      </c>
      <c r="BN607" s="46" t="s">
        <v>117</v>
      </c>
      <c r="BO607" s="51" t="s">
        <v>117</v>
      </c>
      <c r="BP607" s="19" t="s">
        <v>117</v>
      </c>
      <c r="BQ607" s="19" t="s">
        <v>117</v>
      </c>
      <c r="BR607" s="19" t="s">
        <v>117</v>
      </c>
      <c r="BS607" t="s">
        <v>117</v>
      </c>
      <c r="BT607" t="s">
        <v>161</v>
      </c>
      <c r="BU607" s="19" t="s">
        <v>363</v>
      </c>
      <c r="BV607" t="s">
        <v>162</v>
      </c>
      <c r="BW607" s="19">
        <v>1</v>
      </c>
      <c r="BX607">
        <f>BW607-1</f>
        <v>0</v>
      </c>
      <c r="CA607" t="s">
        <v>184</v>
      </c>
      <c r="CB607" t="s">
        <v>524</v>
      </c>
      <c r="CC607" s="19" t="s">
        <v>1054</v>
      </c>
      <c r="CD607">
        <v>2</v>
      </c>
      <c r="CE607" t="s">
        <v>151</v>
      </c>
      <c r="DK607">
        <v>0</v>
      </c>
      <c r="DL607">
        <v>0</v>
      </c>
      <c r="DM607">
        <v>0</v>
      </c>
      <c r="DN607">
        <v>0</v>
      </c>
      <c r="DO607">
        <v>2</v>
      </c>
      <c r="DP607">
        <v>0</v>
      </c>
      <c r="DQ607">
        <v>0</v>
      </c>
      <c r="DR607">
        <v>107</v>
      </c>
    </row>
    <row r="608" spans="1:122" x14ac:dyDescent="0.35">
      <c r="A608">
        <v>107</v>
      </c>
      <c r="B608" t="str">
        <f>CONCATENATE(C608, " ",D608)</f>
        <v>Alloway et al 2021</v>
      </c>
      <c r="C608" t="s">
        <v>1052</v>
      </c>
      <c r="D608">
        <v>2021</v>
      </c>
      <c r="E608" t="s">
        <v>1583</v>
      </c>
      <c r="F608" t="s">
        <v>1062</v>
      </c>
      <c r="G608" t="s">
        <v>157</v>
      </c>
      <c r="H608">
        <v>7</v>
      </c>
      <c r="I608" t="s">
        <v>170</v>
      </c>
      <c r="J608" t="s">
        <v>170</v>
      </c>
      <c r="K608" s="3" t="s">
        <v>142</v>
      </c>
      <c r="L608" s="19">
        <v>12.53</v>
      </c>
      <c r="M608" s="19">
        <v>18.399999999999999</v>
      </c>
      <c r="N608" s="19">
        <v>9</v>
      </c>
      <c r="O608" s="19" t="s">
        <v>999</v>
      </c>
      <c r="P608" s="19">
        <v>6.75</v>
      </c>
      <c r="Q608" s="19">
        <v>3.51</v>
      </c>
      <c r="R608" s="19">
        <v>9</v>
      </c>
      <c r="S608" t="s">
        <v>117</v>
      </c>
      <c r="T608" t="s">
        <v>117</v>
      </c>
      <c r="U608" t="s">
        <v>117</v>
      </c>
      <c r="V608" t="s">
        <v>117</v>
      </c>
      <c r="W608" t="s">
        <v>117</v>
      </c>
      <c r="X608" t="s">
        <v>117</v>
      </c>
      <c r="Y608" t="s">
        <v>117</v>
      </c>
      <c r="Z608" t="s">
        <v>117</v>
      </c>
      <c r="AA608" t="s">
        <v>117</v>
      </c>
      <c r="AB608" t="s">
        <v>117</v>
      </c>
      <c r="AC608" t="s">
        <v>117</v>
      </c>
      <c r="AD608" t="s">
        <v>117</v>
      </c>
      <c r="AE608" t="s">
        <v>117</v>
      </c>
      <c r="AF608" t="s">
        <v>117</v>
      </c>
      <c r="AG608" t="s">
        <v>117</v>
      </c>
      <c r="AH608" s="55">
        <v>3</v>
      </c>
      <c r="AI608" s="55" t="s">
        <v>1199</v>
      </c>
      <c r="AM608" s="19">
        <v>10.73</v>
      </c>
      <c r="AN608" s="19">
        <v>10.82</v>
      </c>
      <c r="AO608" t="s">
        <v>117</v>
      </c>
      <c r="AP608" t="s">
        <v>117</v>
      </c>
      <c r="AQ608" t="s">
        <v>117</v>
      </c>
      <c r="AR608" t="s">
        <v>425</v>
      </c>
      <c r="AS608" s="19" t="s">
        <v>1021</v>
      </c>
      <c r="AT608" t="s">
        <v>117</v>
      </c>
      <c r="AU608" t="s">
        <v>117</v>
      </c>
      <c r="AV608" t="s">
        <v>117</v>
      </c>
      <c r="AW608" t="s">
        <v>117</v>
      </c>
      <c r="AX608" t="s">
        <v>117</v>
      </c>
      <c r="AY608" t="s">
        <v>117</v>
      </c>
      <c r="AZ608" t="s">
        <v>117</v>
      </c>
      <c r="BA608" t="s">
        <v>117</v>
      </c>
      <c r="BB608" t="s">
        <v>117</v>
      </c>
      <c r="BC608">
        <v>33.56</v>
      </c>
      <c r="BD608">
        <v>44.22</v>
      </c>
      <c r="BE608" t="s">
        <v>117</v>
      </c>
      <c r="BF608" t="s">
        <v>117</v>
      </c>
      <c r="BG608" t="s">
        <v>117</v>
      </c>
      <c r="BH608" t="s">
        <v>117</v>
      </c>
      <c r="BI608" t="s">
        <v>117</v>
      </c>
      <c r="BJ608" t="s">
        <v>117</v>
      </c>
      <c r="BK608" t="s">
        <v>118</v>
      </c>
      <c r="BL608" s="19" t="s">
        <v>129</v>
      </c>
      <c r="BM608" t="s">
        <v>117</v>
      </c>
      <c r="BN608" s="46" t="s">
        <v>117</v>
      </c>
      <c r="BO608" s="51" t="s">
        <v>117</v>
      </c>
      <c r="BP608" s="19" t="s">
        <v>117</v>
      </c>
      <c r="BQ608" s="19" t="s">
        <v>117</v>
      </c>
      <c r="BR608" s="19" t="s">
        <v>117</v>
      </c>
      <c r="BS608" t="s">
        <v>117</v>
      </c>
      <c r="BT608" t="s">
        <v>161</v>
      </c>
      <c r="BU608" s="19" t="s">
        <v>363</v>
      </c>
      <c r="BV608" t="s">
        <v>162</v>
      </c>
      <c r="BW608" s="19">
        <v>1</v>
      </c>
      <c r="BX608">
        <f>BW608-1</f>
        <v>0</v>
      </c>
      <c r="CA608" t="s">
        <v>184</v>
      </c>
      <c r="CB608" t="s">
        <v>524</v>
      </c>
      <c r="CC608" s="19" t="s">
        <v>1054</v>
      </c>
      <c r="CD608">
        <v>2</v>
      </c>
      <c r="CE608" t="s">
        <v>151</v>
      </c>
      <c r="DK608">
        <v>0</v>
      </c>
      <c r="DL608">
        <v>0</v>
      </c>
      <c r="DM608">
        <v>0</v>
      </c>
      <c r="DN608">
        <v>0</v>
      </c>
      <c r="DO608">
        <v>2</v>
      </c>
      <c r="DP608">
        <v>0</v>
      </c>
      <c r="DQ608">
        <v>0</v>
      </c>
      <c r="DR608">
        <v>107</v>
      </c>
    </row>
    <row r="609" spans="1:122" x14ac:dyDescent="0.35">
      <c r="A609">
        <v>107</v>
      </c>
      <c r="B609" t="str">
        <f>CONCATENATE(C609, " ",D609)</f>
        <v>Alloway et al 2021</v>
      </c>
      <c r="C609" t="s">
        <v>1052</v>
      </c>
      <c r="D609">
        <v>2021</v>
      </c>
      <c r="E609" t="s">
        <v>1583</v>
      </c>
      <c r="F609" t="s">
        <v>1063</v>
      </c>
      <c r="G609" t="s">
        <v>157</v>
      </c>
      <c r="H609">
        <v>7</v>
      </c>
      <c r="I609" t="s">
        <v>170</v>
      </c>
      <c r="J609" t="s">
        <v>170</v>
      </c>
      <c r="K609" s="3" t="s">
        <v>142</v>
      </c>
      <c r="L609" s="19">
        <v>551.42999999999995</v>
      </c>
      <c r="M609" s="19">
        <v>166</v>
      </c>
      <c r="N609" s="19">
        <v>9</v>
      </c>
      <c r="O609" s="19" t="s">
        <v>999</v>
      </c>
      <c r="P609" s="19">
        <v>492.17</v>
      </c>
      <c r="Q609" s="19">
        <v>50.9</v>
      </c>
      <c r="R609" s="19">
        <v>9</v>
      </c>
      <c r="S609" t="s">
        <v>117</v>
      </c>
      <c r="T609" t="s">
        <v>117</v>
      </c>
      <c r="U609" t="s">
        <v>117</v>
      </c>
      <c r="V609" t="s">
        <v>117</v>
      </c>
      <c r="W609" t="s">
        <v>117</v>
      </c>
      <c r="X609" t="s">
        <v>117</v>
      </c>
      <c r="Y609" t="s">
        <v>117</v>
      </c>
      <c r="Z609" t="s">
        <v>117</v>
      </c>
      <c r="AA609" t="s">
        <v>117</v>
      </c>
      <c r="AB609" t="s">
        <v>117</v>
      </c>
      <c r="AC609" t="s">
        <v>117</v>
      </c>
      <c r="AD609" t="s">
        <v>117</v>
      </c>
      <c r="AE609" t="s">
        <v>117</v>
      </c>
      <c r="AF609" t="s">
        <v>117</v>
      </c>
      <c r="AG609" t="s">
        <v>117</v>
      </c>
      <c r="AH609" s="55">
        <v>3</v>
      </c>
      <c r="AI609" s="55" t="s">
        <v>1492</v>
      </c>
      <c r="AM609" s="19">
        <v>10.73</v>
      </c>
      <c r="AN609" s="19">
        <v>10.82</v>
      </c>
      <c r="AO609" t="s">
        <v>117</v>
      </c>
      <c r="AP609" t="s">
        <v>117</v>
      </c>
      <c r="AQ609" t="s">
        <v>117</v>
      </c>
      <c r="AR609" t="s">
        <v>425</v>
      </c>
      <c r="AS609" s="19" t="s">
        <v>1021</v>
      </c>
      <c r="AT609" t="s">
        <v>117</v>
      </c>
      <c r="AU609" t="s">
        <v>117</v>
      </c>
      <c r="AV609" t="s">
        <v>117</v>
      </c>
      <c r="AW609" t="s">
        <v>117</v>
      </c>
      <c r="AX609" t="s">
        <v>117</v>
      </c>
      <c r="AY609" t="s">
        <v>117</v>
      </c>
      <c r="AZ609" t="s">
        <v>117</v>
      </c>
      <c r="BA609" t="s">
        <v>117</v>
      </c>
      <c r="BB609" t="s">
        <v>117</v>
      </c>
      <c r="BC609">
        <v>33.56</v>
      </c>
      <c r="BD609">
        <v>44.22</v>
      </c>
      <c r="BE609" t="s">
        <v>117</v>
      </c>
      <c r="BF609" t="s">
        <v>117</v>
      </c>
      <c r="BG609" t="s">
        <v>117</v>
      </c>
      <c r="BH609" t="s">
        <v>117</v>
      </c>
      <c r="BI609" t="s">
        <v>117</v>
      </c>
      <c r="BJ609" t="s">
        <v>117</v>
      </c>
      <c r="BK609" t="s">
        <v>118</v>
      </c>
      <c r="BL609" s="19" t="s">
        <v>129</v>
      </c>
      <c r="BM609" t="s">
        <v>117</v>
      </c>
      <c r="BN609" s="46" t="s">
        <v>117</v>
      </c>
      <c r="BO609" s="51" t="s">
        <v>117</v>
      </c>
      <c r="BP609" s="19" t="s">
        <v>117</v>
      </c>
      <c r="BQ609" s="19" t="s">
        <v>117</v>
      </c>
      <c r="BR609" s="19" t="s">
        <v>117</v>
      </c>
      <c r="BS609" t="s">
        <v>117</v>
      </c>
      <c r="BT609" t="s">
        <v>161</v>
      </c>
      <c r="BU609" s="19" t="s">
        <v>363</v>
      </c>
      <c r="BV609" t="s">
        <v>162</v>
      </c>
      <c r="BW609" s="19">
        <v>1</v>
      </c>
      <c r="BX609">
        <f>BW609-1</f>
        <v>0</v>
      </c>
      <c r="CA609" t="s">
        <v>184</v>
      </c>
      <c r="CB609" t="s">
        <v>524</v>
      </c>
      <c r="CC609" s="19" t="s">
        <v>1054</v>
      </c>
      <c r="CD609">
        <v>2</v>
      </c>
      <c r="CE609" t="s">
        <v>151</v>
      </c>
      <c r="DK609">
        <v>0</v>
      </c>
      <c r="DL609">
        <v>0</v>
      </c>
      <c r="DM609">
        <v>0</v>
      </c>
      <c r="DN609">
        <v>0</v>
      </c>
      <c r="DO609">
        <v>2</v>
      </c>
      <c r="DP609">
        <v>0</v>
      </c>
      <c r="DQ609">
        <v>0</v>
      </c>
      <c r="DR609">
        <v>107</v>
      </c>
    </row>
    <row r="610" spans="1:122" x14ac:dyDescent="0.35">
      <c r="A610">
        <v>110</v>
      </c>
      <c r="B610" t="str">
        <f>CONCATENATE(C610, " ",D610)</f>
        <v>Ayyildiz et al  2021</v>
      </c>
      <c r="C610" t="s">
        <v>1204</v>
      </c>
      <c r="D610">
        <v>2021</v>
      </c>
      <c r="E610" t="s">
        <v>1563</v>
      </c>
      <c r="F610" t="s">
        <v>1205</v>
      </c>
      <c r="G610" t="s">
        <v>112</v>
      </c>
      <c r="H610">
        <v>4</v>
      </c>
      <c r="I610" t="s">
        <v>113</v>
      </c>
      <c r="J610" t="s">
        <v>114</v>
      </c>
      <c r="K610" s="3" t="s">
        <v>115</v>
      </c>
      <c r="L610">
        <v>29.21</v>
      </c>
      <c r="M610">
        <v>7.5</v>
      </c>
      <c r="N610">
        <v>37</v>
      </c>
      <c r="O610" t="s">
        <v>142</v>
      </c>
      <c r="P610">
        <v>28.3</v>
      </c>
      <c r="Q610">
        <v>5.8</v>
      </c>
      <c r="R610">
        <v>33</v>
      </c>
      <c r="S610" t="s">
        <v>117</v>
      </c>
      <c r="T610" t="s">
        <v>117</v>
      </c>
      <c r="U610" t="s">
        <v>117</v>
      </c>
      <c r="V610" t="s">
        <v>117</v>
      </c>
      <c r="W610" t="s">
        <v>117</v>
      </c>
      <c r="X610" t="s">
        <v>117</v>
      </c>
      <c r="Y610" t="s">
        <v>117</v>
      </c>
      <c r="Z610" t="s">
        <v>117</v>
      </c>
      <c r="AA610" t="s">
        <v>117</v>
      </c>
      <c r="AB610" t="s">
        <v>117</v>
      </c>
      <c r="AC610" t="s">
        <v>117</v>
      </c>
      <c r="AD610" t="s">
        <v>117</v>
      </c>
      <c r="AE610">
        <v>19.510000000000002</v>
      </c>
      <c r="AF610">
        <v>3.7</v>
      </c>
      <c r="AG610">
        <v>33</v>
      </c>
      <c r="AH610" s="55">
        <v>3</v>
      </c>
      <c r="AI610" t="s">
        <v>1199</v>
      </c>
      <c r="AM610">
        <v>10.47</v>
      </c>
      <c r="AN610">
        <v>11.13</v>
      </c>
      <c r="AO610" t="s">
        <v>117</v>
      </c>
      <c r="AP610" t="s">
        <v>117</v>
      </c>
      <c r="AQ610" t="s">
        <v>117</v>
      </c>
      <c r="AR610">
        <v>10.02</v>
      </c>
      <c r="AS610" t="s">
        <v>1165</v>
      </c>
      <c r="AT610">
        <v>103.32</v>
      </c>
      <c r="AU610">
        <v>96.27</v>
      </c>
      <c r="AV610" t="s">
        <v>117</v>
      </c>
      <c r="AW610" t="s">
        <v>117</v>
      </c>
      <c r="AX610" t="s">
        <v>117</v>
      </c>
      <c r="AY610">
        <v>109.05</v>
      </c>
      <c r="AZ610">
        <v>103.05</v>
      </c>
      <c r="BA610" t="s">
        <v>117</v>
      </c>
      <c r="BB610" t="s">
        <v>117</v>
      </c>
      <c r="BC610">
        <v>98.31</v>
      </c>
      <c r="BD610">
        <v>90.55</v>
      </c>
      <c r="BE610" t="s">
        <v>117</v>
      </c>
      <c r="BF610" t="s">
        <v>117</v>
      </c>
      <c r="BG610">
        <v>106.15</v>
      </c>
      <c r="BH610" t="s">
        <v>117</v>
      </c>
      <c r="BI610">
        <v>104.03</v>
      </c>
      <c r="BJ610">
        <v>107.39</v>
      </c>
      <c r="BK610" t="s">
        <v>117</v>
      </c>
      <c r="BL610" t="s">
        <v>184</v>
      </c>
      <c r="BM610" t="s">
        <v>120</v>
      </c>
      <c r="BN610" s="46" t="s">
        <v>1206</v>
      </c>
      <c r="BO610" s="50">
        <v>82.7</v>
      </c>
      <c r="BP610" t="s">
        <v>304</v>
      </c>
      <c r="BQ610" t="s">
        <v>211</v>
      </c>
      <c r="BR610" t="s">
        <v>117</v>
      </c>
      <c r="BS610" t="s">
        <v>117</v>
      </c>
      <c r="BT610" t="s">
        <v>161</v>
      </c>
      <c r="BU610" t="s">
        <v>125</v>
      </c>
      <c r="BV610" t="s">
        <v>145</v>
      </c>
      <c r="BW610">
        <v>2</v>
      </c>
      <c r="BX610">
        <f>BW610-1</f>
        <v>1</v>
      </c>
      <c r="BY610" t="s">
        <v>117</v>
      </c>
      <c r="BZ610" t="s">
        <v>117</v>
      </c>
      <c r="CA610" t="s">
        <v>117</v>
      </c>
      <c r="CB610" t="s">
        <v>524</v>
      </c>
      <c r="CC610" t="s">
        <v>1207</v>
      </c>
      <c r="CD610">
        <v>2</v>
      </c>
      <c r="CE610" t="s">
        <v>151</v>
      </c>
      <c r="CF610"/>
      <c r="CH610" s="6"/>
      <c r="CK610"/>
      <c r="CN610"/>
      <c r="CQ610"/>
      <c r="CT610"/>
      <c r="CW610"/>
      <c r="CZ610"/>
      <c r="DC610" s="6"/>
      <c r="DF610"/>
      <c r="DI610"/>
      <c r="DK610">
        <v>0</v>
      </c>
      <c r="DL610">
        <v>0</v>
      </c>
      <c r="DM610">
        <v>2</v>
      </c>
      <c r="DN610">
        <v>0</v>
      </c>
      <c r="DO610">
        <v>0</v>
      </c>
      <c r="DP610">
        <v>0</v>
      </c>
      <c r="DQ610">
        <v>0</v>
      </c>
      <c r="DR610">
        <v>110</v>
      </c>
    </row>
    <row r="611" spans="1:122" x14ac:dyDescent="0.35">
      <c r="A611">
        <v>110</v>
      </c>
      <c r="B611" t="str">
        <f>CONCATENATE(C611, " ",D611)</f>
        <v>Ayyildiz et al  2021</v>
      </c>
      <c r="C611" t="s">
        <v>1204</v>
      </c>
      <c r="D611">
        <v>2021</v>
      </c>
      <c r="E611" t="s">
        <v>1563</v>
      </c>
      <c r="F611" t="s">
        <v>1208</v>
      </c>
      <c r="G611" t="s">
        <v>138</v>
      </c>
      <c r="H611">
        <v>1</v>
      </c>
      <c r="I611" t="s">
        <v>113</v>
      </c>
      <c r="J611" t="s">
        <v>114</v>
      </c>
      <c r="K611" s="3" t="s">
        <v>115</v>
      </c>
      <c r="L611">
        <v>21.51</v>
      </c>
      <c r="M611">
        <v>5.3</v>
      </c>
      <c r="N611">
        <v>37</v>
      </c>
      <c r="O611" t="s">
        <v>142</v>
      </c>
      <c r="P611">
        <v>23.03</v>
      </c>
      <c r="Q611">
        <v>5.4</v>
      </c>
      <c r="R611">
        <v>33</v>
      </c>
      <c r="S611" t="s">
        <v>117</v>
      </c>
      <c r="T611" t="s">
        <v>117</v>
      </c>
      <c r="U611" t="s">
        <v>117</v>
      </c>
      <c r="V611" t="s">
        <v>117</v>
      </c>
      <c r="W611" t="s">
        <v>117</v>
      </c>
      <c r="X611" t="s">
        <v>117</v>
      </c>
      <c r="Y611" t="s">
        <v>117</v>
      </c>
      <c r="Z611" t="s">
        <v>117</v>
      </c>
      <c r="AA611" t="s">
        <v>117</v>
      </c>
      <c r="AB611" t="s">
        <v>117</v>
      </c>
      <c r="AC611" t="s">
        <v>117</v>
      </c>
      <c r="AD611" t="s">
        <v>117</v>
      </c>
      <c r="AE611">
        <v>17.239999999999998</v>
      </c>
      <c r="AF611">
        <v>3.8</v>
      </c>
      <c r="AG611">
        <v>33</v>
      </c>
      <c r="AH611" s="55">
        <v>3</v>
      </c>
      <c r="AI611" t="s">
        <v>1199</v>
      </c>
      <c r="AM611">
        <v>10.47</v>
      </c>
      <c r="AN611">
        <v>11.13</v>
      </c>
      <c r="AO611" t="s">
        <v>117</v>
      </c>
      <c r="AP611" t="s">
        <v>117</v>
      </c>
      <c r="AQ611" t="s">
        <v>117</v>
      </c>
      <c r="AR611">
        <v>10.02</v>
      </c>
      <c r="AS611" t="s">
        <v>1165</v>
      </c>
      <c r="AT611">
        <v>103.32</v>
      </c>
      <c r="AU611">
        <v>96.27</v>
      </c>
      <c r="AV611" t="s">
        <v>117</v>
      </c>
      <c r="AW611" t="s">
        <v>117</v>
      </c>
      <c r="AX611" t="s">
        <v>117</v>
      </c>
      <c r="AY611">
        <v>109.05</v>
      </c>
      <c r="AZ611">
        <v>103.05</v>
      </c>
      <c r="BA611" t="s">
        <v>117</v>
      </c>
      <c r="BB611" t="s">
        <v>117</v>
      </c>
      <c r="BC611">
        <v>98.31</v>
      </c>
      <c r="BD611">
        <v>90.55</v>
      </c>
      <c r="BE611" t="s">
        <v>117</v>
      </c>
      <c r="BF611" t="s">
        <v>117</v>
      </c>
      <c r="BG611">
        <v>106.15</v>
      </c>
      <c r="BH611" t="s">
        <v>117</v>
      </c>
      <c r="BI611">
        <v>104.03</v>
      </c>
      <c r="BJ611">
        <v>107.39</v>
      </c>
      <c r="BK611" t="s">
        <v>117</v>
      </c>
      <c r="BL611" t="s">
        <v>184</v>
      </c>
      <c r="BM611" t="s">
        <v>120</v>
      </c>
      <c r="BN611" s="46" t="s">
        <v>1206</v>
      </c>
      <c r="BO611" s="50">
        <v>82.7</v>
      </c>
      <c r="BP611" t="s">
        <v>304</v>
      </c>
      <c r="BQ611" t="s">
        <v>211</v>
      </c>
      <c r="BR611" t="s">
        <v>117</v>
      </c>
      <c r="BS611" t="s">
        <v>117</v>
      </c>
      <c r="BT611" t="s">
        <v>161</v>
      </c>
      <c r="BU611" t="s">
        <v>125</v>
      </c>
      <c r="BV611" t="s">
        <v>145</v>
      </c>
      <c r="BW611">
        <v>2</v>
      </c>
      <c r="BX611">
        <f>BW611-1</f>
        <v>1</v>
      </c>
      <c r="BY611" t="s">
        <v>117</v>
      </c>
      <c r="BZ611" t="s">
        <v>117</v>
      </c>
      <c r="CA611" t="s">
        <v>117</v>
      </c>
      <c r="CB611" t="s">
        <v>524</v>
      </c>
      <c r="CC611" t="s">
        <v>1207</v>
      </c>
      <c r="CD611">
        <v>2</v>
      </c>
      <c r="CE611" t="s">
        <v>151</v>
      </c>
      <c r="CF611"/>
      <c r="CH611" s="6"/>
      <c r="CK611"/>
      <c r="CN611"/>
      <c r="CQ611"/>
      <c r="CT611"/>
      <c r="CW611"/>
      <c r="CZ611"/>
      <c r="DC611" s="6"/>
      <c r="DF611"/>
      <c r="DI611"/>
      <c r="DK611">
        <v>0</v>
      </c>
      <c r="DL611">
        <v>0</v>
      </c>
      <c r="DM611">
        <v>1</v>
      </c>
      <c r="DN611">
        <v>0</v>
      </c>
      <c r="DO611">
        <v>0</v>
      </c>
      <c r="DP611">
        <v>0</v>
      </c>
      <c r="DQ611">
        <v>0</v>
      </c>
      <c r="DR611">
        <v>110</v>
      </c>
    </row>
    <row r="612" spans="1:122" x14ac:dyDescent="0.35">
      <c r="A612">
        <v>110</v>
      </c>
      <c r="B612" t="str">
        <f>CONCATENATE(C612, " ",D612)</f>
        <v>Ayyildiz et al  2021</v>
      </c>
      <c r="C612" t="s">
        <v>1204</v>
      </c>
      <c r="D612">
        <v>2021</v>
      </c>
      <c r="E612" t="s">
        <v>1563</v>
      </c>
      <c r="F612" t="s">
        <v>1209</v>
      </c>
      <c r="I612" t="s">
        <v>113</v>
      </c>
      <c r="J612" t="s">
        <v>114</v>
      </c>
      <c r="K612" s="3" t="s">
        <v>115</v>
      </c>
      <c r="L612">
        <v>20.05</v>
      </c>
      <c r="M612">
        <v>4.8</v>
      </c>
      <c r="N612">
        <v>37</v>
      </c>
      <c r="O612" t="s">
        <v>142</v>
      </c>
      <c r="P612">
        <v>20.93</v>
      </c>
      <c r="Q612">
        <v>5.6</v>
      </c>
      <c r="R612">
        <v>33</v>
      </c>
      <c r="S612" t="s">
        <v>117</v>
      </c>
      <c r="T612" t="s">
        <v>117</v>
      </c>
      <c r="U612" t="s">
        <v>117</v>
      </c>
      <c r="V612" t="s">
        <v>117</v>
      </c>
      <c r="W612" t="s">
        <v>117</v>
      </c>
      <c r="X612" t="s">
        <v>117</v>
      </c>
      <c r="Y612" t="s">
        <v>117</v>
      </c>
      <c r="Z612" t="s">
        <v>117</v>
      </c>
      <c r="AA612" t="s">
        <v>117</v>
      </c>
      <c r="AB612" t="s">
        <v>117</v>
      </c>
      <c r="AC612" t="s">
        <v>117</v>
      </c>
      <c r="AD612" t="s">
        <v>117</v>
      </c>
      <c r="AE612">
        <v>18.18</v>
      </c>
      <c r="AF612">
        <v>3.8</v>
      </c>
      <c r="AG612">
        <v>33</v>
      </c>
      <c r="AH612" s="55">
        <v>3</v>
      </c>
      <c r="AI612" t="s">
        <v>1199</v>
      </c>
      <c r="AM612">
        <v>10.47</v>
      </c>
      <c r="AN612">
        <v>11.13</v>
      </c>
      <c r="AO612" t="s">
        <v>117</v>
      </c>
      <c r="AP612" t="s">
        <v>117</v>
      </c>
      <c r="AQ612" t="s">
        <v>117</v>
      </c>
      <c r="AR612">
        <v>10.02</v>
      </c>
      <c r="AS612" t="s">
        <v>1165</v>
      </c>
      <c r="AT612">
        <v>103.32</v>
      </c>
      <c r="AU612">
        <v>96.27</v>
      </c>
      <c r="AV612" t="s">
        <v>117</v>
      </c>
      <c r="AW612" t="s">
        <v>117</v>
      </c>
      <c r="AX612" t="s">
        <v>117</v>
      </c>
      <c r="AY612">
        <v>109.05</v>
      </c>
      <c r="AZ612">
        <v>103.05</v>
      </c>
      <c r="BA612" t="s">
        <v>117</v>
      </c>
      <c r="BB612" t="s">
        <v>117</v>
      </c>
      <c r="BC612">
        <v>98.31</v>
      </c>
      <c r="BD612">
        <v>90.55</v>
      </c>
      <c r="BE612" t="s">
        <v>117</v>
      </c>
      <c r="BF612" t="s">
        <v>117</v>
      </c>
      <c r="BG612">
        <v>106.15</v>
      </c>
      <c r="BH612" t="s">
        <v>117</v>
      </c>
      <c r="BI612">
        <v>104.03</v>
      </c>
      <c r="BJ612">
        <v>107.39</v>
      </c>
      <c r="BK612" t="s">
        <v>117</v>
      </c>
      <c r="BL612" t="s">
        <v>184</v>
      </c>
      <c r="BM612" t="s">
        <v>120</v>
      </c>
      <c r="BN612" s="46" t="s">
        <v>1206</v>
      </c>
      <c r="BO612" s="50">
        <v>82.7</v>
      </c>
      <c r="BP612" t="s">
        <v>304</v>
      </c>
      <c r="BQ612" t="s">
        <v>211</v>
      </c>
      <c r="BR612" t="s">
        <v>117</v>
      </c>
      <c r="BS612" t="s">
        <v>117</v>
      </c>
      <c r="BT612" t="s">
        <v>161</v>
      </c>
      <c r="BU612" t="s">
        <v>125</v>
      </c>
      <c r="BV612" t="s">
        <v>145</v>
      </c>
      <c r="BW612">
        <v>2</v>
      </c>
      <c r="BX612">
        <f>BW612-1</f>
        <v>1</v>
      </c>
      <c r="BY612" t="s">
        <v>117</v>
      </c>
      <c r="BZ612" t="s">
        <v>117</v>
      </c>
      <c r="CA612" t="s">
        <v>117</v>
      </c>
      <c r="CB612" t="s">
        <v>524</v>
      </c>
      <c r="CC612" t="s">
        <v>1207</v>
      </c>
      <c r="CD612">
        <v>2</v>
      </c>
      <c r="CE612" t="s">
        <v>151</v>
      </c>
      <c r="CF612"/>
      <c r="CH612" s="6"/>
      <c r="CK612"/>
      <c r="CN612"/>
      <c r="CQ612"/>
      <c r="CT612"/>
      <c r="CW612"/>
      <c r="CZ612"/>
      <c r="DC612" s="6"/>
      <c r="DF612"/>
      <c r="DI612"/>
      <c r="DK612">
        <v>0</v>
      </c>
      <c r="DL612">
        <v>0</v>
      </c>
      <c r="DM612">
        <v>0</v>
      </c>
      <c r="DN612">
        <v>0</v>
      </c>
      <c r="DO612">
        <v>0</v>
      </c>
      <c r="DP612">
        <v>0</v>
      </c>
      <c r="DQ612">
        <v>0</v>
      </c>
      <c r="DR612">
        <v>110</v>
      </c>
    </row>
    <row r="613" spans="1:122" x14ac:dyDescent="0.35">
      <c r="A613">
        <v>110</v>
      </c>
      <c r="B613" t="str">
        <f>CONCATENATE(C613, " ",D613)</f>
        <v>Ayyildiz et al  2021</v>
      </c>
      <c r="C613" t="s">
        <v>1204</v>
      </c>
      <c r="D613">
        <v>2021</v>
      </c>
      <c r="E613" t="s">
        <v>1563</v>
      </c>
      <c r="F613" t="s">
        <v>1210</v>
      </c>
      <c r="I613" t="s">
        <v>113</v>
      </c>
      <c r="J613" t="s">
        <v>114</v>
      </c>
      <c r="K613" s="3" t="s">
        <v>115</v>
      </c>
      <c r="L613">
        <v>17</v>
      </c>
      <c r="M613">
        <v>3.3</v>
      </c>
      <c r="N613">
        <v>37</v>
      </c>
      <c r="O613" t="s">
        <v>142</v>
      </c>
      <c r="P613">
        <v>17.600000000000001</v>
      </c>
      <c r="Q613">
        <v>3.2</v>
      </c>
      <c r="R613">
        <v>33</v>
      </c>
      <c r="S613" t="s">
        <v>117</v>
      </c>
      <c r="T613" t="s">
        <v>117</v>
      </c>
      <c r="U613" t="s">
        <v>117</v>
      </c>
      <c r="V613" t="s">
        <v>117</v>
      </c>
      <c r="W613" t="s">
        <v>117</v>
      </c>
      <c r="X613" t="s">
        <v>117</v>
      </c>
      <c r="Y613" t="s">
        <v>117</v>
      </c>
      <c r="Z613" t="s">
        <v>117</v>
      </c>
      <c r="AA613" t="s">
        <v>117</v>
      </c>
      <c r="AB613" t="s">
        <v>117</v>
      </c>
      <c r="AC613" t="s">
        <v>117</v>
      </c>
      <c r="AD613" t="s">
        <v>117</v>
      </c>
      <c r="AE613">
        <v>13.3</v>
      </c>
      <c r="AF613">
        <v>2.6</v>
      </c>
      <c r="AG613">
        <v>33</v>
      </c>
      <c r="AH613" s="55">
        <v>3</v>
      </c>
      <c r="AI613" t="s">
        <v>1199</v>
      </c>
      <c r="AM613">
        <v>10.47</v>
      </c>
      <c r="AN613">
        <v>11.13</v>
      </c>
      <c r="AO613" t="s">
        <v>117</v>
      </c>
      <c r="AP613" t="s">
        <v>117</v>
      </c>
      <c r="AQ613" t="s">
        <v>117</v>
      </c>
      <c r="AR613">
        <v>10.02</v>
      </c>
      <c r="AS613" t="s">
        <v>1165</v>
      </c>
      <c r="AT613">
        <v>103.32</v>
      </c>
      <c r="AU613">
        <v>96.27</v>
      </c>
      <c r="AV613" t="s">
        <v>117</v>
      </c>
      <c r="AW613" t="s">
        <v>117</v>
      </c>
      <c r="AX613" t="s">
        <v>117</v>
      </c>
      <c r="AY613">
        <v>109.05</v>
      </c>
      <c r="AZ613">
        <v>103.05</v>
      </c>
      <c r="BA613" t="s">
        <v>117</v>
      </c>
      <c r="BB613" t="s">
        <v>117</v>
      </c>
      <c r="BC613">
        <v>98.31</v>
      </c>
      <c r="BD613">
        <v>90.55</v>
      </c>
      <c r="BE613" t="s">
        <v>117</v>
      </c>
      <c r="BF613" t="s">
        <v>117</v>
      </c>
      <c r="BG613">
        <v>106.15</v>
      </c>
      <c r="BH613" t="s">
        <v>117</v>
      </c>
      <c r="BI613">
        <v>104.03</v>
      </c>
      <c r="BJ613">
        <v>107.39</v>
      </c>
      <c r="BK613" t="s">
        <v>117</v>
      </c>
      <c r="BL613" t="s">
        <v>184</v>
      </c>
      <c r="BM613" t="s">
        <v>120</v>
      </c>
      <c r="BN613" s="46" t="s">
        <v>1206</v>
      </c>
      <c r="BO613" s="50">
        <v>82.7</v>
      </c>
      <c r="BP613" t="s">
        <v>304</v>
      </c>
      <c r="BQ613" t="s">
        <v>211</v>
      </c>
      <c r="BR613" t="s">
        <v>117</v>
      </c>
      <c r="BS613" t="s">
        <v>117</v>
      </c>
      <c r="BT613" t="s">
        <v>161</v>
      </c>
      <c r="BU613" t="s">
        <v>125</v>
      </c>
      <c r="BV613" t="s">
        <v>145</v>
      </c>
      <c r="BW613">
        <v>2</v>
      </c>
      <c r="BX613">
        <f>BW613-1</f>
        <v>1</v>
      </c>
      <c r="BY613" t="s">
        <v>117</v>
      </c>
      <c r="BZ613" t="s">
        <v>117</v>
      </c>
      <c r="CA613" t="s">
        <v>117</v>
      </c>
      <c r="CB613" t="s">
        <v>524</v>
      </c>
      <c r="CC613" t="s">
        <v>1207</v>
      </c>
      <c r="CD613">
        <v>2</v>
      </c>
      <c r="CE613" t="s">
        <v>151</v>
      </c>
      <c r="DK613">
        <v>0</v>
      </c>
      <c r="DL613">
        <v>0</v>
      </c>
      <c r="DM613">
        <v>0</v>
      </c>
      <c r="DN613">
        <v>0</v>
      </c>
      <c r="DO613">
        <v>0</v>
      </c>
      <c r="DP613">
        <v>0</v>
      </c>
      <c r="DQ613">
        <v>0</v>
      </c>
      <c r="DR613">
        <v>110</v>
      </c>
    </row>
    <row r="614" spans="1:122" x14ac:dyDescent="0.35">
      <c r="A614">
        <v>110</v>
      </c>
      <c r="B614" t="str">
        <f>CONCATENATE(C614, " ",D614)</f>
        <v>Ayyildiz et al  2021</v>
      </c>
      <c r="C614" t="s">
        <v>1204</v>
      </c>
      <c r="D614">
        <v>2021</v>
      </c>
      <c r="E614" t="s">
        <v>1563</v>
      </c>
      <c r="F614" t="s">
        <v>1211</v>
      </c>
      <c r="G614" t="s">
        <v>134</v>
      </c>
      <c r="H614">
        <v>6</v>
      </c>
      <c r="I614" t="s">
        <v>113</v>
      </c>
      <c r="J614" t="s">
        <v>114</v>
      </c>
      <c r="K614" s="3" t="s">
        <v>115</v>
      </c>
      <c r="L614">
        <v>24.67</v>
      </c>
      <c r="M614">
        <v>5.3</v>
      </c>
      <c r="N614">
        <v>37</v>
      </c>
      <c r="O614" t="s">
        <v>142</v>
      </c>
      <c r="P614">
        <v>22.73</v>
      </c>
      <c r="Q614">
        <v>4.9000000000000004</v>
      </c>
      <c r="R614">
        <v>33</v>
      </c>
      <c r="S614" t="s">
        <v>117</v>
      </c>
      <c r="T614" t="s">
        <v>117</v>
      </c>
      <c r="U614" t="s">
        <v>117</v>
      </c>
      <c r="V614" t="s">
        <v>117</v>
      </c>
      <c r="W614" t="s">
        <v>117</v>
      </c>
      <c r="X614" t="s">
        <v>117</v>
      </c>
      <c r="Y614" t="s">
        <v>117</v>
      </c>
      <c r="Z614" t="s">
        <v>117</v>
      </c>
      <c r="AA614" t="s">
        <v>117</v>
      </c>
      <c r="AB614" t="s">
        <v>117</v>
      </c>
      <c r="AC614" t="s">
        <v>117</v>
      </c>
      <c r="AD614" t="s">
        <v>117</v>
      </c>
      <c r="AE614">
        <v>16.78</v>
      </c>
      <c r="AF614">
        <v>3</v>
      </c>
      <c r="AG614">
        <v>33</v>
      </c>
      <c r="AH614" s="55">
        <v>3</v>
      </c>
      <c r="AI614" t="s">
        <v>1199</v>
      </c>
      <c r="AM614">
        <v>10.47</v>
      </c>
      <c r="AN614">
        <v>11.13</v>
      </c>
      <c r="AO614" t="s">
        <v>117</v>
      </c>
      <c r="AP614" t="s">
        <v>117</v>
      </c>
      <c r="AQ614" t="s">
        <v>117</v>
      </c>
      <c r="AR614">
        <v>10.02</v>
      </c>
      <c r="AS614" t="s">
        <v>1165</v>
      </c>
      <c r="AT614">
        <v>103.32</v>
      </c>
      <c r="AU614">
        <v>96.27</v>
      </c>
      <c r="AV614" t="s">
        <v>117</v>
      </c>
      <c r="AW614" t="s">
        <v>117</v>
      </c>
      <c r="AX614" t="s">
        <v>117</v>
      </c>
      <c r="AY614">
        <v>109.05</v>
      </c>
      <c r="AZ614">
        <v>103.05</v>
      </c>
      <c r="BA614" t="s">
        <v>117</v>
      </c>
      <c r="BB614" t="s">
        <v>117</v>
      </c>
      <c r="BC614">
        <v>98.31</v>
      </c>
      <c r="BD614">
        <v>90.55</v>
      </c>
      <c r="BE614" t="s">
        <v>117</v>
      </c>
      <c r="BF614" t="s">
        <v>117</v>
      </c>
      <c r="BG614">
        <v>106.15</v>
      </c>
      <c r="BH614" t="s">
        <v>117</v>
      </c>
      <c r="BI614">
        <v>104.03</v>
      </c>
      <c r="BJ614">
        <v>107.39</v>
      </c>
      <c r="BK614" t="s">
        <v>117</v>
      </c>
      <c r="BL614" t="s">
        <v>184</v>
      </c>
      <c r="BM614" t="s">
        <v>120</v>
      </c>
      <c r="BN614" s="46" t="s">
        <v>1206</v>
      </c>
      <c r="BO614" s="50">
        <v>82.7</v>
      </c>
      <c r="BP614" t="s">
        <v>304</v>
      </c>
      <c r="BQ614" t="s">
        <v>211</v>
      </c>
      <c r="BR614" t="s">
        <v>117</v>
      </c>
      <c r="BS614" t="s">
        <v>117</v>
      </c>
      <c r="BT614" t="s">
        <v>161</v>
      </c>
      <c r="BU614" t="s">
        <v>125</v>
      </c>
      <c r="BV614" t="s">
        <v>145</v>
      </c>
      <c r="BW614">
        <v>2</v>
      </c>
      <c r="BX614">
        <f>BW614-1</f>
        <v>1</v>
      </c>
      <c r="BY614" t="s">
        <v>117</v>
      </c>
      <c r="BZ614" t="s">
        <v>117</v>
      </c>
      <c r="CA614" t="s">
        <v>117</v>
      </c>
      <c r="CB614" t="s">
        <v>524</v>
      </c>
      <c r="CC614" t="s">
        <v>1207</v>
      </c>
      <c r="CD614">
        <v>2</v>
      </c>
      <c r="CE614" t="s">
        <v>151</v>
      </c>
      <c r="DK614">
        <v>0</v>
      </c>
      <c r="DL614">
        <v>0</v>
      </c>
      <c r="DM614">
        <v>2</v>
      </c>
      <c r="DN614">
        <v>0</v>
      </c>
      <c r="DO614">
        <v>0</v>
      </c>
      <c r="DP614">
        <v>0</v>
      </c>
      <c r="DQ614">
        <v>0</v>
      </c>
      <c r="DR614">
        <v>110</v>
      </c>
    </row>
    <row r="615" spans="1:122" x14ac:dyDescent="0.35">
      <c r="A615">
        <v>110</v>
      </c>
      <c r="B615" t="str">
        <f>CONCATENATE(C615, " ",D615)</f>
        <v>Ayyildiz et al  2021</v>
      </c>
      <c r="C615" t="s">
        <v>1204</v>
      </c>
      <c r="D615">
        <v>2021</v>
      </c>
      <c r="E615" t="s">
        <v>1563</v>
      </c>
      <c r="F615" t="s">
        <v>1212</v>
      </c>
      <c r="G615" t="s">
        <v>136</v>
      </c>
      <c r="H615">
        <v>3</v>
      </c>
      <c r="I615" t="s">
        <v>113</v>
      </c>
      <c r="J615" t="s">
        <v>114</v>
      </c>
      <c r="K615" s="3" t="s">
        <v>115</v>
      </c>
      <c r="L615">
        <v>30.83</v>
      </c>
      <c r="M615">
        <v>7.1</v>
      </c>
      <c r="N615">
        <v>37</v>
      </c>
      <c r="O615" t="s">
        <v>142</v>
      </c>
      <c r="P615">
        <v>29.16</v>
      </c>
      <c r="Q615">
        <v>6.4</v>
      </c>
      <c r="R615">
        <v>33</v>
      </c>
      <c r="S615" t="s">
        <v>117</v>
      </c>
      <c r="T615" t="s">
        <v>117</v>
      </c>
      <c r="U615" t="s">
        <v>117</v>
      </c>
      <c r="V615" t="s">
        <v>117</v>
      </c>
      <c r="W615" t="s">
        <v>117</v>
      </c>
      <c r="X615" t="s">
        <v>117</v>
      </c>
      <c r="Y615" t="s">
        <v>117</v>
      </c>
      <c r="Z615" t="s">
        <v>117</v>
      </c>
      <c r="AA615" t="s">
        <v>117</v>
      </c>
      <c r="AB615" t="s">
        <v>117</v>
      </c>
      <c r="AC615" t="s">
        <v>117</v>
      </c>
      <c r="AD615" t="s">
        <v>117</v>
      </c>
      <c r="AE615">
        <v>12.33</v>
      </c>
      <c r="AF615">
        <v>2.4</v>
      </c>
      <c r="AG615">
        <v>33</v>
      </c>
      <c r="AH615" s="55">
        <v>3</v>
      </c>
      <c r="AI615" t="s">
        <v>1199</v>
      </c>
      <c r="AM615">
        <v>10.47</v>
      </c>
      <c r="AN615">
        <v>11.13</v>
      </c>
      <c r="AO615" t="s">
        <v>117</v>
      </c>
      <c r="AP615" t="s">
        <v>117</v>
      </c>
      <c r="AQ615" t="s">
        <v>117</v>
      </c>
      <c r="AR615">
        <v>10.02</v>
      </c>
      <c r="AS615" t="s">
        <v>1165</v>
      </c>
      <c r="AT615">
        <v>103.32</v>
      </c>
      <c r="AU615">
        <v>96.27</v>
      </c>
      <c r="AV615" t="s">
        <v>117</v>
      </c>
      <c r="AW615" t="s">
        <v>117</v>
      </c>
      <c r="AX615" t="s">
        <v>117</v>
      </c>
      <c r="AY615">
        <v>109.05</v>
      </c>
      <c r="AZ615">
        <v>103.05</v>
      </c>
      <c r="BA615" t="s">
        <v>117</v>
      </c>
      <c r="BB615" t="s">
        <v>117</v>
      </c>
      <c r="BC615">
        <v>98.31</v>
      </c>
      <c r="BD615">
        <v>90.55</v>
      </c>
      <c r="BE615" t="s">
        <v>117</v>
      </c>
      <c r="BF615" t="s">
        <v>117</v>
      </c>
      <c r="BG615">
        <v>106.15</v>
      </c>
      <c r="BH615" t="s">
        <v>117</v>
      </c>
      <c r="BI615">
        <v>104.03</v>
      </c>
      <c r="BJ615">
        <v>107.39</v>
      </c>
      <c r="BK615" t="s">
        <v>117</v>
      </c>
      <c r="BL615" t="s">
        <v>184</v>
      </c>
      <c r="BM615" t="s">
        <v>120</v>
      </c>
      <c r="BN615" s="46" t="s">
        <v>1206</v>
      </c>
      <c r="BO615" s="50">
        <v>82.7</v>
      </c>
      <c r="BP615" t="s">
        <v>304</v>
      </c>
      <c r="BQ615" t="s">
        <v>211</v>
      </c>
      <c r="BR615" t="s">
        <v>117</v>
      </c>
      <c r="BS615" t="s">
        <v>117</v>
      </c>
      <c r="BT615" t="s">
        <v>161</v>
      </c>
      <c r="BU615" t="s">
        <v>125</v>
      </c>
      <c r="BV615" t="s">
        <v>145</v>
      </c>
      <c r="BW615">
        <v>2</v>
      </c>
      <c r="BX615">
        <f>BW615-1</f>
        <v>1</v>
      </c>
      <c r="BY615" t="s">
        <v>117</v>
      </c>
      <c r="BZ615" t="s">
        <v>117</v>
      </c>
      <c r="CA615" t="s">
        <v>117</v>
      </c>
      <c r="CB615" t="s">
        <v>524</v>
      </c>
      <c r="CC615" t="s">
        <v>1207</v>
      </c>
      <c r="CD615">
        <v>2</v>
      </c>
      <c r="CE615" t="s">
        <v>151</v>
      </c>
      <c r="DK615">
        <v>0</v>
      </c>
      <c r="DL615">
        <v>0</v>
      </c>
      <c r="DM615">
        <v>2</v>
      </c>
      <c r="DN615">
        <v>0</v>
      </c>
      <c r="DO615">
        <v>0</v>
      </c>
      <c r="DP615">
        <v>0</v>
      </c>
      <c r="DQ615">
        <v>0</v>
      </c>
      <c r="DR615">
        <v>110</v>
      </c>
    </row>
    <row r="616" spans="1:122" x14ac:dyDescent="0.35">
      <c r="A616">
        <v>110</v>
      </c>
      <c r="B616" t="str">
        <f>CONCATENATE(C616, " ",D616)</f>
        <v>Ayyildiz et al  2021</v>
      </c>
      <c r="C616" t="s">
        <v>1204</v>
      </c>
      <c r="D616">
        <v>2021</v>
      </c>
      <c r="E616" t="s">
        <v>1563</v>
      </c>
      <c r="F616" t="s">
        <v>1213</v>
      </c>
      <c r="I616" t="s">
        <v>113</v>
      </c>
      <c r="J616" t="s">
        <v>114</v>
      </c>
      <c r="K616" s="3" t="s">
        <v>115</v>
      </c>
      <c r="L616">
        <v>16.62</v>
      </c>
      <c r="M616">
        <v>4.5</v>
      </c>
      <c r="N616">
        <v>37</v>
      </c>
      <c r="O616" t="s">
        <v>142</v>
      </c>
      <c r="P616">
        <v>14.83</v>
      </c>
      <c r="Q616">
        <v>5.0999999999999996</v>
      </c>
      <c r="R616">
        <v>33</v>
      </c>
      <c r="S616" t="s">
        <v>117</v>
      </c>
      <c r="T616" t="s">
        <v>117</v>
      </c>
      <c r="U616" t="s">
        <v>117</v>
      </c>
      <c r="V616" t="s">
        <v>117</v>
      </c>
      <c r="W616" t="s">
        <v>117</v>
      </c>
      <c r="X616" t="s">
        <v>117</v>
      </c>
      <c r="Y616" t="s">
        <v>117</v>
      </c>
      <c r="Z616" t="s">
        <v>117</v>
      </c>
      <c r="AA616" t="s">
        <v>117</v>
      </c>
      <c r="AB616" t="s">
        <v>117</v>
      </c>
      <c r="AC616" t="s">
        <v>117</v>
      </c>
      <c r="AD616" t="s">
        <v>117</v>
      </c>
      <c r="AE616">
        <v>12.33</v>
      </c>
      <c r="AF616">
        <v>2.4</v>
      </c>
      <c r="AG616">
        <v>33</v>
      </c>
      <c r="AH616" s="55">
        <v>3</v>
      </c>
      <c r="AI616" t="s">
        <v>1199</v>
      </c>
      <c r="AM616">
        <v>10.47</v>
      </c>
      <c r="AN616">
        <v>11.13</v>
      </c>
      <c r="AO616" t="s">
        <v>117</v>
      </c>
      <c r="AP616" t="s">
        <v>117</v>
      </c>
      <c r="AQ616" t="s">
        <v>117</v>
      </c>
      <c r="AR616">
        <v>10.02</v>
      </c>
      <c r="AS616" t="s">
        <v>1165</v>
      </c>
      <c r="AT616">
        <v>103.32</v>
      </c>
      <c r="AU616">
        <v>96.27</v>
      </c>
      <c r="AV616" t="s">
        <v>117</v>
      </c>
      <c r="AW616" t="s">
        <v>117</v>
      </c>
      <c r="AX616" t="s">
        <v>117</v>
      </c>
      <c r="AY616">
        <v>109.05</v>
      </c>
      <c r="AZ616">
        <v>103.05</v>
      </c>
      <c r="BA616" t="s">
        <v>117</v>
      </c>
      <c r="BB616" t="s">
        <v>117</v>
      </c>
      <c r="BC616">
        <v>98.31</v>
      </c>
      <c r="BD616">
        <v>90.55</v>
      </c>
      <c r="BE616" t="s">
        <v>117</v>
      </c>
      <c r="BF616" t="s">
        <v>117</v>
      </c>
      <c r="BG616">
        <v>106.15</v>
      </c>
      <c r="BH616" t="s">
        <v>117</v>
      </c>
      <c r="BI616">
        <v>104.03</v>
      </c>
      <c r="BJ616">
        <v>107.39</v>
      </c>
      <c r="BK616" t="s">
        <v>117</v>
      </c>
      <c r="BL616" t="s">
        <v>184</v>
      </c>
      <c r="BM616" t="s">
        <v>120</v>
      </c>
      <c r="BN616" s="46" t="s">
        <v>1206</v>
      </c>
      <c r="BO616" s="50">
        <v>82.7</v>
      </c>
      <c r="BP616" t="s">
        <v>304</v>
      </c>
      <c r="BQ616" t="s">
        <v>211</v>
      </c>
      <c r="BR616" t="s">
        <v>117</v>
      </c>
      <c r="BS616" t="s">
        <v>117</v>
      </c>
      <c r="BT616" t="s">
        <v>161</v>
      </c>
      <c r="BU616" t="s">
        <v>125</v>
      </c>
      <c r="BV616" t="s">
        <v>145</v>
      </c>
      <c r="BW616">
        <v>2</v>
      </c>
      <c r="BX616">
        <f>BW616-1</f>
        <v>1</v>
      </c>
      <c r="BY616" t="s">
        <v>117</v>
      </c>
      <c r="BZ616" t="s">
        <v>117</v>
      </c>
      <c r="CA616" t="s">
        <v>117</v>
      </c>
      <c r="CB616" t="s">
        <v>524</v>
      </c>
      <c r="CC616" t="s">
        <v>1207</v>
      </c>
      <c r="CD616">
        <v>2</v>
      </c>
      <c r="CE616" t="s">
        <v>151</v>
      </c>
      <c r="DK616">
        <v>0</v>
      </c>
      <c r="DL616">
        <v>0</v>
      </c>
      <c r="DM616">
        <v>0</v>
      </c>
      <c r="DN616">
        <v>0</v>
      </c>
      <c r="DO616">
        <v>0</v>
      </c>
      <c r="DP616">
        <v>0</v>
      </c>
      <c r="DQ616">
        <v>0</v>
      </c>
      <c r="DR616">
        <v>110</v>
      </c>
    </row>
    <row r="617" spans="1:122" x14ac:dyDescent="0.35">
      <c r="A617">
        <v>110</v>
      </c>
      <c r="B617" t="str">
        <f>CONCATENATE(C617, " ",D617)</f>
        <v>Ayyildiz et al  2021</v>
      </c>
      <c r="C617" t="s">
        <v>1204</v>
      </c>
      <c r="D617">
        <v>2021</v>
      </c>
      <c r="E617" t="s">
        <v>1563</v>
      </c>
      <c r="F617" t="s">
        <v>1214</v>
      </c>
      <c r="I617" t="s">
        <v>113</v>
      </c>
      <c r="J617" t="s">
        <v>114</v>
      </c>
      <c r="K617" s="3" t="s">
        <v>115</v>
      </c>
      <c r="L617">
        <v>18.43</v>
      </c>
      <c r="M617">
        <v>4.2</v>
      </c>
      <c r="N617">
        <v>37</v>
      </c>
      <c r="O617" t="s">
        <v>142</v>
      </c>
      <c r="P617">
        <v>17.7</v>
      </c>
      <c r="Q617">
        <v>13.6</v>
      </c>
      <c r="R617">
        <v>33</v>
      </c>
      <c r="S617" t="s">
        <v>117</v>
      </c>
      <c r="T617" t="s">
        <v>117</v>
      </c>
      <c r="U617" t="s">
        <v>117</v>
      </c>
      <c r="V617" t="s">
        <v>117</v>
      </c>
      <c r="W617" t="s">
        <v>117</v>
      </c>
      <c r="X617" t="s">
        <v>117</v>
      </c>
      <c r="Y617" t="s">
        <v>117</v>
      </c>
      <c r="Z617" t="s">
        <v>117</v>
      </c>
      <c r="AA617" t="s">
        <v>117</v>
      </c>
      <c r="AB617" t="s">
        <v>117</v>
      </c>
      <c r="AC617" t="s">
        <v>117</v>
      </c>
      <c r="AD617" t="s">
        <v>117</v>
      </c>
      <c r="AE617">
        <v>12.42</v>
      </c>
      <c r="AF617">
        <v>2.8</v>
      </c>
      <c r="AG617">
        <v>33</v>
      </c>
      <c r="AH617" s="55">
        <v>3</v>
      </c>
      <c r="AI617" t="s">
        <v>1199</v>
      </c>
      <c r="AM617">
        <v>10.47</v>
      </c>
      <c r="AN617">
        <v>11.13</v>
      </c>
      <c r="AO617" t="s">
        <v>117</v>
      </c>
      <c r="AP617" t="s">
        <v>117</v>
      </c>
      <c r="AQ617" t="s">
        <v>117</v>
      </c>
      <c r="AR617">
        <v>10.02</v>
      </c>
      <c r="AS617" t="s">
        <v>1165</v>
      </c>
      <c r="AT617">
        <v>103.32</v>
      </c>
      <c r="AU617">
        <v>96.27</v>
      </c>
      <c r="AV617" t="s">
        <v>117</v>
      </c>
      <c r="AW617" t="s">
        <v>117</v>
      </c>
      <c r="AX617" t="s">
        <v>117</v>
      </c>
      <c r="AY617">
        <v>109.05</v>
      </c>
      <c r="AZ617">
        <v>103.05</v>
      </c>
      <c r="BA617" t="s">
        <v>117</v>
      </c>
      <c r="BB617" t="s">
        <v>117</v>
      </c>
      <c r="BC617">
        <v>98.31</v>
      </c>
      <c r="BD617">
        <v>90.55</v>
      </c>
      <c r="BE617" t="s">
        <v>117</v>
      </c>
      <c r="BF617" t="s">
        <v>117</v>
      </c>
      <c r="BG617">
        <v>106.15</v>
      </c>
      <c r="BH617" t="s">
        <v>117</v>
      </c>
      <c r="BI617">
        <v>104.03</v>
      </c>
      <c r="BJ617">
        <v>107.39</v>
      </c>
      <c r="BK617" t="s">
        <v>117</v>
      </c>
      <c r="BL617" t="s">
        <v>184</v>
      </c>
      <c r="BM617" t="s">
        <v>120</v>
      </c>
      <c r="BN617" s="46" t="s">
        <v>1206</v>
      </c>
      <c r="BO617" s="50">
        <v>82.7</v>
      </c>
      <c r="BP617" t="s">
        <v>304</v>
      </c>
      <c r="BQ617" t="s">
        <v>211</v>
      </c>
      <c r="BR617" t="s">
        <v>117</v>
      </c>
      <c r="BS617" t="s">
        <v>117</v>
      </c>
      <c r="BT617" t="s">
        <v>161</v>
      </c>
      <c r="BU617" t="s">
        <v>125</v>
      </c>
      <c r="BV617" t="s">
        <v>145</v>
      </c>
      <c r="BW617">
        <v>2</v>
      </c>
      <c r="BX617">
        <f>BW617-1</f>
        <v>1</v>
      </c>
      <c r="BY617" t="s">
        <v>117</v>
      </c>
      <c r="BZ617" t="s">
        <v>117</v>
      </c>
      <c r="CA617" t="s">
        <v>117</v>
      </c>
      <c r="CB617" t="s">
        <v>524</v>
      </c>
      <c r="CC617" t="s">
        <v>1207</v>
      </c>
      <c r="CD617">
        <v>2</v>
      </c>
      <c r="CE617" t="s">
        <v>151</v>
      </c>
      <c r="DK617">
        <v>0</v>
      </c>
      <c r="DL617">
        <v>0</v>
      </c>
      <c r="DM617">
        <v>0</v>
      </c>
      <c r="DN617">
        <v>0</v>
      </c>
      <c r="DO617">
        <v>0</v>
      </c>
      <c r="DP617">
        <v>0</v>
      </c>
      <c r="DQ617">
        <v>0</v>
      </c>
      <c r="DR617">
        <v>110</v>
      </c>
    </row>
    <row r="618" spans="1:122" x14ac:dyDescent="0.35">
      <c r="A618">
        <v>110</v>
      </c>
      <c r="B618" t="str">
        <f>CONCATENATE(C618, " ",D618)</f>
        <v>Ayyildiz et al  2021</v>
      </c>
      <c r="C618" t="s">
        <v>1204</v>
      </c>
      <c r="D618">
        <v>2021</v>
      </c>
      <c r="E618" t="s">
        <v>1563</v>
      </c>
      <c r="F618" t="s">
        <v>1215</v>
      </c>
      <c r="I618" t="s">
        <v>113</v>
      </c>
      <c r="J618" t="s">
        <v>114</v>
      </c>
      <c r="K618" s="3" t="s">
        <v>115</v>
      </c>
      <c r="L618">
        <v>71.319999999999993</v>
      </c>
      <c r="M618">
        <v>15.1</v>
      </c>
      <c r="N618">
        <v>37</v>
      </c>
      <c r="O618" t="s">
        <v>142</v>
      </c>
      <c r="P618">
        <v>72.260000000000005</v>
      </c>
      <c r="Q618">
        <v>14.7</v>
      </c>
      <c r="R618">
        <v>33</v>
      </c>
      <c r="S618" t="s">
        <v>117</v>
      </c>
      <c r="T618" t="s">
        <v>117</v>
      </c>
      <c r="U618" t="s">
        <v>117</v>
      </c>
      <c r="V618" t="s">
        <v>117</v>
      </c>
      <c r="W618" t="s">
        <v>117</v>
      </c>
      <c r="X618" t="s">
        <v>117</v>
      </c>
      <c r="Y618" t="s">
        <v>117</v>
      </c>
      <c r="Z618" t="s">
        <v>117</v>
      </c>
      <c r="AA618" t="s">
        <v>117</v>
      </c>
      <c r="AB618" t="s">
        <v>117</v>
      </c>
      <c r="AC618" t="s">
        <v>117</v>
      </c>
      <c r="AD618" t="s">
        <v>117</v>
      </c>
      <c r="AE618">
        <v>54.93</v>
      </c>
      <c r="AF618">
        <v>10</v>
      </c>
      <c r="AG618">
        <v>33</v>
      </c>
      <c r="AH618" s="55">
        <v>3</v>
      </c>
      <c r="AI618" t="s">
        <v>1199</v>
      </c>
      <c r="AM618">
        <v>10.47</v>
      </c>
      <c r="AN618">
        <v>11.13</v>
      </c>
      <c r="AO618" t="s">
        <v>117</v>
      </c>
      <c r="AP618" t="s">
        <v>117</v>
      </c>
      <c r="AQ618" t="s">
        <v>117</v>
      </c>
      <c r="AR618">
        <v>10.02</v>
      </c>
      <c r="AS618" t="s">
        <v>1165</v>
      </c>
      <c r="AT618">
        <v>103.32</v>
      </c>
      <c r="AU618">
        <v>96.27</v>
      </c>
      <c r="AV618" t="s">
        <v>117</v>
      </c>
      <c r="AW618" t="s">
        <v>117</v>
      </c>
      <c r="AX618" t="s">
        <v>117</v>
      </c>
      <c r="AY618">
        <v>109.05</v>
      </c>
      <c r="AZ618">
        <v>103.05</v>
      </c>
      <c r="BA618" t="s">
        <v>117</v>
      </c>
      <c r="BB618" t="s">
        <v>117</v>
      </c>
      <c r="BC618">
        <v>98.31</v>
      </c>
      <c r="BD618">
        <v>90.55</v>
      </c>
      <c r="BE618" t="s">
        <v>117</v>
      </c>
      <c r="BF618" t="s">
        <v>117</v>
      </c>
      <c r="BG618">
        <v>106.15</v>
      </c>
      <c r="BH618" t="s">
        <v>117</v>
      </c>
      <c r="BI618">
        <v>104.03</v>
      </c>
      <c r="BJ618">
        <v>107.39</v>
      </c>
      <c r="BK618" t="s">
        <v>117</v>
      </c>
      <c r="BL618" t="s">
        <v>184</v>
      </c>
      <c r="BM618" t="s">
        <v>120</v>
      </c>
      <c r="BN618" s="46" t="s">
        <v>1206</v>
      </c>
      <c r="BO618" s="50">
        <v>82.7</v>
      </c>
      <c r="BP618" t="s">
        <v>304</v>
      </c>
      <c r="BQ618" t="s">
        <v>211</v>
      </c>
      <c r="BR618" t="s">
        <v>117</v>
      </c>
      <c r="BS618" t="s">
        <v>117</v>
      </c>
      <c r="BT618" t="s">
        <v>161</v>
      </c>
      <c r="BU618" t="s">
        <v>125</v>
      </c>
      <c r="BV618" t="s">
        <v>145</v>
      </c>
      <c r="BW618">
        <v>2</v>
      </c>
      <c r="BX618">
        <f>BW618-1</f>
        <v>1</v>
      </c>
      <c r="BY618" t="s">
        <v>117</v>
      </c>
      <c r="BZ618" t="s">
        <v>117</v>
      </c>
      <c r="CA618" t="s">
        <v>117</v>
      </c>
      <c r="CB618" t="s">
        <v>524</v>
      </c>
      <c r="CC618" t="s">
        <v>1207</v>
      </c>
      <c r="CD618">
        <v>2</v>
      </c>
      <c r="CE618" t="s">
        <v>151</v>
      </c>
      <c r="DK618">
        <v>0</v>
      </c>
      <c r="DL618">
        <v>0</v>
      </c>
      <c r="DM618">
        <v>0</v>
      </c>
      <c r="DN618">
        <v>0</v>
      </c>
      <c r="DO618">
        <v>0</v>
      </c>
      <c r="DP618">
        <v>0</v>
      </c>
      <c r="DQ618">
        <v>0</v>
      </c>
      <c r="DR618">
        <v>110</v>
      </c>
    </row>
    <row r="619" spans="1:122" x14ac:dyDescent="0.35">
      <c r="A619">
        <v>110</v>
      </c>
      <c r="B619" t="str">
        <f>CONCATENATE(C619, " ",D619)</f>
        <v>Ayyildiz et al  2021</v>
      </c>
      <c r="C619" t="s">
        <v>1204</v>
      </c>
      <c r="D619">
        <v>2021</v>
      </c>
      <c r="E619" t="s">
        <v>1563</v>
      </c>
      <c r="F619" t="s">
        <v>1216</v>
      </c>
      <c r="I619" t="s">
        <v>113</v>
      </c>
      <c r="J619" t="s">
        <v>114</v>
      </c>
      <c r="K619" s="3" t="s">
        <v>115</v>
      </c>
      <c r="L619">
        <v>107.56</v>
      </c>
      <c r="M619">
        <v>21.4</v>
      </c>
      <c r="N619">
        <v>37</v>
      </c>
      <c r="O619" t="s">
        <v>142</v>
      </c>
      <c r="P619">
        <v>102.03</v>
      </c>
      <c r="Q619">
        <v>20.3</v>
      </c>
      <c r="R619">
        <v>33</v>
      </c>
      <c r="S619" t="s">
        <v>117</v>
      </c>
      <c r="T619" t="s">
        <v>117</v>
      </c>
      <c r="U619" t="s">
        <v>117</v>
      </c>
      <c r="V619" t="s">
        <v>117</v>
      </c>
      <c r="W619" t="s">
        <v>117</v>
      </c>
      <c r="X619" t="s">
        <v>117</v>
      </c>
      <c r="Y619" t="s">
        <v>117</v>
      </c>
      <c r="Z619" t="s">
        <v>117</v>
      </c>
      <c r="AA619" t="s">
        <v>117</v>
      </c>
      <c r="AB619" t="s">
        <v>117</v>
      </c>
      <c r="AC619" t="s">
        <v>117</v>
      </c>
      <c r="AD619" t="s">
        <v>117</v>
      </c>
      <c r="AE619">
        <v>75.45</v>
      </c>
      <c r="AF619">
        <v>11.7</v>
      </c>
      <c r="AG619">
        <v>33</v>
      </c>
      <c r="AH619" s="55">
        <v>3</v>
      </c>
      <c r="AI619" t="s">
        <v>1199</v>
      </c>
      <c r="AM619">
        <v>10.47</v>
      </c>
      <c r="AN619">
        <v>11.13</v>
      </c>
      <c r="AO619" t="s">
        <v>117</v>
      </c>
      <c r="AP619" t="s">
        <v>117</v>
      </c>
      <c r="AQ619" t="s">
        <v>117</v>
      </c>
      <c r="AR619">
        <v>10.02</v>
      </c>
      <c r="AS619" t="s">
        <v>1165</v>
      </c>
      <c r="AT619">
        <v>103.32</v>
      </c>
      <c r="AU619">
        <v>96.27</v>
      </c>
      <c r="AV619" t="s">
        <v>117</v>
      </c>
      <c r="AW619" t="s">
        <v>117</v>
      </c>
      <c r="AX619" t="s">
        <v>117</v>
      </c>
      <c r="AY619">
        <v>109.05</v>
      </c>
      <c r="AZ619">
        <v>103.05</v>
      </c>
      <c r="BA619" t="s">
        <v>117</v>
      </c>
      <c r="BB619" t="s">
        <v>117</v>
      </c>
      <c r="BC619">
        <v>98.31</v>
      </c>
      <c r="BD619">
        <v>90.55</v>
      </c>
      <c r="BE619" t="s">
        <v>117</v>
      </c>
      <c r="BF619" t="s">
        <v>117</v>
      </c>
      <c r="BG619">
        <v>106.15</v>
      </c>
      <c r="BH619" t="s">
        <v>117</v>
      </c>
      <c r="BI619">
        <v>104.03</v>
      </c>
      <c r="BJ619">
        <v>107.39</v>
      </c>
      <c r="BK619" t="s">
        <v>117</v>
      </c>
      <c r="BL619" t="s">
        <v>184</v>
      </c>
      <c r="BM619" t="s">
        <v>120</v>
      </c>
      <c r="BN619" s="46" t="s">
        <v>1206</v>
      </c>
      <c r="BO619" s="50">
        <v>82.7</v>
      </c>
      <c r="BP619" t="s">
        <v>304</v>
      </c>
      <c r="BQ619" t="s">
        <v>211</v>
      </c>
      <c r="BR619" t="s">
        <v>117</v>
      </c>
      <c r="BS619" t="s">
        <v>117</v>
      </c>
      <c r="BT619" t="s">
        <v>161</v>
      </c>
      <c r="BU619" t="s">
        <v>125</v>
      </c>
      <c r="BV619" t="s">
        <v>145</v>
      </c>
      <c r="BW619">
        <v>2</v>
      </c>
      <c r="BX619">
        <f>BW619-1</f>
        <v>1</v>
      </c>
      <c r="BY619" t="s">
        <v>117</v>
      </c>
      <c r="BZ619" t="s">
        <v>117</v>
      </c>
      <c r="CA619" t="s">
        <v>117</v>
      </c>
      <c r="CB619" t="s">
        <v>524</v>
      </c>
      <c r="CC619" t="s">
        <v>1207</v>
      </c>
      <c r="CD619">
        <v>2</v>
      </c>
      <c r="CE619" t="s">
        <v>151</v>
      </c>
      <c r="DK619">
        <v>0</v>
      </c>
      <c r="DL619">
        <v>0</v>
      </c>
      <c r="DM619">
        <v>0</v>
      </c>
      <c r="DN619">
        <v>0</v>
      </c>
      <c r="DO619">
        <v>0</v>
      </c>
      <c r="DP619">
        <v>0</v>
      </c>
      <c r="DQ619">
        <v>0</v>
      </c>
      <c r="DR619">
        <v>110</v>
      </c>
    </row>
    <row r="620" spans="1:122" x14ac:dyDescent="0.35">
      <c r="A620">
        <v>110</v>
      </c>
      <c r="B620" t="str">
        <f>CONCATENATE(C620, " ",D620)</f>
        <v>Ayyildiz et al  2021</v>
      </c>
      <c r="C620" t="s">
        <v>1204</v>
      </c>
      <c r="D620">
        <v>2021</v>
      </c>
      <c r="E620" t="s">
        <v>1563</v>
      </c>
      <c r="F620" t="s">
        <v>1164</v>
      </c>
      <c r="G620" t="s">
        <v>1090</v>
      </c>
      <c r="H620">
        <v>12</v>
      </c>
      <c r="I620" t="s">
        <v>113</v>
      </c>
      <c r="J620" t="s">
        <v>114</v>
      </c>
      <c r="K620" s="3" t="s">
        <v>115</v>
      </c>
      <c r="L620">
        <v>178.35</v>
      </c>
      <c r="M620">
        <v>35.4</v>
      </c>
      <c r="N620">
        <v>37</v>
      </c>
      <c r="O620" t="s">
        <v>142</v>
      </c>
      <c r="P620">
        <v>174.3</v>
      </c>
      <c r="Q620">
        <v>32.4</v>
      </c>
      <c r="R620">
        <v>33</v>
      </c>
      <c r="S620" t="s">
        <v>117</v>
      </c>
      <c r="T620" t="s">
        <v>117</v>
      </c>
      <c r="U620" t="s">
        <v>117</v>
      </c>
      <c r="V620" t="s">
        <v>117</v>
      </c>
      <c r="W620" t="s">
        <v>117</v>
      </c>
      <c r="X620" t="s">
        <v>117</v>
      </c>
      <c r="Y620" t="s">
        <v>117</v>
      </c>
      <c r="Z620" t="s">
        <v>117</v>
      </c>
      <c r="AA620" t="s">
        <v>117</v>
      </c>
      <c r="AB620" t="s">
        <v>117</v>
      </c>
      <c r="AC620" t="s">
        <v>117</v>
      </c>
      <c r="AD620" t="s">
        <v>117</v>
      </c>
      <c r="AE620">
        <v>130.36000000000001</v>
      </c>
      <c r="AF620">
        <v>18.8</v>
      </c>
      <c r="AG620">
        <v>33</v>
      </c>
      <c r="AH620" s="55">
        <v>3</v>
      </c>
      <c r="AI620" t="s">
        <v>1199</v>
      </c>
      <c r="AM620">
        <v>10.47</v>
      </c>
      <c r="AN620">
        <v>11.13</v>
      </c>
      <c r="AO620" t="s">
        <v>117</v>
      </c>
      <c r="AP620" t="s">
        <v>117</v>
      </c>
      <c r="AQ620" t="s">
        <v>117</v>
      </c>
      <c r="AR620">
        <v>10.02</v>
      </c>
      <c r="AS620" t="s">
        <v>1165</v>
      </c>
      <c r="AT620">
        <v>103.32</v>
      </c>
      <c r="AU620">
        <v>96.27</v>
      </c>
      <c r="AV620" t="s">
        <v>117</v>
      </c>
      <c r="AW620" t="s">
        <v>117</v>
      </c>
      <c r="AX620" t="s">
        <v>117</v>
      </c>
      <c r="AY620">
        <v>109.05</v>
      </c>
      <c r="AZ620">
        <v>103.05</v>
      </c>
      <c r="BA620" t="s">
        <v>117</v>
      </c>
      <c r="BB620" t="s">
        <v>117</v>
      </c>
      <c r="BC620">
        <v>98.31</v>
      </c>
      <c r="BD620">
        <v>90.55</v>
      </c>
      <c r="BE620" t="s">
        <v>117</v>
      </c>
      <c r="BF620" t="s">
        <v>117</v>
      </c>
      <c r="BG620">
        <v>106.15</v>
      </c>
      <c r="BH620" t="s">
        <v>117</v>
      </c>
      <c r="BI620">
        <v>104.03</v>
      </c>
      <c r="BJ620">
        <v>107.39</v>
      </c>
      <c r="BK620" t="s">
        <v>117</v>
      </c>
      <c r="BL620" t="s">
        <v>184</v>
      </c>
      <c r="BM620" t="s">
        <v>120</v>
      </c>
      <c r="BN620" s="46" t="s">
        <v>1206</v>
      </c>
      <c r="BO620" s="50">
        <v>82.7</v>
      </c>
      <c r="BP620" t="s">
        <v>304</v>
      </c>
      <c r="BQ620" t="s">
        <v>211</v>
      </c>
      <c r="BR620" t="s">
        <v>117</v>
      </c>
      <c r="BS620" t="s">
        <v>117</v>
      </c>
      <c r="BT620" t="s">
        <v>161</v>
      </c>
      <c r="BU620" t="s">
        <v>125</v>
      </c>
      <c r="BV620" t="s">
        <v>145</v>
      </c>
      <c r="BW620">
        <v>2</v>
      </c>
      <c r="BX620">
        <f>BW620-1</f>
        <v>1</v>
      </c>
      <c r="BY620" t="s">
        <v>117</v>
      </c>
      <c r="BZ620" t="s">
        <v>117</v>
      </c>
      <c r="CA620" t="s">
        <v>117</v>
      </c>
      <c r="CB620" t="s">
        <v>524</v>
      </c>
      <c r="CC620" t="s">
        <v>1207</v>
      </c>
      <c r="CD620">
        <v>2</v>
      </c>
      <c r="CE620" t="s">
        <v>151</v>
      </c>
      <c r="DK620">
        <v>0</v>
      </c>
      <c r="DL620">
        <v>0</v>
      </c>
      <c r="DM620">
        <v>2</v>
      </c>
      <c r="DN620">
        <v>0</v>
      </c>
      <c r="DO620">
        <v>0</v>
      </c>
      <c r="DP620">
        <v>0</v>
      </c>
      <c r="DQ620">
        <v>0</v>
      </c>
      <c r="DR620">
        <v>110</v>
      </c>
    </row>
    <row r="621" spans="1:122" x14ac:dyDescent="0.35">
      <c r="A621" s="8">
        <v>6</v>
      </c>
      <c r="B621" t="str">
        <f>CONCATENATE(C621, " ",D621)</f>
        <v>Benson et al 2023</v>
      </c>
      <c r="C621" s="12" t="s">
        <v>1217</v>
      </c>
      <c r="D621">
        <v>2023</v>
      </c>
      <c r="E621" t="s">
        <v>1576</v>
      </c>
      <c r="F621" t="s">
        <v>1211</v>
      </c>
      <c r="G621" t="s">
        <v>134</v>
      </c>
      <c r="H621">
        <v>6</v>
      </c>
      <c r="I621" t="s">
        <v>113</v>
      </c>
      <c r="J621" t="s">
        <v>114</v>
      </c>
      <c r="K621" s="3" t="s">
        <v>727</v>
      </c>
      <c r="L621">
        <v>70.900000000000006</v>
      </c>
      <c r="M621">
        <v>13.7</v>
      </c>
      <c r="N621">
        <v>27</v>
      </c>
      <c r="O621" t="s">
        <v>142</v>
      </c>
      <c r="P621">
        <v>25.7</v>
      </c>
      <c r="Q621">
        <v>16.399999999999999</v>
      </c>
      <c r="R621">
        <v>20</v>
      </c>
      <c r="S621" t="s">
        <v>117</v>
      </c>
      <c r="T621" t="s">
        <v>117</v>
      </c>
      <c r="U621" t="s">
        <v>117</v>
      </c>
      <c r="V621" t="s">
        <v>117</v>
      </c>
      <c r="W621" t="s">
        <v>117</v>
      </c>
      <c r="X621" t="s">
        <v>117</v>
      </c>
      <c r="Y621" t="s">
        <v>117</v>
      </c>
      <c r="Z621" t="s">
        <v>117</v>
      </c>
      <c r="AA621" t="s">
        <v>117</v>
      </c>
      <c r="AB621" t="s">
        <v>117</v>
      </c>
      <c r="AC621" t="s">
        <v>117</v>
      </c>
      <c r="AD621" t="s">
        <v>117</v>
      </c>
      <c r="AE621">
        <v>5.5</v>
      </c>
      <c r="AF621">
        <v>6.4</v>
      </c>
      <c r="AG621">
        <v>45</v>
      </c>
      <c r="AH621" s="55">
        <v>3</v>
      </c>
      <c r="AI621" t="s">
        <v>1199</v>
      </c>
      <c r="AM621">
        <v>9.8699999999999992</v>
      </c>
      <c r="AN621">
        <v>8.84</v>
      </c>
      <c r="AO621" t="s">
        <v>117</v>
      </c>
      <c r="AP621" t="s">
        <v>117</v>
      </c>
      <c r="AQ621" t="s">
        <v>117</v>
      </c>
      <c r="AR621">
        <v>8.1199999999999992</v>
      </c>
      <c r="AS621" t="s">
        <v>1032</v>
      </c>
      <c r="AT621" t="s">
        <v>117</v>
      </c>
      <c r="AU621" t="s">
        <v>117</v>
      </c>
      <c r="AV621" t="s">
        <v>117</v>
      </c>
      <c r="AW621" t="s">
        <v>117</v>
      </c>
      <c r="AX621" t="s">
        <v>117</v>
      </c>
      <c r="AY621" t="s">
        <v>117</v>
      </c>
      <c r="AZ621" t="s">
        <v>117</v>
      </c>
      <c r="BA621" t="s">
        <v>117</v>
      </c>
      <c r="BB621" t="s">
        <v>117</v>
      </c>
      <c r="BC621" t="s">
        <v>117</v>
      </c>
      <c r="BD621" t="s">
        <v>117</v>
      </c>
      <c r="BE621" t="s">
        <v>117</v>
      </c>
      <c r="BF621" t="s">
        <v>117</v>
      </c>
      <c r="BG621" t="s">
        <v>117</v>
      </c>
      <c r="BH621" t="s">
        <v>117</v>
      </c>
      <c r="BI621" t="s">
        <v>117</v>
      </c>
      <c r="BJ621" t="s">
        <v>117</v>
      </c>
      <c r="BK621" t="s">
        <v>117</v>
      </c>
      <c r="BL621" t="s">
        <v>184</v>
      </c>
      <c r="BM621" t="s">
        <v>120</v>
      </c>
      <c r="BN621" s="46" t="s">
        <v>117</v>
      </c>
      <c r="BO621" s="50">
        <v>67.8</v>
      </c>
      <c r="BP621" t="s">
        <v>160</v>
      </c>
      <c r="BQ621" t="s">
        <v>160</v>
      </c>
      <c r="BR621" t="s">
        <v>117</v>
      </c>
      <c r="BS621" t="s">
        <v>117</v>
      </c>
      <c r="BT621" t="s">
        <v>161</v>
      </c>
      <c r="BU621" t="s">
        <v>125</v>
      </c>
      <c r="BV621" t="s">
        <v>145</v>
      </c>
      <c r="BW621">
        <v>2</v>
      </c>
      <c r="BX621">
        <f>BW621-1</f>
        <v>1</v>
      </c>
      <c r="BY621" t="s">
        <v>393</v>
      </c>
      <c r="BZ621" t="s">
        <v>393</v>
      </c>
      <c r="CA621" t="s">
        <v>1218</v>
      </c>
      <c r="CB621" t="s">
        <v>1218</v>
      </c>
      <c r="CC621" t="s">
        <v>1219</v>
      </c>
      <c r="CD621" t="s">
        <v>117</v>
      </c>
      <c r="CE621" t="s">
        <v>148</v>
      </c>
      <c r="DK621">
        <v>0</v>
      </c>
      <c r="DL621">
        <v>0</v>
      </c>
      <c r="DM621">
        <v>0</v>
      </c>
      <c r="DN621">
        <v>0</v>
      </c>
      <c r="DO621">
        <v>0</v>
      </c>
      <c r="DP621">
        <v>0</v>
      </c>
      <c r="DQ621">
        <v>0</v>
      </c>
      <c r="DR621" s="8">
        <v>113</v>
      </c>
    </row>
    <row r="622" spans="1:122" x14ac:dyDescent="0.35">
      <c r="A622" s="8">
        <v>6</v>
      </c>
      <c r="B622" t="str">
        <f>CONCATENATE(C622, " ",D622)</f>
        <v>Benson et al 2023</v>
      </c>
      <c r="C622" s="12" t="s">
        <v>1217</v>
      </c>
      <c r="D622">
        <v>2023</v>
      </c>
      <c r="E622" t="s">
        <v>1576</v>
      </c>
      <c r="F622" t="s">
        <v>1208</v>
      </c>
      <c r="G622" t="s">
        <v>138</v>
      </c>
      <c r="H622">
        <v>1</v>
      </c>
      <c r="I622" t="s">
        <v>113</v>
      </c>
      <c r="J622" t="s">
        <v>114</v>
      </c>
      <c r="K622" s="3" t="s">
        <v>727</v>
      </c>
      <c r="L622">
        <v>76</v>
      </c>
      <c r="M622">
        <v>12.3</v>
      </c>
      <c r="N622">
        <v>27</v>
      </c>
      <c r="O622" t="s">
        <v>142</v>
      </c>
      <c r="P622">
        <v>20.9</v>
      </c>
      <c r="Q622">
        <v>15.5</v>
      </c>
      <c r="R622">
        <v>20</v>
      </c>
      <c r="S622" t="s">
        <v>117</v>
      </c>
      <c r="T622" t="s">
        <v>117</v>
      </c>
      <c r="U622" t="s">
        <v>117</v>
      </c>
      <c r="V622" t="s">
        <v>117</v>
      </c>
      <c r="W622" t="s">
        <v>117</v>
      </c>
      <c r="X622" t="s">
        <v>117</v>
      </c>
      <c r="Y622" t="s">
        <v>117</v>
      </c>
      <c r="Z622" t="s">
        <v>117</v>
      </c>
      <c r="AA622" t="s">
        <v>117</v>
      </c>
      <c r="AB622" t="s">
        <v>117</v>
      </c>
      <c r="AC622" t="s">
        <v>117</v>
      </c>
      <c r="AD622" t="s">
        <v>117</v>
      </c>
      <c r="AE622">
        <v>4.5</v>
      </c>
      <c r="AF622">
        <v>6.1</v>
      </c>
      <c r="AG622">
        <v>45</v>
      </c>
      <c r="AH622" s="55">
        <v>3</v>
      </c>
      <c r="AI622" t="s">
        <v>1199</v>
      </c>
      <c r="AM622">
        <v>9.8699999999999992</v>
      </c>
      <c r="AN622">
        <v>8.84</v>
      </c>
      <c r="AO622" t="s">
        <v>117</v>
      </c>
      <c r="AP622" t="s">
        <v>117</v>
      </c>
      <c r="AQ622" t="s">
        <v>117</v>
      </c>
      <c r="AR622">
        <v>8.1199999999999992</v>
      </c>
      <c r="AS622" t="s">
        <v>1032</v>
      </c>
      <c r="AT622" t="s">
        <v>117</v>
      </c>
      <c r="AU622" t="s">
        <v>117</v>
      </c>
      <c r="AV622" t="s">
        <v>117</v>
      </c>
      <c r="AW622" t="s">
        <v>117</v>
      </c>
      <c r="AX622" t="s">
        <v>117</v>
      </c>
      <c r="AY622" t="s">
        <v>117</v>
      </c>
      <c r="AZ622" t="s">
        <v>117</v>
      </c>
      <c r="BA622" t="s">
        <v>117</v>
      </c>
      <c r="BB622" t="s">
        <v>117</v>
      </c>
      <c r="BC622" t="s">
        <v>117</v>
      </c>
      <c r="BD622" t="s">
        <v>117</v>
      </c>
      <c r="BE622" t="s">
        <v>117</v>
      </c>
      <c r="BF622" t="s">
        <v>117</v>
      </c>
      <c r="BG622" t="s">
        <v>117</v>
      </c>
      <c r="BH622" t="s">
        <v>117</v>
      </c>
      <c r="BI622" t="s">
        <v>117</v>
      </c>
      <c r="BJ622" t="s">
        <v>117</v>
      </c>
      <c r="BK622" t="s">
        <v>117</v>
      </c>
      <c r="BL622" t="s">
        <v>184</v>
      </c>
      <c r="BM622" t="s">
        <v>120</v>
      </c>
      <c r="BN622" s="46" t="s">
        <v>117</v>
      </c>
      <c r="BO622" s="50">
        <v>67.8</v>
      </c>
      <c r="BP622" t="s">
        <v>160</v>
      </c>
      <c r="BQ622" t="s">
        <v>160</v>
      </c>
      <c r="BR622" t="s">
        <v>117</v>
      </c>
      <c r="BS622" t="s">
        <v>117</v>
      </c>
      <c r="BT622" t="s">
        <v>161</v>
      </c>
      <c r="BU622" t="s">
        <v>125</v>
      </c>
      <c r="BV622" t="s">
        <v>145</v>
      </c>
      <c r="BW622">
        <v>2</v>
      </c>
      <c r="BX622">
        <f>BW622-1</f>
        <v>1</v>
      </c>
      <c r="BY622" t="s">
        <v>393</v>
      </c>
      <c r="BZ622" t="s">
        <v>393</v>
      </c>
      <c r="CA622" t="s">
        <v>1218</v>
      </c>
      <c r="CB622" t="s">
        <v>1218</v>
      </c>
      <c r="CC622" t="s">
        <v>1219</v>
      </c>
      <c r="CD622" t="s">
        <v>117</v>
      </c>
      <c r="CE622" t="s">
        <v>148</v>
      </c>
      <c r="DK622">
        <v>0</v>
      </c>
      <c r="DL622">
        <v>0</v>
      </c>
      <c r="DM622">
        <v>0</v>
      </c>
      <c r="DN622">
        <v>0</v>
      </c>
      <c r="DO622">
        <v>0</v>
      </c>
      <c r="DP622">
        <v>0</v>
      </c>
      <c r="DQ622">
        <v>0</v>
      </c>
      <c r="DR622" s="8">
        <v>113</v>
      </c>
    </row>
    <row r="623" spans="1:122" x14ac:dyDescent="0.35">
      <c r="A623" s="8">
        <v>6</v>
      </c>
      <c r="B623" t="str">
        <f>CONCATENATE(C623, " ",D623)</f>
        <v>Benson et al 2023</v>
      </c>
      <c r="C623" s="12" t="s">
        <v>1217</v>
      </c>
      <c r="D623">
        <v>2023</v>
      </c>
      <c r="E623" t="s">
        <v>1576</v>
      </c>
      <c r="F623" t="s">
        <v>1212</v>
      </c>
      <c r="G623" t="s">
        <v>136</v>
      </c>
      <c r="H623">
        <v>3</v>
      </c>
      <c r="I623" t="s">
        <v>113</v>
      </c>
      <c r="J623" t="s">
        <v>114</v>
      </c>
      <c r="K623" s="3" t="s">
        <v>727</v>
      </c>
      <c r="L623">
        <v>68</v>
      </c>
      <c r="M623">
        <v>13.2</v>
      </c>
      <c r="N623">
        <v>27</v>
      </c>
      <c r="O623" t="s">
        <v>142</v>
      </c>
      <c r="P623">
        <v>26.3</v>
      </c>
      <c r="Q623">
        <v>14.5</v>
      </c>
      <c r="R623">
        <v>20</v>
      </c>
      <c r="S623" t="s">
        <v>117</v>
      </c>
      <c r="T623" t="s">
        <v>117</v>
      </c>
      <c r="U623" t="s">
        <v>117</v>
      </c>
      <c r="V623" t="s">
        <v>117</v>
      </c>
      <c r="W623" t="s">
        <v>117</v>
      </c>
      <c r="X623" t="s">
        <v>117</v>
      </c>
      <c r="Y623" t="s">
        <v>117</v>
      </c>
      <c r="Z623" t="s">
        <v>117</v>
      </c>
      <c r="AA623" t="s">
        <v>117</v>
      </c>
      <c r="AB623" t="s">
        <v>117</v>
      </c>
      <c r="AC623" t="s">
        <v>117</v>
      </c>
      <c r="AD623" t="s">
        <v>117</v>
      </c>
      <c r="AE623">
        <v>6.5</v>
      </c>
      <c r="AF623">
        <v>6.9</v>
      </c>
      <c r="AG623">
        <v>45</v>
      </c>
      <c r="AH623" s="55">
        <v>3</v>
      </c>
      <c r="AI623" t="s">
        <v>1199</v>
      </c>
      <c r="AM623">
        <v>9.8699999999999992</v>
      </c>
      <c r="AN623">
        <v>8.84</v>
      </c>
      <c r="AO623" t="s">
        <v>117</v>
      </c>
      <c r="AP623" t="s">
        <v>117</v>
      </c>
      <c r="AQ623" t="s">
        <v>117</v>
      </c>
      <c r="AR623">
        <v>8.1199999999999992</v>
      </c>
      <c r="AS623" t="s">
        <v>1032</v>
      </c>
      <c r="AT623" t="s">
        <v>117</v>
      </c>
      <c r="AU623" t="s">
        <v>117</v>
      </c>
      <c r="AV623" t="s">
        <v>117</v>
      </c>
      <c r="AW623" t="s">
        <v>117</v>
      </c>
      <c r="AX623" t="s">
        <v>117</v>
      </c>
      <c r="AY623" t="s">
        <v>117</v>
      </c>
      <c r="AZ623" t="s">
        <v>117</v>
      </c>
      <c r="BA623" t="s">
        <v>117</v>
      </c>
      <c r="BB623" t="s">
        <v>117</v>
      </c>
      <c r="BC623" t="s">
        <v>117</v>
      </c>
      <c r="BD623" t="s">
        <v>117</v>
      </c>
      <c r="BE623" t="s">
        <v>117</v>
      </c>
      <c r="BF623" t="s">
        <v>117</v>
      </c>
      <c r="BG623" t="s">
        <v>117</v>
      </c>
      <c r="BH623" t="s">
        <v>117</v>
      </c>
      <c r="BI623" t="s">
        <v>117</v>
      </c>
      <c r="BJ623" t="s">
        <v>117</v>
      </c>
      <c r="BK623" t="s">
        <v>117</v>
      </c>
      <c r="BL623" t="s">
        <v>184</v>
      </c>
      <c r="BM623" t="s">
        <v>120</v>
      </c>
      <c r="BN623" s="46" t="s">
        <v>117</v>
      </c>
      <c r="BO623" s="50">
        <v>67.8</v>
      </c>
      <c r="BP623" t="s">
        <v>160</v>
      </c>
      <c r="BQ623" t="s">
        <v>160</v>
      </c>
      <c r="BR623" t="s">
        <v>117</v>
      </c>
      <c r="BS623" t="s">
        <v>117</v>
      </c>
      <c r="BT623" t="s">
        <v>161</v>
      </c>
      <c r="BU623" t="s">
        <v>125</v>
      </c>
      <c r="BV623" t="s">
        <v>145</v>
      </c>
      <c r="BW623">
        <v>2</v>
      </c>
      <c r="BX623">
        <f>BW623-1</f>
        <v>1</v>
      </c>
      <c r="BY623" t="s">
        <v>393</v>
      </c>
      <c r="BZ623" t="s">
        <v>393</v>
      </c>
      <c r="CA623" t="s">
        <v>1218</v>
      </c>
      <c r="CB623" t="s">
        <v>1218</v>
      </c>
      <c r="CC623" t="s">
        <v>1219</v>
      </c>
      <c r="CD623" t="s">
        <v>117</v>
      </c>
      <c r="CE623" t="s">
        <v>148</v>
      </c>
      <c r="DK623">
        <v>0</v>
      </c>
      <c r="DL623">
        <v>0</v>
      </c>
      <c r="DM623">
        <v>0</v>
      </c>
      <c r="DN623">
        <v>0</v>
      </c>
      <c r="DO623">
        <v>0</v>
      </c>
      <c r="DP623">
        <v>0</v>
      </c>
      <c r="DQ623">
        <v>0</v>
      </c>
      <c r="DR623" s="8">
        <v>113</v>
      </c>
    </row>
    <row r="624" spans="1:122" x14ac:dyDescent="0.35">
      <c r="A624" s="8">
        <v>6</v>
      </c>
      <c r="B624" t="str">
        <f>CONCATENATE(C624, " ",D624)</f>
        <v>Benson et al 2023</v>
      </c>
      <c r="C624" s="12" t="s">
        <v>1217</v>
      </c>
      <c r="D624">
        <v>2023</v>
      </c>
      <c r="E624" t="s">
        <v>1576</v>
      </c>
      <c r="F624" t="s">
        <v>1213</v>
      </c>
      <c r="G624" t="s">
        <v>138</v>
      </c>
      <c r="H624">
        <v>1</v>
      </c>
      <c r="I624" t="s">
        <v>113</v>
      </c>
      <c r="J624" t="s">
        <v>114</v>
      </c>
      <c r="K624" s="3" t="s">
        <v>727</v>
      </c>
      <c r="L624">
        <v>60.6</v>
      </c>
      <c r="M624">
        <v>10.3</v>
      </c>
      <c r="N624">
        <v>27</v>
      </c>
      <c r="O624" t="s">
        <v>142</v>
      </c>
      <c r="P624">
        <v>14.5</v>
      </c>
      <c r="Q624">
        <v>12.7</v>
      </c>
      <c r="R624">
        <v>20</v>
      </c>
      <c r="S624" t="s">
        <v>117</v>
      </c>
      <c r="T624" t="s">
        <v>117</v>
      </c>
      <c r="U624" t="s">
        <v>117</v>
      </c>
      <c r="V624" t="s">
        <v>117</v>
      </c>
      <c r="W624" t="s">
        <v>117</v>
      </c>
      <c r="X624" t="s">
        <v>117</v>
      </c>
      <c r="Y624" t="s">
        <v>117</v>
      </c>
      <c r="Z624" t="s">
        <v>117</v>
      </c>
      <c r="AA624" t="s">
        <v>117</v>
      </c>
      <c r="AB624" t="s">
        <v>117</v>
      </c>
      <c r="AC624" t="s">
        <v>117</v>
      </c>
      <c r="AD624" t="s">
        <v>117</v>
      </c>
      <c r="AE624">
        <v>5.9</v>
      </c>
      <c r="AF624">
        <v>6.1</v>
      </c>
      <c r="AG624">
        <v>45</v>
      </c>
      <c r="AH624" s="55">
        <v>3</v>
      </c>
      <c r="AI624" t="s">
        <v>1199</v>
      </c>
      <c r="AM624">
        <v>9.8699999999999992</v>
      </c>
      <c r="AN624">
        <v>8.84</v>
      </c>
      <c r="AO624" t="s">
        <v>117</v>
      </c>
      <c r="AP624" t="s">
        <v>117</v>
      </c>
      <c r="AQ624" t="s">
        <v>117</v>
      </c>
      <c r="AR624">
        <v>8.1199999999999992</v>
      </c>
      <c r="AS624" t="s">
        <v>1032</v>
      </c>
      <c r="AT624" t="s">
        <v>117</v>
      </c>
      <c r="AU624" t="s">
        <v>117</v>
      </c>
      <c r="AV624" t="s">
        <v>117</v>
      </c>
      <c r="AW624" t="s">
        <v>117</v>
      </c>
      <c r="AX624" t="s">
        <v>117</v>
      </c>
      <c r="AY624" t="s">
        <v>117</v>
      </c>
      <c r="AZ624" t="s">
        <v>117</v>
      </c>
      <c r="BA624" t="s">
        <v>117</v>
      </c>
      <c r="BB624" t="s">
        <v>117</v>
      </c>
      <c r="BC624" t="s">
        <v>117</v>
      </c>
      <c r="BD624" t="s">
        <v>117</v>
      </c>
      <c r="BE624" t="s">
        <v>117</v>
      </c>
      <c r="BF624" t="s">
        <v>117</v>
      </c>
      <c r="BG624" t="s">
        <v>117</v>
      </c>
      <c r="BH624" t="s">
        <v>117</v>
      </c>
      <c r="BI624" t="s">
        <v>117</v>
      </c>
      <c r="BJ624" t="s">
        <v>117</v>
      </c>
      <c r="BK624" t="s">
        <v>117</v>
      </c>
      <c r="BL624" t="s">
        <v>184</v>
      </c>
      <c r="BM624" t="s">
        <v>120</v>
      </c>
      <c r="BN624" s="46" t="s">
        <v>117</v>
      </c>
      <c r="BO624" s="50">
        <v>67.8</v>
      </c>
      <c r="BP624" t="s">
        <v>160</v>
      </c>
      <c r="BQ624" t="s">
        <v>160</v>
      </c>
      <c r="BR624" t="s">
        <v>117</v>
      </c>
      <c r="BS624" t="s">
        <v>117</v>
      </c>
      <c r="BT624" t="s">
        <v>161</v>
      </c>
      <c r="BU624" t="s">
        <v>125</v>
      </c>
      <c r="BV624" t="s">
        <v>145</v>
      </c>
      <c r="BW624">
        <v>2</v>
      </c>
      <c r="BX624">
        <f>BW624-1</f>
        <v>1</v>
      </c>
      <c r="BY624" t="s">
        <v>393</v>
      </c>
      <c r="BZ624" t="s">
        <v>393</v>
      </c>
      <c r="CA624" t="s">
        <v>1218</v>
      </c>
      <c r="CB624" t="s">
        <v>1218</v>
      </c>
      <c r="CC624" t="s">
        <v>1219</v>
      </c>
      <c r="CD624" t="s">
        <v>117</v>
      </c>
      <c r="CE624" t="s">
        <v>148</v>
      </c>
      <c r="DK624">
        <v>0</v>
      </c>
      <c r="DL624">
        <v>0</v>
      </c>
      <c r="DM624">
        <v>0</v>
      </c>
      <c r="DN624">
        <v>0</v>
      </c>
      <c r="DO624">
        <v>0</v>
      </c>
      <c r="DP624">
        <v>0</v>
      </c>
      <c r="DQ624">
        <v>0</v>
      </c>
      <c r="DR624" s="8">
        <v>113</v>
      </c>
    </row>
    <row r="625" spans="1:122" x14ac:dyDescent="0.35">
      <c r="A625" s="8">
        <v>6</v>
      </c>
      <c r="B625" t="str">
        <f>CONCATENATE(C625, " ",D625)</f>
        <v>Benson et al 2023</v>
      </c>
      <c r="C625" s="12" t="s">
        <v>1217</v>
      </c>
      <c r="D625">
        <v>2023</v>
      </c>
      <c r="E625" t="s">
        <v>1576</v>
      </c>
      <c r="F625" t="s">
        <v>1214</v>
      </c>
      <c r="I625" t="s">
        <v>113</v>
      </c>
      <c r="J625" t="s">
        <v>114</v>
      </c>
      <c r="K625" s="3" t="s">
        <v>727</v>
      </c>
      <c r="L625">
        <v>67.400000000000006</v>
      </c>
      <c r="M625">
        <v>14.8</v>
      </c>
      <c r="N625">
        <v>27</v>
      </c>
      <c r="O625" t="s">
        <v>142</v>
      </c>
      <c r="P625">
        <v>22.9</v>
      </c>
      <c r="Q625">
        <v>19.2</v>
      </c>
      <c r="R625">
        <v>20</v>
      </c>
      <c r="S625" t="s">
        <v>117</v>
      </c>
      <c r="T625" t="s">
        <v>117</v>
      </c>
      <c r="U625" t="s">
        <v>117</v>
      </c>
      <c r="V625" t="s">
        <v>117</v>
      </c>
      <c r="W625" t="s">
        <v>117</v>
      </c>
      <c r="X625" t="s">
        <v>117</v>
      </c>
      <c r="Y625" t="s">
        <v>117</v>
      </c>
      <c r="Z625" t="s">
        <v>117</v>
      </c>
      <c r="AA625" t="s">
        <v>117</v>
      </c>
      <c r="AB625" t="s">
        <v>117</v>
      </c>
      <c r="AC625" t="s">
        <v>117</v>
      </c>
      <c r="AD625" t="s">
        <v>117</v>
      </c>
      <c r="AE625">
        <v>4.9000000000000004</v>
      </c>
      <c r="AF625">
        <v>5</v>
      </c>
      <c r="AG625">
        <v>45</v>
      </c>
      <c r="AH625" s="55">
        <v>3</v>
      </c>
      <c r="AI625" t="s">
        <v>1199</v>
      </c>
      <c r="AM625">
        <v>9.8699999999999992</v>
      </c>
      <c r="AN625">
        <v>8.84</v>
      </c>
      <c r="AO625" t="s">
        <v>117</v>
      </c>
      <c r="AP625" t="s">
        <v>117</v>
      </c>
      <c r="AQ625" t="s">
        <v>117</v>
      </c>
      <c r="AR625">
        <v>8.1199999999999992</v>
      </c>
      <c r="AS625" t="s">
        <v>1032</v>
      </c>
      <c r="AT625" t="s">
        <v>117</v>
      </c>
      <c r="AU625" t="s">
        <v>117</v>
      </c>
      <c r="AV625" t="s">
        <v>117</v>
      </c>
      <c r="AW625" t="s">
        <v>117</v>
      </c>
      <c r="AX625" t="s">
        <v>117</v>
      </c>
      <c r="AY625" t="s">
        <v>117</v>
      </c>
      <c r="AZ625" t="s">
        <v>117</v>
      </c>
      <c r="BA625" t="s">
        <v>117</v>
      </c>
      <c r="BB625" t="s">
        <v>117</v>
      </c>
      <c r="BC625" t="s">
        <v>117</v>
      </c>
      <c r="BD625" t="s">
        <v>117</v>
      </c>
      <c r="BE625" t="s">
        <v>117</v>
      </c>
      <c r="BF625" t="s">
        <v>117</v>
      </c>
      <c r="BG625" t="s">
        <v>117</v>
      </c>
      <c r="BH625" t="s">
        <v>117</v>
      </c>
      <c r="BI625" t="s">
        <v>117</v>
      </c>
      <c r="BJ625" t="s">
        <v>117</v>
      </c>
      <c r="BK625" t="s">
        <v>117</v>
      </c>
      <c r="BL625" t="s">
        <v>184</v>
      </c>
      <c r="BM625" t="s">
        <v>120</v>
      </c>
      <c r="BN625" s="46" t="s">
        <v>117</v>
      </c>
      <c r="BO625" s="50">
        <v>67.8</v>
      </c>
      <c r="BP625" t="s">
        <v>160</v>
      </c>
      <c r="BQ625" t="s">
        <v>160</v>
      </c>
      <c r="BR625" t="s">
        <v>117</v>
      </c>
      <c r="BS625" t="s">
        <v>117</v>
      </c>
      <c r="BT625" t="s">
        <v>161</v>
      </c>
      <c r="BU625" t="s">
        <v>125</v>
      </c>
      <c r="BV625" t="s">
        <v>145</v>
      </c>
      <c r="BW625">
        <v>2</v>
      </c>
      <c r="BX625">
        <f>BW625-1</f>
        <v>1</v>
      </c>
      <c r="BY625" t="s">
        <v>393</v>
      </c>
      <c r="BZ625" t="s">
        <v>393</v>
      </c>
      <c r="CA625" t="s">
        <v>1218</v>
      </c>
      <c r="CB625" t="s">
        <v>1218</v>
      </c>
      <c r="CC625" t="s">
        <v>1219</v>
      </c>
      <c r="CD625" t="s">
        <v>117</v>
      </c>
      <c r="CE625" t="s">
        <v>148</v>
      </c>
      <c r="DK625">
        <v>0</v>
      </c>
      <c r="DL625">
        <v>0</v>
      </c>
      <c r="DM625">
        <v>0</v>
      </c>
      <c r="DN625">
        <v>0</v>
      </c>
      <c r="DO625">
        <v>0</v>
      </c>
      <c r="DP625">
        <v>0</v>
      </c>
      <c r="DQ625">
        <v>0</v>
      </c>
      <c r="DR625" s="8">
        <v>113</v>
      </c>
    </row>
    <row r="626" spans="1:122" x14ac:dyDescent="0.35">
      <c r="A626" s="8">
        <v>6</v>
      </c>
      <c r="B626" t="str">
        <f>CONCATENATE(C626, " ",D626)</f>
        <v>Benson et al 2023</v>
      </c>
      <c r="C626" s="12" t="s">
        <v>1217</v>
      </c>
      <c r="D626">
        <v>2023</v>
      </c>
      <c r="E626" t="s">
        <v>1576</v>
      </c>
      <c r="F626" t="s">
        <v>1220</v>
      </c>
      <c r="G626" t="s">
        <v>112</v>
      </c>
      <c r="H626">
        <v>4</v>
      </c>
      <c r="I626" t="s">
        <v>113</v>
      </c>
      <c r="J626" t="s">
        <v>114</v>
      </c>
      <c r="K626" s="3" t="s">
        <v>727</v>
      </c>
      <c r="L626">
        <v>68.099999999999994</v>
      </c>
      <c r="M626">
        <v>15.1</v>
      </c>
      <c r="N626">
        <v>27</v>
      </c>
      <c r="O626" t="s">
        <v>142</v>
      </c>
      <c r="P626">
        <v>24.9</v>
      </c>
      <c r="Q626">
        <v>16.7</v>
      </c>
      <c r="R626">
        <v>20</v>
      </c>
      <c r="S626" t="s">
        <v>117</v>
      </c>
      <c r="T626" t="s">
        <v>117</v>
      </c>
      <c r="U626" t="s">
        <v>117</v>
      </c>
      <c r="V626" t="s">
        <v>117</v>
      </c>
      <c r="W626" t="s">
        <v>117</v>
      </c>
      <c r="X626" t="s">
        <v>117</v>
      </c>
      <c r="Y626" t="s">
        <v>117</v>
      </c>
      <c r="Z626" t="s">
        <v>117</v>
      </c>
      <c r="AA626" t="s">
        <v>117</v>
      </c>
      <c r="AB626" t="s">
        <v>117</v>
      </c>
      <c r="AC626" t="s">
        <v>117</v>
      </c>
      <c r="AD626" t="s">
        <v>117</v>
      </c>
      <c r="AE626">
        <v>5</v>
      </c>
      <c r="AF626">
        <v>6</v>
      </c>
      <c r="AG626">
        <v>45</v>
      </c>
      <c r="AH626" s="55">
        <v>3</v>
      </c>
      <c r="AI626" t="s">
        <v>1199</v>
      </c>
      <c r="AM626">
        <v>9.8699999999999992</v>
      </c>
      <c r="AN626">
        <v>8.84</v>
      </c>
      <c r="AO626" t="s">
        <v>117</v>
      </c>
      <c r="AP626" t="s">
        <v>117</v>
      </c>
      <c r="AQ626" t="s">
        <v>117</v>
      </c>
      <c r="AR626">
        <v>8.1199999999999992</v>
      </c>
      <c r="AS626" t="s">
        <v>1032</v>
      </c>
      <c r="AT626" t="s">
        <v>117</v>
      </c>
      <c r="AU626" t="s">
        <v>117</v>
      </c>
      <c r="AV626" t="s">
        <v>117</v>
      </c>
      <c r="AW626" t="s">
        <v>117</v>
      </c>
      <c r="AX626" t="s">
        <v>117</v>
      </c>
      <c r="AY626" t="s">
        <v>117</v>
      </c>
      <c r="AZ626" t="s">
        <v>117</v>
      </c>
      <c r="BA626" t="s">
        <v>117</v>
      </c>
      <c r="BB626" t="s">
        <v>117</v>
      </c>
      <c r="BC626" t="s">
        <v>117</v>
      </c>
      <c r="BD626" t="s">
        <v>117</v>
      </c>
      <c r="BE626" t="s">
        <v>117</v>
      </c>
      <c r="BF626" t="s">
        <v>117</v>
      </c>
      <c r="BG626" t="s">
        <v>117</v>
      </c>
      <c r="BH626" t="s">
        <v>117</v>
      </c>
      <c r="BI626" t="s">
        <v>117</v>
      </c>
      <c r="BJ626" t="s">
        <v>117</v>
      </c>
      <c r="BK626" t="s">
        <v>117</v>
      </c>
      <c r="BL626" t="s">
        <v>184</v>
      </c>
      <c r="BM626" t="s">
        <v>120</v>
      </c>
      <c r="BN626" s="46" t="s">
        <v>117</v>
      </c>
      <c r="BO626" s="50">
        <v>67.8</v>
      </c>
      <c r="BP626" t="s">
        <v>160</v>
      </c>
      <c r="BQ626" t="s">
        <v>160</v>
      </c>
      <c r="BR626" t="s">
        <v>117</v>
      </c>
      <c r="BS626" t="s">
        <v>117</v>
      </c>
      <c r="BT626" t="s">
        <v>161</v>
      </c>
      <c r="BU626" t="s">
        <v>125</v>
      </c>
      <c r="BV626" t="s">
        <v>145</v>
      </c>
      <c r="BW626">
        <v>2</v>
      </c>
      <c r="BX626">
        <f>BW626-1</f>
        <v>1</v>
      </c>
      <c r="BY626" t="s">
        <v>393</v>
      </c>
      <c r="BZ626" t="s">
        <v>393</v>
      </c>
      <c r="CA626" t="s">
        <v>1218</v>
      </c>
      <c r="CB626" t="s">
        <v>1218</v>
      </c>
      <c r="CC626" t="s">
        <v>1219</v>
      </c>
      <c r="CD626" t="s">
        <v>117</v>
      </c>
      <c r="CE626" t="s">
        <v>148</v>
      </c>
      <c r="DK626">
        <v>0</v>
      </c>
      <c r="DL626">
        <v>0</v>
      </c>
      <c r="DM626">
        <v>0</v>
      </c>
      <c r="DN626">
        <v>0</v>
      </c>
      <c r="DO626">
        <v>0</v>
      </c>
      <c r="DP626">
        <v>0</v>
      </c>
      <c r="DQ626">
        <v>0</v>
      </c>
      <c r="DR626" s="8">
        <v>113</v>
      </c>
    </row>
    <row r="627" spans="1:122" x14ac:dyDescent="0.35">
      <c r="A627" s="8">
        <v>6</v>
      </c>
      <c r="B627" t="str">
        <f>CONCATENATE(C627, " ",D627)</f>
        <v>Benson et al 2023</v>
      </c>
      <c r="C627" s="12" t="s">
        <v>1217</v>
      </c>
      <c r="D627">
        <v>2023</v>
      </c>
      <c r="E627" t="s">
        <v>1576</v>
      </c>
      <c r="F627" t="s">
        <v>1210</v>
      </c>
      <c r="G627" t="s">
        <v>138</v>
      </c>
      <c r="H627">
        <v>1</v>
      </c>
      <c r="I627" t="s">
        <v>113</v>
      </c>
      <c r="J627" t="s">
        <v>114</v>
      </c>
      <c r="K627" s="3" t="s">
        <v>727</v>
      </c>
      <c r="L627">
        <v>68.7</v>
      </c>
      <c r="M627">
        <v>9.1</v>
      </c>
      <c r="N627">
        <v>27</v>
      </c>
      <c r="O627" t="s">
        <v>142</v>
      </c>
      <c r="P627">
        <v>19.7</v>
      </c>
      <c r="Q627">
        <v>15.8</v>
      </c>
      <c r="R627">
        <v>20</v>
      </c>
      <c r="S627" t="s">
        <v>117</v>
      </c>
      <c r="T627" t="s">
        <v>117</v>
      </c>
      <c r="U627" t="s">
        <v>117</v>
      </c>
      <c r="V627" t="s">
        <v>117</v>
      </c>
      <c r="W627" t="s">
        <v>117</v>
      </c>
      <c r="X627" t="s">
        <v>117</v>
      </c>
      <c r="Y627" t="s">
        <v>117</v>
      </c>
      <c r="Z627" t="s">
        <v>117</v>
      </c>
      <c r="AA627" t="s">
        <v>117</v>
      </c>
      <c r="AB627" t="s">
        <v>117</v>
      </c>
      <c r="AC627" t="s">
        <v>117</v>
      </c>
      <c r="AD627" t="s">
        <v>117</v>
      </c>
      <c r="AE627">
        <v>5.0999999999999996</v>
      </c>
      <c r="AF627">
        <v>6.5</v>
      </c>
      <c r="AG627">
        <v>45</v>
      </c>
      <c r="AH627" s="55">
        <v>3</v>
      </c>
      <c r="AI627" t="s">
        <v>1199</v>
      </c>
      <c r="AM627">
        <v>9.8699999999999992</v>
      </c>
      <c r="AN627">
        <v>8.84</v>
      </c>
      <c r="AO627" t="s">
        <v>117</v>
      </c>
      <c r="AP627" t="s">
        <v>117</v>
      </c>
      <c r="AQ627" t="s">
        <v>117</v>
      </c>
      <c r="AR627">
        <v>8.1199999999999992</v>
      </c>
      <c r="AS627" t="s">
        <v>1032</v>
      </c>
      <c r="AT627" t="s">
        <v>117</v>
      </c>
      <c r="AU627" t="s">
        <v>117</v>
      </c>
      <c r="AV627" t="s">
        <v>117</v>
      </c>
      <c r="AW627" t="s">
        <v>117</v>
      </c>
      <c r="AX627" t="s">
        <v>117</v>
      </c>
      <c r="AY627" t="s">
        <v>117</v>
      </c>
      <c r="AZ627" t="s">
        <v>117</v>
      </c>
      <c r="BA627" t="s">
        <v>117</v>
      </c>
      <c r="BB627" t="s">
        <v>117</v>
      </c>
      <c r="BC627" t="s">
        <v>117</v>
      </c>
      <c r="BD627" t="s">
        <v>117</v>
      </c>
      <c r="BE627" t="s">
        <v>117</v>
      </c>
      <c r="BF627" t="s">
        <v>117</v>
      </c>
      <c r="BG627" t="s">
        <v>117</v>
      </c>
      <c r="BH627" t="s">
        <v>117</v>
      </c>
      <c r="BI627" t="s">
        <v>117</v>
      </c>
      <c r="BJ627" t="s">
        <v>117</v>
      </c>
      <c r="BK627" t="s">
        <v>117</v>
      </c>
      <c r="BL627" t="s">
        <v>184</v>
      </c>
      <c r="BM627" t="s">
        <v>120</v>
      </c>
      <c r="BN627" s="46" t="s">
        <v>117</v>
      </c>
      <c r="BO627" s="50">
        <v>67.8</v>
      </c>
      <c r="BP627" t="s">
        <v>160</v>
      </c>
      <c r="BQ627" t="s">
        <v>160</v>
      </c>
      <c r="BR627" t="s">
        <v>117</v>
      </c>
      <c r="BS627" t="s">
        <v>117</v>
      </c>
      <c r="BT627" t="s">
        <v>161</v>
      </c>
      <c r="BU627" t="s">
        <v>125</v>
      </c>
      <c r="BV627" t="s">
        <v>145</v>
      </c>
      <c r="BW627">
        <v>2</v>
      </c>
      <c r="BX627">
        <f>BW627-1</f>
        <v>1</v>
      </c>
      <c r="BY627" t="s">
        <v>393</v>
      </c>
      <c r="BZ627" t="s">
        <v>393</v>
      </c>
      <c r="CA627" t="s">
        <v>1218</v>
      </c>
      <c r="CB627" t="s">
        <v>1218</v>
      </c>
      <c r="CC627" t="s">
        <v>1219</v>
      </c>
      <c r="CD627" t="s">
        <v>117</v>
      </c>
      <c r="CE627" t="s">
        <v>148</v>
      </c>
      <c r="DK627">
        <v>0</v>
      </c>
      <c r="DL627">
        <v>0</v>
      </c>
      <c r="DM627">
        <v>0</v>
      </c>
      <c r="DN627">
        <v>0</v>
      </c>
      <c r="DO627">
        <v>0</v>
      </c>
      <c r="DP627">
        <v>0</v>
      </c>
      <c r="DQ627">
        <v>0</v>
      </c>
      <c r="DR627" s="8">
        <v>113</v>
      </c>
    </row>
    <row r="628" spans="1:122" x14ac:dyDescent="0.35">
      <c r="A628" s="8">
        <v>6</v>
      </c>
      <c r="B628" t="str">
        <f>CONCATENATE(C628, " ",D628)</f>
        <v>Benson et al 2023</v>
      </c>
      <c r="C628" s="12" t="s">
        <v>1217</v>
      </c>
      <c r="D628">
        <v>2023</v>
      </c>
      <c r="E628" t="s">
        <v>1576</v>
      </c>
      <c r="F628" t="s">
        <v>1209</v>
      </c>
      <c r="I628" t="s">
        <v>113</v>
      </c>
      <c r="J628" t="s">
        <v>114</v>
      </c>
      <c r="K628" s="3" t="s">
        <v>727</v>
      </c>
      <c r="L628">
        <v>70.599999999999994</v>
      </c>
      <c r="M628">
        <v>15.1</v>
      </c>
      <c r="N628">
        <v>27</v>
      </c>
      <c r="O628" t="s">
        <v>142</v>
      </c>
      <c r="P628">
        <v>33.299999999999997</v>
      </c>
      <c r="Q628">
        <v>18.600000000000001</v>
      </c>
      <c r="R628">
        <v>20</v>
      </c>
      <c r="S628" t="s">
        <v>117</v>
      </c>
      <c r="T628" t="s">
        <v>117</v>
      </c>
      <c r="U628" t="s">
        <v>117</v>
      </c>
      <c r="V628" t="s">
        <v>117</v>
      </c>
      <c r="W628" t="s">
        <v>117</v>
      </c>
      <c r="X628" t="s">
        <v>117</v>
      </c>
      <c r="Y628" t="s">
        <v>117</v>
      </c>
      <c r="Z628" t="s">
        <v>117</v>
      </c>
      <c r="AA628" t="s">
        <v>117</v>
      </c>
      <c r="AB628" t="s">
        <v>117</v>
      </c>
      <c r="AC628" t="s">
        <v>117</v>
      </c>
      <c r="AD628" t="s">
        <v>117</v>
      </c>
      <c r="AE628">
        <v>7</v>
      </c>
      <c r="AF628">
        <v>7.6</v>
      </c>
      <c r="AG628">
        <v>45</v>
      </c>
      <c r="AH628" s="55">
        <v>3</v>
      </c>
      <c r="AI628" t="s">
        <v>1199</v>
      </c>
      <c r="AM628">
        <v>9.8699999999999992</v>
      </c>
      <c r="AN628">
        <v>8.84</v>
      </c>
      <c r="AO628" t="s">
        <v>117</v>
      </c>
      <c r="AP628" t="s">
        <v>117</v>
      </c>
      <c r="AQ628" t="s">
        <v>117</v>
      </c>
      <c r="AR628">
        <v>8.1199999999999992</v>
      </c>
      <c r="AS628" t="s">
        <v>1032</v>
      </c>
      <c r="AT628" t="s">
        <v>117</v>
      </c>
      <c r="AU628" t="s">
        <v>117</v>
      </c>
      <c r="AV628" t="s">
        <v>117</v>
      </c>
      <c r="AW628" t="s">
        <v>117</v>
      </c>
      <c r="AX628" t="s">
        <v>117</v>
      </c>
      <c r="AY628" t="s">
        <v>117</v>
      </c>
      <c r="AZ628" t="s">
        <v>117</v>
      </c>
      <c r="BA628" t="s">
        <v>117</v>
      </c>
      <c r="BB628" t="s">
        <v>117</v>
      </c>
      <c r="BC628" t="s">
        <v>117</v>
      </c>
      <c r="BD628" t="s">
        <v>117</v>
      </c>
      <c r="BE628" t="s">
        <v>117</v>
      </c>
      <c r="BF628" t="s">
        <v>117</v>
      </c>
      <c r="BG628" t="s">
        <v>117</v>
      </c>
      <c r="BH628" t="s">
        <v>117</v>
      </c>
      <c r="BI628" t="s">
        <v>117</v>
      </c>
      <c r="BJ628" t="s">
        <v>117</v>
      </c>
      <c r="BK628" t="s">
        <v>117</v>
      </c>
      <c r="BL628" t="s">
        <v>184</v>
      </c>
      <c r="BM628" t="s">
        <v>120</v>
      </c>
      <c r="BN628" s="46" t="s">
        <v>117</v>
      </c>
      <c r="BO628" s="50">
        <v>67.8</v>
      </c>
      <c r="BP628" t="s">
        <v>160</v>
      </c>
      <c r="BQ628" t="s">
        <v>160</v>
      </c>
      <c r="BR628" t="s">
        <v>117</v>
      </c>
      <c r="BS628" t="s">
        <v>117</v>
      </c>
      <c r="BT628" t="s">
        <v>161</v>
      </c>
      <c r="BU628" t="s">
        <v>125</v>
      </c>
      <c r="BV628" t="s">
        <v>145</v>
      </c>
      <c r="BW628">
        <v>2</v>
      </c>
      <c r="BX628">
        <f>BW628-1</f>
        <v>1</v>
      </c>
      <c r="BY628" t="s">
        <v>393</v>
      </c>
      <c r="BZ628" t="s">
        <v>393</v>
      </c>
      <c r="CA628" t="s">
        <v>1218</v>
      </c>
      <c r="CB628" t="s">
        <v>1218</v>
      </c>
      <c r="CC628" t="s">
        <v>1219</v>
      </c>
      <c r="CD628" t="s">
        <v>117</v>
      </c>
      <c r="CE628" t="s">
        <v>148</v>
      </c>
      <c r="DK628">
        <v>0</v>
      </c>
      <c r="DL628">
        <v>0</v>
      </c>
      <c r="DM628">
        <v>0</v>
      </c>
      <c r="DN628">
        <v>0</v>
      </c>
      <c r="DO628">
        <v>0</v>
      </c>
      <c r="DP628">
        <v>0</v>
      </c>
      <c r="DQ628">
        <v>0</v>
      </c>
      <c r="DR628" s="8">
        <v>113</v>
      </c>
    </row>
    <row r="629" spans="1:122" x14ac:dyDescent="0.35">
      <c r="A629" s="8">
        <v>6</v>
      </c>
      <c r="B629" t="str">
        <f>CONCATENATE(C629, " ",D629)</f>
        <v>Benson et al 2023</v>
      </c>
      <c r="C629" s="12" t="s">
        <v>1217</v>
      </c>
      <c r="D629">
        <v>2023</v>
      </c>
      <c r="E629" t="s">
        <v>1576</v>
      </c>
      <c r="F629" t="s">
        <v>1221</v>
      </c>
      <c r="G629" t="s">
        <v>1090</v>
      </c>
      <c r="H629">
        <v>12</v>
      </c>
      <c r="I629" t="s">
        <v>113</v>
      </c>
      <c r="J629" t="s">
        <v>114</v>
      </c>
      <c r="K629" s="3" t="s">
        <v>727</v>
      </c>
      <c r="L629">
        <v>173.7</v>
      </c>
      <c r="M629">
        <v>29.2</v>
      </c>
      <c r="N629">
        <v>27</v>
      </c>
      <c r="O629" t="s">
        <v>142</v>
      </c>
      <c r="P629">
        <v>151.6</v>
      </c>
      <c r="Q629">
        <v>38.200000000000003</v>
      </c>
      <c r="R629">
        <v>20</v>
      </c>
      <c r="S629" t="s">
        <v>117</v>
      </c>
      <c r="T629" t="s">
        <v>117</v>
      </c>
      <c r="U629" t="s">
        <v>117</v>
      </c>
      <c r="V629" t="s">
        <v>117</v>
      </c>
      <c r="W629" t="s">
        <v>117</v>
      </c>
      <c r="X629" t="s">
        <v>117</v>
      </c>
      <c r="Y629" t="s">
        <v>117</v>
      </c>
      <c r="Z629" t="s">
        <v>117</v>
      </c>
      <c r="AA629" t="s">
        <v>117</v>
      </c>
      <c r="AB629" t="s">
        <v>117</v>
      </c>
      <c r="AC629" t="s">
        <v>117</v>
      </c>
      <c r="AD629" t="s">
        <v>117</v>
      </c>
      <c r="AE629">
        <v>35.799999999999997</v>
      </c>
      <c r="AF629">
        <v>29</v>
      </c>
      <c r="AG629">
        <v>45</v>
      </c>
      <c r="AH629" s="55">
        <v>3</v>
      </c>
      <c r="AI629" t="s">
        <v>1199</v>
      </c>
      <c r="AM629">
        <v>9.8699999999999992</v>
      </c>
      <c r="AN629">
        <v>8.84</v>
      </c>
      <c r="AO629" t="s">
        <v>117</v>
      </c>
      <c r="AP629" t="s">
        <v>117</v>
      </c>
      <c r="AQ629" t="s">
        <v>117</v>
      </c>
      <c r="AR629">
        <v>8.1199999999999992</v>
      </c>
      <c r="AS629" t="s">
        <v>1032</v>
      </c>
      <c r="AT629" t="s">
        <v>117</v>
      </c>
      <c r="AU629" t="s">
        <v>117</v>
      </c>
      <c r="AV629" t="s">
        <v>117</v>
      </c>
      <c r="AW629" t="s">
        <v>117</v>
      </c>
      <c r="AX629" t="s">
        <v>117</v>
      </c>
      <c r="AY629" t="s">
        <v>117</v>
      </c>
      <c r="AZ629" t="s">
        <v>117</v>
      </c>
      <c r="BA629" t="s">
        <v>117</v>
      </c>
      <c r="BB629" t="s">
        <v>117</v>
      </c>
      <c r="BC629" t="s">
        <v>117</v>
      </c>
      <c r="BD629" t="s">
        <v>117</v>
      </c>
      <c r="BE629" t="s">
        <v>117</v>
      </c>
      <c r="BF629" t="s">
        <v>117</v>
      </c>
      <c r="BG629" t="s">
        <v>117</v>
      </c>
      <c r="BH629" t="s">
        <v>117</v>
      </c>
      <c r="BI629" t="s">
        <v>117</v>
      </c>
      <c r="BJ629" t="s">
        <v>117</v>
      </c>
      <c r="BK629" t="s">
        <v>117</v>
      </c>
      <c r="BL629" t="s">
        <v>184</v>
      </c>
      <c r="BM629" t="s">
        <v>120</v>
      </c>
      <c r="BN629" s="46" t="s">
        <v>117</v>
      </c>
      <c r="BO629" s="50">
        <v>67.8</v>
      </c>
      <c r="BP629" t="s">
        <v>160</v>
      </c>
      <c r="BQ629" t="s">
        <v>160</v>
      </c>
      <c r="BR629" t="s">
        <v>117</v>
      </c>
      <c r="BS629" t="s">
        <v>117</v>
      </c>
      <c r="BT629" t="s">
        <v>161</v>
      </c>
      <c r="BU629" t="s">
        <v>125</v>
      </c>
      <c r="BV629" t="s">
        <v>145</v>
      </c>
      <c r="BW629">
        <v>2</v>
      </c>
      <c r="BX629">
        <f>BW629-1</f>
        <v>1</v>
      </c>
      <c r="BY629" t="s">
        <v>393</v>
      </c>
      <c r="BZ629" t="s">
        <v>393</v>
      </c>
      <c r="CA629" t="s">
        <v>1218</v>
      </c>
      <c r="CB629" t="s">
        <v>1218</v>
      </c>
      <c r="CC629" t="s">
        <v>1219</v>
      </c>
      <c r="CD629" t="s">
        <v>117</v>
      </c>
      <c r="CE629" t="s">
        <v>148</v>
      </c>
      <c r="DK629">
        <v>0</v>
      </c>
      <c r="DL629">
        <v>0</v>
      </c>
      <c r="DM629">
        <v>0</v>
      </c>
      <c r="DN629">
        <v>0</v>
      </c>
      <c r="DO629">
        <v>0</v>
      </c>
      <c r="DP629">
        <v>0</v>
      </c>
      <c r="DQ629">
        <v>0</v>
      </c>
      <c r="DR629" s="8">
        <v>113</v>
      </c>
    </row>
    <row r="630" spans="1:122" x14ac:dyDescent="0.35">
      <c r="A630" s="8">
        <v>114</v>
      </c>
      <c r="B630" t="str">
        <f>CONCATENATE(C630, " ",D630)</f>
        <v>Berenguer et al 2018</v>
      </c>
      <c r="C630" s="8" t="s">
        <v>1222</v>
      </c>
      <c r="D630">
        <v>2018</v>
      </c>
      <c r="E630" t="s">
        <v>1577</v>
      </c>
      <c r="F630" t="s">
        <v>1220</v>
      </c>
      <c r="G630" t="s">
        <v>112</v>
      </c>
      <c r="H630">
        <v>4</v>
      </c>
      <c r="I630" t="s">
        <v>113</v>
      </c>
      <c r="J630" t="s">
        <v>114</v>
      </c>
      <c r="K630" s="3" t="s">
        <v>142</v>
      </c>
      <c r="L630">
        <v>54.27</v>
      </c>
      <c r="M630">
        <v>12.5</v>
      </c>
      <c r="N630">
        <v>30</v>
      </c>
      <c r="O630" t="s">
        <v>115</v>
      </c>
      <c r="P630">
        <v>69.97</v>
      </c>
      <c r="Q630">
        <v>12.03</v>
      </c>
      <c r="R630">
        <v>35</v>
      </c>
      <c r="S630" t="s">
        <v>554</v>
      </c>
      <c r="T630">
        <v>63.09</v>
      </c>
      <c r="U630">
        <v>11.58</v>
      </c>
      <c r="V630">
        <v>22</v>
      </c>
      <c r="W630" t="s">
        <v>117</v>
      </c>
      <c r="X630" t="s">
        <v>117</v>
      </c>
      <c r="Y630" t="s">
        <v>117</v>
      </c>
      <c r="Z630" t="s">
        <v>117</v>
      </c>
      <c r="AA630" t="s">
        <v>117</v>
      </c>
      <c r="AB630" t="s">
        <v>117</v>
      </c>
      <c r="AC630" t="s">
        <v>117</v>
      </c>
      <c r="AD630" t="s">
        <v>117</v>
      </c>
      <c r="AE630">
        <v>48.54</v>
      </c>
      <c r="AF630">
        <v>7.56</v>
      </c>
      <c r="AG630">
        <v>37</v>
      </c>
      <c r="AH630" s="55">
        <v>3</v>
      </c>
      <c r="AI630" t="s">
        <v>1199</v>
      </c>
      <c r="AM630">
        <v>8.39</v>
      </c>
      <c r="AN630">
        <v>9.14</v>
      </c>
      <c r="AO630">
        <v>8.86</v>
      </c>
      <c r="AP630" t="s">
        <v>117</v>
      </c>
      <c r="AQ630" t="s">
        <v>117</v>
      </c>
      <c r="AR630">
        <v>8.5399999999999991</v>
      </c>
      <c r="AS630" t="s">
        <v>1169</v>
      </c>
      <c r="AT630">
        <v>100.37</v>
      </c>
      <c r="AU630">
        <v>99.03</v>
      </c>
      <c r="AV630">
        <v>8.86</v>
      </c>
      <c r="AW630" t="s">
        <v>117</v>
      </c>
      <c r="AX630" t="s">
        <v>117</v>
      </c>
      <c r="AY630" t="s">
        <v>117</v>
      </c>
      <c r="AZ630" t="s">
        <v>117</v>
      </c>
      <c r="BA630" t="s">
        <v>117</v>
      </c>
      <c r="BB630" t="s">
        <v>117</v>
      </c>
      <c r="BC630" t="s">
        <v>117</v>
      </c>
      <c r="BD630" t="s">
        <v>117</v>
      </c>
      <c r="BE630" t="s">
        <v>117</v>
      </c>
      <c r="BF630" t="s">
        <v>117</v>
      </c>
      <c r="BG630">
        <v>8.5399999999999991</v>
      </c>
      <c r="BH630" t="s">
        <v>117</v>
      </c>
      <c r="BI630" t="s">
        <v>117</v>
      </c>
      <c r="BJ630" t="s">
        <v>117</v>
      </c>
      <c r="BK630" t="s">
        <v>117</v>
      </c>
      <c r="BL630" t="s">
        <v>184</v>
      </c>
      <c r="BM630" t="s">
        <v>120</v>
      </c>
      <c r="BN630" s="46" t="s">
        <v>117</v>
      </c>
      <c r="BO630" s="50">
        <v>92.3</v>
      </c>
      <c r="BP630" t="s">
        <v>160</v>
      </c>
      <c r="BQ630" t="s">
        <v>160</v>
      </c>
      <c r="BR630" t="s">
        <v>117</v>
      </c>
      <c r="BS630" t="s">
        <v>117</v>
      </c>
      <c r="BT630" t="s">
        <v>161</v>
      </c>
      <c r="BU630" t="s">
        <v>125</v>
      </c>
      <c r="BV630" t="s">
        <v>126</v>
      </c>
      <c r="BW630">
        <v>2</v>
      </c>
      <c r="BX630">
        <f>BW630-1</f>
        <v>1</v>
      </c>
      <c r="BY630" t="s">
        <v>117</v>
      </c>
      <c r="BZ630" t="s">
        <v>117</v>
      </c>
      <c r="CA630" t="s">
        <v>129</v>
      </c>
      <c r="CB630" t="s">
        <v>212</v>
      </c>
      <c r="CC630" t="s">
        <v>1223</v>
      </c>
      <c r="CD630">
        <v>3</v>
      </c>
      <c r="CE630" t="s">
        <v>132</v>
      </c>
      <c r="DK630">
        <v>0</v>
      </c>
      <c r="DL630">
        <v>0</v>
      </c>
      <c r="DM630">
        <v>2</v>
      </c>
      <c r="DN630">
        <v>0</v>
      </c>
      <c r="DO630">
        <v>0</v>
      </c>
      <c r="DP630">
        <v>0</v>
      </c>
      <c r="DQ630">
        <v>0</v>
      </c>
      <c r="DR630" s="8">
        <v>114</v>
      </c>
    </row>
    <row r="631" spans="1:122" x14ac:dyDescent="0.35">
      <c r="A631" s="8">
        <v>114</v>
      </c>
      <c r="B631" t="str">
        <f>CONCATENATE(C631, " ",D631)</f>
        <v>Berenguer et al 2018</v>
      </c>
      <c r="C631" s="8" t="s">
        <v>1222</v>
      </c>
      <c r="D631">
        <v>2018</v>
      </c>
      <c r="E631" t="s">
        <v>1577</v>
      </c>
      <c r="F631" t="s">
        <v>1208</v>
      </c>
      <c r="G631" t="s">
        <v>138</v>
      </c>
      <c r="H631">
        <v>1</v>
      </c>
      <c r="I631" t="s">
        <v>113</v>
      </c>
      <c r="J631" t="s">
        <v>114</v>
      </c>
      <c r="K631" s="3" t="s">
        <v>142</v>
      </c>
      <c r="L631">
        <v>64.37</v>
      </c>
      <c r="M631">
        <v>12.51</v>
      </c>
      <c r="N631">
        <v>30</v>
      </c>
      <c r="O631" t="s">
        <v>115</v>
      </c>
      <c r="P631">
        <v>67.430000000000007</v>
      </c>
      <c r="Q631">
        <v>12.36</v>
      </c>
      <c r="R631">
        <v>35</v>
      </c>
      <c r="S631" t="s">
        <v>554</v>
      </c>
      <c r="T631">
        <v>75.77</v>
      </c>
      <c r="U631">
        <v>11.59</v>
      </c>
      <c r="V631">
        <v>22</v>
      </c>
      <c r="W631" t="s">
        <v>117</v>
      </c>
      <c r="X631" t="s">
        <v>117</v>
      </c>
      <c r="Y631" t="s">
        <v>117</v>
      </c>
      <c r="Z631" t="s">
        <v>117</v>
      </c>
      <c r="AA631" t="s">
        <v>117</v>
      </c>
      <c r="AB631" t="s">
        <v>117</v>
      </c>
      <c r="AC631" t="s">
        <v>117</v>
      </c>
      <c r="AD631" t="s">
        <v>117</v>
      </c>
      <c r="AE631">
        <v>51.84</v>
      </c>
      <c r="AF631">
        <v>9.33</v>
      </c>
      <c r="AG631">
        <v>37</v>
      </c>
      <c r="AH631" s="55">
        <v>3</v>
      </c>
      <c r="AI631" t="s">
        <v>1199</v>
      </c>
      <c r="AM631">
        <v>8.39</v>
      </c>
      <c r="AN631">
        <v>9.14</v>
      </c>
      <c r="AO631">
        <v>8.86</v>
      </c>
      <c r="AP631" t="s">
        <v>117</v>
      </c>
      <c r="AQ631" t="s">
        <v>117</v>
      </c>
      <c r="AR631">
        <v>8.5399999999999991</v>
      </c>
      <c r="AS631" t="s">
        <v>1169</v>
      </c>
      <c r="AT631">
        <v>100.37</v>
      </c>
      <c r="AU631">
        <v>99.03</v>
      </c>
      <c r="AV631">
        <v>8.86</v>
      </c>
      <c r="AW631" t="s">
        <v>117</v>
      </c>
      <c r="AX631" t="s">
        <v>117</v>
      </c>
      <c r="AY631" t="s">
        <v>117</v>
      </c>
      <c r="AZ631" t="s">
        <v>117</v>
      </c>
      <c r="BA631" t="s">
        <v>117</v>
      </c>
      <c r="BB631" t="s">
        <v>117</v>
      </c>
      <c r="BC631" t="s">
        <v>117</v>
      </c>
      <c r="BD631" t="s">
        <v>117</v>
      </c>
      <c r="BE631" t="s">
        <v>117</v>
      </c>
      <c r="BF631" t="s">
        <v>117</v>
      </c>
      <c r="BG631">
        <v>8.5399999999999991</v>
      </c>
      <c r="BH631" t="s">
        <v>117</v>
      </c>
      <c r="BI631" t="s">
        <v>117</v>
      </c>
      <c r="BJ631" t="s">
        <v>117</v>
      </c>
      <c r="BK631" t="s">
        <v>117</v>
      </c>
      <c r="BL631" t="s">
        <v>184</v>
      </c>
      <c r="BM631" t="s">
        <v>120</v>
      </c>
      <c r="BN631" s="46" t="s">
        <v>117</v>
      </c>
      <c r="BO631" s="50">
        <v>92.3</v>
      </c>
      <c r="BP631" t="s">
        <v>160</v>
      </c>
      <c r="BQ631" t="s">
        <v>160</v>
      </c>
      <c r="BR631" t="s">
        <v>117</v>
      </c>
      <c r="BS631" t="s">
        <v>117</v>
      </c>
      <c r="BT631" t="s">
        <v>161</v>
      </c>
      <c r="BU631" t="s">
        <v>125</v>
      </c>
      <c r="BV631" t="s">
        <v>126</v>
      </c>
      <c r="BW631">
        <v>2</v>
      </c>
      <c r="BX631">
        <f>BW631-1</f>
        <v>1</v>
      </c>
      <c r="BY631" t="s">
        <v>117</v>
      </c>
      <c r="BZ631" t="s">
        <v>117</v>
      </c>
      <c r="CA631" t="s">
        <v>129</v>
      </c>
      <c r="CB631" t="s">
        <v>212</v>
      </c>
      <c r="CC631" t="s">
        <v>1223</v>
      </c>
      <c r="CD631">
        <v>3</v>
      </c>
      <c r="CE631" t="s">
        <v>132</v>
      </c>
      <c r="DK631">
        <v>0</v>
      </c>
      <c r="DL631">
        <v>0</v>
      </c>
      <c r="DM631">
        <v>2</v>
      </c>
      <c r="DN631">
        <v>0</v>
      </c>
      <c r="DO631">
        <v>0</v>
      </c>
      <c r="DP631">
        <v>0</v>
      </c>
      <c r="DQ631">
        <v>0</v>
      </c>
      <c r="DR631" s="8">
        <v>114</v>
      </c>
    </row>
    <row r="632" spans="1:122" x14ac:dyDescent="0.35">
      <c r="A632" s="8">
        <v>114</v>
      </c>
      <c r="B632" t="str">
        <f>CONCATENATE(C632, " ",D632)</f>
        <v>Berenguer et al 2018</v>
      </c>
      <c r="C632" s="8" t="s">
        <v>1222</v>
      </c>
      <c r="D632">
        <v>2018</v>
      </c>
      <c r="E632" t="s">
        <v>1577</v>
      </c>
      <c r="F632" t="s">
        <v>1209</v>
      </c>
      <c r="I632" t="s">
        <v>113</v>
      </c>
      <c r="J632" t="s">
        <v>114</v>
      </c>
      <c r="K632" s="3" t="s">
        <v>142</v>
      </c>
      <c r="L632">
        <v>60.87</v>
      </c>
      <c r="M632">
        <v>14.92</v>
      </c>
      <c r="N632">
        <v>30</v>
      </c>
      <c r="O632" t="s">
        <v>115</v>
      </c>
      <c r="P632">
        <v>71.89</v>
      </c>
      <c r="Q632">
        <v>15.29</v>
      </c>
      <c r="R632">
        <v>35</v>
      </c>
      <c r="S632" t="s">
        <v>554</v>
      </c>
      <c r="T632">
        <v>67.180000000000007</v>
      </c>
      <c r="U632">
        <v>14.8</v>
      </c>
      <c r="V632">
        <v>22</v>
      </c>
      <c r="W632" t="s">
        <v>117</v>
      </c>
      <c r="X632" t="s">
        <v>117</v>
      </c>
      <c r="Y632" t="s">
        <v>117</v>
      </c>
      <c r="Z632" t="s">
        <v>117</v>
      </c>
      <c r="AA632" t="s">
        <v>117</v>
      </c>
      <c r="AB632" t="s">
        <v>117</v>
      </c>
      <c r="AC632" t="s">
        <v>117</v>
      </c>
      <c r="AD632" t="s">
        <v>117</v>
      </c>
      <c r="AE632">
        <v>50.08</v>
      </c>
      <c r="AF632">
        <v>7.01</v>
      </c>
      <c r="AG632">
        <v>37</v>
      </c>
      <c r="AH632" s="55">
        <v>3</v>
      </c>
      <c r="AI632" t="s">
        <v>1199</v>
      </c>
      <c r="AM632">
        <v>8.39</v>
      </c>
      <c r="AN632">
        <v>9.14</v>
      </c>
      <c r="AO632">
        <v>8.86</v>
      </c>
      <c r="AP632" t="s">
        <v>117</v>
      </c>
      <c r="AQ632" t="s">
        <v>117</v>
      </c>
      <c r="AR632">
        <v>8.5399999999999991</v>
      </c>
      <c r="AS632" t="s">
        <v>1169</v>
      </c>
      <c r="AT632">
        <v>100.37</v>
      </c>
      <c r="AU632">
        <v>99.03</v>
      </c>
      <c r="AV632">
        <v>8.86</v>
      </c>
      <c r="AW632" t="s">
        <v>117</v>
      </c>
      <c r="AX632" t="s">
        <v>117</v>
      </c>
      <c r="AY632" t="s">
        <v>117</v>
      </c>
      <c r="AZ632" t="s">
        <v>117</v>
      </c>
      <c r="BA632" t="s">
        <v>117</v>
      </c>
      <c r="BB632" t="s">
        <v>117</v>
      </c>
      <c r="BC632" t="s">
        <v>117</v>
      </c>
      <c r="BD632" t="s">
        <v>117</v>
      </c>
      <c r="BE632" t="s">
        <v>117</v>
      </c>
      <c r="BF632" t="s">
        <v>117</v>
      </c>
      <c r="BG632">
        <v>8.5399999999999991</v>
      </c>
      <c r="BH632" t="s">
        <v>117</v>
      </c>
      <c r="BI632" t="s">
        <v>117</v>
      </c>
      <c r="BJ632" t="s">
        <v>117</v>
      </c>
      <c r="BK632" t="s">
        <v>117</v>
      </c>
      <c r="BL632" t="s">
        <v>184</v>
      </c>
      <c r="BM632" t="s">
        <v>120</v>
      </c>
      <c r="BN632" s="46" t="s">
        <v>117</v>
      </c>
      <c r="BO632" s="50">
        <v>92.3</v>
      </c>
      <c r="BP632" t="s">
        <v>160</v>
      </c>
      <c r="BQ632" t="s">
        <v>160</v>
      </c>
      <c r="BR632" t="s">
        <v>117</v>
      </c>
      <c r="BS632" t="s">
        <v>117</v>
      </c>
      <c r="BT632" t="s">
        <v>161</v>
      </c>
      <c r="BU632" t="s">
        <v>125</v>
      </c>
      <c r="BV632" t="s">
        <v>126</v>
      </c>
      <c r="BW632">
        <v>2</v>
      </c>
      <c r="BX632">
        <f>BW632-1</f>
        <v>1</v>
      </c>
      <c r="BY632" t="s">
        <v>117</v>
      </c>
      <c r="BZ632" t="s">
        <v>117</v>
      </c>
      <c r="CA632" t="s">
        <v>129</v>
      </c>
      <c r="CB632" t="s">
        <v>212</v>
      </c>
      <c r="CC632" t="s">
        <v>1223</v>
      </c>
      <c r="CD632">
        <v>3</v>
      </c>
      <c r="CE632" t="s">
        <v>132</v>
      </c>
      <c r="DK632">
        <v>0</v>
      </c>
      <c r="DL632">
        <v>0</v>
      </c>
      <c r="DM632">
        <v>0</v>
      </c>
      <c r="DN632">
        <v>0</v>
      </c>
      <c r="DO632">
        <v>0</v>
      </c>
      <c r="DP632">
        <v>0</v>
      </c>
      <c r="DQ632">
        <v>0</v>
      </c>
      <c r="DR632" s="8">
        <v>114</v>
      </c>
    </row>
    <row r="633" spans="1:122" x14ac:dyDescent="0.35">
      <c r="A633" s="8">
        <v>114</v>
      </c>
      <c r="B633" t="str">
        <f>CONCATENATE(C633, " ",D633)</f>
        <v>Berenguer et al 2018</v>
      </c>
      <c r="C633" s="8" t="s">
        <v>1222</v>
      </c>
      <c r="D633">
        <v>2018</v>
      </c>
      <c r="E633" t="s">
        <v>1577</v>
      </c>
      <c r="F633" t="s">
        <v>1215</v>
      </c>
      <c r="I633" t="s">
        <v>113</v>
      </c>
      <c r="J633" t="s">
        <v>114</v>
      </c>
      <c r="K633" s="3" t="s">
        <v>142</v>
      </c>
      <c r="L633">
        <v>60.2</v>
      </c>
      <c r="M633">
        <v>14.11</v>
      </c>
      <c r="N633">
        <v>30</v>
      </c>
      <c r="O633" t="s">
        <v>115</v>
      </c>
      <c r="P633">
        <v>70.86</v>
      </c>
      <c r="Q633">
        <v>12.65</v>
      </c>
      <c r="R633">
        <v>35</v>
      </c>
      <c r="S633" t="s">
        <v>554</v>
      </c>
      <c r="T633">
        <v>70.14</v>
      </c>
      <c r="U633">
        <v>12.04</v>
      </c>
      <c r="V633">
        <v>22</v>
      </c>
      <c r="W633" t="s">
        <v>117</v>
      </c>
      <c r="X633" t="s">
        <v>117</v>
      </c>
      <c r="Y633" t="s">
        <v>117</v>
      </c>
      <c r="Z633" t="s">
        <v>117</v>
      </c>
      <c r="AA633" t="s">
        <v>117</v>
      </c>
      <c r="AB633" t="s">
        <v>117</v>
      </c>
      <c r="AC633" t="s">
        <v>117</v>
      </c>
      <c r="AD633" t="s">
        <v>117</v>
      </c>
      <c r="AE633">
        <v>49.65</v>
      </c>
      <c r="AF633">
        <v>6.49</v>
      </c>
      <c r="AG633">
        <v>37</v>
      </c>
      <c r="AH633" s="55">
        <v>3</v>
      </c>
      <c r="AI633" t="s">
        <v>1199</v>
      </c>
      <c r="AM633">
        <v>8.39</v>
      </c>
      <c r="AN633">
        <v>9.14</v>
      </c>
      <c r="AO633">
        <v>8.86</v>
      </c>
      <c r="AP633" t="s">
        <v>117</v>
      </c>
      <c r="AQ633" t="s">
        <v>117</v>
      </c>
      <c r="AR633">
        <v>8.5399999999999991</v>
      </c>
      <c r="AS633" t="s">
        <v>1169</v>
      </c>
      <c r="AT633">
        <v>100.37</v>
      </c>
      <c r="AU633">
        <v>99.03</v>
      </c>
      <c r="AV633">
        <v>8.86</v>
      </c>
      <c r="AW633" t="s">
        <v>117</v>
      </c>
      <c r="AX633" t="s">
        <v>117</v>
      </c>
      <c r="AY633" t="s">
        <v>117</v>
      </c>
      <c r="AZ633" t="s">
        <v>117</v>
      </c>
      <c r="BA633" t="s">
        <v>117</v>
      </c>
      <c r="BB633" t="s">
        <v>117</v>
      </c>
      <c r="BC633" t="s">
        <v>117</v>
      </c>
      <c r="BD633" t="s">
        <v>117</v>
      </c>
      <c r="BE633" t="s">
        <v>117</v>
      </c>
      <c r="BF633" t="s">
        <v>117</v>
      </c>
      <c r="BG633">
        <v>8.5399999999999991</v>
      </c>
      <c r="BH633" t="s">
        <v>117</v>
      </c>
      <c r="BI633" t="s">
        <v>117</v>
      </c>
      <c r="BJ633" t="s">
        <v>117</v>
      </c>
      <c r="BK633" t="s">
        <v>117</v>
      </c>
      <c r="BL633" t="s">
        <v>184</v>
      </c>
      <c r="BM633" t="s">
        <v>120</v>
      </c>
      <c r="BN633" s="46" t="s">
        <v>117</v>
      </c>
      <c r="BO633" s="50">
        <v>92.3</v>
      </c>
      <c r="BP633" t="s">
        <v>160</v>
      </c>
      <c r="BQ633" t="s">
        <v>160</v>
      </c>
      <c r="BR633" t="s">
        <v>117</v>
      </c>
      <c r="BS633" t="s">
        <v>117</v>
      </c>
      <c r="BT633" t="s">
        <v>161</v>
      </c>
      <c r="BU633" t="s">
        <v>125</v>
      </c>
      <c r="BV633" t="s">
        <v>126</v>
      </c>
      <c r="BW633">
        <v>2</v>
      </c>
      <c r="BX633">
        <f>BW633-1</f>
        <v>1</v>
      </c>
      <c r="BY633" t="s">
        <v>117</v>
      </c>
      <c r="BZ633" t="s">
        <v>117</v>
      </c>
      <c r="CA633" t="s">
        <v>129</v>
      </c>
      <c r="CB633" t="s">
        <v>212</v>
      </c>
      <c r="CC633" t="s">
        <v>1223</v>
      </c>
      <c r="CD633">
        <v>3</v>
      </c>
      <c r="CE633" t="s">
        <v>132</v>
      </c>
      <c r="DK633">
        <v>0</v>
      </c>
      <c r="DL633">
        <v>0</v>
      </c>
      <c r="DM633">
        <v>0</v>
      </c>
      <c r="DN633">
        <v>0</v>
      </c>
      <c r="DO633">
        <v>0</v>
      </c>
      <c r="DP633">
        <v>0</v>
      </c>
      <c r="DQ633">
        <v>0</v>
      </c>
      <c r="DR633" s="8">
        <v>114</v>
      </c>
    </row>
    <row r="634" spans="1:122" x14ac:dyDescent="0.35">
      <c r="A634" s="8">
        <v>114</v>
      </c>
      <c r="B634" t="str">
        <f>CONCATENATE(C634, " ",D634)</f>
        <v>Berenguer et al 2018</v>
      </c>
      <c r="C634" s="8" t="s">
        <v>1222</v>
      </c>
      <c r="D634">
        <v>2018</v>
      </c>
      <c r="E634" t="s">
        <v>1577</v>
      </c>
      <c r="F634" t="s">
        <v>1210</v>
      </c>
      <c r="I634" t="s">
        <v>113</v>
      </c>
      <c r="J634" t="s">
        <v>114</v>
      </c>
      <c r="K634" s="3" t="s">
        <v>142</v>
      </c>
      <c r="L634">
        <v>60.1</v>
      </c>
      <c r="M634">
        <v>8.65</v>
      </c>
      <c r="N634">
        <v>30</v>
      </c>
      <c r="O634" t="s">
        <v>115</v>
      </c>
      <c r="P634">
        <v>68.510000000000005</v>
      </c>
      <c r="Q634">
        <v>9.98</v>
      </c>
      <c r="R634">
        <v>35</v>
      </c>
      <c r="S634" t="s">
        <v>554</v>
      </c>
      <c r="T634">
        <v>66.959999999999994</v>
      </c>
      <c r="U634">
        <v>9.0399999999999991</v>
      </c>
      <c r="V634">
        <v>22</v>
      </c>
      <c r="W634" t="s">
        <v>117</v>
      </c>
      <c r="X634" t="s">
        <v>117</v>
      </c>
      <c r="Y634" t="s">
        <v>117</v>
      </c>
      <c r="Z634" t="s">
        <v>117</v>
      </c>
      <c r="AA634" t="s">
        <v>117</v>
      </c>
      <c r="AB634" t="s">
        <v>117</v>
      </c>
      <c r="AC634" t="s">
        <v>117</v>
      </c>
      <c r="AD634" t="s">
        <v>117</v>
      </c>
      <c r="AE634">
        <v>50.43</v>
      </c>
      <c r="AF634">
        <v>9.6</v>
      </c>
      <c r="AG634">
        <v>37</v>
      </c>
      <c r="AH634" s="55">
        <v>3</v>
      </c>
      <c r="AI634" t="s">
        <v>1199</v>
      </c>
      <c r="AM634">
        <v>8.39</v>
      </c>
      <c r="AN634">
        <v>9.14</v>
      </c>
      <c r="AO634">
        <v>8.86</v>
      </c>
      <c r="AP634" t="s">
        <v>117</v>
      </c>
      <c r="AQ634" t="s">
        <v>117</v>
      </c>
      <c r="AR634">
        <v>8.5399999999999991</v>
      </c>
      <c r="AS634" t="s">
        <v>1169</v>
      </c>
      <c r="AT634">
        <v>100.37</v>
      </c>
      <c r="AU634">
        <v>99.03</v>
      </c>
      <c r="AV634">
        <v>8.86</v>
      </c>
      <c r="AW634" t="s">
        <v>117</v>
      </c>
      <c r="AX634" t="s">
        <v>117</v>
      </c>
      <c r="AY634" t="s">
        <v>117</v>
      </c>
      <c r="AZ634" t="s">
        <v>117</v>
      </c>
      <c r="BA634" t="s">
        <v>117</v>
      </c>
      <c r="BB634" t="s">
        <v>117</v>
      </c>
      <c r="BC634" t="s">
        <v>117</v>
      </c>
      <c r="BD634" t="s">
        <v>117</v>
      </c>
      <c r="BE634" t="s">
        <v>117</v>
      </c>
      <c r="BF634" t="s">
        <v>117</v>
      </c>
      <c r="BG634">
        <v>8.5399999999999991</v>
      </c>
      <c r="BH634" t="s">
        <v>117</v>
      </c>
      <c r="BI634" t="s">
        <v>117</v>
      </c>
      <c r="BJ634" t="s">
        <v>117</v>
      </c>
      <c r="BK634" t="s">
        <v>117</v>
      </c>
      <c r="BL634" t="s">
        <v>184</v>
      </c>
      <c r="BM634" t="s">
        <v>120</v>
      </c>
      <c r="BN634" s="46" t="s">
        <v>117</v>
      </c>
      <c r="BO634" s="50">
        <v>92.3</v>
      </c>
      <c r="BP634" t="s">
        <v>160</v>
      </c>
      <c r="BQ634" t="s">
        <v>160</v>
      </c>
      <c r="BR634" t="s">
        <v>117</v>
      </c>
      <c r="BS634" t="s">
        <v>117</v>
      </c>
      <c r="BT634" t="s">
        <v>161</v>
      </c>
      <c r="BU634" t="s">
        <v>125</v>
      </c>
      <c r="BV634" t="s">
        <v>126</v>
      </c>
      <c r="BW634">
        <v>2</v>
      </c>
      <c r="BX634">
        <f>BW634-1</f>
        <v>1</v>
      </c>
      <c r="BY634" t="s">
        <v>117</v>
      </c>
      <c r="BZ634" t="s">
        <v>117</v>
      </c>
      <c r="CA634" t="s">
        <v>129</v>
      </c>
      <c r="CB634" t="s">
        <v>212</v>
      </c>
      <c r="CC634" t="s">
        <v>1223</v>
      </c>
      <c r="CD634">
        <v>3</v>
      </c>
      <c r="CE634" t="s">
        <v>132</v>
      </c>
      <c r="DK634">
        <v>0</v>
      </c>
      <c r="DL634">
        <v>0</v>
      </c>
      <c r="DM634">
        <v>0</v>
      </c>
      <c r="DN634">
        <v>0</v>
      </c>
      <c r="DO634">
        <v>0</v>
      </c>
      <c r="DP634">
        <v>0</v>
      </c>
      <c r="DQ634">
        <v>0</v>
      </c>
      <c r="DR634" s="8">
        <v>114</v>
      </c>
    </row>
    <row r="635" spans="1:122" x14ac:dyDescent="0.35">
      <c r="A635" s="8">
        <v>114</v>
      </c>
      <c r="B635" t="str">
        <f>CONCATENATE(C635, " ",D635)</f>
        <v>Berenguer et al 2018</v>
      </c>
      <c r="C635" s="8" t="s">
        <v>1222</v>
      </c>
      <c r="D635">
        <v>2018</v>
      </c>
      <c r="E635" t="s">
        <v>1577</v>
      </c>
      <c r="F635" t="s">
        <v>1211</v>
      </c>
      <c r="G635" t="s">
        <v>134</v>
      </c>
      <c r="H635">
        <v>6</v>
      </c>
      <c r="I635" t="s">
        <v>113</v>
      </c>
      <c r="J635" t="s">
        <v>114</v>
      </c>
      <c r="K635" s="3" t="s">
        <v>142</v>
      </c>
      <c r="L635">
        <v>55.83</v>
      </c>
      <c r="M635">
        <v>8.7799999999999994</v>
      </c>
      <c r="N635">
        <v>30</v>
      </c>
      <c r="O635" t="s">
        <v>115</v>
      </c>
      <c r="P635">
        <v>73.09</v>
      </c>
      <c r="Q635">
        <v>12.92</v>
      </c>
      <c r="R635">
        <v>35</v>
      </c>
      <c r="S635" t="s">
        <v>554</v>
      </c>
      <c r="T635">
        <v>69.41</v>
      </c>
      <c r="U635">
        <v>12.25</v>
      </c>
      <c r="V635">
        <v>22</v>
      </c>
      <c r="W635" t="s">
        <v>117</v>
      </c>
      <c r="X635" t="s">
        <v>117</v>
      </c>
      <c r="Y635" t="s">
        <v>117</v>
      </c>
      <c r="Z635" t="s">
        <v>117</v>
      </c>
      <c r="AA635" t="s">
        <v>117</v>
      </c>
      <c r="AB635" t="s">
        <v>117</v>
      </c>
      <c r="AC635" t="s">
        <v>117</v>
      </c>
      <c r="AD635" t="s">
        <v>117</v>
      </c>
      <c r="AE635">
        <v>47.68</v>
      </c>
      <c r="AF635">
        <v>8.39</v>
      </c>
      <c r="AG635">
        <v>37</v>
      </c>
      <c r="AH635" s="55">
        <v>3</v>
      </c>
      <c r="AI635" t="s">
        <v>1199</v>
      </c>
      <c r="AM635">
        <v>8.39</v>
      </c>
      <c r="AN635">
        <v>9.14</v>
      </c>
      <c r="AO635">
        <v>8.86</v>
      </c>
      <c r="AP635" t="s">
        <v>117</v>
      </c>
      <c r="AQ635" t="s">
        <v>117</v>
      </c>
      <c r="AR635">
        <v>8.5399999999999991</v>
      </c>
      <c r="AS635" t="s">
        <v>1169</v>
      </c>
      <c r="AT635">
        <v>100.37</v>
      </c>
      <c r="AU635">
        <v>99.03</v>
      </c>
      <c r="AV635">
        <v>8.86</v>
      </c>
      <c r="AW635" t="s">
        <v>117</v>
      </c>
      <c r="AX635" t="s">
        <v>117</v>
      </c>
      <c r="AY635" t="s">
        <v>117</v>
      </c>
      <c r="AZ635" t="s">
        <v>117</v>
      </c>
      <c r="BA635" t="s">
        <v>117</v>
      </c>
      <c r="BB635" t="s">
        <v>117</v>
      </c>
      <c r="BC635" t="s">
        <v>117</v>
      </c>
      <c r="BD635" t="s">
        <v>117</v>
      </c>
      <c r="BE635" t="s">
        <v>117</v>
      </c>
      <c r="BF635" t="s">
        <v>117</v>
      </c>
      <c r="BG635">
        <v>8.5399999999999991</v>
      </c>
      <c r="BH635" t="s">
        <v>117</v>
      </c>
      <c r="BI635" t="s">
        <v>117</v>
      </c>
      <c r="BJ635" t="s">
        <v>117</v>
      </c>
      <c r="BK635" t="s">
        <v>117</v>
      </c>
      <c r="BL635" t="s">
        <v>184</v>
      </c>
      <c r="BM635" t="s">
        <v>120</v>
      </c>
      <c r="BN635" s="46" t="s">
        <v>117</v>
      </c>
      <c r="BO635" s="50">
        <v>92.3</v>
      </c>
      <c r="BP635" t="s">
        <v>160</v>
      </c>
      <c r="BQ635" t="s">
        <v>160</v>
      </c>
      <c r="BR635" t="s">
        <v>117</v>
      </c>
      <c r="BS635" t="s">
        <v>117</v>
      </c>
      <c r="BT635" t="s">
        <v>161</v>
      </c>
      <c r="BU635" t="s">
        <v>125</v>
      </c>
      <c r="BV635" t="s">
        <v>126</v>
      </c>
      <c r="BW635">
        <v>2</v>
      </c>
      <c r="BX635">
        <f>BW635-1</f>
        <v>1</v>
      </c>
      <c r="BY635" t="s">
        <v>117</v>
      </c>
      <c r="BZ635" t="s">
        <v>117</v>
      </c>
      <c r="CA635" t="s">
        <v>129</v>
      </c>
      <c r="CB635" t="s">
        <v>212</v>
      </c>
      <c r="CC635" t="s">
        <v>1223</v>
      </c>
      <c r="CD635">
        <v>3</v>
      </c>
      <c r="CE635" t="s">
        <v>132</v>
      </c>
      <c r="DK635">
        <v>0</v>
      </c>
      <c r="DL635">
        <v>0</v>
      </c>
      <c r="DM635">
        <v>2</v>
      </c>
      <c r="DN635">
        <v>0</v>
      </c>
      <c r="DO635">
        <v>0</v>
      </c>
      <c r="DP635">
        <v>0</v>
      </c>
      <c r="DQ635">
        <v>0</v>
      </c>
      <c r="DR635" s="8">
        <v>114</v>
      </c>
    </row>
    <row r="636" spans="1:122" x14ac:dyDescent="0.35">
      <c r="A636" s="8">
        <v>114</v>
      </c>
      <c r="B636" t="str">
        <f>CONCATENATE(C636, " ",D636)</f>
        <v>Berenguer et al 2018</v>
      </c>
      <c r="C636" s="8" t="s">
        <v>1222</v>
      </c>
      <c r="D636">
        <v>2018</v>
      </c>
      <c r="E636" t="s">
        <v>1577</v>
      </c>
      <c r="F636" t="s">
        <v>1212</v>
      </c>
      <c r="G636" t="s">
        <v>136</v>
      </c>
      <c r="H636">
        <v>3</v>
      </c>
      <c r="I636" t="s">
        <v>113</v>
      </c>
      <c r="J636" t="s">
        <v>114</v>
      </c>
      <c r="K636" s="3" t="s">
        <v>142</v>
      </c>
      <c r="L636">
        <v>56.33</v>
      </c>
      <c r="M636">
        <v>9.09</v>
      </c>
      <c r="N636">
        <v>30</v>
      </c>
      <c r="O636" t="s">
        <v>115</v>
      </c>
      <c r="P636">
        <v>71.09</v>
      </c>
      <c r="Q636">
        <v>10.76</v>
      </c>
      <c r="R636">
        <v>35</v>
      </c>
      <c r="S636" t="s">
        <v>554</v>
      </c>
      <c r="T636">
        <v>69.05</v>
      </c>
      <c r="U636">
        <v>9.6300000000000008</v>
      </c>
      <c r="V636">
        <v>22</v>
      </c>
      <c r="W636" t="s">
        <v>117</v>
      </c>
      <c r="X636" t="s">
        <v>117</v>
      </c>
      <c r="Y636" t="s">
        <v>117</v>
      </c>
      <c r="Z636" t="s">
        <v>117</v>
      </c>
      <c r="AA636" t="s">
        <v>117</v>
      </c>
      <c r="AB636" t="s">
        <v>117</v>
      </c>
      <c r="AC636" t="s">
        <v>117</v>
      </c>
      <c r="AD636" t="s">
        <v>117</v>
      </c>
      <c r="AE636">
        <v>46.89</v>
      </c>
      <c r="AF636">
        <v>6.43</v>
      </c>
      <c r="AG636">
        <v>37</v>
      </c>
      <c r="AH636" s="55">
        <v>3</v>
      </c>
      <c r="AI636" t="s">
        <v>1199</v>
      </c>
      <c r="AM636">
        <v>8.39</v>
      </c>
      <c r="AN636">
        <v>9.14</v>
      </c>
      <c r="AO636">
        <v>8.86</v>
      </c>
      <c r="AP636" t="s">
        <v>117</v>
      </c>
      <c r="AQ636" t="s">
        <v>117</v>
      </c>
      <c r="AR636">
        <v>8.5399999999999991</v>
      </c>
      <c r="AS636" t="s">
        <v>1169</v>
      </c>
      <c r="AT636">
        <v>100.37</v>
      </c>
      <c r="AU636">
        <v>99.03</v>
      </c>
      <c r="AV636">
        <v>8.86</v>
      </c>
      <c r="AW636" t="s">
        <v>117</v>
      </c>
      <c r="AX636" t="s">
        <v>117</v>
      </c>
      <c r="AY636" t="s">
        <v>117</v>
      </c>
      <c r="AZ636" t="s">
        <v>117</v>
      </c>
      <c r="BA636" t="s">
        <v>117</v>
      </c>
      <c r="BB636" t="s">
        <v>117</v>
      </c>
      <c r="BC636" t="s">
        <v>117</v>
      </c>
      <c r="BD636" t="s">
        <v>117</v>
      </c>
      <c r="BE636" t="s">
        <v>117</v>
      </c>
      <c r="BF636" t="s">
        <v>117</v>
      </c>
      <c r="BG636">
        <v>8.5399999999999991</v>
      </c>
      <c r="BH636" t="s">
        <v>117</v>
      </c>
      <c r="BI636" t="s">
        <v>117</v>
      </c>
      <c r="BJ636" t="s">
        <v>117</v>
      </c>
      <c r="BK636" t="s">
        <v>117</v>
      </c>
      <c r="BL636" t="s">
        <v>184</v>
      </c>
      <c r="BM636" t="s">
        <v>120</v>
      </c>
      <c r="BN636" s="46" t="s">
        <v>117</v>
      </c>
      <c r="BO636" s="50">
        <v>92.3</v>
      </c>
      <c r="BP636" t="s">
        <v>160</v>
      </c>
      <c r="BQ636" t="s">
        <v>160</v>
      </c>
      <c r="BR636" t="s">
        <v>117</v>
      </c>
      <c r="BS636" t="s">
        <v>117</v>
      </c>
      <c r="BT636" t="s">
        <v>161</v>
      </c>
      <c r="BU636" t="s">
        <v>125</v>
      </c>
      <c r="BV636" t="s">
        <v>126</v>
      </c>
      <c r="BW636">
        <v>2</v>
      </c>
      <c r="BX636">
        <f>BW636-1</f>
        <v>1</v>
      </c>
      <c r="BY636" t="s">
        <v>117</v>
      </c>
      <c r="BZ636" t="s">
        <v>117</v>
      </c>
      <c r="CA636" t="s">
        <v>129</v>
      </c>
      <c r="CB636" t="s">
        <v>212</v>
      </c>
      <c r="CC636" t="s">
        <v>1223</v>
      </c>
      <c r="CD636">
        <v>3</v>
      </c>
      <c r="CE636" t="s">
        <v>132</v>
      </c>
      <c r="DK636">
        <v>0</v>
      </c>
      <c r="DL636">
        <v>0</v>
      </c>
      <c r="DM636">
        <v>2</v>
      </c>
      <c r="DN636">
        <v>0</v>
      </c>
      <c r="DO636">
        <v>0</v>
      </c>
      <c r="DP636">
        <v>0</v>
      </c>
      <c r="DQ636">
        <v>0</v>
      </c>
      <c r="DR636" s="8">
        <v>114</v>
      </c>
    </row>
    <row r="637" spans="1:122" x14ac:dyDescent="0.35">
      <c r="A637" s="8">
        <v>114</v>
      </c>
      <c r="B637" t="str">
        <f>CONCATENATE(C637, " ",D637)</f>
        <v>Berenguer et al 2018</v>
      </c>
      <c r="C637" s="8" t="s">
        <v>1222</v>
      </c>
      <c r="D637">
        <v>2018</v>
      </c>
      <c r="E637" t="s">
        <v>1577</v>
      </c>
      <c r="F637" t="s">
        <v>1213</v>
      </c>
      <c r="I637" t="s">
        <v>113</v>
      </c>
      <c r="J637" t="s">
        <v>114</v>
      </c>
      <c r="K637" s="3" t="s">
        <v>142</v>
      </c>
      <c r="L637">
        <v>53.67</v>
      </c>
      <c r="M637">
        <v>8.6999999999999993</v>
      </c>
      <c r="N637">
        <v>30</v>
      </c>
      <c r="O637" t="s">
        <v>115</v>
      </c>
      <c r="P637">
        <v>67.489999999999995</v>
      </c>
      <c r="Q637">
        <v>13.88</v>
      </c>
      <c r="R637">
        <v>35</v>
      </c>
      <c r="S637" t="s">
        <v>554</v>
      </c>
      <c r="T637">
        <v>68.05</v>
      </c>
      <c r="U637">
        <v>10.97</v>
      </c>
      <c r="V637">
        <v>22</v>
      </c>
      <c r="W637" t="s">
        <v>117</v>
      </c>
      <c r="X637" t="s">
        <v>117</v>
      </c>
      <c r="Y637" t="s">
        <v>117</v>
      </c>
      <c r="Z637" t="s">
        <v>117</v>
      </c>
      <c r="AA637" t="s">
        <v>117</v>
      </c>
      <c r="AB637" t="s">
        <v>117</v>
      </c>
      <c r="AC637" t="s">
        <v>117</v>
      </c>
      <c r="AD637" t="s">
        <v>117</v>
      </c>
      <c r="AE637">
        <v>47.65</v>
      </c>
      <c r="AF637">
        <v>4.2699999999999996</v>
      </c>
      <c r="AG637">
        <v>37</v>
      </c>
      <c r="AH637" s="55">
        <v>3</v>
      </c>
      <c r="AI637" t="s">
        <v>1199</v>
      </c>
      <c r="AM637">
        <v>8.39</v>
      </c>
      <c r="AN637">
        <v>9.14</v>
      </c>
      <c r="AO637">
        <v>8.86</v>
      </c>
      <c r="AP637" t="s">
        <v>117</v>
      </c>
      <c r="AQ637" t="s">
        <v>117</v>
      </c>
      <c r="AR637">
        <v>8.5399999999999991</v>
      </c>
      <c r="AS637" t="s">
        <v>1169</v>
      </c>
      <c r="AT637">
        <v>100.37</v>
      </c>
      <c r="AU637">
        <v>99.03</v>
      </c>
      <c r="AV637">
        <v>8.86</v>
      </c>
      <c r="AW637" t="s">
        <v>117</v>
      </c>
      <c r="AX637" t="s">
        <v>117</v>
      </c>
      <c r="AY637" t="s">
        <v>117</v>
      </c>
      <c r="AZ637" t="s">
        <v>117</v>
      </c>
      <c r="BA637" t="s">
        <v>117</v>
      </c>
      <c r="BB637" t="s">
        <v>117</v>
      </c>
      <c r="BC637" t="s">
        <v>117</v>
      </c>
      <c r="BD637" t="s">
        <v>117</v>
      </c>
      <c r="BE637" t="s">
        <v>117</v>
      </c>
      <c r="BF637" t="s">
        <v>117</v>
      </c>
      <c r="BG637">
        <v>8.5399999999999991</v>
      </c>
      <c r="BH637" t="s">
        <v>117</v>
      </c>
      <c r="BI637" t="s">
        <v>117</v>
      </c>
      <c r="BJ637" t="s">
        <v>117</v>
      </c>
      <c r="BK637" t="s">
        <v>117</v>
      </c>
      <c r="BL637" t="s">
        <v>184</v>
      </c>
      <c r="BM637" t="s">
        <v>120</v>
      </c>
      <c r="BN637" s="46" t="s">
        <v>117</v>
      </c>
      <c r="BO637" s="50">
        <v>92.3</v>
      </c>
      <c r="BP637" t="s">
        <v>160</v>
      </c>
      <c r="BQ637" t="s">
        <v>160</v>
      </c>
      <c r="BR637" t="s">
        <v>117</v>
      </c>
      <c r="BS637" t="s">
        <v>117</v>
      </c>
      <c r="BT637" t="s">
        <v>161</v>
      </c>
      <c r="BU637" t="s">
        <v>125</v>
      </c>
      <c r="BV637" t="s">
        <v>126</v>
      </c>
      <c r="BW637">
        <v>2</v>
      </c>
      <c r="BX637">
        <f>BW637-1</f>
        <v>1</v>
      </c>
      <c r="BY637" t="s">
        <v>117</v>
      </c>
      <c r="BZ637" t="s">
        <v>117</v>
      </c>
      <c r="CA637" t="s">
        <v>129</v>
      </c>
      <c r="CB637" t="s">
        <v>212</v>
      </c>
      <c r="CC637" t="s">
        <v>1223</v>
      </c>
      <c r="CD637">
        <v>3</v>
      </c>
      <c r="CE637" t="s">
        <v>132</v>
      </c>
      <c r="DK637">
        <v>0</v>
      </c>
      <c r="DL637">
        <v>0</v>
      </c>
      <c r="DM637">
        <v>2</v>
      </c>
      <c r="DN637">
        <v>0</v>
      </c>
      <c r="DO637">
        <v>0</v>
      </c>
      <c r="DP637">
        <v>0</v>
      </c>
      <c r="DQ637">
        <v>0</v>
      </c>
      <c r="DR637" s="8">
        <v>114</v>
      </c>
    </row>
    <row r="638" spans="1:122" x14ac:dyDescent="0.35">
      <c r="A638" s="8">
        <v>114</v>
      </c>
      <c r="B638" t="str">
        <f>CONCATENATE(C638, " ",D638)</f>
        <v>Berenguer et al 2018</v>
      </c>
      <c r="C638" s="8" t="s">
        <v>1222</v>
      </c>
      <c r="D638">
        <v>2018</v>
      </c>
      <c r="E638" t="s">
        <v>1577</v>
      </c>
      <c r="F638" t="s">
        <v>1214</v>
      </c>
      <c r="I638" t="s">
        <v>113</v>
      </c>
      <c r="J638" t="s">
        <v>114</v>
      </c>
      <c r="K638" s="3" t="s">
        <v>142</v>
      </c>
      <c r="L638">
        <v>58.27</v>
      </c>
      <c r="M638">
        <v>10.88</v>
      </c>
      <c r="N638">
        <v>30</v>
      </c>
      <c r="O638" t="s">
        <v>115</v>
      </c>
      <c r="P638">
        <v>72.459999999999994</v>
      </c>
      <c r="Q638">
        <v>10.51</v>
      </c>
      <c r="R638">
        <v>35</v>
      </c>
      <c r="S638" t="s">
        <v>554</v>
      </c>
      <c r="T638">
        <v>68.14</v>
      </c>
      <c r="U638">
        <v>8.49</v>
      </c>
      <c r="V638">
        <v>22</v>
      </c>
      <c r="W638" t="s">
        <v>117</v>
      </c>
      <c r="X638" t="s">
        <v>117</v>
      </c>
      <c r="Y638" t="s">
        <v>117</v>
      </c>
      <c r="Z638" t="s">
        <v>117</v>
      </c>
      <c r="AA638" t="s">
        <v>117</v>
      </c>
      <c r="AB638" t="s">
        <v>117</v>
      </c>
      <c r="AC638" t="s">
        <v>117</v>
      </c>
      <c r="AD638" t="s">
        <v>117</v>
      </c>
      <c r="AE638">
        <v>48.14</v>
      </c>
      <c r="AF638">
        <v>7.5</v>
      </c>
      <c r="AG638">
        <v>37</v>
      </c>
      <c r="AH638" s="55">
        <v>3</v>
      </c>
      <c r="AI638" t="s">
        <v>1199</v>
      </c>
      <c r="AM638">
        <v>8.39</v>
      </c>
      <c r="AN638">
        <v>9.14</v>
      </c>
      <c r="AO638">
        <v>8.86</v>
      </c>
      <c r="AP638" t="s">
        <v>117</v>
      </c>
      <c r="AQ638" t="s">
        <v>117</v>
      </c>
      <c r="AR638">
        <v>8.5399999999999991</v>
      </c>
      <c r="AS638" t="s">
        <v>1169</v>
      </c>
      <c r="AT638">
        <v>100.37</v>
      </c>
      <c r="AU638">
        <v>99.03</v>
      </c>
      <c r="AV638">
        <v>8.86</v>
      </c>
      <c r="AW638" t="s">
        <v>117</v>
      </c>
      <c r="AX638" t="s">
        <v>117</v>
      </c>
      <c r="AY638" t="s">
        <v>117</v>
      </c>
      <c r="AZ638" t="s">
        <v>117</v>
      </c>
      <c r="BA638" t="s">
        <v>117</v>
      </c>
      <c r="BB638" t="s">
        <v>117</v>
      </c>
      <c r="BC638" t="s">
        <v>117</v>
      </c>
      <c r="BD638" t="s">
        <v>117</v>
      </c>
      <c r="BE638" t="s">
        <v>117</v>
      </c>
      <c r="BF638" t="s">
        <v>117</v>
      </c>
      <c r="BG638">
        <v>8.5399999999999991</v>
      </c>
      <c r="BH638" t="s">
        <v>117</v>
      </c>
      <c r="BI638" t="s">
        <v>117</v>
      </c>
      <c r="BJ638" t="s">
        <v>117</v>
      </c>
      <c r="BK638" t="s">
        <v>117</v>
      </c>
      <c r="BL638" t="s">
        <v>184</v>
      </c>
      <c r="BM638" t="s">
        <v>120</v>
      </c>
      <c r="BN638" s="46" t="s">
        <v>117</v>
      </c>
      <c r="BO638" s="50">
        <v>92.3</v>
      </c>
      <c r="BP638" t="s">
        <v>160</v>
      </c>
      <c r="BQ638" t="s">
        <v>160</v>
      </c>
      <c r="BR638" t="s">
        <v>117</v>
      </c>
      <c r="BS638" t="s">
        <v>117</v>
      </c>
      <c r="BT638" t="s">
        <v>161</v>
      </c>
      <c r="BU638" t="s">
        <v>125</v>
      </c>
      <c r="BV638" t="s">
        <v>126</v>
      </c>
      <c r="BW638">
        <v>2</v>
      </c>
      <c r="BX638">
        <f>BW638-1</f>
        <v>1</v>
      </c>
      <c r="BY638" t="s">
        <v>117</v>
      </c>
      <c r="BZ638" t="s">
        <v>117</v>
      </c>
      <c r="CA638" t="s">
        <v>129</v>
      </c>
      <c r="CB638" t="s">
        <v>212</v>
      </c>
      <c r="CC638" t="s">
        <v>1223</v>
      </c>
      <c r="CD638">
        <v>3</v>
      </c>
      <c r="CE638" t="s">
        <v>132</v>
      </c>
      <c r="DK638">
        <v>0</v>
      </c>
      <c r="DL638">
        <v>0</v>
      </c>
      <c r="DM638">
        <v>0</v>
      </c>
      <c r="DN638">
        <v>0</v>
      </c>
      <c r="DO638">
        <v>0</v>
      </c>
      <c r="DP638">
        <v>0</v>
      </c>
      <c r="DQ638">
        <v>0</v>
      </c>
      <c r="DR638" s="8">
        <v>114</v>
      </c>
    </row>
    <row r="639" spans="1:122" x14ac:dyDescent="0.35">
      <c r="A639" s="8">
        <v>114</v>
      </c>
      <c r="B639" t="str">
        <f>CONCATENATE(C639, " ",D639)</f>
        <v>Berenguer et al 2018</v>
      </c>
      <c r="C639" s="8" t="s">
        <v>1222</v>
      </c>
      <c r="D639">
        <v>2018</v>
      </c>
      <c r="E639" t="s">
        <v>1577</v>
      </c>
      <c r="F639" t="s">
        <v>1216</v>
      </c>
      <c r="I639" t="s">
        <v>113</v>
      </c>
      <c r="J639" t="s">
        <v>114</v>
      </c>
      <c r="K639" s="3" t="s">
        <v>142</v>
      </c>
      <c r="L639">
        <v>57.37</v>
      </c>
      <c r="M639">
        <v>8.1999999999999993</v>
      </c>
      <c r="N639">
        <v>30</v>
      </c>
      <c r="O639" t="s">
        <v>115</v>
      </c>
      <c r="P639">
        <v>73.540000000000006</v>
      </c>
      <c r="Q639">
        <v>11.46</v>
      </c>
      <c r="R639">
        <v>35</v>
      </c>
      <c r="S639" t="s">
        <v>554</v>
      </c>
      <c r="T639">
        <v>70.05</v>
      </c>
      <c r="U639">
        <v>8.44</v>
      </c>
      <c r="V639">
        <v>22</v>
      </c>
      <c r="W639" t="s">
        <v>117</v>
      </c>
      <c r="X639" t="s">
        <v>117</v>
      </c>
      <c r="Y639" t="s">
        <v>117</v>
      </c>
      <c r="Z639" t="s">
        <v>117</v>
      </c>
      <c r="AA639" t="s">
        <v>117</v>
      </c>
      <c r="AB639" t="s">
        <v>117</v>
      </c>
      <c r="AC639" t="s">
        <v>117</v>
      </c>
      <c r="AD639" t="s">
        <v>117</v>
      </c>
      <c r="AE639">
        <v>47.78</v>
      </c>
      <c r="AF639">
        <v>6.6</v>
      </c>
      <c r="AG639">
        <v>37</v>
      </c>
      <c r="AH639" s="55">
        <v>3</v>
      </c>
      <c r="AI639" t="s">
        <v>1199</v>
      </c>
      <c r="AM639">
        <v>8.39</v>
      </c>
      <c r="AN639">
        <v>9.14</v>
      </c>
      <c r="AO639">
        <v>8.86</v>
      </c>
      <c r="AP639" t="s">
        <v>117</v>
      </c>
      <c r="AQ639" t="s">
        <v>117</v>
      </c>
      <c r="AR639">
        <v>8.5399999999999991</v>
      </c>
      <c r="AS639" t="s">
        <v>1169</v>
      </c>
      <c r="AT639">
        <v>100.37</v>
      </c>
      <c r="AU639">
        <v>99.03</v>
      </c>
      <c r="AV639">
        <v>8.86</v>
      </c>
      <c r="AW639" t="s">
        <v>117</v>
      </c>
      <c r="AX639" t="s">
        <v>117</v>
      </c>
      <c r="AY639" t="s">
        <v>117</v>
      </c>
      <c r="AZ639" t="s">
        <v>117</v>
      </c>
      <c r="BA639" t="s">
        <v>117</v>
      </c>
      <c r="BB639" t="s">
        <v>117</v>
      </c>
      <c r="BC639" t="s">
        <v>117</v>
      </c>
      <c r="BD639" t="s">
        <v>117</v>
      </c>
      <c r="BE639" t="s">
        <v>117</v>
      </c>
      <c r="BF639" t="s">
        <v>117</v>
      </c>
      <c r="BG639">
        <v>8.5399999999999991</v>
      </c>
      <c r="BH639" t="s">
        <v>117</v>
      </c>
      <c r="BI639" t="s">
        <v>117</v>
      </c>
      <c r="BJ639" t="s">
        <v>117</v>
      </c>
      <c r="BK639" t="s">
        <v>117</v>
      </c>
      <c r="BL639" t="s">
        <v>184</v>
      </c>
      <c r="BM639" t="s">
        <v>120</v>
      </c>
      <c r="BN639" s="46" t="s">
        <v>117</v>
      </c>
      <c r="BO639" s="50">
        <v>92.3</v>
      </c>
      <c r="BP639" t="s">
        <v>160</v>
      </c>
      <c r="BQ639" t="s">
        <v>160</v>
      </c>
      <c r="BR639" t="s">
        <v>117</v>
      </c>
      <c r="BS639" t="s">
        <v>117</v>
      </c>
      <c r="BT639" t="s">
        <v>161</v>
      </c>
      <c r="BU639" t="s">
        <v>125</v>
      </c>
      <c r="BV639" t="s">
        <v>126</v>
      </c>
      <c r="BW639">
        <v>2</v>
      </c>
      <c r="BX639">
        <f>BW639-1</f>
        <v>1</v>
      </c>
      <c r="BY639" t="s">
        <v>117</v>
      </c>
      <c r="BZ639" t="s">
        <v>117</v>
      </c>
      <c r="CA639" t="s">
        <v>129</v>
      </c>
      <c r="CB639" t="s">
        <v>212</v>
      </c>
      <c r="CC639" t="s">
        <v>1223</v>
      </c>
      <c r="CD639">
        <v>3</v>
      </c>
      <c r="CE639" t="s">
        <v>132</v>
      </c>
      <c r="DK639">
        <v>0</v>
      </c>
      <c r="DL639">
        <v>0</v>
      </c>
      <c r="DM639">
        <v>0</v>
      </c>
      <c r="DN639">
        <v>0</v>
      </c>
      <c r="DO639">
        <v>0</v>
      </c>
      <c r="DP639">
        <v>0</v>
      </c>
      <c r="DQ639">
        <v>0</v>
      </c>
      <c r="DR639" s="8">
        <v>114</v>
      </c>
    </row>
    <row r="640" spans="1:122" x14ac:dyDescent="0.35">
      <c r="A640" s="8">
        <v>116</v>
      </c>
      <c r="B640" t="str">
        <f>CONCATENATE(C640, " ",D640)</f>
        <v>Brankaer et al 2017</v>
      </c>
      <c r="C640" t="s">
        <v>1230</v>
      </c>
      <c r="D640">
        <v>2017</v>
      </c>
      <c r="E640" t="s">
        <v>1578</v>
      </c>
      <c r="F640" t="s">
        <v>1233</v>
      </c>
      <c r="G640" t="s">
        <v>134</v>
      </c>
      <c r="H640">
        <v>6</v>
      </c>
      <c r="I640" t="s">
        <v>170</v>
      </c>
      <c r="J640" t="s">
        <v>170</v>
      </c>
      <c r="K640" s="3" t="s">
        <v>1574</v>
      </c>
      <c r="L640">
        <v>5.24</v>
      </c>
      <c r="M640">
        <v>2</v>
      </c>
      <c r="N640">
        <v>24</v>
      </c>
      <c r="O640" t="s">
        <v>1231</v>
      </c>
      <c r="P640">
        <v>5.96</v>
      </c>
      <c r="Q640">
        <v>2.2599999999999998</v>
      </c>
      <c r="R640">
        <v>25</v>
      </c>
      <c r="S640" t="s">
        <v>117</v>
      </c>
      <c r="T640" t="s">
        <v>117</v>
      </c>
      <c r="U640" t="s">
        <v>117</v>
      </c>
      <c r="V640" t="s">
        <v>117</v>
      </c>
      <c r="W640" t="s">
        <v>117</v>
      </c>
      <c r="X640" t="s">
        <v>117</v>
      </c>
      <c r="Y640" t="s">
        <v>117</v>
      </c>
      <c r="Z640" t="s">
        <v>117</v>
      </c>
      <c r="AA640" t="s">
        <v>117</v>
      </c>
      <c r="AB640" t="s">
        <v>117</v>
      </c>
      <c r="AC640" t="s">
        <v>117</v>
      </c>
      <c r="AD640" t="s">
        <v>117</v>
      </c>
      <c r="AE640">
        <v>6.36</v>
      </c>
      <c r="AF640">
        <v>1.79</v>
      </c>
      <c r="AG640">
        <v>48</v>
      </c>
      <c r="AH640" s="55">
        <v>3</v>
      </c>
      <c r="AI640" s="55" t="s">
        <v>1203</v>
      </c>
      <c r="AM640">
        <v>9.3000000000000007</v>
      </c>
      <c r="AN640">
        <v>9.83</v>
      </c>
      <c r="AO640" t="s">
        <v>117</v>
      </c>
      <c r="AP640" t="s">
        <v>117</v>
      </c>
      <c r="AQ640" t="s">
        <v>117</v>
      </c>
      <c r="AR640">
        <v>9.36</v>
      </c>
      <c r="AS640" t="s">
        <v>1018</v>
      </c>
      <c r="AT640" t="s">
        <v>117</v>
      </c>
      <c r="AU640" t="s">
        <v>117</v>
      </c>
      <c r="AV640" t="s">
        <v>117</v>
      </c>
      <c r="AW640" t="s">
        <v>117</v>
      </c>
      <c r="AX640" t="s">
        <v>117</v>
      </c>
      <c r="AY640" t="s">
        <v>117</v>
      </c>
      <c r="AZ640" t="s">
        <v>117</v>
      </c>
      <c r="BA640" t="s">
        <v>117</v>
      </c>
      <c r="BB640" t="s">
        <v>117</v>
      </c>
      <c r="BC640">
        <v>105.59</v>
      </c>
      <c r="BD640">
        <v>93.52</v>
      </c>
      <c r="BE640" t="s">
        <v>117</v>
      </c>
      <c r="BF640" t="s">
        <v>117</v>
      </c>
      <c r="BG640" t="s">
        <v>117</v>
      </c>
      <c r="BH640" t="s">
        <v>117</v>
      </c>
      <c r="BI640" t="s">
        <v>117</v>
      </c>
      <c r="BJ640">
        <v>109.32</v>
      </c>
      <c r="BK640" t="s">
        <v>170</v>
      </c>
      <c r="BL640" t="s">
        <v>184</v>
      </c>
      <c r="BM640" t="s">
        <v>120</v>
      </c>
      <c r="BN640" s="46" t="s">
        <v>1232</v>
      </c>
      <c r="BO640" s="50" t="s">
        <v>1218</v>
      </c>
      <c r="BP640" t="s">
        <v>117</v>
      </c>
      <c r="BQ640" t="s">
        <v>117</v>
      </c>
      <c r="BR640" t="s">
        <v>117</v>
      </c>
      <c r="BS640" t="s">
        <v>117</v>
      </c>
      <c r="BT640" t="s">
        <v>161</v>
      </c>
      <c r="BU640" t="s">
        <v>125</v>
      </c>
      <c r="BV640" t="s">
        <v>162</v>
      </c>
      <c r="BW640">
        <v>1</v>
      </c>
      <c r="BX640">
        <f>BW640-1</f>
        <v>0</v>
      </c>
      <c r="BY640" t="s">
        <v>667</v>
      </c>
      <c r="BZ640" t="s">
        <v>667</v>
      </c>
      <c r="CA640" t="s">
        <v>184</v>
      </c>
      <c r="CB640" t="s">
        <v>510</v>
      </c>
      <c r="CC640" t="s">
        <v>117</v>
      </c>
      <c r="CD640" t="s">
        <v>117</v>
      </c>
      <c r="CE640" t="s">
        <v>117</v>
      </c>
      <c r="DK640">
        <v>0</v>
      </c>
      <c r="DL640">
        <v>0</v>
      </c>
      <c r="DM640">
        <v>0</v>
      </c>
      <c r="DN640">
        <v>0</v>
      </c>
      <c r="DO640">
        <v>0</v>
      </c>
      <c r="DP640">
        <v>0</v>
      </c>
      <c r="DQ640">
        <v>0</v>
      </c>
      <c r="DR640" s="8">
        <v>116</v>
      </c>
    </row>
    <row r="641" spans="1:122" x14ac:dyDescent="0.35">
      <c r="A641" s="8">
        <v>116</v>
      </c>
      <c r="B641" t="str">
        <f>CONCATENATE(C641, " ",D641)</f>
        <v>Brankaer et al 2017</v>
      </c>
      <c r="C641" t="s">
        <v>1230</v>
      </c>
      <c r="D641">
        <v>2017</v>
      </c>
      <c r="E641" t="s">
        <v>1578</v>
      </c>
      <c r="F641" t="s">
        <v>1234</v>
      </c>
      <c r="G641" t="s">
        <v>134</v>
      </c>
      <c r="H641">
        <v>6</v>
      </c>
      <c r="I641" t="s">
        <v>170</v>
      </c>
      <c r="J641" t="s">
        <v>170</v>
      </c>
      <c r="K641" s="3" t="s">
        <v>1574</v>
      </c>
      <c r="L641">
        <v>6.43</v>
      </c>
      <c r="M641">
        <v>1.75</v>
      </c>
      <c r="N641">
        <v>24</v>
      </c>
      <c r="O641" t="s">
        <v>1231</v>
      </c>
      <c r="P641">
        <v>5.56</v>
      </c>
      <c r="Q641">
        <v>1.66</v>
      </c>
      <c r="R641">
        <v>25</v>
      </c>
      <c r="S641" t="s">
        <v>117</v>
      </c>
      <c r="T641" t="s">
        <v>117</v>
      </c>
      <c r="U641" t="s">
        <v>117</v>
      </c>
      <c r="V641" t="s">
        <v>117</v>
      </c>
      <c r="W641" t="s">
        <v>117</v>
      </c>
      <c r="X641" t="s">
        <v>117</v>
      </c>
      <c r="Y641" t="s">
        <v>117</v>
      </c>
      <c r="Z641" t="s">
        <v>117</v>
      </c>
      <c r="AA641" t="s">
        <v>117</v>
      </c>
      <c r="AB641" t="s">
        <v>117</v>
      </c>
      <c r="AC641" t="s">
        <v>117</v>
      </c>
      <c r="AD641" t="s">
        <v>117</v>
      </c>
      <c r="AE641">
        <v>6.07</v>
      </c>
      <c r="AF641">
        <v>2.16</v>
      </c>
      <c r="AG641">
        <v>48</v>
      </c>
      <c r="AH641" s="55">
        <v>3</v>
      </c>
      <c r="AI641" s="55" t="s">
        <v>1203</v>
      </c>
      <c r="AM641">
        <v>9.3000000000000007</v>
      </c>
      <c r="AN641">
        <v>9.83</v>
      </c>
      <c r="AO641" t="s">
        <v>117</v>
      </c>
      <c r="AP641" t="s">
        <v>117</v>
      </c>
      <c r="AQ641" t="s">
        <v>117</v>
      </c>
      <c r="AR641">
        <v>9.36</v>
      </c>
      <c r="AS641" t="s">
        <v>1018</v>
      </c>
      <c r="AT641" t="s">
        <v>117</v>
      </c>
      <c r="AU641" t="s">
        <v>117</v>
      </c>
      <c r="AV641" t="s">
        <v>117</v>
      </c>
      <c r="AW641" t="s">
        <v>117</v>
      </c>
      <c r="AX641" t="s">
        <v>117</v>
      </c>
      <c r="AY641" t="s">
        <v>117</v>
      </c>
      <c r="AZ641" t="s">
        <v>117</v>
      </c>
      <c r="BA641" t="s">
        <v>117</v>
      </c>
      <c r="BB641" t="s">
        <v>117</v>
      </c>
      <c r="BC641">
        <v>105.59</v>
      </c>
      <c r="BD641">
        <v>93.52</v>
      </c>
      <c r="BE641" t="s">
        <v>117</v>
      </c>
      <c r="BF641" t="s">
        <v>117</v>
      </c>
      <c r="BG641" t="s">
        <v>117</v>
      </c>
      <c r="BH641" t="s">
        <v>117</v>
      </c>
      <c r="BI641" t="s">
        <v>117</v>
      </c>
      <c r="BJ641">
        <v>109.32</v>
      </c>
      <c r="BK641" t="s">
        <v>170</v>
      </c>
      <c r="BL641" t="s">
        <v>184</v>
      </c>
      <c r="BM641" t="s">
        <v>120</v>
      </c>
      <c r="BN641" s="46" t="s">
        <v>1232</v>
      </c>
      <c r="BO641" s="50" t="s">
        <v>1218</v>
      </c>
      <c r="BP641" t="s">
        <v>117</v>
      </c>
      <c r="BQ641" t="s">
        <v>117</v>
      </c>
      <c r="BR641" t="s">
        <v>117</v>
      </c>
      <c r="BS641" t="s">
        <v>117</v>
      </c>
      <c r="BT641" t="s">
        <v>161</v>
      </c>
      <c r="BU641" t="s">
        <v>125</v>
      </c>
      <c r="BV641" t="s">
        <v>162</v>
      </c>
      <c r="BW641">
        <v>1</v>
      </c>
      <c r="BX641">
        <f>BW641-1</f>
        <v>0</v>
      </c>
      <c r="BY641" t="s">
        <v>667</v>
      </c>
      <c r="BZ641" t="s">
        <v>667</v>
      </c>
      <c r="CA641" t="s">
        <v>184</v>
      </c>
      <c r="CB641" t="s">
        <v>510</v>
      </c>
      <c r="CC641" t="s">
        <v>117</v>
      </c>
      <c r="CD641" t="s">
        <v>117</v>
      </c>
      <c r="CE641" t="s">
        <v>117</v>
      </c>
      <c r="DK641">
        <v>0</v>
      </c>
      <c r="DL641">
        <v>0</v>
      </c>
      <c r="DM641">
        <v>0</v>
      </c>
      <c r="DN641">
        <v>0</v>
      </c>
      <c r="DO641">
        <v>0</v>
      </c>
      <c r="DP641">
        <v>0</v>
      </c>
      <c r="DQ641">
        <v>0</v>
      </c>
      <c r="DR641" s="8">
        <v>116</v>
      </c>
    </row>
    <row r="642" spans="1:122" x14ac:dyDescent="0.35">
      <c r="A642" s="8">
        <v>117</v>
      </c>
      <c r="B642" t="str">
        <f>CONCATENATE(C642, " ",D642)</f>
        <v>Breckenridge et al 2013</v>
      </c>
      <c r="C642" s="12" t="s">
        <v>1237</v>
      </c>
      <c r="D642">
        <v>2013</v>
      </c>
      <c r="E642" t="s">
        <v>1238</v>
      </c>
      <c r="F642" t="s">
        <v>1113</v>
      </c>
      <c r="G642" t="s">
        <v>134</v>
      </c>
      <c r="H642">
        <v>6</v>
      </c>
      <c r="I642" t="s">
        <v>113</v>
      </c>
      <c r="J642" t="s">
        <v>113</v>
      </c>
      <c r="K642" s="3" t="s">
        <v>391</v>
      </c>
      <c r="L642">
        <v>7.69</v>
      </c>
      <c r="M642">
        <v>2.96</v>
      </c>
      <c r="N642">
        <v>32</v>
      </c>
      <c r="O642" t="s">
        <v>390</v>
      </c>
      <c r="P642">
        <v>6.81</v>
      </c>
      <c r="Q642">
        <v>2.66</v>
      </c>
      <c r="R642">
        <v>32</v>
      </c>
      <c r="S642" t="s">
        <v>117</v>
      </c>
      <c r="T642" t="s">
        <v>117</v>
      </c>
      <c r="U642" t="s">
        <v>117</v>
      </c>
      <c r="V642" t="s">
        <v>117</v>
      </c>
      <c r="W642" t="s">
        <v>117</v>
      </c>
      <c r="X642" t="s">
        <v>117</v>
      </c>
      <c r="Y642" t="s">
        <v>117</v>
      </c>
      <c r="Z642" t="s">
        <v>117</v>
      </c>
      <c r="AA642" t="s">
        <v>117</v>
      </c>
      <c r="AB642" t="s">
        <v>117</v>
      </c>
      <c r="AC642" t="s">
        <v>117</v>
      </c>
      <c r="AD642" t="s">
        <v>117</v>
      </c>
      <c r="AE642" t="s">
        <v>117</v>
      </c>
      <c r="AF642" t="s">
        <v>117</v>
      </c>
      <c r="AG642" t="s">
        <v>117</v>
      </c>
      <c r="AH642">
        <v>3</v>
      </c>
      <c r="AI642"/>
      <c r="AM642" t="s">
        <v>117</v>
      </c>
      <c r="AN642" t="s">
        <v>117</v>
      </c>
      <c r="AO642" t="s">
        <v>117</v>
      </c>
      <c r="AP642" t="s">
        <v>117</v>
      </c>
      <c r="AQ642" t="s">
        <v>117</v>
      </c>
      <c r="AR642" t="s">
        <v>117</v>
      </c>
      <c r="AS642" t="s">
        <v>117</v>
      </c>
      <c r="AT642" t="s">
        <v>117</v>
      </c>
      <c r="AU642" t="s">
        <v>117</v>
      </c>
      <c r="AV642" t="s">
        <v>117</v>
      </c>
      <c r="AW642" t="s">
        <v>117</v>
      </c>
      <c r="AX642" t="s">
        <v>117</v>
      </c>
      <c r="AY642" t="s">
        <v>117</v>
      </c>
      <c r="AZ642" t="s">
        <v>117</v>
      </c>
      <c r="BA642" t="s">
        <v>117</v>
      </c>
      <c r="BB642" t="s">
        <v>117</v>
      </c>
      <c r="BC642" t="s">
        <v>117</v>
      </c>
      <c r="BD642" t="s">
        <v>117</v>
      </c>
      <c r="BE642" t="s">
        <v>117</v>
      </c>
      <c r="BF642" t="s">
        <v>117</v>
      </c>
      <c r="BG642" t="s">
        <v>117</v>
      </c>
      <c r="BH642" t="s">
        <v>117</v>
      </c>
      <c r="BI642" t="s">
        <v>117</v>
      </c>
      <c r="BJ642" t="s">
        <v>117</v>
      </c>
      <c r="BK642" t="s">
        <v>117</v>
      </c>
      <c r="BL642" t="s">
        <v>117</v>
      </c>
      <c r="BM642" t="s">
        <v>117</v>
      </c>
      <c r="BN642" t="s">
        <v>117</v>
      </c>
      <c r="BO642" s="61" t="s">
        <v>1218</v>
      </c>
      <c r="BP642" t="s">
        <v>117</v>
      </c>
      <c r="BQ642" t="s">
        <v>117</v>
      </c>
      <c r="BR642" t="s">
        <v>117</v>
      </c>
      <c r="BS642" t="s">
        <v>117</v>
      </c>
      <c r="BW642">
        <v>1</v>
      </c>
      <c r="BX642">
        <f>BW642-1</f>
        <v>0</v>
      </c>
      <c r="BY642" t="s">
        <v>117</v>
      </c>
      <c r="BZ642" t="s">
        <v>117</v>
      </c>
      <c r="CA642" t="s">
        <v>117</v>
      </c>
      <c r="CB642" t="s">
        <v>117</v>
      </c>
      <c r="CC642" t="s">
        <v>117</v>
      </c>
      <c r="CD642" t="s">
        <v>117</v>
      </c>
      <c r="CE642" t="s">
        <v>117</v>
      </c>
      <c r="CF642"/>
      <c r="CH642" s="6"/>
      <c r="CK642"/>
      <c r="CN642"/>
      <c r="CQ642"/>
      <c r="CT642"/>
      <c r="CW642"/>
      <c r="CZ642"/>
      <c r="DC642" s="6"/>
      <c r="DF642"/>
      <c r="DI642"/>
      <c r="DK642">
        <v>0</v>
      </c>
      <c r="DL642">
        <v>0</v>
      </c>
      <c r="DM642">
        <v>0</v>
      </c>
      <c r="DN642">
        <v>2</v>
      </c>
      <c r="DO642">
        <v>0</v>
      </c>
      <c r="DP642">
        <v>0</v>
      </c>
      <c r="DQ642">
        <v>0</v>
      </c>
      <c r="DR642" s="8">
        <v>117</v>
      </c>
    </row>
    <row r="643" spans="1:122" x14ac:dyDescent="0.35">
      <c r="A643" s="8">
        <v>117</v>
      </c>
      <c r="B643" t="str">
        <f>CONCATENATE(C643, " ",D643)</f>
        <v>Breckenridge et al 2013</v>
      </c>
      <c r="C643" s="12" t="s">
        <v>1237</v>
      </c>
      <c r="D643">
        <v>2013</v>
      </c>
      <c r="E643" t="s">
        <v>1238</v>
      </c>
      <c r="F643" t="s">
        <v>1239</v>
      </c>
      <c r="G643" t="s">
        <v>157</v>
      </c>
      <c r="H643">
        <v>7</v>
      </c>
      <c r="I643" t="s">
        <v>113</v>
      </c>
      <c r="J643" t="s">
        <v>113</v>
      </c>
      <c r="K643" s="3" t="s">
        <v>391</v>
      </c>
      <c r="L643">
        <v>9.69</v>
      </c>
      <c r="M643">
        <v>3.96</v>
      </c>
      <c r="N643">
        <v>32</v>
      </c>
      <c r="O643" t="s">
        <v>390</v>
      </c>
      <c r="P643">
        <v>9.23</v>
      </c>
      <c r="Q643">
        <v>4.67</v>
      </c>
      <c r="R643">
        <v>32</v>
      </c>
      <c r="S643" t="s">
        <v>117</v>
      </c>
      <c r="T643" t="s">
        <v>117</v>
      </c>
      <c r="U643" t="s">
        <v>117</v>
      </c>
      <c r="V643" t="s">
        <v>117</v>
      </c>
      <c r="W643" t="s">
        <v>117</v>
      </c>
      <c r="X643" t="s">
        <v>117</v>
      </c>
      <c r="Y643" t="s">
        <v>117</v>
      </c>
      <c r="Z643" t="s">
        <v>117</v>
      </c>
      <c r="AA643" t="s">
        <v>117</v>
      </c>
      <c r="AB643" t="s">
        <v>117</v>
      </c>
      <c r="AC643" t="s">
        <v>117</v>
      </c>
      <c r="AD643" t="s">
        <v>117</v>
      </c>
      <c r="AE643" t="s">
        <v>117</v>
      </c>
      <c r="AF643" t="s">
        <v>117</v>
      </c>
      <c r="AG643" t="s">
        <v>117</v>
      </c>
      <c r="AH643">
        <v>3</v>
      </c>
      <c r="AI643"/>
      <c r="AM643" t="s">
        <v>117</v>
      </c>
      <c r="AN643" t="s">
        <v>117</v>
      </c>
      <c r="AO643" t="s">
        <v>117</v>
      </c>
      <c r="AP643" t="s">
        <v>117</v>
      </c>
      <c r="AQ643" t="s">
        <v>117</v>
      </c>
      <c r="AR643" t="s">
        <v>117</v>
      </c>
      <c r="AS643" t="s">
        <v>117</v>
      </c>
      <c r="AT643" t="s">
        <v>117</v>
      </c>
      <c r="AU643" t="s">
        <v>117</v>
      </c>
      <c r="AV643" t="s">
        <v>117</v>
      </c>
      <c r="AW643" t="s">
        <v>117</v>
      </c>
      <c r="AX643" t="s">
        <v>117</v>
      </c>
      <c r="AY643" t="s">
        <v>117</v>
      </c>
      <c r="AZ643" t="s">
        <v>117</v>
      </c>
      <c r="BA643" t="s">
        <v>117</v>
      </c>
      <c r="BB643" t="s">
        <v>117</v>
      </c>
      <c r="BC643" t="s">
        <v>117</v>
      </c>
      <c r="BD643" t="s">
        <v>117</v>
      </c>
      <c r="BE643" t="s">
        <v>117</v>
      </c>
      <c r="BF643" t="s">
        <v>117</v>
      </c>
      <c r="BG643" t="s">
        <v>117</v>
      </c>
      <c r="BH643" t="s">
        <v>117</v>
      </c>
      <c r="BI643" t="s">
        <v>117</v>
      </c>
      <c r="BJ643" t="s">
        <v>117</v>
      </c>
      <c r="BK643" t="s">
        <v>117</v>
      </c>
      <c r="BL643" t="s">
        <v>117</v>
      </c>
      <c r="BM643" t="s">
        <v>117</v>
      </c>
      <c r="BN643" t="s">
        <v>117</v>
      </c>
      <c r="BO643" s="61" t="s">
        <v>1218</v>
      </c>
      <c r="BP643" t="s">
        <v>117</v>
      </c>
      <c r="BQ643" t="s">
        <v>117</v>
      </c>
      <c r="BR643" t="s">
        <v>117</v>
      </c>
      <c r="BS643" t="s">
        <v>117</v>
      </c>
      <c r="BW643">
        <v>1</v>
      </c>
      <c r="BX643">
        <f>BW643-1</f>
        <v>0</v>
      </c>
      <c r="BY643" t="s">
        <v>117</v>
      </c>
      <c r="BZ643" t="s">
        <v>117</v>
      </c>
      <c r="CA643" t="s">
        <v>117</v>
      </c>
      <c r="CB643" t="s">
        <v>117</v>
      </c>
      <c r="CC643" t="s">
        <v>117</v>
      </c>
      <c r="CD643" t="s">
        <v>117</v>
      </c>
      <c r="CE643" t="s">
        <v>117</v>
      </c>
      <c r="CF643"/>
      <c r="CH643" s="6"/>
      <c r="CK643"/>
      <c r="CN643"/>
      <c r="CQ643"/>
      <c r="CT643"/>
      <c r="CW643"/>
      <c r="CZ643"/>
      <c r="DC643" s="6"/>
      <c r="DF643"/>
      <c r="DI643"/>
      <c r="DK643">
        <v>0</v>
      </c>
      <c r="DL643">
        <v>0</v>
      </c>
      <c r="DM643">
        <v>0</v>
      </c>
      <c r="DN643">
        <v>2</v>
      </c>
      <c r="DO643">
        <v>0</v>
      </c>
      <c r="DP643">
        <v>0</v>
      </c>
      <c r="DQ643">
        <v>0</v>
      </c>
      <c r="DR643" s="8">
        <v>117</v>
      </c>
    </row>
    <row r="644" spans="1:122" x14ac:dyDescent="0.35">
      <c r="A644" s="8">
        <v>117</v>
      </c>
      <c r="B644" t="str">
        <f>CONCATENATE(C644, " ",D644)</f>
        <v>Breckenridge et al 2013</v>
      </c>
      <c r="C644" s="12" t="s">
        <v>1237</v>
      </c>
      <c r="D644">
        <v>2013</v>
      </c>
      <c r="E644" t="s">
        <v>1238</v>
      </c>
      <c r="F644" t="s">
        <v>1240</v>
      </c>
      <c r="G644" t="s">
        <v>1060</v>
      </c>
      <c r="H644">
        <v>10</v>
      </c>
      <c r="I644" t="s">
        <v>113</v>
      </c>
      <c r="J644" t="s">
        <v>113</v>
      </c>
      <c r="K644" s="3" t="s">
        <v>391</v>
      </c>
      <c r="L644">
        <v>9.43</v>
      </c>
      <c r="M644">
        <v>2.86</v>
      </c>
      <c r="N644">
        <v>32</v>
      </c>
      <c r="O644" t="s">
        <v>390</v>
      </c>
      <c r="P644">
        <v>10.130000000000001</v>
      </c>
      <c r="Q644">
        <v>2.92</v>
      </c>
      <c r="R644">
        <v>32</v>
      </c>
      <c r="S644" t="s">
        <v>117</v>
      </c>
      <c r="T644" t="s">
        <v>117</v>
      </c>
      <c r="U644" t="s">
        <v>117</v>
      </c>
      <c r="V644" t="s">
        <v>117</v>
      </c>
      <c r="W644" t="s">
        <v>117</v>
      </c>
      <c r="X644" t="s">
        <v>117</v>
      </c>
      <c r="Y644" t="s">
        <v>117</v>
      </c>
      <c r="Z644" t="s">
        <v>117</v>
      </c>
      <c r="AA644" t="s">
        <v>117</v>
      </c>
      <c r="AB644" t="s">
        <v>117</v>
      </c>
      <c r="AC644" t="s">
        <v>117</v>
      </c>
      <c r="AD644" t="s">
        <v>117</v>
      </c>
      <c r="AE644" t="s">
        <v>117</v>
      </c>
      <c r="AF644" t="s">
        <v>117</v>
      </c>
      <c r="AG644" t="s">
        <v>117</v>
      </c>
      <c r="AH644">
        <v>3</v>
      </c>
      <c r="AI644"/>
      <c r="AM644" t="s">
        <v>117</v>
      </c>
      <c r="AN644" t="s">
        <v>117</v>
      </c>
      <c r="AO644" t="s">
        <v>117</v>
      </c>
      <c r="AP644" t="s">
        <v>117</v>
      </c>
      <c r="AQ644" t="s">
        <v>117</v>
      </c>
      <c r="AR644" t="s">
        <v>117</v>
      </c>
      <c r="AS644" t="s">
        <v>117</v>
      </c>
      <c r="AT644" t="s">
        <v>117</v>
      </c>
      <c r="AU644" t="s">
        <v>117</v>
      </c>
      <c r="AV644" t="s">
        <v>117</v>
      </c>
      <c r="AW644" t="s">
        <v>117</v>
      </c>
      <c r="AX644" t="s">
        <v>117</v>
      </c>
      <c r="AY644" t="s">
        <v>117</v>
      </c>
      <c r="AZ644" t="s">
        <v>117</v>
      </c>
      <c r="BA644" t="s">
        <v>117</v>
      </c>
      <c r="BB644" t="s">
        <v>117</v>
      </c>
      <c r="BC644" t="s">
        <v>117</v>
      </c>
      <c r="BD644" t="s">
        <v>117</v>
      </c>
      <c r="BE644" t="s">
        <v>117</v>
      </c>
      <c r="BF644" t="s">
        <v>117</v>
      </c>
      <c r="BG644" t="s">
        <v>117</v>
      </c>
      <c r="BH644" t="s">
        <v>117</v>
      </c>
      <c r="BI644" t="s">
        <v>117</v>
      </c>
      <c r="BJ644" t="s">
        <v>117</v>
      </c>
      <c r="BK644" t="s">
        <v>117</v>
      </c>
      <c r="BL644" t="s">
        <v>117</v>
      </c>
      <c r="BM644" t="s">
        <v>117</v>
      </c>
      <c r="BN644" t="s">
        <v>117</v>
      </c>
      <c r="BO644" s="61" t="s">
        <v>1218</v>
      </c>
      <c r="BP644" t="s">
        <v>117</v>
      </c>
      <c r="BQ644" t="s">
        <v>117</v>
      </c>
      <c r="BR644" t="s">
        <v>117</v>
      </c>
      <c r="BS644" t="s">
        <v>117</v>
      </c>
      <c r="BW644">
        <v>1</v>
      </c>
      <c r="BX644">
        <f>BW644-1</f>
        <v>0</v>
      </c>
      <c r="BY644" t="s">
        <v>117</v>
      </c>
      <c r="BZ644" t="s">
        <v>117</v>
      </c>
      <c r="CA644" t="s">
        <v>117</v>
      </c>
      <c r="CB644" t="s">
        <v>117</v>
      </c>
      <c r="CC644" t="s">
        <v>117</v>
      </c>
      <c r="CD644" t="s">
        <v>117</v>
      </c>
      <c r="CE644" t="s">
        <v>117</v>
      </c>
      <c r="CF644"/>
      <c r="CH644" s="6"/>
      <c r="CK644"/>
      <c r="CN644"/>
      <c r="CQ644"/>
      <c r="CT644"/>
      <c r="CW644"/>
      <c r="CZ644"/>
      <c r="DC644" s="6"/>
      <c r="DF644"/>
      <c r="DI644"/>
      <c r="DK644">
        <v>0</v>
      </c>
      <c r="DL644">
        <v>0</v>
      </c>
      <c r="DM644">
        <v>0</v>
      </c>
      <c r="DN644">
        <v>1</v>
      </c>
      <c r="DO644">
        <v>0</v>
      </c>
      <c r="DP644">
        <v>0</v>
      </c>
      <c r="DQ644">
        <v>0</v>
      </c>
      <c r="DR644" s="8">
        <v>117</v>
      </c>
    </row>
    <row r="645" spans="1:122" x14ac:dyDescent="0.35">
      <c r="A645" s="8">
        <v>117</v>
      </c>
      <c r="B645" t="str">
        <f>CONCATENATE(C645, " ",D645)</f>
        <v>Breckenridge et al 2013</v>
      </c>
      <c r="C645" s="12" t="s">
        <v>1237</v>
      </c>
      <c r="D645">
        <v>2013</v>
      </c>
      <c r="E645" t="s">
        <v>1238</v>
      </c>
      <c r="F645" t="s">
        <v>1241</v>
      </c>
      <c r="G645" t="s">
        <v>1060</v>
      </c>
      <c r="H645">
        <v>10</v>
      </c>
      <c r="I645" t="s">
        <v>170</v>
      </c>
      <c r="J645" t="s">
        <v>170</v>
      </c>
      <c r="K645" s="3" t="s">
        <v>391</v>
      </c>
      <c r="L645">
        <v>11.06</v>
      </c>
      <c r="M645">
        <v>3.16</v>
      </c>
      <c r="N645">
        <v>32</v>
      </c>
      <c r="O645" t="s">
        <v>390</v>
      </c>
      <c r="P645">
        <v>12.84</v>
      </c>
      <c r="Q645">
        <v>2.86</v>
      </c>
      <c r="R645">
        <v>32</v>
      </c>
      <c r="S645" t="s">
        <v>117</v>
      </c>
      <c r="T645" t="s">
        <v>117</v>
      </c>
      <c r="U645" t="s">
        <v>117</v>
      </c>
      <c r="V645" t="s">
        <v>117</v>
      </c>
      <c r="W645" t="s">
        <v>117</v>
      </c>
      <c r="X645" t="s">
        <v>117</v>
      </c>
      <c r="Y645" t="s">
        <v>117</v>
      </c>
      <c r="Z645" t="s">
        <v>117</v>
      </c>
      <c r="AA645" t="s">
        <v>117</v>
      </c>
      <c r="AB645" t="s">
        <v>117</v>
      </c>
      <c r="AC645" t="s">
        <v>117</v>
      </c>
      <c r="AD645" t="s">
        <v>117</v>
      </c>
      <c r="AE645" t="s">
        <v>117</v>
      </c>
      <c r="AF645" t="s">
        <v>117</v>
      </c>
      <c r="AG645" t="s">
        <v>117</v>
      </c>
      <c r="AH645">
        <v>3</v>
      </c>
      <c r="AI645"/>
      <c r="AM645" t="s">
        <v>117</v>
      </c>
      <c r="AN645" t="s">
        <v>117</v>
      </c>
      <c r="AO645" t="s">
        <v>117</v>
      </c>
      <c r="AP645" t="s">
        <v>117</v>
      </c>
      <c r="AQ645" t="s">
        <v>117</v>
      </c>
      <c r="AR645" t="s">
        <v>117</v>
      </c>
      <c r="AS645" t="s">
        <v>117</v>
      </c>
      <c r="AT645" t="s">
        <v>117</v>
      </c>
      <c r="AU645" t="s">
        <v>117</v>
      </c>
      <c r="AV645" t="s">
        <v>117</v>
      </c>
      <c r="AW645" t="s">
        <v>117</v>
      </c>
      <c r="AX645" t="s">
        <v>117</v>
      </c>
      <c r="AY645" t="s">
        <v>117</v>
      </c>
      <c r="AZ645" t="s">
        <v>117</v>
      </c>
      <c r="BA645" t="s">
        <v>117</v>
      </c>
      <c r="BB645" t="s">
        <v>117</v>
      </c>
      <c r="BC645" t="s">
        <v>117</v>
      </c>
      <c r="BD645" t="s">
        <v>117</v>
      </c>
      <c r="BE645" t="s">
        <v>117</v>
      </c>
      <c r="BF645" t="s">
        <v>117</v>
      </c>
      <c r="BG645" t="s">
        <v>117</v>
      </c>
      <c r="BH645" t="s">
        <v>117</v>
      </c>
      <c r="BI645" t="s">
        <v>117</v>
      </c>
      <c r="BJ645" t="s">
        <v>117</v>
      </c>
      <c r="BK645" t="s">
        <v>117</v>
      </c>
      <c r="BL645" t="s">
        <v>117</v>
      </c>
      <c r="BM645" t="s">
        <v>117</v>
      </c>
      <c r="BN645" t="s">
        <v>117</v>
      </c>
      <c r="BO645" s="61" t="s">
        <v>1218</v>
      </c>
      <c r="BP645" t="s">
        <v>117</v>
      </c>
      <c r="BQ645" t="s">
        <v>117</v>
      </c>
      <c r="BR645" t="s">
        <v>117</v>
      </c>
      <c r="BS645" t="s">
        <v>117</v>
      </c>
      <c r="BW645">
        <v>1</v>
      </c>
      <c r="BX645">
        <f>BW645-1</f>
        <v>0</v>
      </c>
      <c r="BY645" t="s">
        <v>117</v>
      </c>
      <c r="BZ645" t="s">
        <v>117</v>
      </c>
      <c r="CA645" t="s">
        <v>117</v>
      </c>
      <c r="CB645" t="s">
        <v>117</v>
      </c>
      <c r="CC645" t="s">
        <v>117</v>
      </c>
      <c r="CD645" t="s">
        <v>117</v>
      </c>
      <c r="CE645" t="s">
        <v>117</v>
      </c>
      <c r="CF645"/>
      <c r="CH645" s="6"/>
      <c r="CK645"/>
      <c r="CN645"/>
      <c r="CQ645"/>
      <c r="CT645"/>
      <c r="CW645"/>
      <c r="CZ645"/>
      <c r="DC645" s="6"/>
      <c r="DF645"/>
      <c r="DI645"/>
      <c r="DK645">
        <v>0</v>
      </c>
      <c r="DL645">
        <v>0</v>
      </c>
      <c r="DM645">
        <v>0</v>
      </c>
      <c r="DN645">
        <v>1</v>
      </c>
      <c r="DO645">
        <v>0</v>
      </c>
      <c r="DP645">
        <v>0</v>
      </c>
      <c r="DQ645">
        <v>0</v>
      </c>
      <c r="DR645" s="8">
        <v>117</v>
      </c>
    </row>
    <row r="646" spans="1:122" x14ac:dyDescent="0.35">
      <c r="A646" s="8">
        <v>117</v>
      </c>
      <c r="B646" t="str">
        <f>CONCATENATE(C646, " ",D646)</f>
        <v>Breckenridge et al 2013</v>
      </c>
      <c r="C646" s="12" t="s">
        <v>1237</v>
      </c>
      <c r="D646">
        <v>2013</v>
      </c>
      <c r="E646" t="s">
        <v>1238</v>
      </c>
      <c r="F646" t="s">
        <v>1242</v>
      </c>
      <c r="G646" t="s">
        <v>1060</v>
      </c>
      <c r="H646">
        <v>10</v>
      </c>
      <c r="I646" t="s">
        <v>113</v>
      </c>
      <c r="J646" t="s">
        <v>113</v>
      </c>
      <c r="K646" s="3" t="s">
        <v>391</v>
      </c>
      <c r="L646">
        <v>10.59</v>
      </c>
      <c r="M646">
        <v>2.91</v>
      </c>
      <c r="N646">
        <v>32</v>
      </c>
      <c r="O646" t="s">
        <v>390</v>
      </c>
      <c r="P646">
        <v>11.56</v>
      </c>
      <c r="Q646">
        <v>3.06</v>
      </c>
      <c r="R646">
        <v>32</v>
      </c>
      <c r="S646" t="s">
        <v>117</v>
      </c>
      <c r="T646" t="s">
        <v>117</v>
      </c>
      <c r="U646" t="s">
        <v>117</v>
      </c>
      <c r="V646" t="s">
        <v>117</v>
      </c>
      <c r="W646" t="s">
        <v>117</v>
      </c>
      <c r="X646" t="s">
        <v>117</v>
      </c>
      <c r="Y646" t="s">
        <v>117</v>
      </c>
      <c r="Z646" t="s">
        <v>117</v>
      </c>
      <c r="AA646" t="s">
        <v>117</v>
      </c>
      <c r="AB646" t="s">
        <v>117</v>
      </c>
      <c r="AC646" t="s">
        <v>117</v>
      </c>
      <c r="AD646" t="s">
        <v>117</v>
      </c>
      <c r="AE646" t="s">
        <v>117</v>
      </c>
      <c r="AF646" t="s">
        <v>117</v>
      </c>
      <c r="AG646" t="s">
        <v>117</v>
      </c>
      <c r="AH646">
        <v>3</v>
      </c>
      <c r="AI646"/>
      <c r="AM646" t="s">
        <v>117</v>
      </c>
      <c r="AN646" t="s">
        <v>117</v>
      </c>
      <c r="AO646" t="s">
        <v>117</v>
      </c>
      <c r="AP646" t="s">
        <v>117</v>
      </c>
      <c r="AQ646" t="s">
        <v>117</v>
      </c>
      <c r="AR646" t="s">
        <v>117</v>
      </c>
      <c r="AS646" t="s">
        <v>117</v>
      </c>
      <c r="AT646" t="s">
        <v>117</v>
      </c>
      <c r="AU646" t="s">
        <v>117</v>
      </c>
      <c r="AV646" t="s">
        <v>117</v>
      </c>
      <c r="AW646" t="s">
        <v>117</v>
      </c>
      <c r="AX646" t="s">
        <v>117</v>
      </c>
      <c r="AY646" t="s">
        <v>117</v>
      </c>
      <c r="AZ646" t="s">
        <v>117</v>
      </c>
      <c r="BA646" t="s">
        <v>117</v>
      </c>
      <c r="BB646" t="s">
        <v>117</v>
      </c>
      <c r="BC646" t="s">
        <v>117</v>
      </c>
      <c r="BD646" t="s">
        <v>117</v>
      </c>
      <c r="BE646" t="s">
        <v>117</v>
      </c>
      <c r="BF646" t="s">
        <v>117</v>
      </c>
      <c r="BG646" t="s">
        <v>117</v>
      </c>
      <c r="BH646" t="s">
        <v>117</v>
      </c>
      <c r="BI646" t="s">
        <v>117</v>
      </c>
      <c r="BJ646" t="s">
        <v>117</v>
      </c>
      <c r="BK646" t="s">
        <v>117</v>
      </c>
      <c r="BL646" t="s">
        <v>117</v>
      </c>
      <c r="BM646" t="s">
        <v>117</v>
      </c>
      <c r="BN646" t="s">
        <v>117</v>
      </c>
      <c r="BO646" s="61" t="s">
        <v>1218</v>
      </c>
      <c r="BP646" t="s">
        <v>117</v>
      </c>
      <c r="BQ646" t="s">
        <v>117</v>
      </c>
      <c r="BR646" t="s">
        <v>117</v>
      </c>
      <c r="BS646" t="s">
        <v>117</v>
      </c>
      <c r="BW646">
        <v>1</v>
      </c>
      <c r="BX646">
        <f>BW646-1</f>
        <v>0</v>
      </c>
      <c r="BY646" t="s">
        <v>117</v>
      </c>
      <c r="BZ646" t="s">
        <v>117</v>
      </c>
      <c r="CA646" t="s">
        <v>117</v>
      </c>
      <c r="CB646" t="s">
        <v>117</v>
      </c>
      <c r="CC646" t="s">
        <v>117</v>
      </c>
      <c r="CD646" t="s">
        <v>117</v>
      </c>
      <c r="CE646" t="s">
        <v>117</v>
      </c>
      <c r="CF646"/>
      <c r="CH646" s="6"/>
      <c r="CK646"/>
      <c r="CN646"/>
      <c r="CQ646"/>
      <c r="CT646"/>
      <c r="CW646"/>
      <c r="CZ646"/>
      <c r="DC646" s="6"/>
      <c r="DF646"/>
      <c r="DI646"/>
      <c r="DK646">
        <v>0</v>
      </c>
      <c r="DL646">
        <v>0</v>
      </c>
      <c r="DM646">
        <v>0</v>
      </c>
      <c r="DN646">
        <v>1</v>
      </c>
      <c r="DO646">
        <v>0</v>
      </c>
      <c r="DP646">
        <v>0</v>
      </c>
      <c r="DQ646">
        <v>0</v>
      </c>
      <c r="DR646" s="8">
        <v>117</v>
      </c>
    </row>
    <row r="647" spans="1:122" x14ac:dyDescent="0.35">
      <c r="A647" s="8">
        <v>117</v>
      </c>
      <c r="B647" t="str">
        <f>CONCATENATE(C647, " ",D647)</f>
        <v>Breckenridge et al 2013</v>
      </c>
      <c r="C647" s="12" t="s">
        <v>1237</v>
      </c>
      <c r="D647">
        <v>2013</v>
      </c>
      <c r="E647" t="s">
        <v>1238</v>
      </c>
      <c r="F647" t="s">
        <v>1243</v>
      </c>
      <c r="G647" t="s">
        <v>157</v>
      </c>
      <c r="H647">
        <v>7</v>
      </c>
      <c r="I647" t="s">
        <v>170</v>
      </c>
      <c r="J647" t="s">
        <v>170</v>
      </c>
      <c r="K647" s="3" t="s">
        <v>391</v>
      </c>
      <c r="L647">
        <v>8.5</v>
      </c>
      <c r="M647">
        <v>3.49</v>
      </c>
      <c r="N647">
        <v>32</v>
      </c>
      <c r="O647" t="s">
        <v>390</v>
      </c>
      <c r="P647">
        <v>8.7200000000000006</v>
      </c>
      <c r="Q647">
        <v>3.84</v>
      </c>
      <c r="R647">
        <v>32</v>
      </c>
      <c r="S647" t="s">
        <v>117</v>
      </c>
      <c r="T647" t="s">
        <v>117</v>
      </c>
      <c r="U647" t="s">
        <v>117</v>
      </c>
      <c r="V647" t="s">
        <v>117</v>
      </c>
      <c r="W647" t="s">
        <v>117</v>
      </c>
      <c r="X647" t="s">
        <v>117</v>
      </c>
      <c r="Y647" t="s">
        <v>117</v>
      </c>
      <c r="Z647" t="s">
        <v>117</v>
      </c>
      <c r="AA647" t="s">
        <v>117</v>
      </c>
      <c r="AB647" t="s">
        <v>117</v>
      </c>
      <c r="AC647" t="s">
        <v>117</v>
      </c>
      <c r="AD647" t="s">
        <v>117</v>
      </c>
      <c r="AE647" t="s">
        <v>117</v>
      </c>
      <c r="AF647" t="s">
        <v>117</v>
      </c>
      <c r="AG647" t="s">
        <v>117</v>
      </c>
      <c r="AH647">
        <v>3</v>
      </c>
      <c r="AI647"/>
      <c r="AM647" t="s">
        <v>117</v>
      </c>
      <c r="AN647" t="s">
        <v>117</v>
      </c>
      <c r="AO647" t="s">
        <v>117</v>
      </c>
      <c r="AP647" t="s">
        <v>117</v>
      </c>
      <c r="AQ647" t="s">
        <v>117</v>
      </c>
      <c r="AR647" t="s">
        <v>117</v>
      </c>
      <c r="AS647" t="s">
        <v>117</v>
      </c>
      <c r="AT647" t="s">
        <v>117</v>
      </c>
      <c r="AU647" t="s">
        <v>117</v>
      </c>
      <c r="AV647" t="s">
        <v>117</v>
      </c>
      <c r="AW647" t="s">
        <v>117</v>
      </c>
      <c r="AX647" t="s">
        <v>117</v>
      </c>
      <c r="AY647" t="s">
        <v>117</v>
      </c>
      <c r="AZ647" t="s">
        <v>117</v>
      </c>
      <c r="BA647" t="s">
        <v>117</v>
      </c>
      <c r="BB647" t="s">
        <v>117</v>
      </c>
      <c r="BC647" t="s">
        <v>117</v>
      </c>
      <c r="BD647" t="s">
        <v>117</v>
      </c>
      <c r="BE647" t="s">
        <v>117</v>
      </c>
      <c r="BF647" t="s">
        <v>117</v>
      </c>
      <c r="BG647" t="s">
        <v>117</v>
      </c>
      <c r="BH647" t="s">
        <v>117</v>
      </c>
      <c r="BI647" t="s">
        <v>117</v>
      </c>
      <c r="BJ647" t="s">
        <v>117</v>
      </c>
      <c r="BK647" t="s">
        <v>117</v>
      </c>
      <c r="BL647" t="s">
        <v>117</v>
      </c>
      <c r="BM647" t="s">
        <v>117</v>
      </c>
      <c r="BN647" t="s">
        <v>117</v>
      </c>
      <c r="BO647" s="61" t="s">
        <v>1218</v>
      </c>
      <c r="BP647" t="s">
        <v>117</v>
      </c>
      <c r="BQ647" t="s">
        <v>117</v>
      </c>
      <c r="BR647" t="s">
        <v>117</v>
      </c>
      <c r="BS647" t="s">
        <v>117</v>
      </c>
      <c r="BW647">
        <v>1</v>
      </c>
      <c r="BX647">
        <f>BW647-1</f>
        <v>0</v>
      </c>
      <c r="BY647" t="s">
        <v>117</v>
      </c>
      <c r="BZ647" t="s">
        <v>117</v>
      </c>
      <c r="CA647" t="s">
        <v>117</v>
      </c>
      <c r="CB647" t="s">
        <v>117</v>
      </c>
      <c r="CC647" t="s">
        <v>117</v>
      </c>
      <c r="CD647" t="s">
        <v>117</v>
      </c>
      <c r="CE647" t="s">
        <v>117</v>
      </c>
      <c r="CF647"/>
      <c r="CH647" s="6"/>
      <c r="CK647"/>
      <c r="CN647"/>
      <c r="CQ647"/>
      <c r="CT647"/>
      <c r="CW647"/>
      <c r="CZ647"/>
      <c r="DC647" s="6"/>
      <c r="DF647"/>
      <c r="DI647"/>
      <c r="DK647">
        <v>0</v>
      </c>
      <c r="DL647">
        <v>0</v>
      </c>
      <c r="DM647">
        <v>0</v>
      </c>
      <c r="DN647">
        <v>1</v>
      </c>
      <c r="DO647">
        <v>0</v>
      </c>
      <c r="DP647">
        <v>0</v>
      </c>
      <c r="DQ647">
        <v>0</v>
      </c>
      <c r="DR647" s="8">
        <v>117</v>
      </c>
    </row>
    <row r="648" spans="1:122" x14ac:dyDescent="0.35">
      <c r="A648" s="8">
        <v>117</v>
      </c>
      <c r="B648" t="str">
        <f>CONCATENATE(C648, " ",D648)</f>
        <v>Breckenridge et al 2013</v>
      </c>
      <c r="C648" s="12" t="s">
        <v>1237</v>
      </c>
      <c r="D648">
        <v>2013</v>
      </c>
      <c r="E648" t="s">
        <v>1238</v>
      </c>
      <c r="F648" t="s">
        <v>1244</v>
      </c>
      <c r="G648" t="s">
        <v>157</v>
      </c>
      <c r="H648">
        <v>7</v>
      </c>
      <c r="I648" t="s">
        <v>113</v>
      </c>
      <c r="J648" t="s">
        <v>113</v>
      </c>
      <c r="K648" s="3" t="s">
        <v>391</v>
      </c>
      <c r="L648">
        <v>5.0599999999999996</v>
      </c>
      <c r="M648">
        <v>2.85</v>
      </c>
      <c r="N648">
        <v>32</v>
      </c>
      <c r="O648" t="s">
        <v>390</v>
      </c>
      <c r="P648">
        <v>8.44</v>
      </c>
      <c r="Q648">
        <v>2.97</v>
      </c>
      <c r="R648">
        <v>32</v>
      </c>
      <c r="S648" t="s">
        <v>117</v>
      </c>
      <c r="T648" t="s">
        <v>117</v>
      </c>
      <c r="U648" t="s">
        <v>117</v>
      </c>
      <c r="V648" t="s">
        <v>117</v>
      </c>
      <c r="W648" t="s">
        <v>117</v>
      </c>
      <c r="X648" t="s">
        <v>117</v>
      </c>
      <c r="Y648" t="s">
        <v>117</v>
      </c>
      <c r="Z648" t="s">
        <v>117</v>
      </c>
      <c r="AA648" t="s">
        <v>117</v>
      </c>
      <c r="AB648" t="s">
        <v>117</v>
      </c>
      <c r="AC648" t="s">
        <v>117</v>
      </c>
      <c r="AD648" t="s">
        <v>117</v>
      </c>
      <c r="AE648" t="s">
        <v>117</v>
      </c>
      <c r="AF648" t="s">
        <v>117</v>
      </c>
      <c r="AG648" t="s">
        <v>117</v>
      </c>
      <c r="AH648">
        <v>3</v>
      </c>
      <c r="AI648"/>
      <c r="AM648" t="s">
        <v>117</v>
      </c>
      <c r="AN648" t="s">
        <v>117</v>
      </c>
      <c r="AO648" t="s">
        <v>117</v>
      </c>
      <c r="AP648" t="s">
        <v>117</v>
      </c>
      <c r="AQ648" t="s">
        <v>117</v>
      </c>
      <c r="AR648" t="s">
        <v>117</v>
      </c>
      <c r="AS648" t="s">
        <v>117</v>
      </c>
      <c r="AT648" t="s">
        <v>117</v>
      </c>
      <c r="AU648" t="s">
        <v>117</v>
      </c>
      <c r="AV648" t="s">
        <v>117</v>
      </c>
      <c r="AW648" t="s">
        <v>117</v>
      </c>
      <c r="AX648" t="s">
        <v>117</v>
      </c>
      <c r="AY648" t="s">
        <v>117</v>
      </c>
      <c r="AZ648" t="s">
        <v>117</v>
      </c>
      <c r="BA648" t="s">
        <v>117</v>
      </c>
      <c r="BB648" t="s">
        <v>117</v>
      </c>
      <c r="BC648" t="s">
        <v>117</v>
      </c>
      <c r="BD648" t="s">
        <v>117</v>
      </c>
      <c r="BE648" t="s">
        <v>117</v>
      </c>
      <c r="BF648" t="s">
        <v>117</v>
      </c>
      <c r="BG648" t="s">
        <v>117</v>
      </c>
      <c r="BH648" t="s">
        <v>117</v>
      </c>
      <c r="BI648" t="s">
        <v>117</v>
      </c>
      <c r="BJ648" t="s">
        <v>117</v>
      </c>
      <c r="BK648" t="s">
        <v>117</v>
      </c>
      <c r="BL648" t="s">
        <v>117</v>
      </c>
      <c r="BM648" t="s">
        <v>117</v>
      </c>
      <c r="BN648" t="s">
        <v>117</v>
      </c>
      <c r="BO648" s="61" t="s">
        <v>1218</v>
      </c>
      <c r="BP648" t="s">
        <v>117</v>
      </c>
      <c r="BQ648" t="s">
        <v>117</v>
      </c>
      <c r="BR648" t="s">
        <v>117</v>
      </c>
      <c r="BS648" t="s">
        <v>117</v>
      </c>
      <c r="BW648">
        <v>1</v>
      </c>
      <c r="BX648">
        <f>BW648-1</f>
        <v>0</v>
      </c>
      <c r="BY648" t="s">
        <v>117</v>
      </c>
      <c r="BZ648" t="s">
        <v>117</v>
      </c>
      <c r="CA648" t="s">
        <v>117</v>
      </c>
      <c r="CB648" t="s">
        <v>117</v>
      </c>
      <c r="CC648" t="s">
        <v>117</v>
      </c>
      <c r="CD648" t="s">
        <v>117</v>
      </c>
      <c r="CE648" t="s">
        <v>117</v>
      </c>
      <c r="CF648"/>
      <c r="CH648" s="6"/>
      <c r="CK648"/>
      <c r="CN648"/>
      <c r="CQ648"/>
      <c r="CT648"/>
      <c r="CW648"/>
      <c r="CZ648"/>
      <c r="DC648" s="6"/>
      <c r="DF648"/>
      <c r="DI648"/>
      <c r="DK648">
        <v>0</v>
      </c>
      <c r="DL648">
        <v>0</v>
      </c>
      <c r="DM648">
        <v>0</v>
      </c>
      <c r="DN648">
        <v>1</v>
      </c>
      <c r="DO648">
        <v>0</v>
      </c>
      <c r="DP648">
        <v>0</v>
      </c>
      <c r="DQ648">
        <v>0</v>
      </c>
      <c r="DR648" s="8">
        <v>117</v>
      </c>
    </row>
    <row r="649" spans="1:122" x14ac:dyDescent="0.35">
      <c r="A649" s="8">
        <v>117</v>
      </c>
      <c r="B649" t="str">
        <f>CONCATENATE(C649, " ",D649)</f>
        <v>Breckenridge et al 2013</v>
      </c>
      <c r="C649" s="12" t="s">
        <v>1237</v>
      </c>
      <c r="D649">
        <v>2013</v>
      </c>
      <c r="E649" t="s">
        <v>1238</v>
      </c>
      <c r="F649" t="s">
        <v>1245</v>
      </c>
      <c r="G649" t="s">
        <v>157</v>
      </c>
      <c r="H649">
        <v>7</v>
      </c>
      <c r="I649" t="s">
        <v>113</v>
      </c>
      <c r="J649" t="s">
        <v>113</v>
      </c>
      <c r="K649" s="3" t="s">
        <v>391</v>
      </c>
      <c r="L649">
        <v>7.94</v>
      </c>
      <c r="M649">
        <v>1.93</v>
      </c>
      <c r="N649">
        <v>32</v>
      </c>
      <c r="O649" t="s">
        <v>390</v>
      </c>
      <c r="P649">
        <v>8.5</v>
      </c>
      <c r="Q649">
        <v>2.5499999999999998</v>
      </c>
      <c r="R649">
        <v>32</v>
      </c>
      <c r="S649" t="s">
        <v>117</v>
      </c>
      <c r="T649" t="s">
        <v>117</v>
      </c>
      <c r="U649" t="s">
        <v>117</v>
      </c>
      <c r="V649" t="s">
        <v>117</v>
      </c>
      <c r="W649" t="s">
        <v>117</v>
      </c>
      <c r="X649" t="s">
        <v>117</v>
      </c>
      <c r="Y649" t="s">
        <v>117</v>
      </c>
      <c r="Z649" t="s">
        <v>117</v>
      </c>
      <c r="AA649" t="s">
        <v>117</v>
      </c>
      <c r="AB649" t="s">
        <v>117</v>
      </c>
      <c r="AC649" t="s">
        <v>117</v>
      </c>
      <c r="AD649" t="s">
        <v>117</v>
      </c>
      <c r="AE649" t="s">
        <v>117</v>
      </c>
      <c r="AF649" t="s">
        <v>117</v>
      </c>
      <c r="AG649" t="s">
        <v>117</v>
      </c>
      <c r="AH649">
        <v>3</v>
      </c>
      <c r="AI649"/>
      <c r="AM649" t="s">
        <v>117</v>
      </c>
      <c r="AN649" t="s">
        <v>117</v>
      </c>
      <c r="AO649" t="s">
        <v>117</v>
      </c>
      <c r="AP649" t="s">
        <v>117</v>
      </c>
      <c r="AQ649" t="s">
        <v>117</v>
      </c>
      <c r="AR649" t="s">
        <v>117</v>
      </c>
      <c r="AS649" t="s">
        <v>117</v>
      </c>
      <c r="AT649" t="s">
        <v>117</v>
      </c>
      <c r="AU649" t="s">
        <v>117</v>
      </c>
      <c r="AV649" t="s">
        <v>117</v>
      </c>
      <c r="AW649" t="s">
        <v>117</v>
      </c>
      <c r="AX649" t="s">
        <v>117</v>
      </c>
      <c r="AY649" t="s">
        <v>117</v>
      </c>
      <c r="AZ649" t="s">
        <v>117</v>
      </c>
      <c r="BA649" t="s">
        <v>117</v>
      </c>
      <c r="BB649" t="s">
        <v>117</v>
      </c>
      <c r="BC649" t="s">
        <v>117</v>
      </c>
      <c r="BD649" t="s">
        <v>117</v>
      </c>
      <c r="BE649" t="s">
        <v>117</v>
      </c>
      <c r="BF649" t="s">
        <v>117</v>
      </c>
      <c r="BG649" t="s">
        <v>117</v>
      </c>
      <c r="BH649" t="s">
        <v>117</v>
      </c>
      <c r="BI649" t="s">
        <v>117</v>
      </c>
      <c r="BJ649" t="s">
        <v>117</v>
      </c>
      <c r="BK649" t="s">
        <v>117</v>
      </c>
      <c r="BL649" t="s">
        <v>117</v>
      </c>
      <c r="BM649" t="s">
        <v>117</v>
      </c>
      <c r="BN649" t="s">
        <v>117</v>
      </c>
      <c r="BO649" s="61" t="s">
        <v>1218</v>
      </c>
      <c r="BP649" t="s">
        <v>117</v>
      </c>
      <c r="BQ649" t="s">
        <v>117</v>
      </c>
      <c r="BR649" t="s">
        <v>117</v>
      </c>
      <c r="BS649" t="s">
        <v>117</v>
      </c>
      <c r="BW649">
        <v>1</v>
      </c>
      <c r="BX649">
        <f>BW649-1</f>
        <v>0</v>
      </c>
      <c r="BY649" t="s">
        <v>117</v>
      </c>
      <c r="BZ649" t="s">
        <v>117</v>
      </c>
      <c r="CA649" t="s">
        <v>117</v>
      </c>
      <c r="CB649" t="s">
        <v>117</v>
      </c>
      <c r="CC649" t="s">
        <v>117</v>
      </c>
      <c r="CD649" t="s">
        <v>117</v>
      </c>
      <c r="CE649" t="s">
        <v>117</v>
      </c>
      <c r="CF649"/>
      <c r="CH649" s="6"/>
      <c r="CK649"/>
      <c r="CN649"/>
      <c r="CQ649"/>
      <c r="CT649"/>
      <c r="CW649"/>
      <c r="CZ649"/>
      <c r="DC649" s="6"/>
      <c r="DF649"/>
      <c r="DI649"/>
      <c r="DK649">
        <v>0</v>
      </c>
      <c r="DL649">
        <v>0</v>
      </c>
      <c r="DM649">
        <v>0</v>
      </c>
      <c r="DN649">
        <v>1</v>
      </c>
      <c r="DO649">
        <v>0</v>
      </c>
      <c r="DP649">
        <v>0</v>
      </c>
      <c r="DQ649">
        <v>0</v>
      </c>
      <c r="DR649" s="8">
        <v>117</v>
      </c>
    </row>
    <row r="650" spans="1:122" x14ac:dyDescent="0.35">
      <c r="A650" s="8">
        <v>117</v>
      </c>
      <c r="B650" t="str">
        <f>CONCATENATE(C650, " ",D650)</f>
        <v>Breckenridge et al 2013</v>
      </c>
      <c r="C650" s="12" t="s">
        <v>1237</v>
      </c>
      <c r="D650">
        <v>2013</v>
      </c>
      <c r="E650" t="s">
        <v>1238</v>
      </c>
      <c r="F650" t="s">
        <v>1246</v>
      </c>
      <c r="G650" t="s">
        <v>157</v>
      </c>
      <c r="H650">
        <v>7</v>
      </c>
      <c r="I650" t="s">
        <v>113</v>
      </c>
      <c r="J650" t="s">
        <v>113</v>
      </c>
      <c r="K650" s="3" t="s">
        <v>391</v>
      </c>
      <c r="L650">
        <v>8.75</v>
      </c>
      <c r="M650">
        <v>1.6</v>
      </c>
      <c r="N650">
        <v>32</v>
      </c>
      <c r="O650" t="s">
        <v>390</v>
      </c>
      <c r="P650">
        <v>9.5299999999999994</v>
      </c>
      <c r="Q650">
        <v>1.7</v>
      </c>
      <c r="R650">
        <v>32</v>
      </c>
      <c r="S650" t="s">
        <v>117</v>
      </c>
      <c r="T650" t="s">
        <v>117</v>
      </c>
      <c r="U650" t="s">
        <v>117</v>
      </c>
      <c r="V650" t="s">
        <v>117</v>
      </c>
      <c r="W650" t="s">
        <v>117</v>
      </c>
      <c r="X650" t="s">
        <v>117</v>
      </c>
      <c r="Y650" t="s">
        <v>117</v>
      </c>
      <c r="Z650" t="s">
        <v>117</v>
      </c>
      <c r="AA650" t="s">
        <v>117</v>
      </c>
      <c r="AB650" t="s">
        <v>117</v>
      </c>
      <c r="AC650" t="s">
        <v>117</v>
      </c>
      <c r="AD650" t="s">
        <v>117</v>
      </c>
      <c r="AE650" t="s">
        <v>117</v>
      </c>
      <c r="AF650" t="s">
        <v>117</v>
      </c>
      <c r="AG650" t="s">
        <v>117</v>
      </c>
      <c r="AH650">
        <v>3</v>
      </c>
      <c r="AI650"/>
      <c r="AM650" t="s">
        <v>117</v>
      </c>
      <c r="AN650" t="s">
        <v>117</v>
      </c>
      <c r="AO650" t="s">
        <v>117</v>
      </c>
      <c r="AP650" t="s">
        <v>117</v>
      </c>
      <c r="AQ650" t="s">
        <v>117</v>
      </c>
      <c r="AR650" t="s">
        <v>117</v>
      </c>
      <c r="AS650" t="s">
        <v>117</v>
      </c>
      <c r="AT650" t="s">
        <v>117</v>
      </c>
      <c r="AU650" t="s">
        <v>117</v>
      </c>
      <c r="AV650" t="s">
        <v>117</v>
      </c>
      <c r="AW650" t="s">
        <v>117</v>
      </c>
      <c r="AX650" t="s">
        <v>117</v>
      </c>
      <c r="AY650" t="s">
        <v>117</v>
      </c>
      <c r="AZ650" t="s">
        <v>117</v>
      </c>
      <c r="BA650" t="s">
        <v>117</v>
      </c>
      <c r="BB650" t="s">
        <v>117</v>
      </c>
      <c r="BC650" t="s">
        <v>117</v>
      </c>
      <c r="BD650" t="s">
        <v>117</v>
      </c>
      <c r="BE650" t="s">
        <v>117</v>
      </c>
      <c r="BF650" t="s">
        <v>117</v>
      </c>
      <c r="BG650" t="s">
        <v>117</v>
      </c>
      <c r="BH650" t="s">
        <v>117</v>
      </c>
      <c r="BI650" t="s">
        <v>117</v>
      </c>
      <c r="BJ650" t="s">
        <v>117</v>
      </c>
      <c r="BK650" t="s">
        <v>117</v>
      </c>
      <c r="BL650" t="s">
        <v>117</v>
      </c>
      <c r="BM650" t="s">
        <v>117</v>
      </c>
      <c r="BN650" t="s">
        <v>117</v>
      </c>
      <c r="BO650" s="61" t="s">
        <v>1218</v>
      </c>
      <c r="BP650" t="s">
        <v>117</v>
      </c>
      <c r="BQ650" t="s">
        <v>117</v>
      </c>
      <c r="BR650" t="s">
        <v>117</v>
      </c>
      <c r="BS650" t="s">
        <v>117</v>
      </c>
      <c r="BW650">
        <v>1</v>
      </c>
      <c r="BX650">
        <f>BW650-1</f>
        <v>0</v>
      </c>
      <c r="BY650" t="s">
        <v>117</v>
      </c>
      <c r="BZ650" t="s">
        <v>117</v>
      </c>
      <c r="CA650" t="s">
        <v>117</v>
      </c>
      <c r="CB650" t="s">
        <v>117</v>
      </c>
      <c r="CC650" t="s">
        <v>117</v>
      </c>
      <c r="CD650" t="s">
        <v>117</v>
      </c>
      <c r="CE650" t="s">
        <v>117</v>
      </c>
      <c r="CF650"/>
      <c r="CH650" s="6"/>
      <c r="CK650"/>
      <c r="CN650"/>
      <c r="CQ650"/>
      <c r="CT650"/>
      <c r="CW650"/>
      <c r="CZ650"/>
      <c r="DC650" s="6"/>
      <c r="DF650"/>
      <c r="DI650"/>
      <c r="DK650">
        <v>0</v>
      </c>
      <c r="DL650">
        <v>0</v>
      </c>
      <c r="DM650">
        <v>0</v>
      </c>
      <c r="DN650">
        <v>1</v>
      </c>
      <c r="DO650">
        <v>0</v>
      </c>
      <c r="DP650">
        <v>0</v>
      </c>
      <c r="DQ650">
        <v>0</v>
      </c>
      <c r="DR650" s="8">
        <v>117</v>
      </c>
    </row>
    <row r="651" spans="1:122" x14ac:dyDescent="0.35">
      <c r="A651" s="8">
        <v>119</v>
      </c>
      <c r="B651" t="str">
        <f>CONCATENATE(C651, " ",D651)</f>
        <v>Calub et al 2022</v>
      </c>
      <c r="C651" s="8" t="s">
        <v>1249</v>
      </c>
      <c r="D651" s="8">
        <v>2022</v>
      </c>
      <c r="E651" s="8" t="s">
        <v>1579</v>
      </c>
      <c r="F651" s="8" t="s">
        <v>1515</v>
      </c>
      <c r="G651" s="8" t="s">
        <v>134</v>
      </c>
      <c r="H651" s="8">
        <v>6</v>
      </c>
      <c r="I651" s="8" t="s">
        <v>170</v>
      </c>
      <c r="J651" s="8" t="s">
        <v>170</v>
      </c>
      <c r="K651" s="3" t="s">
        <v>142</v>
      </c>
      <c r="L651" s="8">
        <v>3.5</v>
      </c>
      <c r="M651" s="8">
        <v>2.8</v>
      </c>
      <c r="N651" s="8">
        <v>26</v>
      </c>
      <c r="O651" s="8" t="s">
        <v>1580</v>
      </c>
      <c r="P651" s="8">
        <v>2.1</v>
      </c>
      <c r="Q651" s="8">
        <v>2</v>
      </c>
      <c r="R651" s="8">
        <v>18</v>
      </c>
      <c r="S651" t="s">
        <v>117</v>
      </c>
      <c r="T651" t="s">
        <v>117</v>
      </c>
      <c r="U651" t="s">
        <v>117</v>
      </c>
      <c r="V651" t="s">
        <v>117</v>
      </c>
      <c r="W651" t="s">
        <v>117</v>
      </c>
      <c r="X651" t="s">
        <v>117</v>
      </c>
      <c r="Y651" t="s">
        <v>117</v>
      </c>
      <c r="Z651" t="s">
        <v>117</v>
      </c>
      <c r="AA651" t="s">
        <v>117</v>
      </c>
      <c r="AB651" t="s">
        <v>117</v>
      </c>
      <c r="AC651" t="s">
        <v>117</v>
      </c>
      <c r="AD651" t="s">
        <v>117</v>
      </c>
      <c r="AE651" t="s">
        <v>117</v>
      </c>
      <c r="AF651" t="s">
        <v>117</v>
      </c>
      <c r="AG651" t="s">
        <v>117</v>
      </c>
      <c r="AH651" s="55">
        <v>3</v>
      </c>
      <c r="AI651" s="8"/>
      <c r="AJ651" s="3"/>
      <c r="AK651" s="3"/>
      <c r="AL651" s="3"/>
      <c r="AM651" s="8">
        <v>11.1</v>
      </c>
      <c r="AN651" s="8">
        <v>13.4</v>
      </c>
      <c r="AO651" t="s">
        <v>117</v>
      </c>
      <c r="AP651" t="s">
        <v>117</v>
      </c>
      <c r="AQ651" t="s">
        <v>117</v>
      </c>
      <c r="AR651" t="s">
        <v>117</v>
      </c>
      <c r="AS651" t="s">
        <v>117</v>
      </c>
      <c r="AT651" s="8">
        <v>65.400000000000006</v>
      </c>
      <c r="AU651" s="8">
        <v>55.9</v>
      </c>
      <c r="AV651" t="s">
        <v>117</v>
      </c>
      <c r="AW651" t="s">
        <v>117</v>
      </c>
      <c r="AX651" t="s">
        <v>117</v>
      </c>
      <c r="AY651" t="s">
        <v>117</v>
      </c>
      <c r="AZ651" t="s">
        <v>117</v>
      </c>
      <c r="BA651" t="s">
        <v>117</v>
      </c>
      <c r="BB651" t="s">
        <v>117</v>
      </c>
      <c r="BC651" t="s">
        <v>117</v>
      </c>
      <c r="BD651" t="s">
        <v>117</v>
      </c>
      <c r="BE651" t="s">
        <v>117</v>
      </c>
      <c r="BF651" t="s">
        <v>117</v>
      </c>
      <c r="BG651" t="s">
        <v>117</v>
      </c>
      <c r="BH651" t="s">
        <v>117</v>
      </c>
      <c r="BI651" t="s">
        <v>117</v>
      </c>
      <c r="BJ651" t="s">
        <v>117</v>
      </c>
      <c r="BK651" s="8" t="s">
        <v>118</v>
      </c>
      <c r="BL651" s="8" t="s">
        <v>129</v>
      </c>
      <c r="BM651" s="8" t="s">
        <v>120</v>
      </c>
      <c r="BN651" s="57">
        <v>0.79500000000000004</v>
      </c>
      <c r="BO651" s="60">
        <v>79.5</v>
      </c>
      <c r="BP651" t="s">
        <v>117</v>
      </c>
      <c r="BQ651" t="s">
        <v>117</v>
      </c>
      <c r="BR651" t="s">
        <v>117</v>
      </c>
      <c r="BS651" t="s">
        <v>117</v>
      </c>
      <c r="BT651" s="8" t="s">
        <v>161</v>
      </c>
      <c r="BU651" s="8" t="s">
        <v>125</v>
      </c>
      <c r="BV651" s="8" t="s">
        <v>162</v>
      </c>
      <c r="BW651">
        <v>1</v>
      </c>
      <c r="BX651">
        <f>BW651-1</f>
        <v>0</v>
      </c>
      <c r="BY651" s="8" t="s">
        <v>1516</v>
      </c>
      <c r="BZ651" s="8" t="s">
        <v>1516</v>
      </c>
      <c r="CA651" s="8" t="s">
        <v>184</v>
      </c>
      <c r="CB651" t="s">
        <v>117</v>
      </c>
      <c r="CC651" t="s">
        <v>117</v>
      </c>
      <c r="CD651" t="s">
        <v>117</v>
      </c>
      <c r="CE651" t="s">
        <v>117</v>
      </c>
      <c r="CF651" s="8"/>
      <c r="CG651" s="58"/>
      <c r="CH651" s="58"/>
      <c r="CI651" s="8"/>
      <c r="CJ651" s="8"/>
      <c r="CK651" s="8"/>
      <c r="CL651" s="8"/>
      <c r="CM651" s="8"/>
      <c r="CN651" s="8"/>
      <c r="CO651" s="8"/>
      <c r="CP651" s="8"/>
      <c r="CQ651" s="8"/>
      <c r="CR651" s="8"/>
      <c r="CS651" s="8"/>
      <c r="CT651" s="8"/>
      <c r="CU651" s="8"/>
      <c r="CV651" s="8"/>
      <c r="CW651" s="8"/>
      <c r="CX651" s="8"/>
      <c r="CY651" s="8"/>
      <c r="CZ651" s="8"/>
      <c r="DA651" s="8"/>
      <c r="DB651" s="58"/>
      <c r="DC651" s="58"/>
      <c r="DD651" s="8"/>
      <c r="DE651" s="8"/>
      <c r="DF651" s="8"/>
      <c r="DG651" s="8"/>
      <c r="DH651" s="8"/>
      <c r="DI651" s="8"/>
      <c r="DJ651" s="8"/>
      <c r="DK651">
        <v>0</v>
      </c>
      <c r="DL651">
        <v>0</v>
      </c>
      <c r="DM651">
        <v>0</v>
      </c>
      <c r="DN651">
        <v>0</v>
      </c>
      <c r="DO651">
        <v>0</v>
      </c>
      <c r="DP651">
        <v>0</v>
      </c>
      <c r="DQ651">
        <v>0</v>
      </c>
      <c r="DR651" s="8">
        <v>119</v>
      </c>
    </row>
    <row r="652" spans="1:122" x14ac:dyDescent="0.35">
      <c r="A652">
        <v>120</v>
      </c>
      <c r="B652" t="str">
        <f>CONCATENATE(C652, " ",D652)</f>
        <v>Carney et al 2013</v>
      </c>
      <c r="C652" t="s">
        <v>1250</v>
      </c>
      <c r="D652">
        <v>2013</v>
      </c>
      <c r="E652" t="s">
        <v>1581</v>
      </c>
      <c r="F652" t="s">
        <v>1251</v>
      </c>
      <c r="G652" t="s">
        <v>134</v>
      </c>
      <c r="H652">
        <v>6</v>
      </c>
      <c r="I652" t="s">
        <v>170</v>
      </c>
      <c r="J652" t="s">
        <v>170</v>
      </c>
      <c r="K652" s="3" t="s">
        <v>391</v>
      </c>
      <c r="L652">
        <v>8.17</v>
      </c>
      <c r="M652">
        <v>2.76</v>
      </c>
      <c r="N652">
        <v>24</v>
      </c>
      <c r="O652" t="s">
        <v>390</v>
      </c>
      <c r="P652">
        <v>6</v>
      </c>
      <c r="Q652">
        <v>1.55</v>
      </c>
      <c r="R652">
        <v>25</v>
      </c>
      <c r="S652" t="s">
        <v>117</v>
      </c>
      <c r="T652" t="s">
        <v>117</v>
      </c>
      <c r="U652" t="s">
        <v>117</v>
      </c>
      <c r="V652" t="s">
        <v>117</v>
      </c>
      <c r="W652" t="s">
        <v>117</v>
      </c>
      <c r="X652" t="s">
        <v>117</v>
      </c>
      <c r="Y652" t="s">
        <v>117</v>
      </c>
      <c r="Z652" t="s">
        <v>117</v>
      </c>
      <c r="AA652" t="s">
        <v>117</v>
      </c>
      <c r="AB652" t="s">
        <v>117</v>
      </c>
      <c r="AC652" t="s">
        <v>117</v>
      </c>
      <c r="AD652" t="s">
        <v>117</v>
      </c>
      <c r="AE652">
        <v>8.81</v>
      </c>
      <c r="AF652">
        <v>2.9</v>
      </c>
      <c r="AG652">
        <v>26</v>
      </c>
      <c r="AH652" s="55">
        <v>3</v>
      </c>
      <c r="AM652">
        <v>13.59</v>
      </c>
      <c r="AN652">
        <v>13.64</v>
      </c>
      <c r="AO652" t="s">
        <v>117</v>
      </c>
      <c r="AP652" t="s">
        <v>117</v>
      </c>
      <c r="AQ652" t="s">
        <v>117</v>
      </c>
      <c r="AR652">
        <v>6.14</v>
      </c>
      <c r="AS652" t="s">
        <v>1252</v>
      </c>
      <c r="AT652">
        <v>80.92</v>
      </c>
      <c r="AU652">
        <v>72.319999999999993</v>
      </c>
      <c r="AV652" t="s">
        <v>117</v>
      </c>
      <c r="AW652" t="s">
        <v>117</v>
      </c>
      <c r="AX652" t="s">
        <v>117</v>
      </c>
      <c r="AY652" t="s">
        <v>117</v>
      </c>
      <c r="AZ652" t="s">
        <v>117</v>
      </c>
      <c r="BA652" t="s">
        <v>117</v>
      </c>
      <c r="BB652" t="s">
        <v>117</v>
      </c>
      <c r="BC652">
        <v>27.17</v>
      </c>
      <c r="BD652">
        <v>23.88</v>
      </c>
      <c r="BE652" t="s">
        <v>117</v>
      </c>
      <c r="BF652" t="s">
        <v>117</v>
      </c>
      <c r="BG652">
        <v>78.31</v>
      </c>
      <c r="BH652" t="s">
        <v>117</v>
      </c>
      <c r="BI652" t="s">
        <v>117</v>
      </c>
      <c r="BJ652">
        <v>26.46</v>
      </c>
      <c r="BK652" t="s">
        <v>118</v>
      </c>
      <c r="BL652" t="s">
        <v>184</v>
      </c>
      <c r="BM652" t="s">
        <v>120</v>
      </c>
      <c r="BN652" s="46" t="s">
        <v>1253</v>
      </c>
      <c r="BO652" s="50">
        <v>42.9</v>
      </c>
      <c r="BP652" t="s">
        <v>117</v>
      </c>
      <c r="BQ652" t="s">
        <v>117</v>
      </c>
      <c r="BR652" t="s">
        <v>117</v>
      </c>
      <c r="BS652" t="s">
        <v>117</v>
      </c>
      <c r="BT652" t="s">
        <v>161</v>
      </c>
      <c r="BU652" t="s">
        <v>125</v>
      </c>
      <c r="BV652" t="s">
        <v>162</v>
      </c>
      <c r="BW652">
        <v>1</v>
      </c>
      <c r="BX652">
        <f>BW652-1</f>
        <v>0</v>
      </c>
      <c r="BY652" t="s">
        <v>393</v>
      </c>
      <c r="BZ652" t="s">
        <v>393</v>
      </c>
      <c r="CA652" t="s">
        <v>129</v>
      </c>
      <c r="CB652" t="s">
        <v>117</v>
      </c>
      <c r="CC652" t="s">
        <v>117</v>
      </c>
      <c r="CD652" t="s">
        <v>117</v>
      </c>
      <c r="CE652" t="s">
        <v>117</v>
      </c>
      <c r="CF652"/>
      <c r="CH652" s="6"/>
      <c r="CK652"/>
      <c r="CN652"/>
      <c r="CQ652"/>
      <c r="CT652"/>
      <c r="CW652"/>
      <c r="CZ652"/>
      <c r="DC652" s="6"/>
      <c r="DF652"/>
      <c r="DI652"/>
      <c r="DK652">
        <v>0</v>
      </c>
      <c r="DL652">
        <v>0</v>
      </c>
      <c r="DM652">
        <v>0</v>
      </c>
      <c r="DN652">
        <v>2</v>
      </c>
      <c r="DO652">
        <v>0</v>
      </c>
      <c r="DP652">
        <v>0</v>
      </c>
      <c r="DQ652">
        <v>0</v>
      </c>
      <c r="DR652">
        <v>120</v>
      </c>
    </row>
    <row r="653" spans="1:122" x14ac:dyDescent="0.35">
      <c r="A653">
        <v>120</v>
      </c>
      <c r="B653" t="str">
        <f>CONCATENATE(C653, " ",D653)</f>
        <v>Carney et al 2013</v>
      </c>
      <c r="C653" t="s">
        <v>1250</v>
      </c>
      <c r="D653">
        <v>2013</v>
      </c>
      <c r="E653" t="s">
        <v>1581</v>
      </c>
      <c r="F653" t="s">
        <v>1254</v>
      </c>
      <c r="G653" t="s">
        <v>134</v>
      </c>
      <c r="H653">
        <v>6</v>
      </c>
      <c r="I653" t="s">
        <v>170</v>
      </c>
      <c r="J653" t="s">
        <v>170</v>
      </c>
      <c r="K653" s="3" t="s">
        <v>391</v>
      </c>
      <c r="L653">
        <v>7.54</v>
      </c>
      <c r="M653">
        <v>3.16</v>
      </c>
      <c r="N653">
        <v>24</v>
      </c>
      <c r="O653" t="s">
        <v>390</v>
      </c>
      <c r="P653">
        <v>10</v>
      </c>
      <c r="Q653">
        <v>3.67</v>
      </c>
      <c r="R653">
        <v>25</v>
      </c>
      <c r="S653" t="s">
        <v>117</v>
      </c>
      <c r="T653" t="s">
        <v>117</v>
      </c>
      <c r="U653" t="s">
        <v>117</v>
      </c>
      <c r="V653" t="s">
        <v>117</v>
      </c>
      <c r="W653" t="s">
        <v>117</v>
      </c>
      <c r="X653" t="s">
        <v>117</v>
      </c>
      <c r="Y653" t="s">
        <v>117</v>
      </c>
      <c r="Z653" t="s">
        <v>117</v>
      </c>
      <c r="AA653" t="s">
        <v>117</v>
      </c>
      <c r="AB653" t="s">
        <v>117</v>
      </c>
      <c r="AC653" t="s">
        <v>117</v>
      </c>
      <c r="AD653" t="s">
        <v>117</v>
      </c>
      <c r="AE653">
        <v>9.8800000000000008</v>
      </c>
      <c r="AF653">
        <v>4.22</v>
      </c>
      <c r="AG653">
        <v>26</v>
      </c>
      <c r="AH653" s="55">
        <v>3</v>
      </c>
      <c r="AM653">
        <v>13.59</v>
      </c>
      <c r="AN653">
        <v>13.64</v>
      </c>
      <c r="AO653" t="s">
        <v>117</v>
      </c>
      <c r="AP653" t="s">
        <v>117</v>
      </c>
      <c r="AQ653" t="s">
        <v>117</v>
      </c>
      <c r="AR653">
        <v>6.14</v>
      </c>
      <c r="AS653" t="s">
        <v>1252</v>
      </c>
      <c r="AT653">
        <v>80.92</v>
      </c>
      <c r="AU653">
        <v>72.319999999999993</v>
      </c>
      <c r="AV653" t="s">
        <v>117</v>
      </c>
      <c r="AW653" t="s">
        <v>117</v>
      </c>
      <c r="AX653" t="s">
        <v>117</v>
      </c>
      <c r="AY653" t="s">
        <v>117</v>
      </c>
      <c r="AZ653" t="s">
        <v>117</v>
      </c>
      <c r="BA653" t="s">
        <v>117</v>
      </c>
      <c r="BB653" t="s">
        <v>117</v>
      </c>
      <c r="BC653">
        <v>27.17</v>
      </c>
      <c r="BD653">
        <v>23.88</v>
      </c>
      <c r="BE653" t="s">
        <v>117</v>
      </c>
      <c r="BF653" t="s">
        <v>117</v>
      </c>
      <c r="BG653">
        <v>78.31</v>
      </c>
      <c r="BH653" t="s">
        <v>117</v>
      </c>
      <c r="BI653" t="s">
        <v>117</v>
      </c>
      <c r="BJ653">
        <v>26.46</v>
      </c>
      <c r="BK653" t="s">
        <v>118</v>
      </c>
      <c r="BL653" t="s">
        <v>184</v>
      </c>
      <c r="BM653" t="s">
        <v>120</v>
      </c>
      <c r="BN653" s="46" t="s">
        <v>1253</v>
      </c>
      <c r="BO653" s="50">
        <v>42.9</v>
      </c>
      <c r="BP653" t="s">
        <v>117</v>
      </c>
      <c r="BQ653" t="s">
        <v>117</v>
      </c>
      <c r="BR653" t="s">
        <v>117</v>
      </c>
      <c r="BS653" t="s">
        <v>117</v>
      </c>
      <c r="BT653" t="s">
        <v>161</v>
      </c>
      <c r="BU653" t="s">
        <v>125</v>
      </c>
      <c r="BV653" t="s">
        <v>162</v>
      </c>
      <c r="BW653">
        <v>1</v>
      </c>
      <c r="BX653">
        <f>BW653-1</f>
        <v>0</v>
      </c>
      <c r="BY653" t="s">
        <v>393</v>
      </c>
      <c r="BZ653" t="s">
        <v>393</v>
      </c>
      <c r="CA653" t="s">
        <v>129</v>
      </c>
      <c r="CB653" t="s">
        <v>117</v>
      </c>
      <c r="CC653" t="s">
        <v>117</v>
      </c>
      <c r="CD653" t="s">
        <v>117</v>
      </c>
      <c r="CE653" t="s">
        <v>117</v>
      </c>
      <c r="DK653">
        <v>0</v>
      </c>
      <c r="DL653">
        <v>0</v>
      </c>
      <c r="DM653">
        <v>0</v>
      </c>
      <c r="DN653">
        <v>1</v>
      </c>
      <c r="DO653">
        <v>0</v>
      </c>
      <c r="DP653">
        <v>0</v>
      </c>
      <c r="DQ653">
        <v>0</v>
      </c>
      <c r="DR653">
        <v>120</v>
      </c>
    </row>
    <row r="654" spans="1:122" x14ac:dyDescent="0.35">
      <c r="A654">
        <v>120</v>
      </c>
      <c r="B654" t="str">
        <f>CONCATENATE(C654, " ",D654)</f>
        <v>Carney et al 2013</v>
      </c>
      <c r="C654" t="s">
        <v>1250</v>
      </c>
      <c r="D654">
        <v>2013</v>
      </c>
      <c r="E654" t="s">
        <v>1581</v>
      </c>
      <c r="F654" t="s">
        <v>1255</v>
      </c>
      <c r="G654" t="s">
        <v>112</v>
      </c>
      <c r="H654">
        <v>4</v>
      </c>
      <c r="I654" t="s">
        <v>170</v>
      </c>
      <c r="J654" t="s">
        <v>170</v>
      </c>
      <c r="K654" s="3" t="s">
        <v>391</v>
      </c>
      <c r="L654">
        <v>9.17</v>
      </c>
      <c r="M654">
        <v>7.07</v>
      </c>
      <c r="N654">
        <v>24</v>
      </c>
      <c r="O654" t="s">
        <v>390</v>
      </c>
      <c r="P654">
        <v>7.08</v>
      </c>
      <c r="Q654">
        <v>4.4400000000000004</v>
      </c>
      <c r="R654">
        <v>25</v>
      </c>
      <c r="S654" t="s">
        <v>117</v>
      </c>
      <c r="T654" t="s">
        <v>117</v>
      </c>
      <c r="U654" t="s">
        <v>117</v>
      </c>
      <c r="V654" t="s">
        <v>117</v>
      </c>
      <c r="W654" t="s">
        <v>117</v>
      </c>
      <c r="X654" t="s">
        <v>117</v>
      </c>
      <c r="Y654" t="s">
        <v>117</v>
      </c>
      <c r="Z654" t="s">
        <v>117</v>
      </c>
      <c r="AA654" t="s">
        <v>117</v>
      </c>
      <c r="AB654" t="s">
        <v>117</v>
      </c>
      <c r="AC654" t="s">
        <v>117</v>
      </c>
      <c r="AD654" t="s">
        <v>117</v>
      </c>
      <c r="AE654">
        <v>5.58</v>
      </c>
      <c r="AF654">
        <v>3.21</v>
      </c>
      <c r="AG654">
        <v>26</v>
      </c>
      <c r="AH654" s="55">
        <v>3</v>
      </c>
      <c r="AM654">
        <v>13.59</v>
      </c>
      <c r="AN654">
        <v>13.64</v>
      </c>
      <c r="AO654" t="s">
        <v>117</v>
      </c>
      <c r="AP654" t="s">
        <v>117</v>
      </c>
      <c r="AQ654" t="s">
        <v>117</v>
      </c>
      <c r="AR654">
        <v>6.14</v>
      </c>
      <c r="AS654" t="s">
        <v>1252</v>
      </c>
      <c r="AT654">
        <v>80.92</v>
      </c>
      <c r="AU654">
        <v>72.319999999999993</v>
      </c>
      <c r="AV654" t="s">
        <v>117</v>
      </c>
      <c r="AW654" t="s">
        <v>117</v>
      </c>
      <c r="AX654" t="s">
        <v>117</v>
      </c>
      <c r="AY654" t="s">
        <v>117</v>
      </c>
      <c r="AZ654" t="s">
        <v>117</v>
      </c>
      <c r="BA654" t="s">
        <v>117</v>
      </c>
      <c r="BB654" t="s">
        <v>117</v>
      </c>
      <c r="BC654">
        <v>27.17</v>
      </c>
      <c r="BD654">
        <v>23.88</v>
      </c>
      <c r="BE654" t="s">
        <v>117</v>
      </c>
      <c r="BF654" t="s">
        <v>117</v>
      </c>
      <c r="BG654">
        <v>78.31</v>
      </c>
      <c r="BH654" t="s">
        <v>117</v>
      </c>
      <c r="BI654" t="s">
        <v>117</v>
      </c>
      <c r="BJ654">
        <v>26.46</v>
      </c>
      <c r="BK654" t="s">
        <v>118</v>
      </c>
      <c r="BL654" t="s">
        <v>184</v>
      </c>
      <c r="BM654" t="s">
        <v>120</v>
      </c>
      <c r="BN654" s="46" t="s">
        <v>1253</v>
      </c>
      <c r="BO654" s="50">
        <v>42.9</v>
      </c>
      <c r="BP654" t="s">
        <v>117</v>
      </c>
      <c r="BQ654" t="s">
        <v>117</v>
      </c>
      <c r="BR654" t="s">
        <v>117</v>
      </c>
      <c r="BS654" t="s">
        <v>117</v>
      </c>
      <c r="BT654" t="s">
        <v>161</v>
      </c>
      <c r="BU654" t="s">
        <v>125</v>
      </c>
      <c r="BV654" t="s">
        <v>162</v>
      </c>
      <c r="BW654">
        <v>1</v>
      </c>
      <c r="BX654">
        <f>BW654-1</f>
        <v>0</v>
      </c>
      <c r="BY654" t="s">
        <v>393</v>
      </c>
      <c r="BZ654" t="s">
        <v>393</v>
      </c>
      <c r="CA654" t="s">
        <v>129</v>
      </c>
      <c r="CB654" t="s">
        <v>117</v>
      </c>
      <c r="CC654" t="s">
        <v>117</v>
      </c>
      <c r="CD654" t="s">
        <v>117</v>
      </c>
      <c r="CE654" t="s">
        <v>117</v>
      </c>
      <c r="DK654">
        <v>0</v>
      </c>
      <c r="DL654">
        <v>0</v>
      </c>
      <c r="DM654">
        <v>0</v>
      </c>
      <c r="DN654">
        <v>1</v>
      </c>
      <c r="DO654">
        <v>0</v>
      </c>
      <c r="DP654">
        <v>0</v>
      </c>
      <c r="DQ654">
        <v>0</v>
      </c>
      <c r="DR654">
        <v>120</v>
      </c>
    </row>
    <row r="655" spans="1:122" x14ac:dyDescent="0.35">
      <c r="A655">
        <v>120</v>
      </c>
      <c r="B655" t="str">
        <f>CONCATENATE(C655, " ",D655)</f>
        <v>Carney et al 2013</v>
      </c>
      <c r="C655" t="s">
        <v>1250</v>
      </c>
      <c r="D655">
        <v>2013</v>
      </c>
      <c r="E655" t="s">
        <v>1581</v>
      </c>
      <c r="F655" t="s">
        <v>1256</v>
      </c>
      <c r="G655" t="s">
        <v>112</v>
      </c>
      <c r="H655">
        <v>4</v>
      </c>
      <c r="I655" t="s">
        <v>170</v>
      </c>
      <c r="J655" t="s">
        <v>170</v>
      </c>
      <c r="K655" s="3" t="s">
        <v>391</v>
      </c>
      <c r="L655">
        <v>127.99</v>
      </c>
      <c r="M655">
        <v>22.08</v>
      </c>
      <c r="N655">
        <v>24</v>
      </c>
      <c r="O655" t="s">
        <v>390</v>
      </c>
      <c r="P655">
        <v>137.74</v>
      </c>
      <c r="Q655">
        <v>13.85</v>
      </c>
      <c r="R655">
        <v>25</v>
      </c>
      <c r="S655" t="s">
        <v>117</v>
      </c>
      <c r="T655" t="s">
        <v>117</v>
      </c>
      <c r="U655" t="s">
        <v>117</v>
      </c>
      <c r="V655" t="s">
        <v>117</v>
      </c>
      <c r="W655" t="s">
        <v>117</v>
      </c>
      <c r="X655" t="s">
        <v>117</v>
      </c>
      <c r="Y655" t="s">
        <v>117</v>
      </c>
      <c r="Z655" t="s">
        <v>117</v>
      </c>
      <c r="AA655" t="s">
        <v>117</v>
      </c>
      <c r="AB655" t="s">
        <v>117</v>
      </c>
      <c r="AC655" t="s">
        <v>117</v>
      </c>
      <c r="AD655" t="s">
        <v>117</v>
      </c>
      <c r="AE655">
        <v>136.63999999999999</v>
      </c>
      <c r="AF655">
        <v>20.05</v>
      </c>
      <c r="AG655">
        <v>26</v>
      </c>
      <c r="AH655" s="55">
        <v>3</v>
      </c>
      <c r="AM655">
        <v>13.59</v>
      </c>
      <c r="AN655">
        <v>13.64</v>
      </c>
      <c r="AO655" t="s">
        <v>117</v>
      </c>
      <c r="AP655" t="s">
        <v>117</v>
      </c>
      <c r="AQ655" t="s">
        <v>117</v>
      </c>
      <c r="AR655">
        <v>6.14</v>
      </c>
      <c r="AS655" t="s">
        <v>1252</v>
      </c>
      <c r="AT655">
        <v>80.92</v>
      </c>
      <c r="AU655">
        <v>72.319999999999993</v>
      </c>
      <c r="AV655" t="s">
        <v>117</v>
      </c>
      <c r="AW655" t="s">
        <v>117</v>
      </c>
      <c r="AX655" t="s">
        <v>117</v>
      </c>
      <c r="AY655" t="s">
        <v>117</v>
      </c>
      <c r="AZ655" t="s">
        <v>117</v>
      </c>
      <c r="BA655" t="s">
        <v>117</v>
      </c>
      <c r="BB655" t="s">
        <v>117</v>
      </c>
      <c r="BC655">
        <v>27.17</v>
      </c>
      <c r="BD655">
        <v>23.88</v>
      </c>
      <c r="BE655" t="s">
        <v>117</v>
      </c>
      <c r="BF655" t="s">
        <v>117</v>
      </c>
      <c r="BG655">
        <v>78.31</v>
      </c>
      <c r="BH655" t="s">
        <v>117</v>
      </c>
      <c r="BI655" t="s">
        <v>117</v>
      </c>
      <c r="BJ655">
        <v>26.46</v>
      </c>
      <c r="BK655" t="s">
        <v>118</v>
      </c>
      <c r="BL655" t="s">
        <v>184</v>
      </c>
      <c r="BM655" t="s">
        <v>120</v>
      </c>
      <c r="BN655" s="46" t="s">
        <v>1253</v>
      </c>
      <c r="BO655" s="50">
        <v>42.9</v>
      </c>
      <c r="BP655" t="s">
        <v>117</v>
      </c>
      <c r="BQ655" t="s">
        <v>117</v>
      </c>
      <c r="BR655" t="s">
        <v>117</v>
      </c>
      <c r="BS655" t="s">
        <v>117</v>
      </c>
      <c r="BT655" t="s">
        <v>161</v>
      </c>
      <c r="BU655" t="s">
        <v>125</v>
      </c>
      <c r="BV655" t="s">
        <v>162</v>
      </c>
      <c r="BW655">
        <v>1</v>
      </c>
      <c r="BX655">
        <f>BW655-1</f>
        <v>0</v>
      </c>
      <c r="BY655" t="s">
        <v>393</v>
      </c>
      <c r="BZ655" t="s">
        <v>393</v>
      </c>
      <c r="CA655" t="s">
        <v>129</v>
      </c>
      <c r="CB655" t="s">
        <v>117</v>
      </c>
      <c r="CC655" t="s">
        <v>117</v>
      </c>
      <c r="CD655" t="s">
        <v>117</v>
      </c>
      <c r="CE655" t="s">
        <v>117</v>
      </c>
      <c r="DK655">
        <v>0</v>
      </c>
      <c r="DL655">
        <v>0</v>
      </c>
      <c r="DM655">
        <v>0</v>
      </c>
      <c r="DN655">
        <v>2</v>
      </c>
      <c r="DO655">
        <v>0</v>
      </c>
      <c r="DP655">
        <v>0</v>
      </c>
      <c r="DQ655">
        <v>0</v>
      </c>
      <c r="DR655">
        <v>120</v>
      </c>
    </row>
    <row r="656" spans="1:122" x14ac:dyDescent="0.35">
      <c r="A656">
        <v>120</v>
      </c>
      <c r="B656" t="str">
        <f>CONCATENATE(C656, " ",D656)</f>
        <v>Carney et al 2013</v>
      </c>
      <c r="C656" t="s">
        <v>1250</v>
      </c>
      <c r="D656">
        <v>2013</v>
      </c>
      <c r="E656" t="s">
        <v>1581</v>
      </c>
      <c r="F656" t="s">
        <v>1257</v>
      </c>
      <c r="G656" t="s">
        <v>112</v>
      </c>
      <c r="H656">
        <v>4</v>
      </c>
      <c r="I656" t="s">
        <v>113</v>
      </c>
      <c r="J656" t="s">
        <v>113</v>
      </c>
      <c r="K656" s="3" t="s">
        <v>391</v>
      </c>
      <c r="L656">
        <v>22.09</v>
      </c>
      <c r="M656">
        <v>7.79</v>
      </c>
      <c r="N656">
        <v>24</v>
      </c>
      <c r="O656" t="s">
        <v>390</v>
      </c>
      <c r="P656">
        <v>12.67</v>
      </c>
      <c r="Q656">
        <v>4.38</v>
      </c>
      <c r="R656">
        <v>25</v>
      </c>
      <c r="S656" t="s">
        <v>117</v>
      </c>
      <c r="T656" t="s">
        <v>117</v>
      </c>
      <c r="U656" t="s">
        <v>117</v>
      </c>
      <c r="V656" t="s">
        <v>117</v>
      </c>
      <c r="W656" t="s">
        <v>117</v>
      </c>
      <c r="X656" t="s">
        <v>117</v>
      </c>
      <c r="Y656" t="s">
        <v>117</v>
      </c>
      <c r="Z656" t="s">
        <v>117</v>
      </c>
      <c r="AA656" t="s">
        <v>117</v>
      </c>
      <c r="AB656" t="s">
        <v>117</v>
      </c>
      <c r="AC656" t="s">
        <v>117</v>
      </c>
      <c r="AD656" t="s">
        <v>117</v>
      </c>
      <c r="AE656">
        <v>17.850000000000001</v>
      </c>
      <c r="AF656">
        <v>4.46</v>
      </c>
      <c r="AG656">
        <v>26</v>
      </c>
      <c r="AH656" s="55">
        <v>3</v>
      </c>
      <c r="AM656">
        <v>13.59</v>
      </c>
      <c r="AN656">
        <v>13.64</v>
      </c>
      <c r="AO656" t="s">
        <v>117</v>
      </c>
      <c r="AP656" t="s">
        <v>117</v>
      </c>
      <c r="AQ656" t="s">
        <v>117</v>
      </c>
      <c r="AR656">
        <v>6.14</v>
      </c>
      <c r="AS656" t="s">
        <v>1252</v>
      </c>
      <c r="AT656">
        <v>80.92</v>
      </c>
      <c r="AU656">
        <v>72.319999999999993</v>
      </c>
      <c r="AV656" t="s">
        <v>117</v>
      </c>
      <c r="AW656" t="s">
        <v>117</v>
      </c>
      <c r="AX656" t="s">
        <v>117</v>
      </c>
      <c r="AY656" t="s">
        <v>117</v>
      </c>
      <c r="AZ656" t="s">
        <v>117</v>
      </c>
      <c r="BA656" t="s">
        <v>117</v>
      </c>
      <c r="BB656" t="s">
        <v>117</v>
      </c>
      <c r="BC656">
        <v>27.17</v>
      </c>
      <c r="BD656">
        <v>23.88</v>
      </c>
      <c r="BE656" t="s">
        <v>117</v>
      </c>
      <c r="BF656" t="s">
        <v>117</v>
      </c>
      <c r="BG656">
        <v>78.31</v>
      </c>
      <c r="BH656" t="s">
        <v>117</v>
      </c>
      <c r="BI656" t="s">
        <v>117</v>
      </c>
      <c r="BJ656">
        <v>26.46</v>
      </c>
      <c r="BK656" t="s">
        <v>118</v>
      </c>
      <c r="BL656" t="s">
        <v>184</v>
      </c>
      <c r="BM656" t="s">
        <v>120</v>
      </c>
      <c r="BN656" s="46" t="s">
        <v>1253</v>
      </c>
      <c r="BO656" s="50">
        <v>42.9</v>
      </c>
      <c r="BP656" t="s">
        <v>117</v>
      </c>
      <c r="BQ656" t="s">
        <v>117</v>
      </c>
      <c r="BR656" t="s">
        <v>117</v>
      </c>
      <c r="BS656" t="s">
        <v>117</v>
      </c>
      <c r="BT656" t="s">
        <v>161</v>
      </c>
      <c r="BU656" t="s">
        <v>125</v>
      </c>
      <c r="BV656" t="s">
        <v>162</v>
      </c>
      <c r="BW656">
        <v>1</v>
      </c>
      <c r="BX656">
        <f>BW656-1</f>
        <v>0</v>
      </c>
      <c r="BY656" t="s">
        <v>393</v>
      </c>
      <c r="BZ656" t="s">
        <v>393</v>
      </c>
      <c r="CA656" t="s">
        <v>129</v>
      </c>
      <c r="CB656" t="s">
        <v>117</v>
      </c>
      <c r="CC656" t="s">
        <v>117</v>
      </c>
      <c r="CD656" t="s">
        <v>117</v>
      </c>
      <c r="CE656" t="s">
        <v>117</v>
      </c>
      <c r="DK656">
        <v>0</v>
      </c>
      <c r="DL656">
        <v>0</v>
      </c>
      <c r="DM656">
        <v>0</v>
      </c>
      <c r="DN656">
        <v>1</v>
      </c>
      <c r="DO656">
        <v>0</v>
      </c>
      <c r="DP656">
        <v>0</v>
      </c>
      <c r="DQ656">
        <v>0</v>
      </c>
      <c r="DR656">
        <v>120</v>
      </c>
    </row>
    <row r="657" spans="1:122" x14ac:dyDescent="0.35">
      <c r="A657">
        <v>120</v>
      </c>
      <c r="B657" t="str">
        <f>CONCATENATE(C657, " ",D657)</f>
        <v>Carney et al 2013</v>
      </c>
      <c r="C657" t="s">
        <v>1250</v>
      </c>
      <c r="D657">
        <v>2013</v>
      </c>
      <c r="E657" t="s">
        <v>1581</v>
      </c>
      <c r="F657" t="s">
        <v>1258</v>
      </c>
      <c r="G657" t="s">
        <v>112</v>
      </c>
      <c r="H657">
        <v>4</v>
      </c>
      <c r="I657" t="s">
        <v>113</v>
      </c>
      <c r="J657" t="s">
        <v>113</v>
      </c>
      <c r="K657" s="3" t="s">
        <v>391</v>
      </c>
      <c r="L657">
        <v>199.73</v>
      </c>
      <c r="M657">
        <v>35.950000000000003</v>
      </c>
      <c r="N657">
        <v>24</v>
      </c>
      <c r="O657" t="s">
        <v>390</v>
      </c>
      <c r="P657">
        <v>182.62</v>
      </c>
      <c r="Q657">
        <v>18.989999999999998</v>
      </c>
      <c r="R657">
        <v>25</v>
      </c>
      <c r="S657" t="s">
        <v>117</v>
      </c>
      <c r="T657" t="s">
        <v>117</v>
      </c>
      <c r="U657" t="s">
        <v>117</v>
      </c>
      <c r="V657" t="s">
        <v>117</v>
      </c>
      <c r="W657" t="s">
        <v>117</v>
      </c>
      <c r="X657" t="s">
        <v>117</v>
      </c>
      <c r="Y657" t="s">
        <v>117</v>
      </c>
      <c r="Z657" t="s">
        <v>117</v>
      </c>
      <c r="AA657" t="s">
        <v>117</v>
      </c>
      <c r="AB657" t="s">
        <v>117</v>
      </c>
      <c r="AC657" t="s">
        <v>117</v>
      </c>
      <c r="AD657" t="s">
        <v>117</v>
      </c>
      <c r="AE657">
        <v>188.74</v>
      </c>
      <c r="AF657">
        <v>26.47</v>
      </c>
      <c r="AG657">
        <v>26</v>
      </c>
      <c r="AH657" s="55">
        <v>3</v>
      </c>
      <c r="AM657">
        <v>13.59</v>
      </c>
      <c r="AN657">
        <v>13.64</v>
      </c>
      <c r="AO657" t="s">
        <v>117</v>
      </c>
      <c r="AP657" t="s">
        <v>117</v>
      </c>
      <c r="AQ657" t="s">
        <v>117</v>
      </c>
      <c r="AR657">
        <v>6.14</v>
      </c>
      <c r="AS657" t="s">
        <v>1252</v>
      </c>
      <c r="AT657">
        <v>80.92</v>
      </c>
      <c r="AU657">
        <v>72.319999999999993</v>
      </c>
      <c r="AV657" t="s">
        <v>117</v>
      </c>
      <c r="AW657" t="s">
        <v>117</v>
      </c>
      <c r="AX657" t="s">
        <v>117</v>
      </c>
      <c r="AY657" t="s">
        <v>117</v>
      </c>
      <c r="AZ657" t="s">
        <v>117</v>
      </c>
      <c r="BA657" t="s">
        <v>117</v>
      </c>
      <c r="BB657" t="s">
        <v>117</v>
      </c>
      <c r="BC657">
        <v>27.17</v>
      </c>
      <c r="BD657">
        <v>23.88</v>
      </c>
      <c r="BE657" t="s">
        <v>117</v>
      </c>
      <c r="BF657" t="s">
        <v>117</v>
      </c>
      <c r="BG657">
        <v>78.31</v>
      </c>
      <c r="BH657" t="s">
        <v>117</v>
      </c>
      <c r="BI657" t="s">
        <v>117</v>
      </c>
      <c r="BJ657">
        <v>26.46</v>
      </c>
      <c r="BK657" t="s">
        <v>118</v>
      </c>
      <c r="BL657" t="s">
        <v>184</v>
      </c>
      <c r="BM657" t="s">
        <v>120</v>
      </c>
      <c r="BN657" s="46" t="s">
        <v>1253</v>
      </c>
      <c r="BO657" s="50">
        <v>42.9</v>
      </c>
      <c r="BP657" t="s">
        <v>117</v>
      </c>
      <c r="BQ657" t="s">
        <v>117</v>
      </c>
      <c r="BR657" t="s">
        <v>117</v>
      </c>
      <c r="BS657" t="s">
        <v>117</v>
      </c>
      <c r="BT657" t="s">
        <v>161</v>
      </c>
      <c r="BU657" t="s">
        <v>125</v>
      </c>
      <c r="BV657" t="s">
        <v>162</v>
      </c>
      <c r="BW657">
        <v>1</v>
      </c>
      <c r="BX657">
        <f>BW657-1</f>
        <v>0</v>
      </c>
      <c r="BY657" t="s">
        <v>393</v>
      </c>
      <c r="BZ657" t="s">
        <v>393</v>
      </c>
      <c r="CA657" t="s">
        <v>129</v>
      </c>
      <c r="CB657" t="s">
        <v>117</v>
      </c>
      <c r="CC657" t="s">
        <v>117</v>
      </c>
      <c r="CD657" t="s">
        <v>117</v>
      </c>
      <c r="CE657" t="s">
        <v>117</v>
      </c>
      <c r="DK657">
        <v>0</v>
      </c>
      <c r="DL657">
        <v>0</v>
      </c>
      <c r="DM657">
        <v>0</v>
      </c>
      <c r="DN657">
        <v>1</v>
      </c>
      <c r="DO657">
        <v>0</v>
      </c>
      <c r="DP657">
        <v>0</v>
      </c>
      <c r="DQ657">
        <v>0</v>
      </c>
      <c r="DR657">
        <v>120</v>
      </c>
    </row>
    <row r="658" spans="1:122" x14ac:dyDescent="0.35">
      <c r="A658">
        <v>120</v>
      </c>
      <c r="B658" t="str">
        <f>CONCATENATE(C658, " ",D658)</f>
        <v>Carney et al 2013</v>
      </c>
      <c r="C658" t="s">
        <v>1250</v>
      </c>
      <c r="D658">
        <v>2013</v>
      </c>
      <c r="E658" t="s">
        <v>1581</v>
      </c>
      <c r="F658" t="s">
        <v>1259</v>
      </c>
      <c r="G658" t="s">
        <v>269</v>
      </c>
      <c r="H658">
        <v>2</v>
      </c>
      <c r="I658" t="s">
        <v>170</v>
      </c>
      <c r="J658" t="s">
        <v>170</v>
      </c>
      <c r="K658" s="3" t="s">
        <v>391</v>
      </c>
      <c r="L658">
        <v>25.25</v>
      </c>
      <c r="M658">
        <v>8.93</v>
      </c>
      <c r="N658">
        <v>24</v>
      </c>
      <c r="O658" t="s">
        <v>390</v>
      </c>
      <c r="P658">
        <v>23.76</v>
      </c>
      <c r="Q658">
        <v>8.57</v>
      </c>
      <c r="R658">
        <v>25</v>
      </c>
      <c r="S658" t="s">
        <v>117</v>
      </c>
      <c r="T658" t="s">
        <v>117</v>
      </c>
      <c r="U658" t="s">
        <v>117</v>
      </c>
      <c r="V658" t="s">
        <v>117</v>
      </c>
      <c r="W658" t="s">
        <v>117</v>
      </c>
      <c r="X658" t="s">
        <v>117</v>
      </c>
      <c r="Y658" t="s">
        <v>117</v>
      </c>
      <c r="Z658" t="s">
        <v>117</v>
      </c>
      <c r="AA658" t="s">
        <v>117</v>
      </c>
      <c r="AB658" t="s">
        <v>117</v>
      </c>
      <c r="AC658" t="s">
        <v>117</v>
      </c>
      <c r="AD658" t="s">
        <v>117</v>
      </c>
      <c r="AE658">
        <v>22.73</v>
      </c>
      <c r="AF658">
        <v>7.41</v>
      </c>
      <c r="AG658">
        <v>26</v>
      </c>
      <c r="AH658" s="55">
        <v>3</v>
      </c>
      <c r="AM658">
        <v>13.59</v>
      </c>
      <c r="AN658">
        <v>13.64</v>
      </c>
      <c r="AO658" t="s">
        <v>117</v>
      </c>
      <c r="AP658" t="s">
        <v>117</v>
      </c>
      <c r="AQ658" t="s">
        <v>117</v>
      </c>
      <c r="AR658">
        <v>6.14</v>
      </c>
      <c r="AS658" t="s">
        <v>1252</v>
      </c>
      <c r="AT658">
        <v>80.92</v>
      </c>
      <c r="AU658">
        <v>72.319999999999993</v>
      </c>
      <c r="AV658" t="s">
        <v>117</v>
      </c>
      <c r="AW658" t="s">
        <v>117</v>
      </c>
      <c r="AX658" t="s">
        <v>117</v>
      </c>
      <c r="AY658" t="s">
        <v>117</v>
      </c>
      <c r="AZ658" t="s">
        <v>117</v>
      </c>
      <c r="BA658" t="s">
        <v>117</v>
      </c>
      <c r="BB658" t="s">
        <v>117</v>
      </c>
      <c r="BC658">
        <v>27.17</v>
      </c>
      <c r="BD658">
        <v>23.88</v>
      </c>
      <c r="BE658" t="s">
        <v>117</v>
      </c>
      <c r="BF658" t="s">
        <v>117</v>
      </c>
      <c r="BG658">
        <v>78.31</v>
      </c>
      <c r="BH658" t="s">
        <v>117</v>
      </c>
      <c r="BI658" t="s">
        <v>117</v>
      </c>
      <c r="BJ658">
        <v>26.46</v>
      </c>
      <c r="BK658" t="s">
        <v>118</v>
      </c>
      <c r="BL658" t="s">
        <v>184</v>
      </c>
      <c r="BM658" t="s">
        <v>120</v>
      </c>
      <c r="BN658" s="46" t="s">
        <v>1253</v>
      </c>
      <c r="BO658" s="50">
        <v>42.9</v>
      </c>
      <c r="BP658" t="s">
        <v>117</v>
      </c>
      <c r="BQ658" t="s">
        <v>117</v>
      </c>
      <c r="BR658" t="s">
        <v>117</v>
      </c>
      <c r="BS658" t="s">
        <v>117</v>
      </c>
      <c r="BT658" t="s">
        <v>161</v>
      </c>
      <c r="BU658" t="s">
        <v>125</v>
      </c>
      <c r="BV658" t="s">
        <v>162</v>
      </c>
      <c r="BW658">
        <v>1</v>
      </c>
      <c r="BX658">
        <f>BW658-1</f>
        <v>0</v>
      </c>
      <c r="BY658" t="s">
        <v>393</v>
      </c>
      <c r="BZ658" t="s">
        <v>393</v>
      </c>
      <c r="CA658" t="s">
        <v>129</v>
      </c>
      <c r="CB658" t="s">
        <v>117</v>
      </c>
      <c r="CC658" t="s">
        <v>117</v>
      </c>
      <c r="CD658" t="s">
        <v>117</v>
      </c>
      <c r="CE658" t="s">
        <v>117</v>
      </c>
      <c r="DK658">
        <v>0</v>
      </c>
      <c r="DL658">
        <v>0</v>
      </c>
      <c r="DM658">
        <v>0</v>
      </c>
      <c r="DN658">
        <v>2</v>
      </c>
      <c r="DO658">
        <v>0</v>
      </c>
      <c r="DP658">
        <v>0</v>
      </c>
      <c r="DQ658">
        <v>0</v>
      </c>
      <c r="DR658">
        <v>120</v>
      </c>
    </row>
    <row r="659" spans="1:122" x14ac:dyDescent="0.35">
      <c r="A659">
        <v>120</v>
      </c>
      <c r="B659" t="str">
        <f>CONCATENATE(C659, " ",D659)</f>
        <v>Carney et al 2013</v>
      </c>
      <c r="C659" t="s">
        <v>1250</v>
      </c>
      <c r="D659">
        <v>2013</v>
      </c>
      <c r="E659" t="s">
        <v>1581</v>
      </c>
      <c r="F659" t="s">
        <v>1260</v>
      </c>
      <c r="G659" t="s">
        <v>269</v>
      </c>
      <c r="H659">
        <v>2</v>
      </c>
      <c r="I659" t="s">
        <v>170</v>
      </c>
      <c r="J659" t="s">
        <v>170</v>
      </c>
      <c r="K659" s="3" t="s">
        <v>391</v>
      </c>
      <c r="L659">
        <v>6.75</v>
      </c>
      <c r="M659">
        <v>7.59</v>
      </c>
      <c r="N659">
        <v>24</v>
      </c>
      <c r="O659" t="s">
        <v>390</v>
      </c>
      <c r="P659">
        <v>7.44</v>
      </c>
      <c r="Q659">
        <v>4.12</v>
      </c>
      <c r="R659">
        <v>25</v>
      </c>
      <c r="S659" t="s">
        <v>117</v>
      </c>
      <c r="T659" t="s">
        <v>117</v>
      </c>
      <c r="U659" t="s">
        <v>117</v>
      </c>
      <c r="V659" t="s">
        <v>117</v>
      </c>
      <c r="W659" t="s">
        <v>117</v>
      </c>
      <c r="X659" t="s">
        <v>117</v>
      </c>
      <c r="Y659" t="s">
        <v>117</v>
      </c>
      <c r="Z659" t="s">
        <v>117</v>
      </c>
      <c r="AA659" t="s">
        <v>117</v>
      </c>
      <c r="AB659" t="s">
        <v>117</v>
      </c>
      <c r="AC659" t="s">
        <v>117</v>
      </c>
      <c r="AD659" t="s">
        <v>117</v>
      </c>
      <c r="AE659">
        <v>5.77</v>
      </c>
      <c r="AF659">
        <v>5.08</v>
      </c>
      <c r="AG659">
        <v>26</v>
      </c>
      <c r="AH659" s="55">
        <v>3</v>
      </c>
      <c r="AM659">
        <v>13.59</v>
      </c>
      <c r="AN659">
        <v>13.64</v>
      </c>
      <c r="AO659" t="s">
        <v>117</v>
      </c>
      <c r="AP659" t="s">
        <v>117</v>
      </c>
      <c r="AQ659" t="s">
        <v>117</v>
      </c>
      <c r="AR659">
        <v>6.14</v>
      </c>
      <c r="AS659" t="s">
        <v>1252</v>
      </c>
      <c r="AT659">
        <v>80.92</v>
      </c>
      <c r="AU659">
        <v>72.319999999999993</v>
      </c>
      <c r="AV659" t="s">
        <v>117</v>
      </c>
      <c r="AW659" t="s">
        <v>117</v>
      </c>
      <c r="AX659" t="s">
        <v>117</v>
      </c>
      <c r="AY659" t="s">
        <v>117</v>
      </c>
      <c r="AZ659" t="s">
        <v>117</v>
      </c>
      <c r="BA659" t="s">
        <v>117</v>
      </c>
      <c r="BB659" t="s">
        <v>117</v>
      </c>
      <c r="BC659">
        <v>27.17</v>
      </c>
      <c r="BD659">
        <v>23.88</v>
      </c>
      <c r="BE659" t="s">
        <v>117</v>
      </c>
      <c r="BF659" t="s">
        <v>117</v>
      </c>
      <c r="BG659">
        <v>78.31</v>
      </c>
      <c r="BH659" t="s">
        <v>117</v>
      </c>
      <c r="BI659" t="s">
        <v>117</v>
      </c>
      <c r="BJ659">
        <v>26.46</v>
      </c>
      <c r="BK659" t="s">
        <v>118</v>
      </c>
      <c r="BL659" t="s">
        <v>184</v>
      </c>
      <c r="BM659" t="s">
        <v>120</v>
      </c>
      <c r="BN659" s="46" t="s">
        <v>1253</v>
      </c>
      <c r="BO659" s="50">
        <v>42.9</v>
      </c>
      <c r="BP659" t="s">
        <v>117</v>
      </c>
      <c r="BQ659" t="s">
        <v>117</v>
      </c>
      <c r="BR659" t="s">
        <v>117</v>
      </c>
      <c r="BS659" t="s">
        <v>117</v>
      </c>
      <c r="BT659" t="s">
        <v>161</v>
      </c>
      <c r="BU659" t="s">
        <v>125</v>
      </c>
      <c r="BV659" t="s">
        <v>162</v>
      </c>
      <c r="BW659">
        <v>1</v>
      </c>
      <c r="BX659">
        <f>BW659-1</f>
        <v>0</v>
      </c>
      <c r="BY659" t="s">
        <v>393</v>
      </c>
      <c r="BZ659" t="s">
        <v>393</v>
      </c>
      <c r="CA659" t="s">
        <v>129</v>
      </c>
      <c r="CB659" t="s">
        <v>117</v>
      </c>
      <c r="CC659" t="s">
        <v>117</v>
      </c>
      <c r="CD659" t="s">
        <v>117</v>
      </c>
      <c r="CE659" t="s">
        <v>117</v>
      </c>
      <c r="DK659">
        <v>0</v>
      </c>
      <c r="DL659">
        <v>0</v>
      </c>
      <c r="DM659">
        <v>0</v>
      </c>
      <c r="DN659">
        <v>2</v>
      </c>
      <c r="DO659">
        <v>0</v>
      </c>
      <c r="DP659">
        <v>0</v>
      </c>
      <c r="DQ659">
        <v>0</v>
      </c>
      <c r="DR659">
        <v>120</v>
      </c>
    </row>
    <row r="660" spans="1:122" x14ac:dyDescent="0.35">
      <c r="A660">
        <v>120</v>
      </c>
      <c r="B660" t="str">
        <f>CONCATENATE(C660, " ",D660)</f>
        <v>Carney et al 2013</v>
      </c>
      <c r="C660" t="s">
        <v>1250</v>
      </c>
      <c r="D660">
        <v>2013</v>
      </c>
      <c r="E660" t="s">
        <v>1581</v>
      </c>
      <c r="F660" t="s">
        <v>1261</v>
      </c>
      <c r="G660" t="s">
        <v>269</v>
      </c>
      <c r="H660">
        <v>2</v>
      </c>
      <c r="I660" t="s">
        <v>113</v>
      </c>
      <c r="J660" t="s">
        <v>113</v>
      </c>
      <c r="K660" s="3" t="s">
        <v>391</v>
      </c>
      <c r="L660">
        <v>7.13</v>
      </c>
      <c r="M660">
        <v>2.77</v>
      </c>
      <c r="N660">
        <v>24</v>
      </c>
      <c r="O660" t="s">
        <v>390</v>
      </c>
      <c r="P660">
        <v>11.04</v>
      </c>
      <c r="Q660">
        <v>4.5999999999999996</v>
      </c>
      <c r="R660">
        <v>25</v>
      </c>
      <c r="S660" t="s">
        <v>117</v>
      </c>
      <c r="T660" t="s">
        <v>117</v>
      </c>
      <c r="U660" t="s">
        <v>117</v>
      </c>
      <c r="V660" t="s">
        <v>117</v>
      </c>
      <c r="W660" t="s">
        <v>117</v>
      </c>
      <c r="X660" t="s">
        <v>117</v>
      </c>
      <c r="Y660" t="s">
        <v>117</v>
      </c>
      <c r="Z660" t="s">
        <v>117</v>
      </c>
      <c r="AA660" t="s">
        <v>117</v>
      </c>
      <c r="AB660" t="s">
        <v>117</v>
      </c>
      <c r="AC660" t="s">
        <v>117</v>
      </c>
      <c r="AD660" t="s">
        <v>117</v>
      </c>
      <c r="AE660">
        <v>12.19</v>
      </c>
      <c r="AF660">
        <v>4.38</v>
      </c>
      <c r="AG660">
        <v>26</v>
      </c>
      <c r="AH660" s="55">
        <v>3</v>
      </c>
      <c r="AM660">
        <v>13.59</v>
      </c>
      <c r="AN660">
        <v>13.64</v>
      </c>
      <c r="AO660" t="s">
        <v>117</v>
      </c>
      <c r="AP660" t="s">
        <v>117</v>
      </c>
      <c r="AQ660" t="s">
        <v>117</v>
      </c>
      <c r="AR660">
        <v>6.14</v>
      </c>
      <c r="AS660" t="s">
        <v>1252</v>
      </c>
      <c r="AT660">
        <v>80.92</v>
      </c>
      <c r="AU660">
        <v>72.319999999999993</v>
      </c>
      <c r="AV660" t="s">
        <v>117</v>
      </c>
      <c r="AW660" t="s">
        <v>117</v>
      </c>
      <c r="AX660" t="s">
        <v>117</v>
      </c>
      <c r="AY660" t="s">
        <v>117</v>
      </c>
      <c r="AZ660" t="s">
        <v>117</v>
      </c>
      <c r="BA660" t="s">
        <v>117</v>
      </c>
      <c r="BB660" t="s">
        <v>117</v>
      </c>
      <c r="BC660">
        <v>27.17</v>
      </c>
      <c r="BD660">
        <v>23.88</v>
      </c>
      <c r="BE660" t="s">
        <v>117</v>
      </c>
      <c r="BF660" t="s">
        <v>117</v>
      </c>
      <c r="BG660">
        <v>78.31</v>
      </c>
      <c r="BH660" t="s">
        <v>117</v>
      </c>
      <c r="BI660" t="s">
        <v>117</v>
      </c>
      <c r="BJ660">
        <v>26.46</v>
      </c>
      <c r="BK660" t="s">
        <v>118</v>
      </c>
      <c r="BL660" t="s">
        <v>184</v>
      </c>
      <c r="BM660" t="s">
        <v>120</v>
      </c>
      <c r="BN660" s="46" t="s">
        <v>1253</v>
      </c>
      <c r="BO660" s="50">
        <v>42.9</v>
      </c>
      <c r="BP660" t="s">
        <v>117</v>
      </c>
      <c r="BQ660" t="s">
        <v>117</v>
      </c>
      <c r="BR660" t="s">
        <v>117</v>
      </c>
      <c r="BS660" t="s">
        <v>117</v>
      </c>
      <c r="BT660" t="s">
        <v>161</v>
      </c>
      <c r="BU660" t="s">
        <v>125</v>
      </c>
      <c r="BV660" t="s">
        <v>162</v>
      </c>
      <c r="BW660">
        <v>1</v>
      </c>
      <c r="BX660">
        <f>BW660-1</f>
        <v>0</v>
      </c>
      <c r="BY660" t="s">
        <v>393</v>
      </c>
      <c r="BZ660" t="s">
        <v>393</v>
      </c>
      <c r="CA660" t="s">
        <v>129</v>
      </c>
      <c r="CB660" t="s">
        <v>117</v>
      </c>
      <c r="CC660" t="s">
        <v>117</v>
      </c>
      <c r="CD660" t="s">
        <v>117</v>
      </c>
      <c r="CE660" t="s">
        <v>117</v>
      </c>
      <c r="DK660">
        <v>0</v>
      </c>
      <c r="DL660">
        <v>0</v>
      </c>
      <c r="DM660">
        <v>0</v>
      </c>
      <c r="DN660">
        <v>1</v>
      </c>
      <c r="DO660">
        <v>0</v>
      </c>
      <c r="DP660">
        <v>0</v>
      </c>
      <c r="DQ660">
        <v>0</v>
      </c>
      <c r="DR660">
        <v>120</v>
      </c>
    </row>
    <row r="661" spans="1:122" x14ac:dyDescent="0.35">
      <c r="A661">
        <v>120</v>
      </c>
      <c r="B661" t="str">
        <f>CONCATENATE(C661, " ",D661)</f>
        <v>Carney et al 2013</v>
      </c>
      <c r="C661" t="s">
        <v>1250</v>
      </c>
      <c r="D661">
        <v>2013</v>
      </c>
      <c r="E661" t="s">
        <v>1581</v>
      </c>
      <c r="F661" t="s">
        <v>1262</v>
      </c>
      <c r="G661" t="s">
        <v>269</v>
      </c>
      <c r="H661">
        <v>2</v>
      </c>
      <c r="I661" t="s">
        <v>113</v>
      </c>
      <c r="J661" t="s">
        <v>113</v>
      </c>
      <c r="K661" s="3" t="s">
        <v>391</v>
      </c>
      <c r="L661">
        <v>5.63</v>
      </c>
      <c r="M661">
        <v>4.68</v>
      </c>
      <c r="N661">
        <v>24</v>
      </c>
      <c r="O661" t="s">
        <v>390</v>
      </c>
      <c r="P661">
        <v>5.24</v>
      </c>
      <c r="Q661">
        <v>3.8</v>
      </c>
      <c r="R661">
        <v>25</v>
      </c>
      <c r="S661" t="s">
        <v>117</v>
      </c>
      <c r="T661" t="s">
        <v>117</v>
      </c>
      <c r="U661" t="s">
        <v>117</v>
      </c>
      <c r="V661" t="s">
        <v>117</v>
      </c>
      <c r="W661" t="s">
        <v>117</v>
      </c>
      <c r="X661" t="s">
        <v>117</v>
      </c>
      <c r="Y661" t="s">
        <v>117</v>
      </c>
      <c r="Z661" t="s">
        <v>117</v>
      </c>
      <c r="AA661" t="s">
        <v>117</v>
      </c>
      <c r="AB661" t="s">
        <v>117</v>
      </c>
      <c r="AC661" t="s">
        <v>117</v>
      </c>
      <c r="AD661" t="s">
        <v>117</v>
      </c>
      <c r="AE661">
        <v>4.8499999999999996</v>
      </c>
      <c r="AF661">
        <v>3.55</v>
      </c>
      <c r="AG661">
        <v>26</v>
      </c>
      <c r="AH661" s="55">
        <v>3</v>
      </c>
      <c r="AM661">
        <v>13.59</v>
      </c>
      <c r="AN661">
        <v>13.64</v>
      </c>
      <c r="AO661" t="s">
        <v>117</v>
      </c>
      <c r="AP661" t="s">
        <v>117</v>
      </c>
      <c r="AQ661" t="s">
        <v>117</v>
      </c>
      <c r="AR661">
        <v>6.14</v>
      </c>
      <c r="AS661" t="s">
        <v>1252</v>
      </c>
      <c r="AT661">
        <v>80.92</v>
      </c>
      <c r="AU661">
        <v>72.319999999999993</v>
      </c>
      <c r="AV661" t="s">
        <v>117</v>
      </c>
      <c r="AW661" t="s">
        <v>117</v>
      </c>
      <c r="AX661" t="s">
        <v>117</v>
      </c>
      <c r="AY661" t="s">
        <v>117</v>
      </c>
      <c r="AZ661" t="s">
        <v>117</v>
      </c>
      <c r="BA661" t="s">
        <v>117</v>
      </c>
      <c r="BB661" t="s">
        <v>117</v>
      </c>
      <c r="BC661">
        <v>27.17</v>
      </c>
      <c r="BD661">
        <v>23.88</v>
      </c>
      <c r="BE661" t="s">
        <v>117</v>
      </c>
      <c r="BF661" t="s">
        <v>117</v>
      </c>
      <c r="BG661">
        <v>78.31</v>
      </c>
      <c r="BH661" t="s">
        <v>117</v>
      </c>
      <c r="BI661" t="s">
        <v>117</v>
      </c>
      <c r="BJ661">
        <v>26.46</v>
      </c>
      <c r="BK661" t="s">
        <v>118</v>
      </c>
      <c r="BL661" t="s">
        <v>184</v>
      </c>
      <c r="BM661" t="s">
        <v>120</v>
      </c>
      <c r="BN661" s="46" t="s">
        <v>1253</v>
      </c>
      <c r="BO661" s="50">
        <v>42.9</v>
      </c>
      <c r="BP661" t="s">
        <v>117</v>
      </c>
      <c r="BQ661" t="s">
        <v>117</v>
      </c>
      <c r="BR661" t="s">
        <v>117</v>
      </c>
      <c r="BS661" t="s">
        <v>117</v>
      </c>
      <c r="BT661" t="s">
        <v>161</v>
      </c>
      <c r="BU661" t="s">
        <v>125</v>
      </c>
      <c r="BV661" t="s">
        <v>162</v>
      </c>
      <c r="BW661">
        <v>1</v>
      </c>
      <c r="BX661">
        <f>BW661-1</f>
        <v>0</v>
      </c>
      <c r="BY661" t="s">
        <v>393</v>
      </c>
      <c r="BZ661" t="s">
        <v>393</v>
      </c>
      <c r="CA661" t="s">
        <v>129</v>
      </c>
      <c r="CB661" t="s">
        <v>117</v>
      </c>
      <c r="CC661" t="s">
        <v>117</v>
      </c>
      <c r="CD661" t="s">
        <v>117</v>
      </c>
      <c r="CE661" t="s">
        <v>117</v>
      </c>
      <c r="DK661">
        <v>0</v>
      </c>
      <c r="DL661">
        <v>0</v>
      </c>
      <c r="DM661">
        <v>0</v>
      </c>
      <c r="DN661">
        <v>1</v>
      </c>
      <c r="DO661">
        <v>0</v>
      </c>
      <c r="DP661">
        <v>0</v>
      </c>
      <c r="DQ661">
        <v>0</v>
      </c>
      <c r="DR661">
        <v>120</v>
      </c>
    </row>
    <row r="662" spans="1:122" x14ac:dyDescent="0.35">
      <c r="A662">
        <v>120</v>
      </c>
      <c r="B662" t="str">
        <f>CONCATENATE(C662, " ",D662)</f>
        <v>Carney et al 2013</v>
      </c>
      <c r="C662" t="s">
        <v>1250</v>
      </c>
      <c r="D662">
        <v>2013</v>
      </c>
      <c r="E662" t="s">
        <v>1581</v>
      </c>
      <c r="F662" t="s">
        <v>1263</v>
      </c>
      <c r="G662" t="s">
        <v>138</v>
      </c>
      <c r="H662">
        <v>1</v>
      </c>
      <c r="I662" t="s">
        <v>170</v>
      </c>
      <c r="J662" t="s">
        <v>170</v>
      </c>
      <c r="K662" s="3" t="s">
        <v>391</v>
      </c>
      <c r="L662">
        <v>2.83</v>
      </c>
      <c r="M662">
        <v>2.79</v>
      </c>
      <c r="N662">
        <v>24</v>
      </c>
      <c r="O662" t="s">
        <v>390</v>
      </c>
      <c r="P662">
        <v>3.2</v>
      </c>
      <c r="Q662">
        <v>3.14</v>
      </c>
      <c r="R662">
        <v>25</v>
      </c>
      <c r="S662" t="s">
        <v>117</v>
      </c>
      <c r="T662" t="s">
        <v>117</v>
      </c>
      <c r="U662" t="s">
        <v>117</v>
      </c>
      <c r="V662" t="s">
        <v>117</v>
      </c>
      <c r="W662" t="s">
        <v>117</v>
      </c>
      <c r="X662" t="s">
        <v>117</v>
      </c>
      <c r="Y662" t="s">
        <v>117</v>
      </c>
      <c r="Z662" t="s">
        <v>117</v>
      </c>
      <c r="AA662" t="s">
        <v>117</v>
      </c>
      <c r="AB662" t="s">
        <v>117</v>
      </c>
      <c r="AC662" t="s">
        <v>117</v>
      </c>
      <c r="AD662" t="s">
        <v>117</v>
      </c>
      <c r="AE662">
        <v>1.67</v>
      </c>
      <c r="AF662">
        <v>3.35</v>
      </c>
      <c r="AG662">
        <v>26</v>
      </c>
      <c r="AH662" s="55">
        <v>3</v>
      </c>
      <c r="AM662">
        <v>13.59</v>
      </c>
      <c r="AN662">
        <v>13.64</v>
      </c>
      <c r="AO662" t="s">
        <v>117</v>
      </c>
      <c r="AP662" t="s">
        <v>117</v>
      </c>
      <c r="AQ662" t="s">
        <v>117</v>
      </c>
      <c r="AR662">
        <v>6.14</v>
      </c>
      <c r="AS662" t="s">
        <v>1252</v>
      </c>
      <c r="AT662">
        <v>80.92</v>
      </c>
      <c r="AU662">
        <v>72.319999999999993</v>
      </c>
      <c r="AV662" t="s">
        <v>117</v>
      </c>
      <c r="AW662" t="s">
        <v>117</v>
      </c>
      <c r="AX662" t="s">
        <v>117</v>
      </c>
      <c r="AY662" t="s">
        <v>117</v>
      </c>
      <c r="AZ662" t="s">
        <v>117</v>
      </c>
      <c r="BA662" t="s">
        <v>117</v>
      </c>
      <c r="BB662" t="s">
        <v>117</v>
      </c>
      <c r="BC662">
        <v>27.17</v>
      </c>
      <c r="BD662">
        <v>23.88</v>
      </c>
      <c r="BE662" t="s">
        <v>117</v>
      </c>
      <c r="BF662" t="s">
        <v>117</v>
      </c>
      <c r="BG662">
        <v>78.31</v>
      </c>
      <c r="BH662" t="s">
        <v>117</v>
      </c>
      <c r="BI662" t="s">
        <v>117</v>
      </c>
      <c r="BJ662">
        <v>26.46</v>
      </c>
      <c r="BK662" t="s">
        <v>118</v>
      </c>
      <c r="BL662" t="s">
        <v>184</v>
      </c>
      <c r="BM662" t="s">
        <v>120</v>
      </c>
      <c r="BN662" s="46" t="s">
        <v>1253</v>
      </c>
      <c r="BO662" s="50">
        <v>42.9</v>
      </c>
      <c r="BP662" t="s">
        <v>117</v>
      </c>
      <c r="BQ662" t="s">
        <v>117</v>
      </c>
      <c r="BR662" t="s">
        <v>117</v>
      </c>
      <c r="BS662" t="s">
        <v>117</v>
      </c>
      <c r="BT662" t="s">
        <v>161</v>
      </c>
      <c r="BU662" t="s">
        <v>125</v>
      </c>
      <c r="BV662" t="s">
        <v>162</v>
      </c>
      <c r="BW662">
        <v>1</v>
      </c>
      <c r="BX662">
        <f>BW662-1</f>
        <v>0</v>
      </c>
      <c r="BY662" t="s">
        <v>393</v>
      </c>
      <c r="BZ662" t="s">
        <v>393</v>
      </c>
      <c r="CA662" t="s">
        <v>129</v>
      </c>
      <c r="CB662" t="s">
        <v>117</v>
      </c>
      <c r="CC662" t="s">
        <v>117</v>
      </c>
      <c r="CD662" t="s">
        <v>117</v>
      </c>
      <c r="CE662" t="s">
        <v>117</v>
      </c>
      <c r="DK662">
        <v>0</v>
      </c>
      <c r="DL662">
        <v>0</v>
      </c>
      <c r="DM662">
        <v>0</v>
      </c>
      <c r="DN662">
        <v>2</v>
      </c>
      <c r="DO662">
        <v>0</v>
      </c>
      <c r="DP662">
        <v>0</v>
      </c>
      <c r="DQ662">
        <v>0</v>
      </c>
      <c r="DR662">
        <v>120</v>
      </c>
    </row>
    <row r="663" spans="1:122" x14ac:dyDescent="0.35">
      <c r="A663">
        <v>120</v>
      </c>
      <c r="B663" t="str">
        <f>CONCATENATE(C663, " ",D663)</f>
        <v>Carney et al 2013</v>
      </c>
      <c r="C663" t="s">
        <v>1250</v>
      </c>
      <c r="D663">
        <v>2013</v>
      </c>
      <c r="E663" t="s">
        <v>1581</v>
      </c>
      <c r="F663" t="s">
        <v>1264</v>
      </c>
      <c r="G663" t="s">
        <v>138</v>
      </c>
      <c r="H663">
        <v>1</v>
      </c>
      <c r="I663" t="s">
        <v>170</v>
      </c>
      <c r="J663" t="s">
        <v>170</v>
      </c>
      <c r="K663" s="3" t="s">
        <v>391</v>
      </c>
      <c r="L663">
        <v>0.28999999999999998</v>
      </c>
      <c r="M663">
        <v>2.74</v>
      </c>
      <c r="N663">
        <v>24</v>
      </c>
      <c r="O663" t="s">
        <v>390</v>
      </c>
      <c r="P663">
        <v>-0.16</v>
      </c>
      <c r="Q663">
        <v>2.66</v>
      </c>
      <c r="R663">
        <v>25</v>
      </c>
      <c r="S663" t="s">
        <v>117</v>
      </c>
      <c r="T663" t="s">
        <v>117</v>
      </c>
      <c r="U663" t="s">
        <v>117</v>
      </c>
      <c r="V663" t="s">
        <v>117</v>
      </c>
      <c r="W663" t="s">
        <v>117</v>
      </c>
      <c r="X663" t="s">
        <v>117</v>
      </c>
      <c r="Y663" t="s">
        <v>117</v>
      </c>
      <c r="Z663" t="s">
        <v>117</v>
      </c>
      <c r="AA663" t="s">
        <v>117</v>
      </c>
      <c r="AB663" t="s">
        <v>117</v>
      </c>
      <c r="AC663" t="s">
        <v>117</v>
      </c>
      <c r="AD663" t="s">
        <v>117</v>
      </c>
      <c r="AE663">
        <v>-1</v>
      </c>
      <c r="AF663">
        <v>1.83</v>
      </c>
      <c r="AG663">
        <v>26</v>
      </c>
      <c r="AH663" s="55">
        <v>3</v>
      </c>
      <c r="AM663">
        <v>13.59</v>
      </c>
      <c r="AN663">
        <v>13.64</v>
      </c>
      <c r="AO663" t="s">
        <v>117</v>
      </c>
      <c r="AP663" t="s">
        <v>117</v>
      </c>
      <c r="AQ663" t="s">
        <v>117</v>
      </c>
      <c r="AR663">
        <v>6.14</v>
      </c>
      <c r="AS663" t="s">
        <v>1252</v>
      </c>
      <c r="AT663">
        <v>80.92</v>
      </c>
      <c r="AU663">
        <v>72.319999999999993</v>
      </c>
      <c r="AV663" t="s">
        <v>117</v>
      </c>
      <c r="AW663" t="s">
        <v>117</v>
      </c>
      <c r="AX663" t="s">
        <v>117</v>
      </c>
      <c r="AY663" t="s">
        <v>117</v>
      </c>
      <c r="AZ663" t="s">
        <v>117</v>
      </c>
      <c r="BA663" t="s">
        <v>117</v>
      </c>
      <c r="BB663" t="s">
        <v>117</v>
      </c>
      <c r="BC663">
        <v>27.17</v>
      </c>
      <c r="BD663">
        <v>23.88</v>
      </c>
      <c r="BE663" t="s">
        <v>117</v>
      </c>
      <c r="BF663" t="s">
        <v>117</v>
      </c>
      <c r="BG663">
        <v>78.31</v>
      </c>
      <c r="BH663" t="s">
        <v>117</v>
      </c>
      <c r="BI663" t="s">
        <v>117</v>
      </c>
      <c r="BJ663">
        <v>26.46</v>
      </c>
      <c r="BK663" t="s">
        <v>118</v>
      </c>
      <c r="BL663" t="s">
        <v>184</v>
      </c>
      <c r="BM663" t="s">
        <v>120</v>
      </c>
      <c r="BN663" s="46" t="s">
        <v>1253</v>
      </c>
      <c r="BO663" s="50">
        <v>42.9</v>
      </c>
      <c r="BP663" t="s">
        <v>117</v>
      </c>
      <c r="BQ663" t="s">
        <v>117</v>
      </c>
      <c r="BR663" t="s">
        <v>117</v>
      </c>
      <c r="BS663" t="s">
        <v>117</v>
      </c>
      <c r="BT663" t="s">
        <v>161</v>
      </c>
      <c r="BU663" t="s">
        <v>125</v>
      </c>
      <c r="BV663" t="s">
        <v>162</v>
      </c>
      <c r="BW663">
        <v>1</v>
      </c>
      <c r="BX663">
        <f>BW663-1</f>
        <v>0</v>
      </c>
      <c r="BY663" t="s">
        <v>393</v>
      </c>
      <c r="BZ663" t="s">
        <v>393</v>
      </c>
      <c r="CA663" t="s">
        <v>129</v>
      </c>
      <c r="CB663" t="s">
        <v>117</v>
      </c>
      <c r="CC663" t="s">
        <v>117</v>
      </c>
      <c r="CD663" t="s">
        <v>117</v>
      </c>
      <c r="CE663" t="s">
        <v>117</v>
      </c>
      <c r="DK663">
        <v>0</v>
      </c>
      <c r="DL663">
        <v>0</v>
      </c>
      <c r="DM663">
        <v>0</v>
      </c>
      <c r="DN663">
        <v>1</v>
      </c>
      <c r="DO663">
        <v>0</v>
      </c>
      <c r="DP663">
        <v>0</v>
      </c>
      <c r="DQ663">
        <v>0</v>
      </c>
      <c r="DR663">
        <v>120</v>
      </c>
    </row>
    <row r="664" spans="1:122" x14ac:dyDescent="0.35">
      <c r="A664">
        <v>120</v>
      </c>
      <c r="B664" t="str">
        <f>CONCATENATE(C664, " ",D664)</f>
        <v>Carney et al 2013</v>
      </c>
      <c r="C664" t="s">
        <v>1250</v>
      </c>
      <c r="D664">
        <v>2013</v>
      </c>
      <c r="E664" t="s">
        <v>1581</v>
      </c>
      <c r="F664" t="s">
        <v>1265</v>
      </c>
      <c r="G664" t="s">
        <v>138</v>
      </c>
      <c r="H664">
        <v>1</v>
      </c>
      <c r="I664" t="s">
        <v>113</v>
      </c>
      <c r="J664" t="s">
        <v>113</v>
      </c>
      <c r="K664" s="3" t="s">
        <v>391</v>
      </c>
      <c r="L664">
        <v>0.81</v>
      </c>
      <c r="M664">
        <v>1.27</v>
      </c>
      <c r="N664">
        <v>24</v>
      </c>
      <c r="O664" t="s">
        <v>390</v>
      </c>
      <c r="P664">
        <v>1.32</v>
      </c>
      <c r="Q664">
        <v>2.6</v>
      </c>
      <c r="R664">
        <v>25</v>
      </c>
      <c r="S664" t="s">
        <v>117</v>
      </c>
      <c r="T664" t="s">
        <v>117</v>
      </c>
      <c r="U664" t="s">
        <v>117</v>
      </c>
      <c r="V664" t="s">
        <v>117</v>
      </c>
      <c r="W664" t="s">
        <v>117</v>
      </c>
      <c r="X664" t="s">
        <v>117</v>
      </c>
      <c r="Y664" t="s">
        <v>117</v>
      </c>
      <c r="Z664" t="s">
        <v>117</v>
      </c>
      <c r="AA664" t="s">
        <v>117</v>
      </c>
      <c r="AB664" t="s">
        <v>117</v>
      </c>
      <c r="AC664" t="s">
        <v>117</v>
      </c>
      <c r="AD664" t="s">
        <v>117</v>
      </c>
      <c r="AE664">
        <v>1.71</v>
      </c>
      <c r="AF664">
        <v>2.14</v>
      </c>
      <c r="AG664">
        <v>26</v>
      </c>
      <c r="AH664" s="55">
        <v>3</v>
      </c>
      <c r="AM664">
        <v>13.59</v>
      </c>
      <c r="AN664">
        <v>13.64</v>
      </c>
      <c r="AO664" t="s">
        <v>117</v>
      </c>
      <c r="AP664" t="s">
        <v>117</v>
      </c>
      <c r="AQ664" t="s">
        <v>117</v>
      </c>
      <c r="AR664">
        <v>6.14</v>
      </c>
      <c r="AS664" t="s">
        <v>1252</v>
      </c>
      <c r="AT664">
        <v>80.92</v>
      </c>
      <c r="AU664">
        <v>72.319999999999993</v>
      </c>
      <c r="AV664" t="s">
        <v>117</v>
      </c>
      <c r="AW664" t="s">
        <v>117</v>
      </c>
      <c r="AX664" t="s">
        <v>117</v>
      </c>
      <c r="AY664" t="s">
        <v>117</v>
      </c>
      <c r="AZ664" t="s">
        <v>117</v>
      </c>
      <c r="BA664" t="s">
        <v>117</v>
      </c>
      <c r="BB664" t="s">
        <v>117</v>
      </c>
      <c r="BC664">
        <v>27.17</v>
      </c>
      <c r="BD664">
        <v>23.88</v>
      </c>
      <c r="BE664" t="s">
        <v>117</v>
      </c>
      <c r="BF664" t="s">
        <v>117</v>
      </c>
      <c r="BG664">
        <v>78.31</v>
      </c>
      <c r="BH664" t="s">
        <v>117</v>
      </c>
      <c r="BI664" t="s">
        <v>117</v>
      </c>
      <c r="BJ664">
        <v>26.46</v>
      </c>
      <c r="BK664" t="s">
        <v>118</v>
      </c>
      <c r="BL664" t="s">
        <v>184</v>
      </c>
      <c r="BM664" t="s">
        <v>120</v>
      </c>
      <c r="BN664" s="46" t="s">
        <v>1253</v>
      </c>
      <c r="BO664" s="50">
        <v>42.9</v>
      </c>
      <c r="BP664" t="s">
        <v>117</v>
      </c>
      <c r="BQ664" t="s">
        <v>117</v>
      </c>
      <c r="BR664" t="s">
        <v>117</v>
      </c>
      <c r="BS664" t="s">
        <v>117</v>
      </c>
      <c r="BT664" t="s">
        <v>161</v>
      </c>
      <c r="BU664" t="s">
        <v>125</v>
      </c>
      <c r="BV664" t="s">
        <v>162</v>
      </c>
      <c r="BW664">
        <v>1</v>
      </c>
      <c r="BX664">
        <f>BW664-1</f>
        <v>0</v>
      </c>
      <c r="BY664" t="s">
        <v>393</v>
      </c>
      <c r="BZ664" t="s">
        <v>393</v>
      </c>
      <c r="CA664" t="s">
        <v>129</v>
      </c>
      <c r="CB664" t="s">
        <v>117</v>
      </c>
      <c r="CC664" t="s">
        <v>117</v>
      </c>
      <c r="CD664" t="s">
        <v>117</v>
      </c>
      <c r="CE664" t="s">
        <v>117</v>
      </c>
      <c r="DK664">
        <v>0</v>
      </c>
      <c r="DL664">
        <v>0</v>
      </c>
      <c r="DM664">
        <v>0</v>
      </c>
      <c r="DN664">
        <v>2</v>
      </c>
      <c r="DO664">
        <v>0</v>
      </c>
      <c r="DP664">
        <v>0</v>
      </c>
      <c r="DQ664">
        <v>0</v>
      </c>
      <c r="DR664">
        <v>120</v>
      </c>
    </row>
    <row r="665" spans="1:122" x14ac:dyDescent="0.35">
      <c r="A665">
        <v>120</v>
      </c>
      <c r="B665" t="str">
        <f>CONCATENATE(C665, " ",D665)</f>
        <v>Carney et al 2013</v>
      </c>
      <c r="C665" t="s">
        <v>1250</v>
      </c>
      <c r="D665">
        <v>2013</v>
      </c>
      <c r="E665" t="s">
        <v>1581</v>
      </c>
      <c r="F665" t="s">
        <v>1266</v>
      </c>
      <c r="G665" t="s">
        <v>138</v>
      </c>
      <c r="H665">
        <v>1</v>
      </c>
      <c r="I665" t="s">
        <v>113</v>
      </c>
      <c r="J665" t="s">
        <v>113</v>
      </c>
      <c r="K665" s="3" t="s">
        <v>391</v>
      </c>
      <c r="L665">
        <v>-1.31</v>
      </c>
      <c r="M665">
        <v>2.48</v>
      </c>
      <c r="N665">
        <v>24</v>
      </c>
      <c r="O665" t="s">
        <v>390</v>
      </c>
      <c r="P665">
        <v>-1.42</v>
      </c>
      <c r="Q665">
        <v>1.91</v>
      </c>
      <c r="R665">
        <v>25</v>
      </c>
      <c r="S665" t="s">
        <v>117</v>
      </c>
      <c r="T665" t="s">
        <v>117</v>
      </c>
      <c r="U665" t="s">
        <v>117</v>
      </c>
      <c r="V665" t="s">
        <v>117</v>
      </c>
      <c r="W665" t="s">
        <v>117</v>
      </c>
      <c r="X665" t="s">
        <v>117</v>
      </c>
      <c r="Y665" t="s">
        <v>117</v>
      </c>
      <c r="Z665" t="s">
        <v>117</v>
      </c>
      <c r="AA665" t="s">
        <v>117</v>
      </c>
      <c r="AB665" t="s">
        <v>117</v>
      </c>
      <c r="AC665" t="s">
        <v>117</v>
      </c>
      <c r="AD665" t="s">
        <v>117</v>
      </c>
      <c r="AE665">
        <v>-1.08</v>
      </c>
      <c r="AF665">
        <v>1.78</v>
      </c>
      <c r="AG665">
        <v>26</v>
      </c>
      <c r="AH665" s="55">
        <v>3</v>
      </c>
      <c r="AM665">
        <v>13.59</v>
      </c>
      <c r="AN665">
        <v>13.64</v>
      </c>
      <c r="AO665" t="s">
        <v>117</v>
      </c>
      <c r="AP665" t="s">
        <v>117</v>
      </c>
      <c r="AQ665" t="s">
        <v>117</v>
      </c>
      <c r="AR665">
        <v>6.14</v>
      </c>
      <c r="AS665" t="s">
        <v>1252</v>
      </c>
      <c r="AT665">
        <v>80.92</v>
      </c>
      <c r="AU665">
        <v>72.319999999999993</v>
      </c>
      <c r="AV665" t="s">
        <v>117</v>
      </c>
      <c r="AW665" t="s">
        <v>117</v>
      </c>
      <c r="AX665" t="s">
        <v>117</v>
      </c>
      <c r="AY665" t="s">
        <v>117</v>
      </c>
      <c r="AZ665" t="s">
        <v>117</v>
      </c>
      <c r="BA665" t="s">
        <v>117</v>
      </c>
      <c r="BB665" t="s">
        <v>117</v>
      </c>
      <c r="BC665">
        <v>27.17</v>
      </c>
      <c r="BD665">
        <v>23.88</v>
      </c>
      <c r="BE665" t="s">
        <v>117</v>
      </c>
      <c r="BF665" t="s">
        <v>117</v>
      </c>
      <c r="BG665">
        <v>78.31</v>
      </c>
      <c r="BH665" t="s">
        <v>117</v>
      </c>
      <c r="BI665" t="s">
        <v>117</v>
      </c>
      <c r="BJ665">
        <v>26.46</v>
      </c>
      <c r="BK665" t="s">
        <v>118</v>
      </c>
      <c r="BL665" t="s">
        <v>184</v>
      </c>
      <c r="BM665" t="s">
        <v>120</v>
      </c>
      <c r="BN665" s="46" t="s">
        <v>1253</v>
      </c>
      <c r="BO665" s="50">
        <v>42.9</v>
      </c>
      <c r="BP665" t="s">
        <v>117</v>
      </c>
      <c r="BQ665" t="s">
        <v>117</v>
      </c>
      <c r="BR665" t="s">
        <v>117</v>
      </c>
      <c r="BS665" t="s">
        <v>117</v>
      </c>
      <c r="BT665" t="s">
        <v>161</v>
      </c>
      <c r="BU665" t="s">
        <v>125</v>
      </c>
      <c r="BV665" t="s">
        <v>162</v>
      </c>
      <c r="BW665">
        <v>1</v>
      </c>
      <c r="BX665">
        <f>BW665-1</f>
        <v>0</v>
      </c>
      <c r="BY665" t="s">
        <v>393</v>
      </c>
      <c r="BZ665" t="s">
        <v>393</v>
      </c>
      <c r="CA665" t="s">
        <v>129</v>
      </c>
      <c r="CB665" t="s">
        <v>117</v>
      </c>
      <c r="CC665" t="s">
        <v>117</v>
      </c>
      <c r="CD665" t="s">
        <v>117</v>
      </c>
      <c r="CE665" t="s">
        <v>117</v>
      </c>
      <c r="DK665">
        <v>0</v>
      </c>
      <c r="DL665">
        <v>0</v>
      </c>
      <c r="DM665">
        <v>0</v>
      </c>
      <c r="DN665">
        <v>1</v>
      </c>
      <c r="DO665">
        <v>0</v>
      </c>
      <c r="DP665">
        <v>0</v>
      </c>
      <c r="DQ665">
        <v>0</v>
      </c>
      <c r="DR665">
        <v>120</v>
      </c>
    </row>
    <row r="666" spans="1:122" x14ac:dyDescent="0.35">
      <c r="A666" s="8">
        <v>121</v>
      </c>
      <c r="B666" t="str">
        <f>CONCATENATE(C666, " ",D666)</f>
        <v>CarterLeno et al 2018</v>
      </c>
      <c r="C666" s="12" t="s">
        <v>1271</v>
      </c>
      <c r="D666" s="37">
        <v>2018</v>
      </c>
      <c r="E666" t="s">
        <v>1563</v>
      </c>
      <c r="F666" t="s">
        <v>1272</v>
      </c>
      <c r="G666" t="s">
        <v>112</v>
      </c>
      <c r="H666">
        <v>4</v>
      </c>
      <c r="I666" t="s">
        <v>113</v>
      </c>
      <c r="J666" t="s">
        <v>1071</v>
      </c>
      <c r="K666" s="3" t="s">
        <v>115</v>
      </c>
      <c r="L666">
        <v>78.67</v>
      </c>
      <c r="M666">
        <v>15.86</v>
      </c>
      <c r="N666">
        <v>21</v>
      </c>
      <c r="O666" t="s">
        <v>117</v>
      </c>
      <c r="P666" t="s">
        <v>117</v>
      </c>
      <c r="Q666" t="s">
        <v>117</v>
      </c>
      <c r="R666" t="s">
        <v>117</v>
      </c>
      <c r="S666" t="s">
        <v>142</v>
      </c>
      <c r="T666">
        <v>65.27</v>
      </c>
      <c r="U666">
        <v>18.760000000000002</v>
      </c>
      <c r="V666">
        <v>41</v>
      </c>
      <c r="W666" t="s">
        <v>117</v>
      </c>
      <c r="X666" t="s">
        <v>117</v>
      </c>
      <c r="Y666" t="s">
        <v>117</v>
      </c>
      <c r="Z666" t="s">
        <v>117</v>
      </c>
      <c r="AA666" t="s">
        <v>117</v>
      </c>
      <c r="AB666" t="s">
        <v>117</v>
      </c>
      <c r="AC666" t="s">
        <v>117</v>
      </c>
      <c r="AD666" t="s">
        <v>117</v>
      </c>
      <c r="AE666">
        <v>84.33</v>
      </c>
      <c r="AF666">
        <v>13.18</v>
      </c>
      <c r="AG666">
        <v>42</v>
      </c>
      <c r="AH666" s="55">
        <v>3</v>
      </c>
      <c r="AM666">
        <v>12.98</v>
      </c>
      <c r="AN666">
        <v>12.31</v>
      </c>
      <c r="AO666">
        <v>13.77</v>
      </c>
      <c r="AP666" t="s">
        <v>117</v>
      </c>
      <c r="AQ666" t="s">
        <v>117</v>
      </c>
      <c r="AR666">
        <v>12.79</v>
      </c>
      <c r="AS666" t="s">
        <v>1273</v>
      </c>
      <c r="AT666">
        <v>95.29</v>
      </c>
      <c r="AU666">
        <v>101.42</v>
      </c>
      <c r="AV666">
        <v>88.49</v>
      </c>
      <c r="AW666" t="s">
        <v>117</v>
      </c>
      <c r="AX666" t="s">
        <v>117</v>
      </c>
      <c r="AY666" t="s">
        <v>117</v>
      </c>
      <c r="AZ666" t="s">
        <v>117</v>
      </c>
      <c r="BA666" t="s">
        <v>117</v>
      </c>
      <c r="BB666" t="s">
        <v>117</v>
      </c>
      <c r="BC666" t="s">
        <v>117</v>
      </c>
      <c r="BD666" t="s">
        <v>117</v>
      </c>
      <c r="BE666" t="s">
        <v>117</v>
      </c>
      <c r="BF666" t="s">
        <v>117</v>
      </c>
      <c r="BG666">
        <v>104.95</v>
      </c>
      <c r="BH666" t="s">
        <v>117</v>
      </c>
      <c r="BI666" t="s">
        <v>117</v>
      </c>
      <c r="BJ666" t="s">
        <v>117</v>
      </c>
      <c r="BK666" t="s">
        <v>117</v>
      </c>
      <c r="BL666" t="s">
        <v>184</v>
      </c>
      <c r="BM666" t="s">
        <v>120</v>
      </c>
      <c r="BN666" s="46" t="s">
        <v>1274</v>
      </c>
      <c r="BO666" s="50">
        <v>73</v>
      </c>
      <c r="BP666" t="s">
        <v>117</v>
      </c>
      <c r="BQ666" t="s">
        <v>117</v>
      </c>
      <c r="BR666" t="s">
        <v>117</v>
      </c>
      <c r="BS666" t="s">
        <v>117</v>
      </c>
      <c r="BT666" t="s">
        <v>161</v>
      </c>
      <c r="BU666" t="s">
        <v>363</v>
      </c>
      <c r="BV666" t="s">
        <v>162</v>
      </c>
      <c r="BW666">
        <v>1</v>
      </c>
      <c r="BX666">
        <f>BW666-1</f>
        <v>0</v>
      </c>
      <c r="BY666" t="s">
        <v>117</v>
      </c>
      <c r="BZ666" t="s">
        <v>117</v>
      </c>
      <c r="CA666" t="s">
        <v>117</v>
      </c>
      <c r="CB666" t="s">
        <v>117</v>
      </c>
      <c r="CC666" t="s">
        <v>1275</v>
      </c>
      <c r="CD666">
        <v>2</v>
      </c>
      <c r="CE666" t="s">
        <v>151</v>
      </c>
      <c r="DK666">
        <v>0</v>
      </c>
      <c r="DL666">
        <v>0</v>
      </c>
      <c r="DM666">
        <v>1</v>
      </c>
      <c r="DN666">
        <v>0</v>
      </c>
      <c r="DO666">
        <v>0</v>
      </c>
      <c r="DP666">
        <v>0</v>
      </c>
      <c r="DQ666">
        <v>0</v>
      </c>
      <c r="DR666" s="8">
        <v>121</v>
      </c>
    </row>
    <row r="667" spans="1:122" x14ac:dyDescent="0.35">
      <c r="A667" s="8">
        <v>121</v>
      </c>
      <c r="B667" t="str">
        <f>CONCATENATE(C667, " ",D667)</f>
        <v>CarterLeno et al 2018</v>
      </c>
      <c r="C667" s="12" t="s">
        <v>1271</v>
      </c>
      <c r="D667" s="37">
        <v>2018</v>
      </c>
      <c r="E667" t="s">
        <v>1563</v>
      </c>
      <c r="F667" t="s">
        <v>1276</v>
      </c>
      <c r="G667" t="s">
        <v>291</v>
      </c>
      <c r="H667">
        <v>5</v>
      </c>
      <c r="I667" t="s">
        <v>113</v>
      </c>
      <c r="J667" t="s">
        <v>113</v>
      </c>
      <c r="K667" s="3" t="s">
        <v>115</v>
      </c>
      <c r="L667">
        <v>40.78</v>
      </c>
      <c r="M667">
        <v>53.37</v>
      </c>
      <c r="N667">
        <v>21</v>
      </c>
      <c r="O667" t="s">
        <v>117</v>
      </c>
      <c r="P667" t="s">
        <v>117</v>
      </c>
      <c r="Q667" t="s">
        <v>117</v>
      </c>
      <c r="R667" t="s">
        <v>117</v>
      </c>
      <c r="S667" t="s">
        <v>142</v>
      </c>
      <c r="T667">
        <v>42.23</v>
      </c>
      <c r="U667">
        <v>56.82</v>
      </c>
      <c r="V667">
        <v>37</v>
      </c>
      <c r="W667" t="s">
        <v>117</v>
      </c>
      <c r="X667" t="s">
        <v>117</v>
      </c>
      <c r="Y667" t="s">
        <v>117</v>
      </c>
      <c r="Z667" t="s">
        <v>117</v>
      </c>
      <c r="AA667" t="s">
        <v>117</v>
      </c>
      <c r="AB667" t="s">
        <v>117</v>
      </c>
      <c r="AC667" t="s">
        <v>117</v>
      </c>
      <c r="AD667" t="s">
        <v>117</v>
      </c>
      <c r="AE667">
        <v>42.61</v>
      </c>
      <c r="AF667">
        <v>43.87</v>
      </c>
      <c r="AG667">
        <v>42</v>
      </c>
      <c r="AH667" s="55">
        <v>3</v>
      </c>
      <c r="AM667">
        <v>12.98</v>
      </c>
      <c r="AN667">
        <v>12.31</v>
      </c>
      <c r="AO667">
        <v>13.77</v>
      </c>
      <c r="AP667" t="s">
        <v>117</v>
      </c>
      <c r="AQ667" t="s">
        <v>117</v>
      </c>
      <c r="AR667">
        <v>12.79</v>
      </c>
      <c r="AS667" t="s">
        <v>1273</v>
      </c>
      <c r="AT667">
        <v>95.29</v>
      </c>
      <c r="AU667">
        <v>101.42</v>
      </c>
      <c r="AV667">
        <v>88.49</v>
      </c>
      <c r="AW667" t="s">
        <v>117</v>
      </c>
      <c r="AX667" t="s">
        <v>117</v>
      </c>
      <c r="AY667" t="s">
        <v>117</v>
      </c>
      <c r="AZ667" t="s">
        <v>117</v>
      </c>
      <c r="BA667" t="s">
        <v>117</v>
      </c>
      <c r="BB667" t="s">
        <v>117</v>
      </c>
      <c r="BC667" t="s">
        <v>117</v>
      </c>
      <c r="BD667" t="s">
        <v>117</v>
      </c>
      <c r="BE667" t="s">
        <v>117</v>
      </c>
      <c r="BF667" t="s">
        <v>117</v>
      </c>
      <c r="BG667">
        <v>104.95</v>
      </c>
      <c r="BH667" t="s">
        <v>117</v>
      </c>
      <c r="BI667" t="s">
        <v>117</v>
      </c>
      <c r="BJ667" t="s">
        <v>117</v>
      </c>
      <c r="BK667" t="s">
        <v>117</v>
      </c>
      <c r="BL667" t="s">
        <v>184</v>
      </c>
      <c r="BM667" t="s">
        <v>120</v>
      </c>
      <c r="BN667" s="46" t="s">
        <v>1274</v>
      </c>
      <c r="BO667" s="50">
        <v>73</v>
      </c>
      <c r="BP667" t="s">
        <v>117</v>
      </c>
      <c r="BQ667" t="s">
        <v>117</v>
      </c>
      <c r="BR667" t="s">
        <v>117</v>
      </c>
      <c r="BS667" t="s">
        <v>117</v>
      </c>
      <c r="BT667" t="s">
        <v>161</v>
      </c>
      <c r="BU667" t="s">
        <v>363</v>
      </c>
      <c r="BV667" t="s">
        <v>162</v>
      </c>
      <c r="BW667">
        <v>1</v>
      </c>
      <c r="BX667">
        <f>BW667-1</f>
        <v>0</v>
      </c>
      <c r="BY667" t="s">
        <v>117</v>
      </c>
      <c r="BZ667" t="s">
        <v>117</v>
      </c>
      <c r="CA667" t="s">
        <v>117</v>
      </c>
      <c r="CB667" t="s">
        <v>117</v>
      </c>
      <c r="CC667" t="s">
        <v>1275</v>
      </c>
      <c r="CD667">
        <v>2</v>
      </c>
      <c r="CE667" t="s">
        <v>151</v>
      </c>
      <c r="DK667">
        <v>0</v>
      </c>
      <c r="DL667">
        <v>0</v>
      </c>
      <c r="DM667">
        <v>1</v>
      </c>
      <c r="DN667">
        <v>0</v>
      </c>
      <c r="DO667">
        <v>0</v>
      </c>
      <c r="DP667">
        <v>0</v>
      </c>
      <c r="DQ667">
        <v>0</v>
      </c>
      <c r="DR667" s="8">
        <v>121</v>
      </c>
    </row>
    <row r="668" spans="1:122" x14ac:dyDescent="0.35">
      <c r="A668" s="8">
        <v>121</v>
      </c>
      <c r="B668" t="str">
        <f>CONCATENATE(C668, " ",D668)</f>
        <v>CarterLeno et al 2018</v>
      </c>
      <c r="C668" s="12" t="s">
        <v>1271</v>
      </c>
      <c r="D668" s="37">
        <v>2018</v>
      </c>
      <c r="E668" t="s">
        <v>1563</v>
      </c>
      <c r="F668" t="s">
        <v>1277</v>
      </c>
      <c r="G668" t="s">
        <v>291</v>
      </c>
      <c r="H668">
        <v>5</v>
      </c>
      <c r="I668" t="s">
        <v>113</v>
      </c>
      <c r="J668" t="s">
        <v>113</v>
      </c>
      <c r="K668" s="3" t="s">
        <v>115</v>
      </c>
      <c r="L668">
        <v>4.6500000000000004</v>
      </c>
      <c r="M668">
        <v>8.2799999999999994</v>
      </c>
      <c r="N668">
        <v>21</v>
      </c>
      <c r="O668" t="s">
        <v>117</v>
      </c>
      <c r="P668" t="s">
        <v>117</v>
      </c>
      <c r="Q668" t="s">
        <v>117</v>
      </c>
      <c r="R668" t="s">
        <v>117</v>
      </c>
      <c r="S668" t="s">
        <v>142</v>
      </c>
      <c r="T668">
        <v>3.44</v>
      </c>
      <c r="U668">
        <v>7.01</v>
      </c>
      <c r="V668">
        <v>37</v>
      </c>
      <c r="W668" t="s">
        <v>117</v>
      </c>
      <c r="X668" t="s">
        <v>117</v>
      </c>
      <c r="Y668" t="s">
        <v>117</v>
      </c>
      <c r="Z668" t="s">
        <v>117</v>
      </c>
      <c r="AA668" t="s">
        <v>117</v>
      </c>
      <c r="AB668" t="s">
        <v>117</v>
      </c>
      <c r="AC668" t="s">
        <v>117</v>
      </c>
      <c r="AD668" t="s">
        <v>117</v>
      </c>
      <c r="AE668">
        <v>4.5599999999999996</v>
      </c>
      <c r="AF668">
        <v>7.44</v>
      </c>
      <c r="AG668">
        <v>42</v>
      </c>
      <c r="AH668" s="55">
        <v>3</v>
      </c>
      <c r="AM668">
        <v>12.98</v>
      </c>
      <c r="AN668">
        <v>12.31</v>
      </c>
      <c r="AO668">
        <v>13.77</v>
      </c>
      <c r="AP668" t="s">
        <v>117</v>
      </c>
      <c r="AQ668" t="s">
        <v>117</v>
      </c>
      <c r="AR668">
        <v>12.79</v>
      </c>
      <c r="AS668" t="s">
        <v>1273</v>
      </c>
      <c r="AT668">
        <v>95.29</v>
      </c>
      <c r="AU668">
        <v>101.42</v>
      </c>
      <c r="AV668">
        <v>88.49</v>
      </c>
      <c r="AW668" t="s">
        <v>117</v>
      </c>
      <c r="AX668" t="s">
        <v>117</v>
      </c>
      <c r="AY668" t="s">
        <v>117</v>
      </c>
      <c r="AZ668" t="s">
        <v>117</v>
      </c>
      <c r="BA668" t="s">
        <v>117</v>
      </c>
      <c r="BB668" t="s">
        <v>117</v>
      </c>
      <c r="BC668" t="s">
        <v>117</v>
      </c>
      <c r="BD668" t="s">
        <v>117</v>
      </c>
      <c r="BE668" t="s">
        <v>117</v>
      </c>
      <c r="BF668" t="s">
        <v>117</v>
      </c>
      <c r="BG668">
        <v>104.95</v>
      </c>
      <c r="BH668" t="s">
        <v>117</v>
      </c>
      <c r="BI668" t="s">
        <v>117</v>
      </c>
      <c r="BJ668" t="s">
        <v>117</v>
      </c>
      <c r="BK668" t="s">
        <v>117</v>
      </c>
      <c r="BL668" t="s">
        <v>184</v>
      </c>
      <c r="BM668" t="s">
        <v>120</v>
      </c>
      <c r="BN668" s="46" t="s">
        <v>1274</v>
      </c>
      <c r="BO668" s="50">
        <v>73</v>
      </c>
      <c r="BP668" t="s">
        <v>117</v>
      </c>
      <c r="BQ668" t="s">
        <v>117</v>
      </c>
      <c r="BR668" t="s">
        <v>117</v>
      </c>
      <c r="BS668" t="s">
        <v>117</v>
      </c>
      <c r="BT668" t="s">
        <v>161</v>
      </c>
      <c r="BU668" t="s">
        <v>363</v>
      </c>
      <c r="BV668" t="s">
        <v>162</v>
      </c>
      <c r="BW668">
        <v>1</v>
      </c>
      <c r="BX668">
        <f>BW668-1</f>
        <v>0</v>
      </c>
      <c r="BY668" t="s">
        <v>117</v>
      </c>
      <c r="BZ668" t="s">
        <v>117</v>
      </c>
      <c r="CA668" t="s">
        <v>117</v>
      </c>
      <c r="CB668" t="s">
        <v>117</v>
      </c>
      <c r="CC668" t="s">
        <v>1275</v>
      </c>
      <c r="CD668">
        <v>2</v>
      </c>
      <c r="CE668" t="s">
        <v>151</v>
      </c>
      <c r="DK668">
        <v>0</v>
      </c>
      <c r="DL668">
        <v>0</v>
      </c>
      <c r="DM668">
        <v>2</v>
      </c>
      <c r="DN668">
        <v>0</v>
      </c>
      <c r="DO668">
        <v>0</v>
      </c>
      <c r="DP668">
        <v>0</v>
      </c>
      <c r="DQ668">
        <v>0</v>
      </c>
      <c r="DR668" s="8">
        <v>121</v>
      </c>
    </row>
    <row r="669" spans="1:122" x14ac:dyDescent="0.35">
      <c r="A669" s="8">
        <v>121</v>
      </c>
      <c r="B669" t="str">
        <f>CONCATENATE(C669, " ",D669)</f>
        <v>CarterLeno et al 2018</v>
      </c>
      <c r="C669" s="12" t="s">
        <v>1271</v>
      </c>
      <c r="D669" s="37">
        <v>2018</v>
      </c>
      <c r="E669" t="s">
        <v>1563</v>
      </c>
      <c r="F669" t="s">
        <v>1278</v>
      </c>
      <c r="G669" t="s">
        <v>112</v>
      </c>
      <c r="H669">
        <v>4</v>
      </c>
      <c r="I669" t="s">
        <v>113</v>
      </c>
      <c r="J669" t="s">
        <v>1071</v>
      </c>
      <c r="K669" s="3" t="s">
        <v>115</v>
      </c>
      <c r="L669" s="38">
        <v>0.47620000000000001</v>
      </c>
      <c r="M669" t="s">
        <v>117</v>
      </c>
      <c r="N669">
        <v>21</v>
      </c>
      <c r="O669" t="s">
        <v>117</v>
      </c>
      <c r="P669" t="s">
        <v>117</v>
      </c>
      <c r="Q669" t="s">
        <v>117</v>
      </c>
      <c r="R669" t="s">
        <v>117</v>
      </c>
      <c r="S669" t="s">
        <v>142</v>
      </c>
      <c r="T669" s="38">
        <v>0.70730000000000004</v>
      </c>
      <c r="U669" t="s">
        <v>117</v>
      </c>
      <c r="V669">
        <v>41</v>
      </c>
      <c r="W669" t="s">
        <v>117</v>
      </c>
      <c r="X669" t="s">
        <v>117</v>
      </c>
      <c r="Y669" t="s">
        <v>117</v>
      </c>
      <c r="Z669" t="s">
        <v>117</v>
      </c>
      <c r="AA669" t="s">
        <v>117</v>
      </c>
      <c r="AB669" t="s">
        <v>117</v>
      </c>
      <c r="AC669" t="s">
        <v>117</v>
      </c>
      <c r="AD669" t="s">
        <v>117</v>
      </c>
      <c r="AE669" s="38">
        <v>0.23810000000000001</v>
      </c>
      <c r="AF669" t="s">
        <v>117</v>
      </c>
      <c r="AG669">
        <v>42</v>
      </c>
      <c r="AH669" s="55">
        <v>3</v>
      </c>
      <c r="AM669">
        <v>12.98</v>
      </c>
      <c r="AN669">
        <v>12.31</v>
      </c>
      <c r="AO669">
        <v>13.77</v>
      </c>
      <c r="AP669" t="s">
        <v>117</v>
      </c>
      <c r="AQ669" t="s">
        <v>117</v>
      </c>
      <c r="AR669">
        <v>12.79</v>
      </c>
      <c r="AS669" t="s">
        <v>1273</v>
      </c>
      <c r="AT669">
        <v>95.29</v>
      </c>
      <c r="AU669">
        <v>101.42</v>
      </c>
      <c r="AV669">
        <v>88.49</v>
      </c>
      <c r="AW669" t="s">
        <v>117</v>
      </c>
      <c r="AX669" t="s">
        <v>117</v>
      </c>
      <c r="AY669" t="s">
        <v>117</v>
      </c>
      <c r="AZ669" t="s">
        <v>117</v>
      </c>
      <c r="BA669" t="s">
        <v>117</v>
      </c>
      <c r="BB669" t="s">
        <v>117</v>
      </c>
      <c r="BC669" t="s">
        <v>117</v>
      </c>
      <c r="BD669" t="s">
        <v>117</v>
      </c>
      <c r="BE669" t="s">
        <v>117</v>
      </c>
      <c r="BF669" t="s">
        <v>117</v>
      </c>
      <c r="BG669">
        <v>104.95</v>
      </c>
      <c r="BH669" t="s">
        <v>117</v>
      </c>
      <c r="BI669" t="s">
        <v>117</v>
      </c>
      <c r="BJ669" t="s">
        <v>117</v>
      </c>
      <c r="BK669" t="s">
        <v>117</v>
      </c>
      <c r="BL669" t="s">
        <v>184</v>
      </c>
      <c r="BM669" t="s">
        <v>120</v>
      </c>
      <c r="BN669" s="46" t="s">
        <v>1274</v>
      </c>
      <c r="BO669" s="50">
        <v>73</v>
      </c>
      <c r="BP669" t="s">
        <v>117</v>
      </c>
      <c r="BQ669" t="s">
        <v>117</v>
      </c>
      <c r="BR669" t="s">
        <v>117</v>
      </c>
      <c r="BS669" t="s">
        <v>117</v>
      </c>
      <c r="BT669" t="s">
        <v>161</v>
      </c>
      <c r="BU669" t="s">
        <v>363</v>
      </c>
      <c r="BV669" t="s">
        <v>162</v>
      </c>
      <c r="BW669">
        <v>1</v>
      </c>
      <c r="BX669">
        <f>BW669-1</f>
        <v>0</v>
      </c>
      <c r="BY669" t="s">
        <v>117</v>
      </c>
      <c r="BZ669" t="s">
        <v>117</v>
      </c>
      <c r="CA669" t="s">
        <v>117</v>
      </c>
      <c r="CB669" t="s">
        <v>117</v>
      </c>
      <c r="CC669" t="s">
        <v>1275</v>
      </c>
      <c r="CD669">
        <v>2</v>
      </c>
      <c r="CE669" t="s">
        <v>151</v>
      </c>
      <c r="DK669">
        <v>0</v>
      </c>
      <c r="DL669">
        <v>0</v>
      </c>
      <c r="DM669">
        <v>0</v>
      </c>
      <c r="DN669">
        <v>0</v>
      </c>
      <c r="DO669">
        <v>0</v>
      </c>
      <c r="DP669">
        <v>0</v>
      </c>
      <c r="DQ669">
        <v>0</v>
      </c>
      <c r="DR669" s="8">
        <v>121</v>
      </c>
    </row>
    <row r="670" spans="1:122" x14ac:dyDescent="0.35">
      <c r="A670" s="8">
        <v>121</v>
      </c>
      <c r="B670" t="str">
        <f>CONCATENATE(C670, " ",D670)</f>
        <v>CarterLeno et al 2018</v>
      </c>
      <c r="C670" s="12" t="s">
        <v>1271</v>
      </c>
      <c r="D670" s="37">
        <v>2018</v>
      </c>
      <c r="E670" t="s">
        <v>1563</v>
      </c>
      <c r="F670" t="s">
        <v>1279</v>
      </c>
      <c r="G670" t="s">
        <v>291</v>
      </c>
      <c r="H670">
        <v>5</v>
      </c>
      <c r="I670" t="s">
        <v>113</v>
      </c>
      <c r="J670" t="s">
        <v>113</v>
      </c>
      <c r="K670" s="3" t="s">
        <v>115</v>
      </c>
      <c r="L670" s="38">
        <v>0.28570000000000001</v>
      </c>
      <c r="M670" t="s">
        <v>117</v>
      </c>
      <c r="N670">
        <v>21</v>
      </c>
      <c r="O670" t="s">
        <v>117</v>
      </c>
      <c r="P670" t="s">
        <v>117</v>
      </c>
      <c r="Q670" t="s">
        <v>117</v>
      </c>
      <c r="R670" t="s">
        <v>117</v>
      </c>
      <c r="S670" t="s">
        <v>142</v>
      </c>
      <c r="T670" s="38">
        <v>0.2162</v>
      </c>
      <c r="U670" t="s">
        <v>117</v>
      </c>
      <c r="V670">
        <v>37</v>
      </c>
      <c r="W670" t="s">
        <v>117</v>
      </c>
      <c r="X670" t="s">
        <v>117</v>
      </c>
      <c r="Y670" t="s">
        <v>117</v>
      </c>
      <c r="Z670" t="s">
        <v>117</v>
      </c>
      <c r="AA670" t="s">
        <v>117</v>
      </c>
      <c r="AB670" t="s">
        <v>117</v>
      </c>
      <c r="AC670" t="s">
        <v>117</v>
      </c>
      <c r="AD670" t="s">
        <v>117</v>
      </c>
      <c r="AE670" s="38">
        <v>4.8800000000000003E-2</v>
      </c>
      <c r="AF670" t="s">
        <v>117</v>
      </c>
      <c r="AG670">
        <v>42</v>
      </c>
      <c r="AH670" s="55">
        <v>3</v>
      </c>
      <c r="AM670">
        <v>12.98</v>
      </c>
      <c r="AN670">
        <v>12.31</v>
      </c>
      <c r="AO670">
        <v>13.77</v>
      </c>
      <c r="AP670" t="s">
        <v>117</v>
      </c>
      <c r="AQ670" t="s">
        <v>117</v>
      </c>
      <c r="AR670">
        <v>12.79</v>
      </c>
      <c r="AS670" t="s">
        <v>1273</v>
      </c>
      <c r="AT670">
        <v>95.29</v>
      </c>
      <c r="AU670">
        <v>101.42</v>
      </c>
      <c r="AV670">
        <v>88.49</v>
      </c>
      <c r="AW670" t="s">
        <v>117</v>
      </c>
      <c r="AX670" t="s">
        <v>117</v>
      </c>
      <c r="AY670" t="s">
        <v>117</v>
      </c>
      <c r="AZ670" t="s">
        <v>117</v>
      </c>
      <c r="BA670" t="s">
        <v>117</v>
      </c>
      <c r="BB670" t="s">
        <v>117</v>
      </c>
      <c r="BC670" t="s">
        <v>117</v>
      </c>
      <c r="BD670" t="s">
        <v>117</v>
      </c>
      <c r="BE670" t="s">
        <v>117</v>
      </c>
      <c r="BF670" t="s">
        <v>117</v>
      </c>
      <c r="BG670">
        <v>104.95</v>
      </c>
      <c r="BH670" t="s">
        <v>117</v>
      </c>
      <c r="BI670" t="s">
        <v>117</v>
      </c>
      <c r="BJ670" t="s">
        <v>117</v>
      </c>
      <c r="BK670" t="s">
        <v>117</v>
      </c>
      <c r="BL670" t="s">
        <v>184</v>
      </c>
      <c r="BM670" t="s">
        <v>120</v>
      </c>
      <c r="BN670" s="46" t="s">
        <v>1274</v>
      </c>
      <c r="BO670" s="50">
        <v>73</v>
      </c>
      <c r="BP670" t="s">
        <v>117</v>
      </c>
      <c r="BQ670" t="s">
        <v>117</v>
      </c>
      <c r="BR670" t="s">
        <v>117</v>
      </c>
      <c r="BS670" t="s">
        <v>117</v>
      </c>
      <c r="BT670" t="s">
        <v>161</v>
      </c>
      <c r="BU670" t="s">
        <v>363</v>
      </c>
      <c r="BV670" t="s">
        <v>162</v>
      </c>
      <c r="BW670">
        <v>1</v>
      </c>
      <c r="BX670">
        <f>BW670-1</f>
        <v>0</v>
      </c>
      <c r="BY670" t="s">
        <v>117</v>
      </c>
      <c r="BZ670" t="s">
        <v>117</v>
      </c>
      <c r="CA670" t="s">
        <v>117</v>
      </c>
      <c r="CB670" t="s">
        <v>117</v>
      </c>
      <c r="CC670" t="s">
        <v>1275</v>
      </c>
      <c r="CD670">
        <v>2</v>
      </c>
      <c r="CE670" t="s">
        <v>151</v>
      </c>
      <c r="DK670">
        <v>0</v>
      </c>
      <c r="DL670">
        <v>0</v>
      </c>
      <c r="DM670">
        <v>0</v>
      </c>
      <c r="DN670">
        <v>0</v>
      </c>
      <c r="DO670">
        <v>0</v>
      </c>
      <c r="DP670">
        <v>0</v>
      </c>
      <c r="DQ670">
        <v>0</v>
      </c>
      <c r="DR670" s="8">
        <v>121</v>
      </c>
    </row>
    <row r="671" spans="1:122" x14ac:dyDescent="0.35">
      <c r="A671" s="8">
        <v>121</v>
      </c>
      <c r="B671" t="str">
        <f>CONCATENATE(C671, " ",D671)</f>
        <v>CarterLeno et al 2018</v>
      </c>
      <c r="C671" s="12" t="s">
        <v>1271</v>
      </c>
      <c r="D671" s="37">
        <v>2018</v>
      </c>
      <c r="E671" t="s">
        <v>1563</v>
      </c>
      <c r="F671" t="s">
        <v>1280</v>
      </c>
      <c r="G671" t="s">
        <v>112</v>
      </c>
      <c r="H671">
        <v>4</v>
      </c>
      <c r="I671" t="s">
        <v>113</v>
      </c>
      <c r="J671" t="s">
        <v>1071</v>
      </c>
      <c r="K671" s="3" t="s">
        <v>115</v>
      </c>
      <c r="L671">
        <v>28.75</v>
      </c>
      <c r="M671">
        <v>7.89</v>
      </c>
      <c r="N671">
        <v>21</v>
      </c>
      <c r="O671" t="s">
        <v>117</v>
      </c>
      <c r="P671" t="s">
        <v>117</v>
      </c>
      <c r="Q671" t="s">
        <v>117</v>
      </c>
      <c r="R671" t="s">
        <v>117</v>
      </c>
      <c r="S671" t="s">
        <v>142</v>
      </c>
      <c r="T671">
        <v>31.51</v>
      </c>
      <c r="U671">
        <v>12.54</v>
      </c>
      <c r="V671">
        <v>41</v>
      </c>
      <c r="W671" t="s">
        <v>117</v>
      </c>
      <c r="X671" t="s">
        <v>117</v>
      </c>
      <c r="Y671" t="s">
        <v>117</v>
      </c>
      <c r="Z671" t="s">
        <v>117</v>
      </c>
      <c r="AA671" t="s">
        <v>117</v>
      </c>
      <c r="AB671" t="s">
        <v>117</v>
      </c>
      <c r="AC671" t="s">
        <v>117</v>
      </c>
      <c r="AD671" t="s">
        <v>117</v>
      </c>
      <c r="AE671">
        <v>22.94</v>
      </c>
      <c r="AF671">
        <v>6.48</v>
      </c>
      <c r="AG671">
        <v>42</v>
      </c>
      <c r="AH671" s="55">
        <v>3</v>
      </c>
      <c r="AM671">
        <v>12.98</v>
      </c>
      <c r="AN671">
        <v>12.31</v>
      </c>
      <c r="AO671">
        <v>13.77</v>
      </c>
      <c r="AP671" t="s">
        <v>117</v>
      </c>
      <c r="AQ671" t="s">
        <v>117</v>
      </c>
      <c r="AR671">
        <v>12.79</v>
      </c>
      <c r="AS671" t="s">
        <v>1273</v>
      </c>
      <c r="AT671">
        <v>95.29</v>
      </c>
      <c r="AU671">
        <v>101.42</v>
      </c>
      <c r="AV671">
        <v>88.49</v>
      </c>
      <c r="AW671" t="s">
        <v>117</v>
      </c>
      <c r="AX671" t="s">
        <v>117</v>
      </c>
      <c r="AY671" t="s">
        <v>117</v>
      </c>
      <c r="AZ671" t="s">
        <v>117</v>
      </c>
      <c r="BA671" t="s">
        <v>117</v>
      </c>
      <c r="BB671" t="s">
        <v>117</v>
      </c>
      <c r="BC671" t="s">
        <v>117</v>
      </c>
      <c r="BD671" t="s">
        <v>117</v>
      </c>
      <c r="BE671" t="s">
        <v>117</v>
      </c>
      <c r="BF671" t="s">
        <v>117</v>
      </c>
      <c r="BG671">
        <v>104.95</v>
      </c>
      <c r="BH671" t="s">
        <v>117</v>
      </c>
      <c r="BI671" t="s">
        <v>117</v>
      </c>
      <c r="BJ671" t="s">
        <v>117</v>
      </c>
      <c r="BK671" t="s">
        <v>117</v>
      </c>
      <c r="BL671" t="s">
        <v>184</v>
      </c>
      <c r="BM671" t="s">
        <v>120</v>
      </c>
      <c r="BN671" s="46" t="s">
        <v>1274</v>
      </c>
      <c r="BO671" s="50">
        <v>73</v>
      </c>
      <c r="BP671" t="s">
        <v>117</v>
      </c>
      <c r="BQ671" t="s">
        <v>117</v>
      </c>
      <c r="BR671" t="s">
        <v>117</v>
      </c>
      <c r="BS671" t="s">
        <v>117</v>
      </c>
      <c r="BT671" t="s">
        <v>161</v>
      </c>
      <c r="BU671" t="s">
        <v>363</v>
      </c>
      <c r="BV671" t="s">
        <v>162</v>
      </c>
      <c r="BW671">
        <v>1</v>
      </c>
      <c r="BX671">
        <f>BW671-1</f>
        <v>0</v>
      </c>
      <c r="BY671" t="s">
        <v>117</v>
      </c>
      <c r="BZ671" t="s">
        <v>117</v>
      </c>
      <c r="CA671" t="s">
        <v>117</v>
      </c>
      <c r="CB671" t="s">
        <v>117</v>
      </c>
      <c r="CC671" t="s">
        <v>1275</v>
      </c>
      <c r="CD671">
        <v>2</v>
      </c>
      <c r="CE671" t="s">
        <v>151</v>
      </c>
      <c r="DK671">
        <v>0</v>
      </c>
      <c r="DL671">
        <v>0</v>
      </c>
      <c r="DM671">
        <v>1</v>
      </c>
      <c r="DN671">
        <v>0</v>
      </c>
      <c r="DO671">
        <v>0</v>
      </c>
      <c r="DP671">
        <v>0</v>
      </c>
      <c r="DQ671">
        <v>0</v>
      </c>
      <c r="DR671" s="8">
        <v>121</v>
      </c>
    </row>
    <row r="672" spans="1:122" x14ac:dyDescent="0.35">
      <c r="A672" s="8">
        <v>121</v>
      </c>
      <c r="B672" t="str">
        <f>CONCATENATE(C672, " ",D672)</f>
        <v>CarterLeno et al 2018</v>
      </c>
      <c r="C672" s="12" t="s">
        <v>1271</v>
      </c>
      <c r="D672" s="37">
        <v>2018</v>
      </c>
      <c r="E672" t="s">
        <v>1563</v>
      </c>
      <c r="F672" t="s">
        <v>1281</v>
      </c>
      <c r="G672" t="s">
        <v>291</v>
      </c>
      <c r="H672">
        <v>5</v>
      </c>
      <c r="I672" t="s">
        <v>113</v>
      </c>
      <c r="J672" t="s">
        <v>113</v>
      </c>
      <c r="K672" s="3" t="s">
        <v>115</v>
      </c>
      <c r="L672">
        <v>28.61</v>
      </c>
      <c r="M672">
        <v>6.49</v>
      </c>
      <c r="N672">
        <v>21</v>
      </c>
      <c r="O672" t="s">
        <v>117</v>
      </c>
      <c r="P672" t="s">
        <v>117</v>
      </c>
      <c r="Q672" t="s">
        <v>117</v>
      </c>
      <c r="R672" t="s">
        <v>117</v>
      </c>
      <c r="S672" t="s">
        <v>142</v>
      </c>
      <c r="T672">
        <v>27.74</v>
      </c>
      <c r="U672">
        <v>5.51</v>
      </c>
      <c r="V672">
        <v>37</v>
      </c>
      <c r="W672" t="s">
        <v>117</v>
      </c>
      <c r="X672" t="s">
        <v>117</v>
      </c>
      <c r="Y672" t="s">
        <v>117</v>
      </c>
      <c r="Z672" t="s">
        <v>117</v>
      </c>
      <c r="AA672" t="s">
        <v>117</v>
      </c>
      <c r="AB672" t="s">
        <v>117</v>
      </c>
      <c r="AC672" t="s">
        <v>117</v>
      </c>
      <c r="AD672" t="s">
        <v>117</v>
      </c>
      <c r="AE672">
        <v>24.68</v>
      </c>
      <c r="AF672">
        <v>5.63</v>
      </c>
      <c r="AG672">
        <v>42</v>
      </c>
      <c r="AH672" s="55">
        <v>3</v>
      </c>
      <c r="AM672">
        <v>12.98</v>
      </c>
      <c r="AN672">
        <v>12.31</v>
      </c>
      <c r="AO672">
        <v>13.77</v>
      </c>
      <c r="AP672" t="s">
        <v>117</v>
      </c>
      <c r="AQ672" t="s">
        <v>117</v>
      </c>
      <c r="AR672">
        <v>12.79</v>
      </c>
      <c r="AS672" t="s">
        <v>1273</v>
      </c>
      <c r="AT672">
        <v>95.29</v>
      </c>
      <c r="AU672">
        <v>101.42</v>
      </c>
      <c r="AV672">
        <v>88.49</v>
      </c>
      <c r="AW672" t="s">
        <v>117</v>
      </c>
      <c r="AX672" t="s">
        <v>117</v>
      </c>
      <c r="AY672" t="s">
        <v>117</v>
      </c>
      <c r="AZ672" t="s">
        <v>117</v>
      </c>
      <c r="BA672" t="s">
        <v>117</v>
      </c>
      <c r="BB672" t="s">
        <v>117</v>
      </c>
      <c r="BC672" t="s">
        <v>117</v>
      </c>
      <c r="BD672" t="s">
        <v>117</v>
      </c>
      <c r="BE672" t="s">
        <v>117</v>
      </c>
      <c r="BF672" t="s">
        <v>117</v>
      </c>
      <c r="BG672">
        <v>104.95</v>
      </c>
      <c r="BH672" t="s">
        <v>117</v>
      </c>
      <c r="BI672" t="s">
        <v>117</v>
      </c>
      <c r="BJ672" t="s">
        <v>117</v>
      </c>
      <c r="BK672" t="s">
        <v>117</v>
      </c>
      <c r="BL672" t="s">
        <v>184</v>
      </c>
      <c r="BM672" t="s">
        <v>120</v>
      </c>
      <c r="BN672" s="46" t="s">
        <v>1274</v>
      </c>
      <c r="BO672" s="50">
        <v>73</v>
      </c>
      <c r="BP672" t="s">
        <v>117</v>
      </c>
      <c r="BQ672" t="s">
        <v>117</v>
      </c>
      <c r="BR672" t="s">
        <v>117</v>
      </c>
      <c r="BS672" t="s">
        <v>117</v>
      </c>
      <c r="BT672" t="s">
        <v>161</v>
      </c>
      <c r="BU672" t="s">
        <v>363</v>
      </c>
      <c r="BV672" t="s">
        <v>162</v>
      </c>
      <c r="BW672">
        <v>1</v>
      </c>
      <c r="BX672">
        <f>BW672-1</f>
        <v>0</v>
      </c>
      <c r="BY672" t="s">
        <v>117</v>
      </c>
      <c r="BZ672" t="s">
        <v>117</v>
      </c>
      <c r="CA672" t="s">
        <v>117</v>
      </c>
      <c r="CB672" t="s">
        <v>117</v>
      </c>
      <c r="CC672" t="s">
        <v>1275</v>
      </c>
      <c r="CD672">
        <v>2</v>
      </c>
      <c r="CE672" t="s">
        <v>151</v>
      </c>
      <c r="DK672">
        <v>0</v>
      </c>
      <c r="DL672">
        <v>0</v>
      </c>
      <c r="DM672">
        <v>2</v>
      </c>
      <c r="DN672">
        <v>0</v>
      </c>
      <c r="DO672">
        <v>0</v>
      </c>
      <c r="DP672">
        <v>0</v>
      </c>
      <c r="DQ672">
        <v>0</v>
      </c>
      <c r="DR672" s="8">
        <v>121</v>
      </c>
    </row>
    <row r="673" spans="1:122" x14ac:dyDescent="0.35">
      <c r="A673">
        <v>123</v>
      </c>
      <c r="B673" t="str">
        <f>CONCATENATE(C673, " ",D673)</f>
        <v>Caspersen et al 2017</v>
      </c>
      <c r="C673" t="s">
        <v>1282</v>
      </c>
      <c r="D673">
        <v>2017</v>
      </c>
      <c r="E673" t="s">
        <v>1563</v>
      </c>
      <c r="F673" t="s">
        <v>1283</v>
      </c>
      <c r="G673" t="s">
        <v>157</v>
      </c>
      <c r="H673">
        <v>7</v>
      </c>
      <c r="I673" t="s">
        <v>113</v>
      </c>
      <c r="J673" t="s">
        <v>113</v>
      </c>
      <c r="K673" s="3" t="s">
        <v>115</v>
      </c>
      <c r="L673">
        <v>2.5</v>
      </c>
      <c r="M673">
        <v>0.7</v>
      </c>
      <c r="N673">
        <v>24</v>
      </c>
      <c r="O673" t="s">
        <v>142</v>
      </c>
      <c r="P673">
        <v>2.2999999999999998</v>
      </c>
      <c r="Q673">
        <v>0.5</v>
      </c>
      <c r="R673">
        <v>14</v>
      </c>
      <c r="S673" t="s">
        <v>117</v>
      </c>
      <c r="T673" t="s">
        <v>117</v>
      </c>
      <c r="U673" t="s">
        <v>117</v>
      </c>
      <c r="V673" t="s">
        <v>117</v>
      </c>
      <c r="W673" t="s">
        <v>117</v>
      </c>
      <c r="X673" t="s">
        <v>117</v>
      </c>
      <c r="Y673" t="s">
        <v>117</v>
      </c>
      <c r="Z673" t="s">
        <v>117</v>
      </c>
      <c r="AA673" t="s">
        <v>117</v>
      </c>
      <c r="AB673" t="s">
        <v>117</v>
      </c>
      <c r="AC673" t="s">
        <v>117</v>
      </c>
      <c r="AD673" t="s">
        <v>117</v>
      </c>
      <c r="AE673">
        <v>2.7</v>
      </c>
      <c r="AF673">
        <v>0.6</v>
      </c>
      <c r="AG673">
        <v>57</v>
      </c>
      <c r="AH673" s="55">
        <v>3</v>
      </c>
      <c r="AM673">
        <v>10.199999999999999</v>
      </c>
      <c r="AN673">
        <v>10.3</v>
      </c>
      <c r="AO673" t="s">
        <v>117</v>
      </c>
      <c r="AP673" t="s">
        <v>117</v>
      </c>
      <c r="AQ673" t="s">
        <v>117</v>
      </c>
      <c r="AR673">
        <v>10.8</v>
      </c>
      <c r="AS673" t="s">
        <v>1045</v>
      </c>
      <c r="AT673" t="s">
        <v>117</v>
      </c>
      <c r="AU673" t="s">
        <v>117</v>
      </c>
      <c r="AV673" t="s">
        <v>117</v>
      </c>
      <c r="AW673" t="s">
        <v>117</v>
      </c>
      <c r="AX673" t="s">
        <v>117</v>
      </c>
      <c r="AY673" t="s">
        <v>117</v>
      </c>
      <c r="AZ673" t="s">
        <v>117</v>
      </c>
      <c r="BA673" t="s">
        <v>117</v>
      </c>
      <c r="BB673" t="s">
        <v>117</v>
      </c>
      <c r="BC673" t="s">
        <v>117</v>
      </c>
      <c r="BD673" t="s">
        <v>117</v>
      </c>
      <c r="BE673" t="s">
        <v>117</v>
      </c>
      <c r="BF673" t="s">
        <v>117</v>
      </c>
      <c r="BG673" t="s">
        <v>117</v>
      </c>
      <c r="BH673" t="s">
        <v>117</v>
      </c>
      <c r="BI673" t="s">
        <v>117</v>
      </c>
      <c r="BJ673" t="s">
        <v>117</v>
      </c>
      <c r="BK673" t="s">
        <v>117</v>
      </c>
      <c r="BL673" t="s">
        <v>184</v>
      </c>
      <c r="BM673" t="s">
        <v>120</v>
      </c>
      <c r="BN673" s="46" t="s">
        <v>1285</v>
      </c>
      <c r="BO673" s="50">
        <v>76.8</v>
      </c>
      <c r="BP673" t="s">
        <v>117</v>
      </c>
      <c r="BQ673" t="s">
        <v>117</v>
      </c>
      <c r="BR673" t="s">
        <v>117</v>
      </c>
      <c r="BS673" t="s">
        <v>117</v>
      </c>
      <c r="BT673" t="s">
        <v>362</v>
      </c>
      <c r="BU673" t="s">
        <v>118</v>
      </c>
      <c r="BV673" t="s">
        <v>162</v>
      </c>
      <c r="BW673">
        <v>1</v>
      </c>
      <c r="BX673">
        <f>BW673-1</f>
        <v>0</v>
      </c>
      <c r="BY673" t="s">
        <v>117</v>
      </c>
      <c r="BZ673" t="s">
        <v>117</v>
      </c>
      <c r="CA673" t="s">
        <v>117</v>
      </c>
      <c r="CB673" t="s">
        <v>117</v>
      </c>
      <c r="CC673" t="s">
        <v>1286</v>
      </c>
      <c r="CD673" t="s">
        <v>117</v>
      </c>
      <c r="CE673" t="s">
        <v>214</v>
      </c>
      <c r="DK673">
        <v>0</v>
      </c>
      <c r="DL673">
        <v>0</v>
      </c>
      <c r="DM673">
        <v>1</v>
      </c>
      <c r="DN673">
        <v>0</v>
      </c>
      <c r="DO673">
        <v>0</v>
      </c>
      <c r="DP673">
        <v>0</v>
      </c>
      <c r="DQ673">
        <v>0</v>
      </c>
      <c r="DR673">
        <v>123</v>
      </c>
    </row>
    <row r="674" spans="1:122" x14ac:dyDescent="0.35">
      <c r="A674">
        <v>123</v>
      </c>
      <c r="B674" t="str">
        <f>CONCATENATE(C674, " ",D674)</f>
        <v>Caspersen et al 2017</v>
      </c>
      <c r="C674" t="s">
        <v>1282</v>
      </c>
      <c r="D674">
        <v>2017</v>
      </c>
      <c r="E674" t="s">
        <v>1563</v>
      </c>
      <c r="F674" t="s">
        <v>1287</v>
      </c>
      <c r="G674" t="s">
        <v>157</v>
      </c>
      <c r="H674">
        <v>7</v>
      </c>
      <c r="I674" t="s">
        <v>113</v>
      </c>
      <c r="J674" t="s">
        <v>113</v>
      </c>
      <c r="K674" s="3" t="s">
        <v>115</v>
      </c>
      <c r="L674">
        <v>20.3</v>
      </c>
      <c r="M674">
        <v>9</v>
      </c>
      <c r="N674">
        <v>24</v>
      </c>
      <c r="O674" t="s">
        <v>142</v>
      </c>
      <c r="P674">
        <v>25.5</v>
      </c>
      <c r="Q674">
        <v>11.9</v>
      </c>
      <c r="R674">
        <v>14</v>
      </c>
      <c r="S674" t="s">
        <v>117</v>
      </c>
      <c r="T674" t="s">
        <v>117</v>
      </c>
      <c r="U674" t="s">
        <v>117</v>
      </c>
      <c r="V674" t="s">
        <v>117</v>
      </c>
      <c r="W674" t="s">
        <v>117</v>
      </c>
      <c r="X674" t="s">
        <v>117</v>
      </c>
      <c r="Y674" t="s">
        <v>117</v>
      </c>
      <c r="Z674" t="s">
        <v>117</v>
      </c>
      <c r="AA674" t="s">
        <v>117</v>
      </c>
      <c r="AB674" t="s">
        <v>117</v>
      </c>
      <c r="AC674" t="s">
        <v>117</v>
      </c>
      <c r="AD674" t="s">
        <v>117</v>
      </c>
      <c r="AE674">
        <v>30</v>
      </c>
      <c r="AF674">
        <v>11.1</v>
      </c>
      <c r="AG674">
        <v>57</v>
      </c>
      <c r="AH674" s="55">
        <v>3</v>
      </c>
      <c r="AM674">
        <v>10.199999999999999</v>
      </c>
      <c r="AN674">
        <v>10.3</v>
      </c>
      <c r="AO674" t="s">
        <v>117</v>
      </c>
      <c r="AP674" t="s">
        <v>117</v>
      </c>
      <c r="AQ674" t="s">
        <v>117</v>
      </c>
      <c r="AR674">
        <v>10.8</v>
      </c>
      <c r="AS674" t="s">
        <v>1045</v>
      </c>
      <c r="AT674" t="s">
        <v>117</v>
      </c>
      <c r="AU674" t="s">
        <v>117</v>
      </c>
      <c r="AV674" t="s">
        <v>117</v>
      </c>
      <c r="AW674" t="s">
        <v>117</v>
      </c>
      <c r="AX674" t="s">
        <v>117</v>
      </c>
      <c r="AY674" t="s">
        <v>117</v>
      </c>
      <c r="AZ674" t="s">
        <v>117</v>
      </c>
      <c r="BA674" t="s">
        <v>117</v>
      </c>
      <c r="BB674" t="s">
        <v>117</v>
      </c>
      <c r="BC674" t="s">
        <v>117</v>
      </c>
      <c r="BD674" t="s">
        <v>117</v>
      </c>
      <c r="BE674" t="s">
        <v>117</v>
      </c>
      <c r="BF674" t="s">
        <v>117</v>
      </c>
      <c r="BG674" t="s">
        <v>117</v>
      </c>
      <c r="BH674" t="s">
        <v>117</v>
      </c>
      <c r="BI674" t="s">
        <v>117</v>
      </c>
      <c r="BJ674" t="s">
        <v>117</v>
      </c>
      <c r="BK674" t="s">
        <v>117</v>
      </c>
      <c r="BL674" t="s">
        <v>184</v>
      </c>
      <c r="BM674" t="s">
        <v>120</v>
      </c>
      <c r="BN674" s="46" t="s">
        <v>1285</v>
      </c>
      <c r="BO674" s="50">
        <v>76.8</v>
      </c>
      <c r="BP674" t="s">
        <v>117</v>
      </c>
      <c r="BQ674" t="s">
        <v>117</v>
      </c>
      <c r="BR674" t="s">
        <v>117</v>
      </c>
      <c r="BS674" t="s">
        <v>117</v>
      </c>
      <c r="BT674" t="s">
        <v>362</v>
      </c>
      <c r="BU674" t="s">
        <v>118</v>
      </c>
      <c r="BV674" t="s">
        <v>162</v>
      </c>
      <c r="BW674">
        <v>1</v>
      </c>
      <c r="BX674">
        <f>BW674-1</f>
        <v>0</v>
      </c>
      <c r="BY674" t="s">
        <v>117</v>
      </c>
      <c r="BZ674" t="s">
        <v>117</v>
      </c>
      <c r="CA674" t="s">
        <v>117</v>
      </c>
      <c r="CB674" t="s">
        <v>117</v>
      </c>
      <c r="CC674" t="s">
        <v>1286</v>
      </c>
      <c r="CD674" t="s">
        <v>117</v>
      </c>
      <c r="CE674" t="s">
        <v>214</v>
      </c>
      <c r="DK674">
        <v>0</v>
      </c>
      <c r="DL674">
        <v>0</v>
      </c>
      <c r="DM674">
        <v>2</v>
      </c>
      <c r="DN674">
        <v>0</v>
      </c>
      <c r="DO674">
        <v>0</v>
      </c>
      <c r="DP674">
        <v>0</v>
      </c>
      <c r="DQ674">
        <v>0</v>
      </c>
      <c r="DR674">
        <v>123</v>
      </c>
    </row>
    <row r="675" spans="1:122" x14ac:dyDescent="0.35">
      <c r="A675">
        <v>123</v>
      </c>
      <c r="B675" t="str">
        <f>CONCATENATE(C675, " ",D675)</f>
        <v>Caspersen et al 2017</v>
      </c>
      <c r="C675" t="s">
        <v>1282</v>
      </c>
      <c r="D675">
        <v>2017</v>
      </c>
      <c r="E675" t="s">
        <v>1563</v>
      </c>
      <c r="F675" t="s">
        <v>1288</v>
      </c>
      <c r="G675" t="s">
        <v>157</v>
      </c>
      <c r="H675">
        <v>7</v>
      </c>
      <c r="I675" t="s">
        <v>113</v>
      </c>
      <c r="J675" t="s">
        <v>113</v>
      </c>
      <c r="K675" s="3" t="s">
        <v>115</v>
      </c>
      <c r="L675">
        <v>19.899999999999999</v>
      </c>
      <c r="M675">
        <v>15</v>
      </c>
      <c r="N675">
        <v>24</v>
      </c>
      <c r="O675" t="s">
        <v>142</v>
      </c>
      <c r="P675">
        <v>18.7</v>
      </c>
      <c r="Q675">
        <v>16.899999999999999</v>
      </c>
      <c r="R675">
        <v>14</v>
      </c>
      <c r="S675" t="s">
        <v>117</v>
      </c>
      <c r="T675" t="s">
        <v>117</v>
      </c>
      <c r="U675" t="s">
        <v>117</v>
      </c>
      <c r="V675" t="s">
        <v>117</v>
      </c>
      <c r="W675" t="s">
        <v>117</v>
      </c>
      <c r="X675" t="s">
        <v>117</v>
      </c>
      <c r="Y675" t="s">
        <v>117</v>
      </c>
      <c r="Z675" t="s">
        <v>117</v>
      </c>
      <c r="AA675" t="s">
        <v>117</v>
      </c>
      <c r="AB675" t="s">
        <v>117</v>
      </c>
      <c r="AC675" t="s">
        <v>117</v>
      </c>
      <c r="AD675" t="s">
        <v>117</v>
      </c>
      <c r="AE675">
        <v>20.3</v>
      </c>
      <c r="AF675">
        <v>10.199999999999999</v>
      </c>
      <c r="AG675">
        <v>57</v>
      </c>
      <c r="AH675" s="55">
        <v>3</v>
      </c>
      <c r="AM675">
        <v>10.199999999999999</v>
      </c>
      <c r="AN675">
        <v>10.3</v>
      </c>
      <c r="AO675" t="s">
        <v>117</v>
      </c>
      <c r="AP675" t="s">
        <v>117</v>
      </c>
      <c r="AQ675" t="s">
        <v>117</v>
      </c>
      <c r="AR675">
        <v>10.8</v>
      </c>
      <c r="AS675" t="s">
        <v>1045</v>
      </c>
      <c r="AT675" t="s">
        <v>117</v>
      </c>
      <c r="AU675" t="s">
        <v>117</v>
      </c>
      <c r="AV675" t="s">
        <v>117</v>
      </c>
      <c r="AW675" t="s">
        <v>117</v>
      </c>
      <c r="AX675" t="s">
        <v>117</v>
      </c>
      <c r="AY675" t="s">
        <v>117</v>
      </c>
      <c r="AZ675" t="s">
        <v>117</v>
      </c>
      <c r="BA675" t="s">
        <v>117</v>
      </c>
      <c r="BB675" t="s">
        <v>117</v>
      </c>
      <c r="BC675" t="s">
        <v>117</v>
      </c>
      <c r="BD675" t="s">
        <v>117</v>
      </c>
      <c r="BE675" t="s">
        <v>117</v>
      </c>
      <c r="BF675" t="s">
        <v>117</v>
      </c>
      <c r="BG675" t="s">
        <v>117</v>
      </c>
      <c r="BH675" t="s">
        <v>117</v>
      </c>
      <c r="BI675" t="s">
        <v>117</v>
      </c>
      <c r="BJ675" t="s">
        <v>117</v>
      </c>
      <c r="BK675" t="s">
        <v>117</v>
      </c>
      <c r="BL675" t="s">
        <v>184</v>
      </c>
      <c r="BM675" t="s">
        <v>120</v>
      </c>
      <c r="BN675" s="46" t="s">
        <v>1285</v>
      </c>
      <c r="BO675" s="50">
        <v>76.8</v>
      </c>
      <c r="BP675" t="s">
        <v>117</v>
      </c>
      <c r="BQ675" t="s">
        <v>117</v>
      </c>
      <c r="BR675" t="s">
        <v>117</v>
      </c>
      <c r="BS675" t="s">
        <v>117</v>
      </c>
      <c r="BT675" t="s">
        <v>362</v>
      </c>
      <c r="BU675" t="s">
        <v>118</v>
      </c>
      <c r="BV675" t="s">
        <v>162</v>
      </c>
      <c r="BW675">
        <v>1</v>
      </c>
      <c r="BX675">
        <f>BW675-1</f>
        <v>0</v>
      </c>
      <c r="BY675" t="s">
        <v>117</v>
      </c>
      <c r="BZ675" t="s">
        <v>117</v>
      </c>
      <c r="CA675" t="s">
        <v>117</v>
      </c>
      <c r="CB675" t="s">
        <v>117</v>
      </c>
      <c r="CC675" t="s">
        <v>1286</v>
      </c>
      <c r="CD675" t="s">
        <v>117</v>
      </c>
      <c r="CE675" t="s">
        <v>214</v>
      </c>
      <c r="DK675">
        <v>0</v>
      </c>
      <c r="DL675">
        <v>0</v>
      </c>
      <c r="DM675">
        <v>2</v>
      </c>
      <c r="DN675">
        <v>0</v>
      </c>
      <c r="DO675">
        <v>0</v>
      </c>
      <c r="DP675">
        <v>0</v>
      </c>
      <c r="DQ675">
        <v>0</v>
      </c>
      <c r="DR675">
        <v>123</v>
      </c>
    </row>
    <row r="676" spans="1:122" x14ac:dyDescent="0.35">
      <c r="A676">
        <v>123</v>
      </c>
      <c r="B676" t="str">
        <f>CONCATENATE(C676, " ",D676)</f>
        <v>Caspersen et al 2017</v>
      </c>
      <c r="C676" t="s">
        <v>1282</v>
      </c>
      <c r="D676">
        <v>2017</v>
      </c>
      <c r="E676" t="s">
        <v>1563</v>
      </c>
      <c r="F676" t="s">
        <v>1289</v>
      </c>
      <c r="G676" t="s">
        <v>157</v>
      </c>
      <c r="H676">
        <v>7</v>
      </c>
      <c r="I676" t="s">
        <v>113</v>
      </c>
      <c r="J676" t="s">
        <v>113</v>
      </c>
      <c r="K676" s="3" t="s">
        <v>115</v>
      </c>
      <c r="L676">
        <v>0.44</v>
      </c>
      <c r="M676">
        <v>0.14000000000000001</v>
      </c>
      <c r="N676">
        <v>24</v>
      </c>
      <c r="O676" t="s">
        <v>142</v>
      </c>
      <c r="P676">
        <v>0.43</v>
      </c>
      <c r="Q676">
        <v>0.18</v>
      </c>
      <c r="R676">
        <v>14</v>
      </c>
      <c r="S676" t="s">
        <v>117</v>
      </c>
      <c r="T676" t="s">
        <v>117</v>
      </c>
      <c r="U676" t="s">
        <v>117</v>
      </c>
      <c r="V676" t="s">
        <v>117</v>
      </c>
      <c r="W676" t="s">
        <v>117</v>
      </c>
      <c r="X676" t="s">
        <v>117</v>
      </c>
      <c r="Y676" t="s">
        <v>117</v>
      </c>
      <c r="Z676" t="s">
        <v>117</v>
      </c>
      <c r="AA676" t="s">
        <v>117</v>
      </c>
      <c r="AB676" t="s">
        <v>117</v>
      </c>
      <c r="AC676" t="s">
        <v>117</v>
      </c>
      <c r="AD676" t="s">
        <v>117</v>
      </c>
      <c r="AE676">
        <v>0.49</v>
      </c>
      <c r="AF676">
        <v>0.12</v>
      </c>
      <c r="AG676">
        <v>57</v>
      </c>
      <c r="AH676" s="55">
        <v>3</v>
      </c>
      <c r="AM676">
        <v>10.199999999999999</v>
      </c>
      <c r="AN676">
        <v>10.3</v>
      </c>
      <c r="AO676" t="s">
        <v>117</v>
      </c>
      <c r="AP676" t="s">
        <v>117</v>
      </c>
      <c r="AQ676" t="s">
        <v>117</v>
      </c>
      <c r="AR676">
        <v>10.8</v>
      </c>
      <c r="AS676" t="s">
        <v>1045</v>
      </c>
      <c r="AT676" t="s">
        <v>117</v>
      </c>
      <c r="AU676" t="s">
        <v>117</v>
      </c>
      <c r="AV676" t="s">
        <v>117</v>
      </c>
      <c r="AW676" t="s">
        <v>117</v>
      </c>
      <c r="AX676" t="s">
        <v>117</v>
      </c>
      <c r="AY676" t="s">
        <v>117</v>
      </c>
      <c r="AZ676" t="s">
        <v>117</v>
      </c>
      <c r="BA676" t="s">
        <v>117</v>
      </c>
      <c r="BB676" t="s">
        <v>117</v>
      </c>
      <c r="BC676" t="s">
        <v>117</v>
      </c>
      <c r="BD676" t="s">
        <v>117</v>
      </c>
      <c r="BE676" t="s">
        <v>117</v>
      </c>
      <c r="BF676" t="s">
        <v>117</v>
      </c>
      <c r="BG676" t="s">
        <v>117</v>
      </c>
      <c r="BH676" t="s">
        <v>117</v>
      </c>
      <c r="BI676" t="s">
        <v>117</v>
      </c>
      <c r="BJ676" t="s">
        <v>117</v>
      </c>
      <c r="BK676" t="s">
        <v>117</v>
      </c>
      <c r="BL676" t="s">
        <v>184</v>
      </c>
      <c r="BM676" t="s">
        <v>120</v>
      </c>
      <c r="BN676" s="46" t="s">
        <v>1285</v>
      </c>
      <c r="BO676" s="50">
        <v>76.8</v>
      </c>
      <c r="BP676" t="s">
        <v>117</v>
      </c>
      <c r="BQ676" t="s">
        <v>117</v>
      </c>
      <c r="BR676" t="s">
        <v>117</v>
      </c>
      <c r="BS676" t="s">
        <v>117</v>
      </c>
      <c r="BT676" t="s">
        <v>362</v>
      </c>
      <c r="BU676" t="s">
        <v>118</v>
      </c>
      <c r="BV676" t="s">
        <v>162</v>
      </c>
      <c r="BW676">
        <v>1</v>
      </c>
      <c r="BX676">
        <f>BW676-1</f>
        <v>0</v>
      </c>
      <c r="BY676" t="s">
        <v>117</v>
      </c>
      <c r="BZ676" t="s">
        <v>117</v>
      </c>
      <c r="CA676" t="s">
        <v>117</v>
      </c>
      <c r="CB676" t="s">
        <v>117</v>
      </c>
      <c r="CC676" t="s">
        <v>1286</v>
      </c>
      <c r="CD676" t="s">
        <v>117</v>
      </c>
      <c r="CE676" t="s">
        <v>214</v>
      </c>
      <c r="DK676">
        <v>0</v>
      </c>
      <c r="DL676">
        <v>0</v>
      </c>
      <c r="DM676">
        <v>1</v>
      </c>
      <c r="DN676">
        <v>0</v>
      </c>
      <c r="DO676">
        <v>0</v>
      </c>
      <c r="DP676">
        <v>0</v>
      </c>
      <c r="DQ676">
        <v>0</v>
      </c>
      <c r="DR676">
        <v>123</v>
      </c>
    </row>
    <row r="677" spans="1:122" x14ac:dyDescent="0.35">
      <c r="A677">
        <v>123</v>
      </c>
      <c r="B677" t="str">
        <f>CONCATENATE(C677, " ",D677)</f>
        <v>Caspersen et al 2017</v>
      </c>
      <c r="C677" t="s">
        <v>1282</v>
      </c>
      <c r="D677">
        <v>2017</v>
      </c>
      <c r="E677" t="s">
        <v>1563</v>
      </c>
      <c r="F677" t="s">
        <v>1290</v>
      </c>
      <c r="G677" t="s">
        <v>157</v>
      </c>
      <c r="H677">
        <v>7</v>
      </c>
      <c r="I677" t="s">
        <v>113</v>
      </c>
      <c r="J677" t="s">
        <v>113</v>
      </c>
      <c r="K677" s="3" t="s">
        <v>115</v>
      </c>
      <c r="L677">
        <v>9</v>
      </c>
      <c r="M677">
        <v>3.5</v>
      </c>
      <c r="N677">
        <v>24</v>
      </c>
      <c r="O677" t="s">
        <v>142</v>
      </c>
      <c r="P677">
        <v>7.5</v>
      </c>
      <c r="Q677">
        <v>3</v>
      </c>
      <c r="R677">
        <v>14</v>
      </c>
      <c r="S677" t="s">
        <v>117</v>
      </c>
      <c r="T677" t="s">
        <v>117</v>
      </c>
      <c r="U677" t="s">
        <v>117</v>
      </c>
      <c r="V677" t="s">
        <v>117</v>
      </c>
      <c r="W677" t="s">
        <v>117</v>
      </c>
      <c r="X677" t="s">
        <v>117</v>
      </c>
      <c r="Y677" t="s">
        <v>117</v>
      </c>
      <c r="Z677" t="s">
        <v>117</v>
      </c>
      <c r="AA677" t="s">
        <v>117</v>
      </c>
      <c r="AB677" t="s">
        <v>117</v>
      </c>
      <c r="AC677" t="s">
        <v>117</v>
      </c>
      <c r="AD677" t="s">
        <v>117</v>
      </c>
      <c r="AE677">
        <v>6.9</v>
      </c>
      <c r="AF677">
        <v>3</v>
      </c>
      <c r="AG677">
        <v>57</v>
      </c>
      <c r="AH677" s="55">
        <v>3</v>
      </c>
      <c r="AM677">
        <v>10.199999999999999</v>
      </c>
      <c r="AN677">
        <v>10.3</v>
      </c>
      <c r="AO677" t="s">
        <v>117</v>
      </c>
      <c r="AP677" t="s">
        <v>117</v>
      </c>
      <c r="AQ677" t="s">
        <v>117</v>
      </c>
      <c r="AR677">
        <v>10.8</v>
      </c>
      <c r="AS677" t="s">
        <v>1045</v>
      </c>
      <c r="AT677" t="s">
        <v>117</v>
      </c>
      <c r="AU677" t="s">
        <v>117</v>
      </c>
      <c r="AV677" t="s">
        <v>117</v>
      </c>
      <c r="AW677" t="s">
        <v>117</v>
      </c>
      <c r="AX677" t="s">
        <v>117</v>
      </c>
      <c r="AY677" t="s">
        <v>117</v>
      </c>
      <c r="AZ677" t="s">
        <v>117</v>
      </c>
      <c r="BA677" t="s">
        <v>117</v>
      </c>
      <c r="BB677" t="s">
        <v>117</v>
      </c>
      <c r="BC677" t="s">
        <v>117</v>
      </c>
      <c r="BD677" t="s">
        <v>117</v>
      </c>
      <c r="BE677" t="s">
        <v>117</v>
      </c>
      <c r="BF677" t="s">
        <v>117</v>
      </c>
      <c r="BG677" t="s">
        <v>117</v>
      </c>
      <c r="BH677" t="s">
        <v>117</v>
      </c>
      <c r="BI677" t="s">
        <v>117</v>
      </c>
      <c r="BJ677" t="s">
        <v>117</v>
      </c>
      <c r="BK677" t="s">
        <v>117</v>
      </c>
      <c r="BL677" t="s">
        <v>184</v>
      </c>
      <c r="BM677" t="s">
        <v>120</v>
      </c>
      <c r="BN677" s="46" t="s">
        <v>1285</v>
      </c>
      <c r="BO677" s="50">
        <v>76.8</v>
      </c>
      <c r="BP677" t="s">
        <v>117</v>
      </c>
      <c r="BQ677" t="s">
        <v>117</v>
      </c>
      <c r="BR677" t="s">
        <v>117</v>
      </c>
      <c r="BS677" t="s">
        <v>117</v>
      </c>
      <c r="BT677" t="s">
        <v>362</v>
      </c>
      <c r="BU677" t="s">
        <v>118</v>
      </c>
      <c r="BV677" t="s">
        <v>162</v>
      </c>
      <c r="BW677">
        <v>1</v>
      </c>
      <c r="BX677">
        <f>BW677-1</f>
        <v>0</v>
      </c>
      <c r="BY677" t="s">
        <v>117</v>
      </c>
      <c r="BZ677" t="s">
        <v>117</v>
      </c>
      <c r="CA677" t="s">
        <v>117</v>
      </c>
      <c r="CB677" t="s">
        <v>117</v>
      </c>
      <c r="CC677" t="s">
        <v>1286</v>
      </c>
      <c r="CD677" t="s">
        <v>117</v>
      </c>
      <c r="CE677" t="s">
        <v>214</v>
      </c>
      <c r="DK677">
        <v>0</v>
      </c>
      <c r="DL677">
        <v>0</v>
      </c>
      <c r="DM677">
        <v>2</v>
      </c>
      <c r="DN677">
        <v>0</v>
      </c>
      <c r="DO677">
        <v>0</v>
      </c>
      <c r="DP677">
        <v>0</v>
      </c>
      <c r="DQ677">
        <v>0</v>
      </c>
      <c r="DR677">
        <v>123</v>
      </c>
    </row>
    <row r="678" spans="1:122" x14ac:dyDescent="0.35">
      <c r="A678">
        <v>123</v>
      </c>
      <c r="B678" t="str">
        <f>CONCATENATE(C678, " ",D678)</f>
        <v>Caspersen et al 2017</v>
      </c>
      <c r="C678" t="s">
        <v>1282</v>
      </c>
      <c r="D678">
        <v>2017</v>
      </c>
      <c r="E678" t="s">
        <v>1563</v>
      </c>
      <c r="F678" t="s">
        <v>1291</v>
      </c>
      <c r="G678" t="s">
        <v>157</v>
      </c>
      <c r="H678">
        <v>7</v>
      </c>
      <c r="I678" t="s">
        <v>113</v>
      </c>
      <c r="J678" t="s">
        <v>113</v>
      </c>
      <c r="K678" s="3" t="s">
        <v>115</v>
      </c>
      <c r="L678">
        <v>24</v>
      </c>
      <c r="M678">
        <v>16</v>
      </c>
      <c r="N678">
        <v>24</v>
      </c>
      <c r="O678" t="s">
        <v>142</v>
      </c>
      <c r="P678">
        <v>9.6</v>
      </c>
      <c r="Q678">
        <v>10.7</v>
      </c>
      <c r="R678">
        <v>14</v>
      </c>
      <c r="S678" t="s">
        <v>117</v>
      </c>
      <c r="T678" t="s">
        <v>117</v>
      </c>
      <c r="U678" t="s">
        <v>117</v>
      </c>
      <c r="V678" t="s">
        <v>117</v>
      </c>
      <c r="W678" t="s">
        <v>117</v>
      </c>
      <c r="X678" t="s">
        <v>117</v>
      </c>
      <c r="Y678" t="s">
        <v>117</v>
      </c>
      <c r="Z678" t="s">
        <v>117</v>
      </c>
      <c r="AA678" t="s">
        <v>117</v>
      </c>
      <c r="AB678" t="s">
        <v>117</v>
      </c>
      <c r="AC678" t="s">
        <v>117</v>
      </c>
      <c r="AD678" t="s">
        <v>117</v>
      </c>
      <c r="AE678">
        <v>11.7</v>
      </c>
      <c r="AF678">
        <v>12.2</v>
      </c>
      <c r="AG678">
        <v>57</v>
      </c>
      <c r="AH678" s="55">
        <v>3</v>
      </c>
      <c r="AM678">
        <v>10.199999999999999</v>
      </c>
      <c r="AN678">
        <v>10.3</v>
      </c>
      <c r="AO678" t="s">
        <v>117</v>
      </c>
      <c r="AP678" t="s">
        <v>117</v>
      </c>
      <c r="AQ678" t="s">
        <v>117</v>
      </c>
      <c r="AR678">
        <v>10.8</v>
      </c>
      <c r="AS678" t="s">
        <v>1045</v>
      </c>
      <c r="AT678" t="s">
        <v>117</v>
      </c>
      <c r="AU678" t="s">
        <v>117</v>
      </c>
      <c r="AV678" t="s">
        <v>117</v>
      </c>
      <c r="AW678" t="s">
        <v>117</v>
      </c>
      <c r="AX678" t="s">
        <v>117</v>
      </c>
      <c r="AY678" t="s">
        <v>117</v>
      </c>
      <c r="AZ678" t="s">
        <v>117</v>
      </c>
      <c r="BA678" t="s">
        <v>117</v>
      </c>
      <c r="BB678" t="s">
        <v>117</v>
      </c>
      <c r="BC678" t="s">
        <v>117</v>
      </c>
      <c r="BD678" t="s">
        <v>117</v>
      </c>
      <c r="BE678" t="s">
        <v>117</v>
      </c>
      <c r="BF678" t="s">
        <v>117</v>
      </c>
      <c r="BG678" t="s">
        <v>117</v>
      </c>
      <c r="BH678" t="s">
        <v>117</v>
      </c>
      <c r="BI678" t="s">
        <v>117</v>
      </c>
      <c r="BJ678" t="s">
        <v>117</v>
      </c>
      <c r="BK678" t="s">
        <v>117</v>
      </c>
      <c r="BL678" t="s">
        <v>184</v>
      </c>
      <c r="BM678" t="s">
        <v>120</v>
      </c>
      <c r="BN678" s="46" t="s">
        <v>1285</v>
      </c>
      <c r="BO678" s="50">
        <v>76.8</v>
      </c>
      <c r="BP678" t="s">
        <v>117</v>
      </c>
      <c r="BQ678" t="s">
        <v>117</v>
      </c>
      <c r="BR678" t="s">
        <v>117</v>
      </c>
      <c r="BS678" t="s">
        <v>117</v>
      </c>
      <c r="BT678" t="s">
        <v>362</v>
      </c>
      <c r="BU678" t="s">
        <v>118</v>
      </c>
      <c r="BV678" t="s">
        <v>162</v>
      </c>
      <c r="BW678">
        <v>1</v>
      </c>
      <c r="BX678">
        <f>BW678-1</f>
        <v>0</v>
      </c>
      <c r="BY678" t="s">
        <v>117</v>
      </c>
      <c r="BZ678" t="s">
        <v>117</v>
      </c>
      <c r="CA678" t="s">
        <v>117</v>
      </c>
      <c r="CB678" t="s">
        <v>117</v>
      </c>
      <c r="CC678" t="s">
        <v>1286</v>
      </c>
      <c r="CD678" t="s">
        <v>117</v>
      </c>
      <c r="CE678" t="s">
        <v>214</v>
      </c>
      <c r="DK678">
        <v>0</v>
      </c>
      <c r="DL678">
        <v>0</v>
      </c>
      <c r="DM678">
        <v>2</v>
      </c>
      <c r="DN678">
        <v>0</v>
      </c>
      <c r="DO678">
        <v>0</v>
      </c>
      <c r="DP678">
        <v>0</v>
      </c>
      <c r="DQ678">
        <v>0</v>
      </c>
      <c r="DR678">
        <v>123</v>
      </c>
    </row>
    <row r="679" spans="1:122" x14ac:dyDescent="0.35">
      <c r="A679">
        <v>123</v>
      </c>
      <c r="B679" t="str">
        <f>CONCATENATE(C679, " ",D679)</f>
        <v>Caspersen et al 2017</v>
      </c>
      <c r="C679" t="s">
        <v>1282</v>
      </c>
      <c r="D679">
        <v>2017</v>
      </c>
      <c r="E679" t="s">
        <v>1563</v>
      </c>
      <c r="F679" t="s">
        <v>1292</v>
      </c>
      <c r="G679" t="s">
        <v>157</v>
      </c>
      <c r="H679">
        <v>7</v>
      </c>
      <c r="I679" t="s">
        <v>113</v>
      </c>
      <c r="J679" t="s">
        <v>113</v>
      </c>
      <c r="K679" s="3" t="s">
        <v>115</v>
      </c>
      <c r="L679">
        <v>10.1</v>
      </c>
      <c r="M679">
        <v>9.1999999999999993</v>
      </c>
      <c r="N679">
        <v>24</v>
      </c>
      <c r="O679" t="s">
        <v>142</v>
      </c>
      <c r="P679">
        <v>5.8</v>
      </c>
      <c r="Q679">
        <v>8</v>
      </c>
      <c r="R679">
        <v>14</v>
      </c>
      <c r="S679" t="s">
        <v>117</v>
      </c>
      <c r="T679" t="s">
        <v>117</v>
      </c>
      <c r="U679" t="s">
        <v>117</v>
      </c>
      <c r="V679" t="s">
        <v>117</v>
      </c>
      <c r="W679" t="s">
        <v>117</v>
      </c>
      <c r="X679" t="s">
        <v>117</v>
      </c>
      <c r="Y679" t="s">
        <v>117</v>
      </c>
      <c r="Z679" t="s">
        <v>117</v>
      </c>
      <c r="AA679" t="s">
        <v>117</v>
      </c>
      <c r="AB679" t="s">
        <v>117</v>
      </c>
      <c r="AC679" t="s">
        <v>117</v>
      </c>
      <c r="AD679" t="s">
        <v>117</v>
      </c>
      <c r="AE679">
        <v>4.2</v>
      </c>
      <c r="AF679">
        <v>5.3</v>
      </c>
      <c r="AG679">
        <v>57</v>
      </c>
      <c r="AH679" s="55">
        <v>3</v>
      </c>
      <c r="AM679">
        <v>10.199999999999999</v>
      </c>
      <c r="AN679">
        <v>10.3</v>
      </c>
      <c r="AO679" t="s">
        <v>117</v>
      </c>
      <c r="AP679" t="s">
        <v>117</v>
      </c>
      <c r="AQ679" t="s">
        <v>117</v>
      </c>
      <c r="AR679">
        <v>10.8</v>
      </c>
      <c r="AS679" t="s">
        <v>1045</v>
      </c>
      <c r="AT679" t="s">
        <v>117</v>
      </c>
      <c r="AU679" t="s">
        <v>117</v>
      </c>
      <c r="AV679" t="s">
        <v>117</v>
      </c>
      <c r="AW679" t="s">
        <v>117</v>
      </c>
      <c r="AX679" t="s">
        <v>117</v>
      </c>
      <c r="AY679" t="s">
        <v>117</v>
      </c>
      <c r="AZ679" t="s">
        <v>117</v>
      </c>
      <c r="BA679" t="s">
        <v>117</v>
      </c>
      <c r="BB679" t="s">
        <v>117</v>
      </c>
      <c r="BC679" t="s">
        <v>117</v>
      </c>
      <c r="BD679" t="s">
        <v>117</v>
      </c>
      <c r="BE679" t="s">
        <v>117</v>
      </c>
      <c r="BF679" t="s">
        <v>117</v>
      </c>
      <c r="BG679" t="s">
        <v>117</v>
      </c>
      <c r="BH679" t="s">
        <v>117</v>
      </c>
      <c r="BI679" t="s">
        <v>117</v>
      </c>
      <c r="BJ679" t="s">
        <v>117</v>
      </c>
      <c r="BK679" t="s">
        <v>117</v>
      </c>
      <c r="BL679" t="s">
        <v>184</v>
      </c>
      <c r="BM679" t="s">
        <v>120</v>
      </c>
      <c r="BN679" s="46" t="s">
        <v>1285</v>
      </c>
      <c r="BO679" s="50">
        <v>76.8</v>
      </c>
      <c r="BP679" t="s">
        <v>117</v>
      </c>
      <c r="BQ679" t="s">
        <v>117</v>
      </c>
      <c r="BR679" t="s">
        <v>117</v>
      </c>
      <c r="BS679" t="s">
        <v>117</v>
      </c>
      <c r="BT679" t="s">
        <v>362</v>
      </c>
      <c r="BU679" t="s">
        <v>118</v>
      </c>
      <c r="BV679" t="s">
        <v>162</v>
      </c>
      <c r="BW679">
        <v>1</v>
      </c>
      <c r="BX679">
        <f>BW679-1</f>
        <v>0</v>
      </c>
      <c r="BY679" t="s">
        <v>117</v>
      </c>
      <c r="BZ679" t="s">
        <v>117</v>
      </c>
      <c r="CA679" t="s">
        <v>117</v>
      </c>
      <c r="CB679" t="s">
        <v>117</v>
      </c>
      <c r="CC679" t="s">
        <v>1286</v>
      </c>
      <c r="CD679" t="s">
        <v>117</v>
      </c>
      <c r="CE679" t="s">
        <v>214</v>
      </c>
      <c r="DK679">
        <v>0</v>
      </c>
      <c r="DL679">
        <v>0</v>
      </c>
      <c r="DM679">
        <v>2</v>
      </c>
      <c r="DN679">
        <v>0</v>
      </c>
      <c r="DO679">
        <v>0</v>
      </c>
      <c r="DP679">
        <v>0</v>
      </c>
      <c r="DQ679">
        <v>0</v>
      </c>
      <c r="DR679">
        <v>123</v>
      </c>
    </row>
    <row r="680" spans="1:122" x14ac:dyDescent="0.35">
      <c r="A680">
        <v>123</v>
      </c>
      <c r="B680" t="str">
        <f>CONCATENATE(C680, " ",D680)</f>
        <v>Caspersen et al 2017</v>
      </c>
      <c r="C680" t="s">
        <v>1282</v>
      </c>
      <c r="D680">
        <v>2017</v>
      </c>
      <c r="E680" t="s">
        <v>1563</v>
      </c>
      <c r="F680" t="s">
        <v>1293</v>
      </c>
      <c r="G680" t="s">
        <v>157</v>
      </c>
      <c r="H680">
        <v>7</v>
      </c>
      <c r="I680" t="s">
        <v>113</v>
      </c>
      <c r="J680" t="s">
        <v>113</v>
      </c>
      <c r="K680" s="3" t="s">
        <v>115</v>
      </c>
      <c r="L680">
        <v>280.60000000000002</v>
      </c>
      <c r="M680">
        <v>85.5</v>
      </c>
      <c r="N680">
        <v>24</v>
      </c>
      <c r="O680" t="s">
        <v>142</v>
      </c>
      <c r="P680">
        <v>245.5</v>
      </c>
      <c r="Q680">
        <v>49.5</v>
      </c>
      <c r="R680">
        <v>14</v>
      </c>
      <c r="S680" t="s">
        <v>117</v>
      </c>
      <c r="T680" t="s">
        <v>117</v>
      </c>
      <c r="U680" t="s">
        <v>117</v>
      </c>
      <c r="V680" t="s">
        <v>117</v>
      </c>
      <c r="W680" t="s">
        <v>117</v>
      </c>
      <c r="X680" t="s">
        <v>117</v>
      </c>
      <c r="Y680" t="s">
        <v>117</v>
      </c>
      <c r="Z680" t="s">
        <v>117</v>
      </c>
      <c r="AA680" t="s">
        <v>117</v>
      </c>
      <c r="AB680" t="s">
        <v>117</v>
      </c>
      <c r="AC680" t="s">
        <v>117</v>
      </c>
      <c r="AD680" t="s">
        <v>117</v>
      </c>
      <c r="AE680">
        <v>209.7</v>
      </c>
      <c r="AF680">
        <v>55.3</v>
      </c>
      <c r="AG680">
        <v>57</v>
      </c>
      <c r="AH680" s="55">
        <v>3</v>
      </c>
      <c r="AM680">
        <v>10.199999999999999</v>
      </c>
      <c r="AN680">
        <v>10.3</v>
      </c>
      <c r="AO680" t="s">
        <v>117</v>
      </c>
      <c r="AP680" t="s">
        <v>117</v>
      </c>
      <c r="AQ680" t="s">
        <v>117</v>
      </c>
      <c r="AR680">
        <v>10.8</v>
      </c>
      <c r="AS680" t="s">
        <v>1045</v>
      </c>
      <c r="AT680" t="s">
        <v>117</v>
      </c>
      <c r="AU680" t="s">
        <v>117</v>
      </c>
      <c r="AV680" t="s">
        <v>117</v>
      </c>
      <c r="AW680" t="s">
        <v>117</v>
      </c>
      <c r="AX680" t="s">
        <v>117</v>
      </c>
      <c r="AY680" t="s">
        <v>117</v>
      </c>
      <c r="AZ680" t="s">
        <v>117</v>
      </c>
      <c r="BA680" t="s">
        <v>117</v>
      </c>
      <c r="BB680" t="s">
        <v>117</v>
      </c>
      <c r="BC680" t="s">
        <v>117</v>
      </c>
      <c r="BD680" t="s">
        <v>117</v>
      </c>
      <c r="BE680" t="s">
        <v>117</v>
      </c>
      <c r="BF680" t="s">
        <v>117</v>
      </c>
      <c r="BG680" t="s">
        <v>117</v>
      </c>
      <c r="BH680" t="s">
        <v>117</v>
      </c>
      <c r="BI680" t="s">
        <v>117</v>
      </c>
      <c r="BJ680" t="s">
        <v>117</v>
      </c>
      <c r="BK680" t="s">
        <v>117</v>
      </c>
      <c r="BL680" t="s">
        <v>184</v>
      </c>
      <c r="BM680" t="s">
        <v>120</v>
      </c>
      <c r="BN680" s="46" t="s">
        <v>1285</v>
      </c>
      <c r="BO680" s="50">
        <v>76.8</v>
      </c>
      <c r="BP680" t="s">
        <v>117</v>
      </c>
      <c r="BQ680" t="s">
        <v>117</v>
      </c>
      <c r="BR680" t="s">
        <v>117</v>
      </c>
      <c r="BS680" t="s">
        <v>117</v>
      </c>
      <c r="BT680" t="s">
        <v>362</v>
      </c>
      <c r="BU680" t="s">
        <v>118</v>
      </c>
      <c r="BV680" t="s">
        <v>162</v>
      </c>
      <c r="BW680">
        <v>1</v>
      </c>
      <c r="BX680">
        <f>BW680-1</f>
        <v>0</v>
      </c>
      <c r="BY680" t="s">
        <v>117</v>
      </c>
      <c r="BZ680" t="s">
        <v>117</v>
      </c>
      <c r="CA680" t="s">
        <v>117</v>
      </c>
      <c r="CB680" t="s">
        <v>117</v>
      </c>
      <c r="CC680" t="s">
        <v>1286</v>
      </c>
      <c r="CD680" t="s">
        <v>117</v>
      </c>
      <c r="CE680" t="s">
        <v>214</v>
      </c>
      <c r="DK680">
        <v>0</v>
      </c>
      <c r="DL680">
        <v>0</v>
      </c>
      <c r="DM680">
        <v>2</v>
      </c>
      <c r="DN680">
        <v>0</v>
      </c>
      <c r="DO680">
        <v>0</v>
      </c>
      <c r="DP680">
        <v>0</v>
      </c>
      <c r="DQ680">
        <v>0</v>
      </c>
      <c r="DR680">
        <v>123</v>
      </c>
    </row>
    <row r="681" spans="1:122" x14ac:dyDescent="0.35">
      <c r="A681">
        <v>123</v>
      </c>
      <c r="B681" t="str">
        <f>CONCATENATE(C681, " ",D681)</f>
        <v>Caspersen et al 2017</v>
      </c>
      <c r="C681" t="s">
        <v>1282</v>
      </c>
      <c r="D681">
        <v>2017</v>
      </c>
      <c r="E681" t="s">
        <v>1563</v>
      </c>
      <c r="F681" t="s">
        <v>1294</v>
      </c>
      <c r="G681" t="s">
        <v>157</v>
      </c>
      <c r="H681">
        <v>7</v>
      </c>
      <c r="I681" t="s">
        <v>113</v>
      </c>
      <c r="J681" t="s">
        <v>113</v>
      </c>
      <c r="K681" s="3" t="s">
        <v>115</v>
      </c>
      <c r="L681">
        <v>0.78</v>
      </c>
      <c r="M681">
        <v>0.2</v>
      </c>
      <c r="N681">
        <v>24</v>
      </c>
      <c r="O681" t="s">
        <v>142</v>
      </c>
      <c r="P681">
        <v>0.63</v>
      </c>
      <c r="Q681">
        <v>0.24</v>
      </c>
      <c r="R681">
        <v>14</v>
      </c>
      <c r="S681" t="s">
        <v>117</v>
      </c>
      <c r="T681" t="s">
        <v>117</v>
      </c>
      <c r="U681" t="s">
        <v>117</v>
      </c>
      <c r="V681" t="s">
        <v>117</v>
      </c>
      <c r="W681" t="s">
        <v>117</v>
      </c>
      <c r="X681" t="s">
        <v>117</v>
      </c>
      <c r="Y681" t="s">
        <v>117</v>
      </c>
      <c r="Z681" t="s">
        <v>117</v>
      </c>
      <c r="AA681" t="s">
        <v>117</v>
      </c>
      <c r="AB681" t="s">
        <v>117</v>
      </c>
      <c r="AC681" t="s">
        <v>117</v>
      </c>
      <c r="AD681" t="s">
        <v>117</v>
      </c>
      <c r="AE681">
        <v>0.66</v>
      </c>
      <c r="AF681">
        <v>0.2</v>
      </c>
      <c r="AG681">
        <v>57</v>
      </c>
      <c r="AH681" s="55">
        <v>3</v>
      </c>
      <c r="AM681">
        <v>10.199999999999999</v>
      </c>
      <c r="AN681">
        <v>10.3</v>
      </c>
      <c r="AO681" t="s">
        <v>117</v>
      </c>
      <c r="AP681" t="s">
        <v>117</v>
      </c>
      <c r="AQ681" t="s">
        <v>117</v>
      </c>
      <c r="AR681">
        <v>10.8</v>
      </c>
      <c r="AS681" t="s">
        <v>1045</v>
      </c>
      <c r="AT681" t="s">
        <v>117</v>
      </c>
      <c r="AU681" t="s">
        <v>117</v>
      </c>
      <c r="AV681" t="s">
        <v>117</v>
      </c>
      <c r="AW681" t="s">
        <v>117</v>
      </c>
      <c r="AX681" t="s">
        <v>117</v>
      </c>
      <c r="AY681" t="s">
        <v>117</v>
      </c>
      <c r="AZ681" t="s">
        <v>117</v>
      </c>
      <c r="BA681" t="s">
        <v>117</v>
      </c>
      <c r="BB681" t="s">
        <v>117</v>
      </c>
      <c r="BC681" t="s">
        <v>117</v>
      </c>
      <c r="BD681" t="s">
        <v>117</v>
      </c>
      <c r="BE681" t="s">
        <v>117</v>
      </c>
      <c r="BF681" t="s">
        <v>117</v>
      </c>
      <c r="BG681" t="s">
        <v>117</v>
      </c>
      <c r="BH681" t="s">
        <v>117</v>
      </c>
      <c r="BI681" t="s">
        <v>117</v>
      </c>
      <c r="BJ681" t="s">
        <v>117</v>
      </c>
      <c r="BK681" t="s">
        <v>117</v>
      </c>
      <c r="BL681" t="s">
        <v>184</v>
      </c>
      <c r="BM681" t="s">
        <v>120</v>
      </c>
      <c r="BN681" s="46" t="s">
        <v>1285</v>
      </c>
      <c r="BO681" s="50">
        <v>76.8</v>
      </c>
      <c r="BP681" t="s">
        <v>117</v>
      </c>
      <c r="BQ681" t="s">
        <v>117</v>
      </c>
      <c r="BR681" t="s">
        <v>117</v>
      </c>
      <c r="BS681" t="s">
        <v>117</v>
      </c>
      <c r="BT681" t="s">
        <v>362</v>
      </c>
      <c r="BU681" t="s">
        <v>118</v>
      </c>
      <c r="BV681" t="s">
        <v>162</v>
      </c>
      <c r="BW681">
        <v>1</v>
      </c>
      <c r="BX681">
        <f>BW681-1</f>
        <v>0</v>
      </c>
      <c r="BY681" t="s">
        <v>117</v>
      </c>
      <c r="BZ681" t="s">
        <v>117</v>
      </c>
      <c r="CA681" t="s">
        <v>117</v>
      </c>
      <c r="CB681" t="s">
        <v>117</v>
      </c>
      <c r="CC681" t="s">
        <v>1286</v>
      </c>
      <c r="CD681" t="s">
        <v>117</v>
      </c>
      <c r="CE681" t="s">
        <v>214</v>
      </c>
      <c r="DK681">
        <v>0</v>
      </c>
      <c r="DL681">
        <v>0</v>
      </c>
      <c r="DM681">
        <v>2</v>
      </c>
      <c r="DN681">
        <v>0</v>
      </c>
      <c r="DO681">
        <v>0</v>
      </c>
      <c r="DP681">
        <v>0</v>
      </c>
      <c r="DQ681">
        <v>0</v>
      </c>
      <c r="DR681">
        <v>123</v>
      </c>
    </row>
    <row r="682" spans="1:122" x14ac:dyDescent="0.35">
      <c r="A682">
        <v>124</v>
      </c>
      <c r="B682" t="str">
        <f>CONCATENATE(C682, " ",D682)</f>
        <v>Chnstakou et al 2013</v>
      </c>
      <c r="C682" t="s">
        <v>1295</v>
      </c>
      <c r="D682">
        <v>2013</v>
      </c>
      <c r="E682" t="s">
        <v>1563</v>
      </c>
      <c r="F682" t="s">
        <v>1296</v>
      </c>
      <c r="G682" t="s">
        <v>157</v>
      </c>
      <c r="H682">
        <v>7</v>
      </c>
      <c r="I682" t="s">
        <v>113</v>
      </c>
      <c r="J682" t="s">
        <v>113</v>
      </c>
      <c r="K682" s="3" t="s">
        <v>115</v>
      </c>
      <c r="L682">
        <v>301</v>
      </c>
      <c r="M682">
        <v>78</v>
      </c>
      <c r="N682">
        <v>20</v>
      </c>
      <c r="O682" t="s">
        <v>142</v>
      </c>
      <c r="P682">
        <v>309</v>
      </c>
      <c r="Q682">
        <v>60</v>
      </c>
      <c r="R682">
        <v>20</v>
      </c>
      <c r="S682" t="s">
        <v>117</v>
      </c>
      <c r="T682" t="s">
        <v>117</v>
      </c>
      <c r="U682" t="s">
        <v>117</v>
      </c>
      <c r="V682" t="s">
        <v>117</v>
      </c>
      <c r="W682" t="s">
        <v>117</v>
      </c>
      <c r="X682" t="s">
        <v>117</v>
      </c>
      <c r="Y682" t="s">
        <v>117</v>
      </c>
      <c r="Z682" t="s">
        <v>117</v>
      </c>
      <c r="AA682" t="s">
        <v>117</v>
      </c>
      <c r="AB682" t="s">
        <v>117</v>
      </c>
      <c r="AC682" t="s">
        <v>117</v>
      </c>
      <c r="AD682" t="s">
        <v>117</v>
      </c>
      <c r="AE682">
        <v>299</v>
      </c>
      <c r="AF682">
        <v>43</v>
      </c>
      <c r="AG682">
        <v>20</v>
      </c>
      <c r="AH682" s="55">
        <v>3</v>
      </c>
      <c r="AM682">
        <v>14</v>
      </c>
      <c r="AN682">
        <v>14.675000000000001</v>
      </c>
      <c r="AO682" t="s">
        <v>117</v>
      </c>
      <c r="AP682" t="s">
        <v>117</v>
      </c>
      <c r="AQ682" t="s">
        <v>117</v>
      </c>
      <c r="AR682">
        <v>14.68</v>
      </c>
      <c r="AS682" t="s">
        <v>1297</v>
      </c>
      <c r="AT682">
        <v>108.2</v>
      </c>
      <c r="AU682">
        <v>112.9</v>
      </c>
      <c r="AV682" t="s">
        <v>117</v>
      </c>
      <c r="AW682" t="s">
        <v>117</v>
      </c>
      <c r="AX682" t="s">
        <v>117</v>
      </c>
      <c r="AY682" t="s">
        <v>117</v>
      </c>
      <c r="AZ682" t="s">
        <v>117</v>
      </c>
      <c r="BA682" t="s">
        <v>117</v>
      </c>
      <c r="BB682" t="s">
        <v>117</v>
      </c>
      <c r="BC682" t="s">
        <v>117</v>
      </c>
      <c r="BD682" t="s">
        <v>117</v>
      </c>
      <c r="BE682" t="s">
        <v>117</v>
      </c>
      <c r="BF682" t="s">
        <v>117</v>
      </c>
      <c r="BG682">
        <v>114.81</v>
      </c>
      <c r="BH682" t="s">
        <v>117</v>
      </c>
      <c r="BI682" t="s">
        <v>117</v>
      </c>
      <c r="BJ682" t="s">
        <v>117</v>
      </c>
      <c r="BK682" t="s">
        <v>118</v>
      </c>
      <c r="BL682" t="s">
        <v>184</v>
      </c>
      <c r="BM682" t="s">
        <v>299</v>
      </c>
      <c r="BN682" s="48">
        <v>1</v>
      </c>
      <c r="BO682" s="50">
        <v>100</v>
      </c>
      <c r="BP682" t="s">
        <v>117</v>
      </c>
      <c r="BQ682" t="s">
        <v>117</v>
      </c>
      <c r="BR682" t="s">
        <v>117</v>
      </c>
      <c r="BS682" t="s">
        <v>117</v>
      </c>
      <c r="BT682" t="s">
        <v>161</v>
      </c>
      <c r="BU682" t="s">
        <v>363</v>
      </c>
      <c r="BV682" t="s">
        <v>162</v>
      </c>
      <c r="BW682">
        <v>1</v>
      </c>
      <c r="BX682">
        <f>BW682-1</f>
        <v>0</v>
      </c>
      <c r="BY682" t="s">
        <v>117</v>
      </c>
      <c r="BZ682" t="s">
        <v>117</v>
      </c>
      <c r="CA682" t="s">
        <v>129</v>
      </c>
      <c r="CB682" t="s">
        <v>130</v>
      </c>
      <c r="CC682" t="s">
        <v>1298</v>
      </c>
      <c r="CD682">
        <v>2</v>
      </c>
      <c r="CE682" t="s">
        <v>151</v>
      </c>
      <c r="DK682">
        <v>0</v>
      </c>
      <c r="DL682">
        <v>0</v>
      </c>
      <c r="DM682">
        <v>1</v>
      </c>
      <c r="DN682">
        <v>0</v>
      </c>
      <c r="DO682">
        <v>0</v>
      </c>
      <c r="DP682">
        <v>0</v>
      </c>
      <c r="DQ682">
        <v>0</v>
      </c>
      <c r="DR682">
        <v>124</v>
      </c>
    </row>
    <row r="683" spans="1:122" x14ac:dyDescent="0.35">
      <c r="A683">
        <v>124</v>
      </c>
      <c r="B683" t="str">
        <f>CONCATENATE(C683, " ",D683)</f>
        <v>Chnstakou et al 2013</v>
      </c>
      <c r="C683" t="s">
        <v>1295</v>
      </c>
      <c r="D683">
        <v>2013</v>
      </c>
      <c r="E683" t="s">
        <v>1563</v>
      </c>
      <c r="F683" t="s">
        <v>1299</v>
      </c>
      <c r="G683" t="s">
        <v>157</v>
      </c>
      <c r="H683">
        <v>7</v>
      </c>
      <c r="I683" t="s">
        <v>113</v>
      </c>
      <c r="J683" t="s">
        <v>113</v>
      </c>
      <c r="K683" s="3" t="s">
        <v>115</v>
      </c>
      <c r="L683">
        <v>430</v>
      </c>
      <c r="M683">
        <v>39</v>
      </c>
      <c r="N683">
        <v>20</v>
      </c>
      <c r="O683" t="s">
        <v>142</v>
      </c>
      <c r="P683">
        <v>416</v>
      </c>
      <c r="Q683">
        <v>52</v>
      </c>
      <c r="R683">
        <v>20</v>
      </c>
      <c r="S683" t="s">
        <v>117</v>
      </c>
      <c r="T683" t="s">
        <v>117</v>
      </c>
      <c r="U683" t="s">
        <v>117</v>
      </c>
      <c r="V683" t="s">
        <v>117</v>
      </c>
      <c r="W683" t="s">
        <v>117</v>
      </c>
      <c r="X683" t="s">
        <v>117</v>
      </c>
      <c r="Y683" t="s">
        <v>117</v>
      </c>
      <c r="Z683" t="s">
        <v>117</v>
      </c>
      <c r="AA683" t="s">
        <v>117</v>
      </c>
      <c r="AB683" t="s">
        <v>117</v>
      </c>
      <c r="AC683" t="s">
        <v>117</v>
      </c>
      <c r="AD683" t="s">
        <v>117</v>
      </c>
      <c r="AE683">
        <v>383</v>
      </c>
      <c r="AF683">
        <v>37</v>
      </c>
      <c r="AG683">
        <v>20</v>
      </c>
      <c r="AH683" s="55">
        <v>3</v>
      </c>
      <c r="AM683">
        <v>14</v>
      </c>
      <c r="AN683">
        <v>14.675000000000001</v>
      </c>
      <c r="AO683" t="s">
        <v>117</v>
      </c>
      <c r="AP683" t="s">
        <v>117</v>
      </c>
      <c r="AQ683" t="s">
        <v>117</v>
      </c>
      <c r="AR683">
        <v>14.68</v>
      </c>
      <c r="AS683" t="s">
        <v>1297</v>
      </c>
      <c r="AT683">
        <v>108.2</v>
      </c>
      <c r="AU683">
        <v>112.9</v>
      </c>
      <c r="AV683" t="s">
        <v>117</v>
      </c>
      <c r="AW683" t="s">
        <v>117</v>
      </c>
      <c r="AX683" t="s">
        <v>117</v>
      </c>
      <c r="AY683" t="s">
        <v>117</v>
      </c>
      <c r="AZ683" t="s">
        <v>117</v>
      </c>
      <c r="BA683" t="s">
        <v>117</v>
      </c>
      <c r="BB683" t="s">
        <v>117</v>
      </c>
      <c r="BC683" t="s">
        <v>117</v>
      </c>
      <c r="BD683" t="s">
        <v>117</v>
      </c>
      <c r="BE683" t="s">
        <v>117</v>
      </c>
      <c r="BF683" t="s">
        <v>117</v>
      </c>
      <c r="BG683">
        <v>114.81</v>
      </c>
      <c r="BH683" t="s">
        <v>117</v>
      </c>
      <c r="BI683" t="s">
        <v>117</v>
      </c>
      <c r="BJ683" t="s">
        <v>117</v>
      </c>
      <c r="BK683" t="s">
        <v>118</v>
      </c>
      <c r="BL683" t="s">
        <v>184</v>
      </c>
      <c r="BM683" t="s">
        <v>299</v>
      </c>
      <c r="BN683" s="48">
        <v>1</v>
      </c>
      <c r="BO683" s="50">
        <v>100</v>
      </c>
      <c r="BP683" t="s">
        <v>117</v>
      </c>
      <c r="BQ683" t="s">
        <v>117</v>
      </c>
      <c r="BR683" t="s">
        <v>117</v>
      </c>
      <c r="BS683" t="s">
        <v>117</v>
      </c>
      <c r="BT683" t="s">
        <v>161</v>
      </c>
      <c r="BU683" t="s">
        <v>363</v>
      </c>
      <c r="BV683" t="s">
        <v>162</v>
      </c>
      <c r="BW683">
        <v>1</v>
      </c>
      <c r="BX683">
        <f>BW683-1</f>
        <v>0</v>
      </c>
      <c r="BY683" t="s">
        <v>117</v>
      </c>
      <c r="BZ683" t="s">
        <v>117</v>
      </c>
      <c r="CA683" t="s">
        <v>129</v>
      </c>
      <c r="CB683" t="s">
        <v>130</v>
      </c>
      <c r="CC683" t="s">
        <v>1298</v>
      </c>
      <c r="CD683">
        <v>2</v>
      </c>
      <c r="CE683" t="s">
        <v>151</v>
      </c>
      <c r="DK683">
        <v>0</v>
      </c>
      <c r="DL683">
        <v>0</v>
      </c>
      <c r="DM683">
        <v>2</v>
      </c>
      <c r="DN683">
        <v>0</v>
      </c>
      <c r="DO683">
        <v>0</v>
      </c>
      <c r="DP683">
        <v>0</v>
      </c>
      <c r="DQ683">
        <v>0</v>
      </c>
      <c r="DR683">
        <v>124</v>
      </c>
    </row>
    <row r="684" spans="1:122" x14ac:dyDescent="0.35">
      <c r="A684">
        <v>124</v>
      </c>
      <c r="B684" t="str">
        <f>CONCATENATE(C684, " ",D684)</f>
        <v>Chnstakou et al 2013</v>
      </c>
      <c r="C684" t="s">
        <v>1295</v>
      </c>
      <c r="D684">
        <v>2013</v>
      </c>
      <c r="E684" t="s">
        <v>1563</v>
      </c>
      <c r="F684" t="s">
        <v>1300</v>
      </c>
      <c r="G684" t="s">
        <v>157</v>
      </c>
      <c r="H684">
        <v>7</v>
      </c>
      <c r="I684" t="s">
        <v>113</v>
      </c>
      <c r="J684" t="s">
        <v>113</v>
      </c>
      <c r="K684" s="3" t="s">
        <v>115</v>
      </c>
      <c r="L684">
        <v>415</v>
      </c>
      <c r="M684">
        <v>52</v>
      </c>
      <c r="N684">
        <v>20</v>
      </c>
      <c r="O684" t="s">
        <v>142</v>
      </c>
      <c r="P684">
        <v>410</v>
      </c>
      <c r="Q684">
        <v>59</v>
      </c>
      <c r="R684">
        <v>20</v>
      </c>
      <c r="S684" t="s">
        <v>117</v>
      </c>
      <c r="T684" t="s">
        <v>117</v>
      </c>
      <c r="U684" t="s">
        <v>117</v>
      </c>
      <c r="V684" t="s">
        <v>117</v>
      </c>
      <c r="W684" t="s">
        <v>117</v>
      </c>
      <c r="X684" t="s">
        <v>117</v>
      </c>
      <c r="Y684" t="s">
        <v>117</v>
      </c>
      <c r="Z684" t="s">
        <v>117</v>
      </c>
      <c r="AA684" t="s">
        <v>117</v>
      </c>
      <c r="AB684" t="s">
        <v>117</v>
      </c>
      <c r="AC684" t="s">
        <v>117</v>
      </c>
      <c r="AD684" t="s">
        <v>117</v>
      </c>
      <c r="AE684">
        <v>388</v>
      </c>
      <c r="AF684">
        <v>52</v>
      </c>
      <c r="AG684">
        <v>20</v>
      </c>
      <c r="AH684" s="55">
        <v>3</v>
      </c>
      <c r="AM684">
        <v>14</v>
      </c>
      <c r="AN684">
        <v>14.675000000000001</v>
      </c>
      <c r="AO684" t="s">
        <v>117</v>
      </c>
      <c r="AP684" t="s">
        <v>117</v>
      </c>
      <c r="AQ684" t="s">
        <v>117</v>
      </c>
      <c r="AR684">
        <v>14.68</v>
      </c>
      <c r="AS684" t="s">
        <v>1297</v>
      </c>
      <c r="AT684">
        <v>108.2</v>
      </c>
      <c r="AU684">
        <v>112.9</v>
      </c>
      <c r="AV684" t="s">
        <v>117</v>
      </c>
      <c r="AW684" t="s">
        <v>117</v>
      </c>
      <c r="AX684" t="s">
        <v>117</v>
      </c>
      <c r="AY684" t="s">
        <v>117</v>
      </c>
      <c r="AZ684" t="s">
        <v>117</v>
      </c>
      <c r="BA684" t="s">
        <v>117</v>
      </c>
      <c r="BB684" t="s">
        <v>117</v>
      </c>
      <c r="BC684" t="s">
        <v>117</v>
      </c>
      <c r="BD684" t="s">
        <v>117</v>
      </c>
      <c r="BE684" t="s">
        <v>117</v>
      </c>
      <c r="BF684" t="s">
        <v>117</v>
      </c>
      <c r="BG684">
        <v>114.81</v>
      </c>
      <c r="BH684" t="s">
        <v>117</v>
      </c>
      <c r="BI684" t="s">
        <v>117</v>
      </c>
      <c r="BJ684" t="s">
        <v>117</v>
      </c>
      <c r="BK684" t="s">
        <v>118</v>
      </c>
      <c r="BL684" t="s">
        <v>184</v>
      </c>
      <c r="BM684" t="s">
        <v>299</v>
      </c>
      <c r="BN684" s="48">
        <v>1</v>
      </c>
      <c r="BO684" s="50">
        <v>100</v>
      </c>
      <c r="BP684" t="s">
        <v>117</v>
      </c>
      <c r="BQ684" t="s">
        <v>117</v>
      </c>
      <c r="BR684" t="s">
        <v>117</v>
      </c>
      <c r="BS684" t="s">
        <v>117</v>
      </c>
      <c r="BT684" t="s">
        <v>161</v>
      </c>
      <c r="BU684" t="s">
        <v>363</v>
      </c>
      <c r="BV684" t="s">
        <v>162</v>
      </c>
      <c r="BW684">
        <v>1</v>
      </c>
      <c r="BX684">
        <f>BW684-1</f>
        <v>0</v>
      </c>
      <c r="BY684" t="s">
        <v>117</v>
      </c>
      <c r="BZ684" t="s">
        <v>117</v>
      </c>
      <c r="CA684" t="s">
        <v>129</v>
      </c>
      <c r="CB684" t="s">
        <v>130</v>
      </c>
      <c r="CC684" t="s">
        <v>1298</v>
      </c>
      <c r="CD684">
        <v>2</v>
      </c>
      <c r="CE684" t="s">
        <v>151</v>
      </c>
      <c r="DK684">
        <v>0</v>
      </c>
      <c r="DL684">
        <v>0</v>
      </c>
      <c r="DM684">
        <v>2</v>
      </c>
      <c r="DN684">
        <v>0</v>
      </c>
      <c r="DO684">
        <v>0</v>
      </c>
      <c r="DP684">
        <v>0</v>
      </c>
      <c r="DQ684">
        <v>0</v>
      </c>
      <c r="DR684">
        <v>124</v>
      </c>
    </row>
    <row r="685" spans="1:122" x14ac:dyDescent="0.35">
      <c r="A685">
        <v>124</v>
      </c>
      <c r="B685" t="str">
        <f>CONCATENATE(C685, " ",D685)</f>
        <v>Chnstakou et al 2013</v>
      </c>
      <c r="C685" t="s">
        <v>1295</v>
      </c>
      <c r="D685">
        <v>2013</v>
      </c>
      <c r="E685" t="s">
        <v>1563</v>
      </c>
      <c r="F685" t="s">
        <v>1301</v>
      </c>
      <c r="G685" t="s">
        <v>157</v>
      </c>
      <c r="H685">
        <v>7</v>
      </c>
      <c r="I685" t="s">
        <v>113</v>
      </c>
      <c r="J685" t="s">
        <v>113</v>
      </c>
      <c r="K685" s="3" t="s">
        <v>115</v>
      </c>
      <c r="L685">
        <v>427</v>
      </c>
      <c r="M685">
        <v>62</v>
      </c>
      <c r="N685">
        <v>20</v>
      </c>
      <c r="O685" t="s">
        <v>142</v>
      </c>
      <c r="P685">
        <v>421</v>
      </c>
      <c r="Q685">
        <v>66</v>
      </c>
      <c r="R685">
        <v>20</v>
      </c>
      <c r="S685" t="s">
        <v>117</v>
      </c>
      <c r="T685" t="s">
        <v>117</v>
      </c>
      <c r="U685" t="s">
        <v>117</v>
      </c>
      <c r="V685" t="s">
        <v>117</v>
      </c>
      <c r="W685" t="s">
        <v>117</v>
      </c>
      <c r="X685" t="s">
        <v>117</v>
      </c>
      <c r="Y685" t="s">
        <v>117</v>
      </c>
      <c r="Z685" t="s">
        <v>117</v>
      </c>
      <c r="AA685" t="s">
        <v>117</v>
      </c>
      <c r="AB685" t="s">
        <v>117</v>
      </c>
      <c r="AC685" t="s">
        <v>117</v>
      </c>
      <c r="AD685" t="s">
        <v>117</v>
      </c>
      <c r="AE685">
        <v>390</v>
      </c>
      <c r="AF685">
        <v>50</v>
      </c>
      <c r="AG685">
        <v>20</v>
      </c>
      <c r="AH685" s="55">
        <v>3</v>
      </c>
      <c r="AM685">
        <v>14</v>
      </c>
      <c r="AN685">
        <v>14.675000000000001</v>
      </c>
      <c r="AO685" t="s">
        <v>117</v>
      </c>
      <c r="AP685" t="s">
        <v>117</v>
      </c>
      <c r="AQ685" t="s">
        <v>117</v>
      </c>
      <c r="AR685">
        <v>14.68</v>
      </c>
      <c r="AS685" t="s">
        <v>1297</v>
      </c>
      <c r="AT685">
        <v>108.2</v>
      </c>
      <c r="AU685">
        <v>112.9</v>
      </c>
      <c r="AV685" t="s">
        <v>117</v>
      </c>
      <c r="AW685" t="s">
        <v>117</v>
      </c>
      <c r="AX685" t="s">
        <v>117</v>
      </c>
      <c r="AY685" t="s">
        <v>117</v>
      </c>
      <c r="AZ685" t="s">
        <v>117</v>
      </c>
      <c r="BA685" t="s">
        <v>117</v>
      </c>
      <c r="BB685" t="s">
        <v>117</v>
      </c>
      <c r="BC685" t="s">
        <v>117</v>
      </c>
      <c r="BD685" t="s">
        <v>117</v>
      </c>
      <c r="BE685" t="s">
        <v>117</v>
      </c>
      <c r="BF685" t="s">
        <v>117</v>
      </c>
      <c r="BG685">
        <v>114.81</v>
      </c>
      <c r="BH685" t="s">
        <v>117</v>
      </c>
      <c r="BI685" t="s">
        <v>117</v>
      </c>
      <c r="BJ685" t="s">
        <v>117</v>
      </c>
      <c r="BK685" t="s">
        <v>118</v>
      </c>
      <c r="BL685" t="s">
        <v>184</v>
      </c>
      <c r="BM685" t="s">
        <v>299</v>
      </c>
      <c r="BN685" s="48">
        <v>1</v>
      </c>
      <c r="BO685" s="50">
        <v>100</v>
      </c>
      <c r="BP685" t="s">
        <v>117</v>
      </c>
      <c r="BQ685" t="s">
        <v>117</v>
      </c>
      <c r="BR685" t="s">
        <v>117</v>
      </c>
      <c r="BS685" t="s">
        <v>117</v>
      </c>
      <c r="BT685" t="s">
        <v>161</v>
      </c>
      <c r="BU685" t="s">
        <v>363</v>
      </c>
      <c r="BV685" t="s">
        <v>162</v>
      </c>
      <c r="BW685">
        <v>1</v>
      </c>
      <c r="BX685">
        <f>BW685-1</f>
        <v>0</v>
      </c>
      <c r="BY685" t="s">
        <v>117</v>
      </c>
      <c r="BZ685" t="s">
        <v>117</v>
      </c>
      <c r="CA685" t="s">
        <v>129</v>
      </c>
      <c r="CB685" t="s">
        <v>130</v>
      </c>
      <c r="CC685" t="s">
        <v>1298</v>
      </c>
      <c r="CD685">
        <v>2</v>
      </c>
      <c r="CE685" t="s">
        <v>151</v>
      </c>
      <c r="DK685">
        <v>0</v>
      </c>
      <c r="DL685">
        <v>0</v>
      </c>
      <c r="DM685">
        <v>2</v>
      </c>
      <c r="DN685">
        <v>0</v>
      </c>
      <c r="DO685">
        <v>0</v>
      </c>
      <c r="DP685">
        <v>0</v>
      </c>
      <c r="DQ685">
        <v>0</v>
      </c>
      <c r="DR685">
        <v>124</v>
      </c>
    </row>
    <row r="686" spans="1:122" x14ac:dyDescent="0.35">
      <c r="A686">
        <v>124</v>
      </c>
      <c r="B686" t="str">
        <f>CONCATENATE(C686, " ",D686)</f>
        <v>Chnstakou et al 2013</v>
      </c>
      <c r="C686" t="s">
        <v>1295</v>
      </c>
      <c r="D686">
        <v>2013</v>
      </c>
      <c r="E686" t="s">
        <v>1563</v>
      </c>
      <c r="F686" t="s">
        <v>1302</v>
      </c>
      <c r="G686" t="s">
        <v>157</v>
      </c>
      <c r="H686">
        <v>7</v>
      </c>
      <c r="I686" t="s">
        <v>113</v>
      </c>
      <c r="J686" t="s">
        <v>113</v>
      </c>
      <c r="K686" s="3" t="s">
        <v>115</v>
      </c>
      <c r="L686">
        <v>116</v>
      </c>
      <c r="M686">
        <v>39</v>
      </c>
      <c r="N686">
        <v>20</v>
      </c>
      <c r="O686" t="s">
        <v>142</v>
      </c>
      <c r="P686">
        <v>91</v>
      </c>
      <c r="Q686">
        <v>48</v>
      </c>
      <c r="R686">
        <v>20</v>
      </c>
      <c r="S686" t="s">
        <v>117</v>
      </c>
      <c r="T686" t="s">
        <v>117</v>
      </c>
      <c r="U686" t="s">
        <v>117</v>
      </c>
      <c r="V686" t="s">
        <v>117</v>
      </c>
      <c r="W686" t="s">
        <v>117</v>
      </c>
      <c r="X686" t="s">
        <v>117</v>
      </c>
      <c r="Y686" t="s">
        <v>117</v>
      </c>
      <c r="Z686" t="s">
        <v>117</v>
      </c>
      <c r="AA686" t="s">
        <v>117</v>
      </c>
      <c r="AB686" t="s">
        <v>117</v>
      </c>
      <c r="AC686" t="s">
        <v>117</v>
      </c>
      <c r="AD686" t="s">
        <v>117</v>
      </c>
      <c r="AE686">
        <v>79</v>
      </c>
      <c r="AF686">
        <v>35</v>
      </c>
      <c r="AG686">
        <v>20</v>
      </c>
      <c r="AH686" s="55">
        <v>3</v>
      </c>
      <c r="AM686">
        <v>14</v>
      </c>
      <c r="AN686">
        <v>14.675000000000001</v>
      </c>
      <c r="AO686" t="s">
        <v>117</v>
      </c>
      <c r="AP686" t="s">
        <v>117</v>
      </c>
      <c r="AQ686" t="s">
        <v>117</v>
      </c>
      <c r="AR686">
        <v>14.68</v>
      </c>
      <c r="AS686" t="s">
        <v>1297</v>
      </c>
      <c r="AT686">
        <v>108.2</v>
      </c>
      <c r="AU686">
        <v>112.9</v>
      </c>
      <c r="AV686" t="s">
        <v>117</v>
      </c>
      <c r="AW686" t="s">
        <v>117</v>
      </c>
      <c r="AX686" t="s">
        <v>117</v>
      </c>
      <c r="AY686" t="s">
        <v>117</v>
      </c>
      <c r="AZ686" t="s">
        <v>117</v>
      </c>
      <c r="BA686" t="s">
        <v>117</v>
      </c>
      <c r="BB686" t="s">
        <v>117</v>
      </c>
      <c r="BC686" t="s">
        <v>117</v>
      </c>
      <c r="BD686" t="s">
        <v>117</v>
      </c>
      <c r="BE686" t="s">
        <v>117</v>
      </c>
      <c r="BF686" t="s">
        <v>117</v>
      </c>
      <c r="BG686">
        <v>114.81</v>
      </c>
      <c r="BH686" t="s">
        <v>117</v>
      </c>
      <c r="BI686" t="s">
        <v>117</v>
      </c>
      <c r="BJ686" t="s">
        <v>117</v>
      </c>
      <c r="BK686" t="s">
        <v>118</v>
      </c>
      <c r="BL686" t="s">
        <v>184</v>
      </c>
      <c r="BM686" t="s">
        <v>299</v>
      </c>
      <c r="BN686" s="48">
        <v>1</v>
      </c>
      <c r="BO686" s="50">
        <v>100</v>
      </c>
      <c r="BP686" t="s">
        <v>117</v>
      </c>
      <c r="BQ686" t="s">
        <v>117</v>
      </c>
      <c r="BR686" t="s">
        <v>117</v>
      </c>
      <c r="BS686" t="s">
        <v>117</v>
      </c>
      <c r="BT686" t="s">
        <v>161</v>
      </c>
      <c r="BU686" t="s">
        <v>363</v>
      </c>
      <c r="BV686" t="s">
        <v>162</v>
      </c>
      <c r="BW686">
        <v>1</v>
      </c>
      <c r="BX686">
        <f>BW686-1</f>
        <v>0</v>
      </c>
      <c r="BY686" t="s">
        <v>117</v>
      </c>
      <c r="BZ686" t="s">
        <v>117</v>
      </c>
      <c r="CA686" t="s">
        <v>129</v>
      </c>
      <c r="CB686" t="s">
        <v>130</v>
      </c>
      <c r="CC686" t="s">
        <v>1298</v>
      </c>
      <c r="CD686">
        <v>2</v>
      </c>
      <c r="CE686" t="s">
        <v>151</v>
      </c>
      <c r="DK686">
        <v>0</v>
      </c>
      <c r="DL686">
        <v>0</v>
      </c>
      <c r="DM686">
        <v>2</v>
      </c>
      <c r="DN686">
        <v>0</v>
      </c>
      <c r="DO686">
        <v>0</v>
      </c>
      <c r="DP686">
        <v>0</v>
      </c>
      <c r="DQ686">
        <v>0</v>
      </c>
      <c r="DR686">
        <v>124</v>
      </c>
    </row>
    <row r="687" spans="1:122" x14ac:dyDescent="0.35">
      <c r="A687">
        <v>124</v>
      </c>
      <c r="B687" t="str">
        <f>CONCATENATE(C687, " ",D687)</f>
        <v>Chnstakou et al 2013</v>
      </c>
      <c r="C687" t="s">
        <v>1295</v>
      </c>
      <c r="D687">
        <v>2013</v>
      </c>
      <c r="E687" t="s">
        <v>1563</v>
      </c>
      <c r="F687" t="s">
        <v>1303</v>
      </c>
      <c r="G687" t="s">
        <v>157</v>
      </c>
      <c r="H687">
        <v>7</v>
      </c>
      <c r="I687" t="s">
        <v>113</v>
      </c>
      <c r="J687" t="s">
        <v>113</v>
      </c>
      <c r="K687" s="3" t="s">
        <v>115</v>
      </c>
      <c r="L687">
        <v>98</v>
      </c>
      <c r="M687">
        <v>30</v>
      </c>
      <c r="N687">
        <v>20</v>
      </c>
      <c r="O687" t="s">
        <v>142</v>
      </c>
      <c r="P687">
        <v>82</v>
      </c>
      <c r="Q687">
        <v>45</v>
      </c>
      <c r="R687">
        <v>20</v>
      </c>
      <c r="S687" t="s">
        <v>117</v>
      </c>
      <c r="T687" t="s">
        <v>117</v>
      </c>
      <c r="U687" t="s">
        <v>117</v>
      </c>
      <c r="V687" t="s">
        <v>117</v>
      </c>
      <c r="W687" t="s">
        <v>117</v>
      </c>
      <c r="X687" t="s">
        <v>117</v>
      </c>
      <c r="Y687" t="s">
        <v>117</v>
      </c>
      <c r="Z687" t="s">
        <v>117</v>
      </c>
      <c r="AA687" t="s">
        <v>117</v>
      </c>
      <c r="AB687" t="s">
        <v>117</v>
      </c>
      <c r="AC687" t="s">
        <v>117</v>
      </c>
      <c r="AD687" t="s">
        <v>117</v>
      </c>
      <c r="AE687">
        <v>69</v>
      </c>
      <c r="AF687">
        <v>26</v>
      </c>
      <c r="AG687">
        <v>20</v>
      </c>
      <c r="AH687" s="55">
        <v>3</v>
      </c>
      <c r="AM687">
        <v>14</v>
      </c>
      <c r="AN687">
        <v>14.675000000000001</v>
      </c>
      <c r="AO687" t="s">
        <v>117</v>
      </c>
      <c r="AP687" t="s">
        <v>117</v>
      </c>
      <c r="AQ687" t="s">
        <v>117</v>
      </c>
      <c r="AR687">
        <v>14.68</v>
      </c>
      <c r="AS687" t="s">
        <v>1297</v>
      </c>
      <c r="AT687">
        <v>108.2</v>
      </c>
      <c r="AU687">
        <v>112.9</v>
      </c>
      <c r="AV687" t="s">
        <v>117</v>
      </c>
      <c r="AW687" t="s">
        <v>117</v>
      </c>
      <c r="AX687" t="s">
        <v>117</v>
      </c>
      <c r="AY687" t="s">
        <v>117</v>
      </c>
      <c r="AZ687" t="s">
        <v>117</v>
      </c>
      <c r="BA687" t="s">
        <v>117</v>
      </c>
      <c r="BB687" t="s">
        <v>117</v>
      </c>
      <c r="BC687" t="s">
        <v>117</v>
      </c>
      <c r="BD687" t="s">
        <v>117</v>
      </c>
      <c r="BE687" t="s">
        <v>117</v>
      </c>
      <c r="BF687" t="s">
        <v>117</v>
      </c>
      <c r="BG687">
        <v>114.81</v>
      </c>
      <c r="BH687" t="s">
        <v>117</v>
      </c>
      <c r="BI687" t="s">
        <v>117</v>
      </c>
      <c r="BJ687" t="s">
        <v>117</v>
      </c>
      <c r="BK687" t="s">
        <v>118</v>
      </c>
      <c r="BL687" t="s">
        <v>184</v>
      </c>
      <c r="BM687" t="s">
        <v>299</v>
      </c>
      <c r="BN687" s="48">
        <v>1</v>
      </c>
      <c r="BO687" s="50">
        <v>100</v>
      </c>
      <c r="BP687" t="s">
        <v>117</v>
      </c>
      <c r="BQ687" t="s">
        <v>117</v>
      </c>
      <c r="BR687" t="s">
        <v>117</v>
      </c>
      <c r="BS687" t="s">
        <v>117</v>
      </c>
      <c r="BT687" t="s">
        <v>161</v>
      </c>
      <c r="BU687" t="s">
        <v>363</v>
      </c>
      <c r="BV687" t="s">
        <v>162</v>
      </c>
      <c r="BW687">
        <v>1</v>
      </c>
      <c r="BX687">
        <f>BW687-1</f>
        <v>0</v>
      </c>
      <c r="BY687" t="s">
        <v>117</v>
      </c>
      <c r="BZ687" t="s">
        <v>117</v>
      </c>
      <c r="CA687" t="s">
        <v>129</v>
      </c>
      <c r="CB687" t="s">
        <v>130</v>
      </c>
      <c r="CC687" t="s">
        <v>1298</v>
      </c>
      <c r="CD687">
        <v>2</v>
      </c>
      <c r="CE687" t="s">
        <v>151</v>
      </c>
      <c r="DK687">
        <v>0</v>
      </c>
      <c r="DL687">
        <v>0</v>
      </c>
      <c r="DM687">
        <v>2</v>
      </c>
      <c r="DN687">
        <v>0</v>
      </c>
      <c r="DO687">
        <v>0</v>
      </c>
      <c r="DP687">
        <v>0</v>
      </c>
      <c r="DQ687">
        <v>0</v>
      </c>
      <c r="DR687">
        <v>124</v>
      </c>
    </row>
    <row r="688" spans="1:122" x14ac:dyDescent="0.35">
      <c r="A688">
        <v>124</v>
      </c>
      <c r="B688" t="str">
        <f>CONCATENATE(C688, " ",D688)</f>
        <v>Chnstakou et al 2013</v>
      </c>
      <c r="C688" t="s">
        <v>1295</v>
      </c>
      <c r="D688">
        <v>2013</v>
      </c>
      <c r="E688" t="s">
        <v>1563</v>
      </c>
      <c r="F688" t="s">
        <v>1304</v>
      </c>
      <c r="G688" t="s">
        <v>157</v>
      </c>
      <c r="H688">
        <v>7</v>
      </c>
      <c r="I688" t="s">
        <v>113</v>
      </c>
      <c r="J688" t="s">
        <v>113</v>
      </c>
      <c r="K688" s="3" t="s">
        <v>115</v>
      </c>
      <c r="L688">
        <v>90</v>
      </c>
      <c r="M688">
        <v>29</v>
      </c>
      <c r="N688">
        <v>20</v>
      </c>
      <c r="O688" t="s">
        <v>142</v>
      </c>
      <c r="P688">
        <v>75</v>
      </c>
      <c r="Q688">
        <v>37</v>
      </c>
      <c r="R688">
        <v>20</v>
      </c>
      <c r="S688" t="s">
        <v>117</v>
      </c>
      <c r="T688" t="s">
        <v>117</v>
      </c>
      <c r="U688" t="s">
        <v>117</v>
      </c>
      <c r="V688" t="s">
        <v>117</v>
      </c>
      <c r="W688" t="s">
        <v>117</v>
      </c>
      <c r="X688" t="s">
        <v>117</v>
      </c>
      <c r="Y688" t="s">
        <v>117</v>
      </c>
      <c r="Z688" t="s">
        <v>117</v>
      </c>
      <c r="AA688" t="s">
        <v>117</v>
      </c>
      <c r="AB688" t="s">
        <v>117</v>
      </c>
      <c r="AC688" t="s">
        <v>117</v>
      </c>
      <c r="AD688" t="s">
        <v>117</v>
      </c>
      <c r="AE688">
        <v>64</v>
      </c>
      <c r="AF688">
        <v>25</v>
      </c>
      <c r="AG688">
        <v>20</v>
      </c>
      <c r="AH688" s="55">
        <v>3</v>
      </c>
      <c r="AM688">
        <v>14</v>
      </c>
      <c r="AN688">
        <v>14.675000000000001</v>
      </c>
      <c r="AO688" t="s">
        <v>117</v>
      </c>
      <c r="AP688" t="s">
        <v>117</v>
      </c>
      <c r="AQ688" t="s">
        <v>117</v>
      </c>
      <c r="AR688">
        <v>14.68</v>
      </c>
      <c r="AS688" t="s">
        <v>1297</v>
      </c>
      <c r="AT688">
        <v>108.2</v>
      </c>
      <c r="AU688">
        <v>112.9</v>
      </c>
      <c r="AV688" t="s">
        <v>117</v>
      </c>
      <c r="AW688" t="s">
        <v>117</v>
      </c>
      <c r="AX688" t="s">
        <v>117</v>
      </c>
      <c r="AY688" t="s">
        <v>117</v>
      </c>
      <c r="AZ688" t="s">
        <v>117</v>
      </c>
      <c r="BA688" t="s">
        <v>117</v>
      </c>
      <c r="BB688" t="s">
        <v>117</v>
      </c>
      <c r="BC688" t="s">
        <v>117</v>
      </c>
      <c r="BD688" t="s">
        <v>117</v>
      </c>
      <c r="BE688" t="s">
        <v>117</v>
      </c>
      <c r="BF688" t="s">
        <v>117</v>
      </c>
      <c r="BG688">
        <v>114.81</v>
      </c>
      <c r="BH688" t="s">
        <v>117</v>
      </c>
      <c r="BI688" t="s">
        <v>117</v>
      </c>
      <c r="BJ688" t="s">
        <v>117</v>
      </c>
      <c r="BK688" t="s">
        <v>118</v>
      </c>
      <c r="BL688" t="s">
        <v>184</v>
      </c>
      <c r="BM688" t="s">
        <v>299</v>
      </c>
      <c r="BN688" s="48">
        <v>1</v>
      </c>
      <c r="BO688" s="50">
        <v>100</v>
      </c>
      <c r="BP688" t="s">
        <v>117</v>
      </c>
      <c r="BQ688" t="s">
        <v>117</v>
      </c>
      <c r="BR688" t="s">
        <v>117</v>
      </c>
      <c r="BS688" t="s">
        <v>117</v>
      </c>
      <c r="BT688" t="s">
        <v>161</v>
      </c>
      <c r="BU688" t="s">
        <v>363</v>
      </c>
      <c r="BV688" t="s">
        <v>162</v>
      </c>
      <c r="BW688">
        <v>1</v>
      </c>
      <c r="BX688">
        <f>BW688-1</f>
        <v>0</v>
      </c>
      <c r="BY688" t="s">
        <v>117</v>
      </c>
      <c r="BZ688" t="s">
        <v>117</v>
      </c>
      <c r="CA688" t="s">
        <v>129</v>
      </c>
      <c r="CB688" t="s">
        <v>130</v>
      </c>
      <c r="CC688" t="s">
        <v>1298</v>
      </c>
      <c r="CD688">
        <v>2</v>
      </c>
      <c r="CE688" t="s">
        <v>151</v>
      </c>
      <c r="DK688">
        <v>0</v>
      </c>
      <c r="DL688">
        <v>0</v>
      </c>
      <c r="DM688">
        <v>2</v>
      </c>
      <c r="DN688">
        <v>0</v>
      </c>
      <c r="DO688">
        <v>0</v>
      </c>
      <c r="DP688">
        <v>0</v>
      </c>
      <c r="DQ688">
        <v>0</v>
      </c>
      <c r="DR688">
        <v>124</v>
      </c>
    </row>
    <row r="689" spans="1:122" x14ac:dyDescent="0.35">
      <c r="A689">
        <v>124</v>
      </c>
      <c r="B689" t="str">
        <f>CONCATENATE(C689, " ",D689)</f>
        <v>Chnstakou et al 2013</v>
      </c>
      <c r="C689" t="s">
        <v>1295</v>
      </c>
      <c r="D689">
        <v>2013</v>
      </c>
      <c r="E689" t="s">
        <v>1563</v>
      </c>
      <c r="F689" t="s">
        <v>1305</v>
      </c>
      <c r="G689" t="s">
        <v>157</v>
      </c>
      <c r="H689">
        <v>7</v>
      </c>
      <c r="I689" t="s">
        <v>113</v>
      </c>
      <c r="J689" t="s">
        <v>113</v>
      </c>
      <c r="K689" s="3" t="s">
        <v>115</v>
      </c>
      <c r="L689">
        <v>104</v>
      </c>
      <c r="M689">
        <v>32</v>
      </c>
      <c r="N689">
        <v>20</v>
      </c>
      <c r="O689" t="s">
        <v>142</v>
      </c>
      <c r="P689">
        <v>74</v>
      </c>
      <c r="Q689">
        <v>42</v>
      </c>
      <c r="R689">
        <v>20</v>
      </c>
      <c r="S689" t="s">
        <v>117</v>
      </c>
      <c r="T689" t="s">
        <v>117</v>
      </c>
      <c r="U689" t="s">
        <v>117</v>
      </c>
      <c r="V689" t="s">
        <v>117</v>
      </c>
      <c r="W689" t="s">
        <v>117</v>
      </c>
      <c r="X689" t="s">
        <v>117</v>
      </c>
      <c r="Y689" t="s">
        <v>117</v>
      </c>
      <c r="Z689" t="s">
        <v>117</v>
      </c>
      <c r="AA689" t="s">
        <v>117</v>
      </c>
      <c r="AB689" t="s">
        <v>117</v>
      </c>
      <c r="AC689" t="s">
        <v>117</v>
      </c>
      <c r="AD689" t="s">
        <v>117</v>
      </c>
      <c r="AE689">
        <v>70</v>
      </c>
      <c r="AF689">
        <v>25</v>
      </c>
      <c r="AG689">
        <v>20</v>
      </c>
      <c r="AH689" s="55">
        <v>3</v>
      </c>
      <c r="AM689">
        <v>14</v>
      </c>
      <c r="AN689">
        <v>14.675000000000001</v>
      </c>
      <c r="AO689" t="s">
        <v>117</v>
      </c>
      <c r="AP689" t="s">
        <v>117</v>
      </c>
      <c r="AQ689" t="s">
        <v>117</v>
      </c>
      <c r="AR689">
        <v>14.68</v>
      </c>
      <c r="AS689" t="s">
        <v>1297</v>
      </c>
      <c r="AT689">
        <v>108.2</v>
      </c>
      <c r="AU689">
        <v>112.9</v>
      </c>
      <c r="AV689" t="s">
        <v>117</v>
      </c>
      <c r="AW689" t="s">
        <v>117</v>
      </c>
      <c r="AX689" t="s">
        <v>117</v>
      </c>
      <c r="AY689" t="s">
        <v>117</v>
      </c>
      <c r="AZ689" t="s">
        <v>117</v>
      </c>
      <c r="BA689" t="s">
        <v>117</v>
      </c>
      <c r="BB689" t="s">
        <v>117</v>
      </c>
      <c r="BC689" t="s">
        <v>117</v>
      </c>
      <c r="BD689" t="s">
        <v>117</v>
      </c>
      <c r="BE689" t="s">
        <v>117</v>
      </c>
      <c r="BF689" t="s">
        <v>117</v>
      </c>
      <c r="BG689">
        <v>114.81</v>
      </c>
      <c r="BH689" t="s">
        <v>117</v>
      </c>
      <c r="BI689" t="s">
        <v>117</v>
      </c>
      <c r="BJ689" t="s">
        <v>117</v>
      </c>
      <c r="BK689" t="s">
        <v>118</v>
      </c>
      <c r="BL689" t="s">
        <v>184</v>
      </c>
      <c r="BM689" t="s">
        <v>299</v>
      </c>
      <c r="BN689" s="48">
        <v>1</v>
      </c>
      <c r="BO689" s="50">
        <v>100</v>
      </c>
      <c r="BP689" t="s">
        <v>117</v>
      </c>
      <c r="BQ689" t="s">
        <v>117</v>
      </c>
      <c r="BR689" t="s">
        <v>117</v>
      </c>
      <c r="BS689" t="s">
        <v>117</v>
      </c>
      <c r="BT689" t="s">
        <v>161</v>
      </c>
      <c r="BU689" t="s">
        <v>363</v>
      </c>
      <c r="BV689" t="s">
        <v>162</v>
      </c>
      <c r="BW689">
        <v>1</v>
      </c>
      <c r="BX689">
        <f>BW689-1</f>
        <v>0</v>
      </c>
      <c r="BY689" t="s">
        <v>117</v>
      </c>
      <c r="BZ689" t="s">
        <v>117</v>
      </c>
      <c r="CA689" t="s">
        <v>129</v>
      </c>
      <c r="CB689" t="s">
        <v>130</v>
      </c>
      <c r="CC689" t="s">
        <v>1298</v>
      </c>
      <c r="CD689">
        <v>2</v>
      </c>
      <c r="CE689" t="s">
        <v>151</v>
      </c>
      <c r="DK689">
        <v>0</v>
      </c>
      <c r="DL689">
        <v>0</v>
      </c>
      <c r="DM689">
        <v>2</v>
      </c>
      <c r="DN689">
        <v>0</v>
      </c>
      <c r="DO689">
        <v>0</v>
      </c>
      <c r="DP689">
        <v>0</v>
      </c>
      <c r="DQ689">
        <v>0</v>
      </c>
      <c r="DR689">
        <v>124</v>
      </c>
    </row>
    <row r="690" spans="1:122" x14ac:dyDescent="0.35">
      <c r="A690">
        <v>124</v>
      </c>
      <c r="B690" t="str">
        <f>CONCATENATE(C690, " ",D690)</f>
        <v>Chnstakou et al 2013</v>
      </c>
      <c r="C690" t="s">
        <v>1295</v>
      </c>
      <c r="D690">
        <v>2013</v>
      </c>
      <c r="E690" t="s">
        <v>1563</v>
      </c>
      <c r="F690" t="s">
        <v>1306</v>
      </c>
      <c r="G690" t="s">
        <v>157</v>
      </c>
      <c r="H690">
        <v>7</v>
      </c>
      <c r="I690" t="s">
        <v>113</v>
      </c>
      <c r="J690" t="s">
        <v>113</v>
      </c>
      <c r="K690" s="3" t="s">
        <v>115</v>
      </c>
      <c r="L690">
        <v>24</v>
      </c>
      <c r="M690">
        <v>25</v>
      </c>
      <c r="N690">
        <v>20</v>
      </c>
      <c r="O690" t="s">
        <v>142</v>
      </c>
      <c r="P690">
        <v>13</v>
      </c>
      <c r="Q690">
        <v>28</v>
      </c>
      <c r="R690">
        <v>20</v>
      </c>
      <c r="S690" t="s">
        <v>117</v>
      </c>
      <c r="T690" t="s">
        <v>117</v>
      </c>
      <c r="U690" t="s">
        <v>117</v>
      </c>
      <c r="V690" t="s">
        <v>117</v>
      </c>
      <c r="W690" t="s">
        <v>117</v>
      </c>
      <c r="X690" t="s">
        <v>117</v>
      </c>
      <c r="Y690" t="s">
        <v>117</v>
      </c>
      <c r="Z690" t="s">
        <v>117</v>
      </c>
      <c r="AA690" t="s">
        <v>117</v>
      </c>
      <c r="AB690" t="s">
        <v>117</v>
      </c>
      <c r="AC690" t="s">
        <v>117</v>
      </c>
      <c r="AD690" t="s">
        <v>117</v>
      </c>
      <c r="AE690">
        <v>13</v>
      </c>
      <c r="AF690">
        <v>25</v>
      </c>
      <c r="AG690">
        <v>20</v>
      </c>
      <c r="AH690" s="55">
        <v>3</v>
      </c>
      <c r="AM690">
        <v>14</v>
      </c>
      <c r="AN690">
        <v>14.675000000000001</v>
      </c>
      <c r="AO690" t="s">
        <v>117</v>
      </c>
      <c r="AP690" t="s">
        <v>117</v>
      </c>
      <c r="AQ690" t="s">
        <v>117</v>
      </c>
      <c r="AR690">
        <v>14.68</v>
      </c>
      <c r="AS690" t="s">
        <v>1297</v>
      </c>
      <c r="AT690">
        <v>108.2</v>
      </c>
      <c r="AU690">
        <v>112.9</v>
      </c>
      <c r="AV690" t="s">
        <v>117</v>
      </c>
      <c r="AW690" t="s">
        <v>117</v>
      </c>
      <c r="AX690" t="s">
        <v>117</v>
      </c>
      <c r="AY690" t="s">
        <v>117</v>
      </c>
      <c r="AZ690" t="s">
        <v>117</v>
      </c>
      <c r="BA690" t="s">
        <v>117</v>
      </c>
      <c r="BB690" t="s">
        <v>117</v>
      </c>
      <c r="BC690" t="s">
        <v>117</v>
      </c>
      <c r="BD690" t="s">
        <v>117</v>
      </c>
      <c r="BE690" t="s">
        <v>117</v>
      </c>
      <c r="BF690" t="s">
        <v>117</v>
      </c>
      <c r="BG690">
        <v>114.81</v>
      </c>
      <c r="BH690" t="s">
        <v>117</v>
      </c>
      <c r="BI690" t="s">
        <v>117</v>
      </c>
      <c r="BJ690" t="s">
        <v>117</v>
      </c>
      <c r="BK690" t="s">
        <v>118</v>
      </c>
      <c r="BL690" t="s">
        <v>184</v>
      </c>
      <c r="BM690" t="s">
        <v>299</v>
      </c>
      <c r="BN690" s="48">
        <v>1</v>
      </c>
      <c r="BO690" s="50">
        <v>100</v>
      </c>
      <c r="BP690" t="s">
        <v>117</v>
      </c>
      <c r="BQ690" t="s">
        <v>117</v>
      </c>
      <c r="BR690" t="s">
        <v>117</v>
      </c>
      <c r="BS690" t="s">
        <v>117</v>
      </c>
      <c r="BT690" t="s">
        <v>161</v>
      </c>
      <c r="BU690" t="s">
        <v>363</v>
      </c>
      <c r="BV690" t="s">
        <v>162</v>
      </c>
      <c r="BW690">
        <v>1</v>
      </c>
      <c r="BX690">
        <f>BW690-1</f>
        <v>0</v>
      </c>
      <c r="BY690" t="s">
        <v>117</v>
      </c>
      <c r="BZ690" t="s">
        <v>117</v>
      </c>
      <c r="CA690" t="s">
        <v>129</v>
      </c>
      <c r="CB690" t="s">
        <v>130</v>
      </c>
      <c r="CC690" t="s">
        <v>1298</v>
      </c>
      <c r="CD690">
        <v>2</v>
      </c>
      <c r="CE690" t="s">
        <v>151</v>
      </c>
      <c r="DK690">
        <v>0</v>
      </c>
      <c r="DL690">
        <v>0</v>
      </c>
      <c r="DM690">
        <v>2</v>
      </c>
      <c r="DN690">
        <v>0</v>
      </c>
      <c r="DO690">
        <v>0</v>
      </c>
      <c r="DP690">
        <v>0</v>
      </c>
      <c r="DQ690">
        <v>0</v>
      </c>
      <c r="DR690">
        <v>124</v>
      </c>
    </row>
    <row r="691" spans="1:122" x14ac:dyDescent="0.35">
      <c r="A691">
        <v>124</v>
      </c>
      <c r="B691" t="str">
        <f>CONCATENATE(C691, " ",D691)</f>
        <v>Chnstakou et al 2013</v>
      </c>
      <c r="C691" t="s">
        <v>1295</v>
      </c>
      <c r="D691">
        <v>2013</v>
      </c>
      <c r="E691" t="s">
        <v>1563</v>
      </c>
      <c r="F691" t="s">
        <v>1307</v>
      </c>
      <c r="G691" t="s">
        <v>157</v>
      </c>
      <c r="H691">
        <v>7</v>
      </c>
      <c r="I691" t="s">
        <v>113</v>
      </c>
      <c r="J691" t="s">
        <v>113</v>
      </c>
      <c r="K691" s="3" t="s">
        <v>115</v>
      </c>
      <c r="L691">
        <v>8</v>
      </c>
      <c r="M691">
        <v>7</v>
      </c>
      <c r="N691">
        <v>20</v>
      </c>
      <c r="O691" t="s">
        <v>142</v>
      </c>
      <c r="P691">
        <v>6</v>
      </c>
      <c r="Q691">
        <v>7</v>
      </c>
      <c r="R691">
        <v>20</v>
      </c>
      <c r="S691" t="s">
        <v>117</v>
      </c>
      <c r="T691" t="s">
        <v>117</v>
      </c>
      <c r="U691" t="s">
        <v>117</v>
      </c>
      <c r="V691" t="s">
        <v>117</v>
      </c>
      <c r="W691" t="s">
        <v>117</v>
      </c>
      <c r="X691" t="s">
        <v>117</v>
      </c>
      <c r="Y691" t="s">
        <v>117</v>
      </c>
      <c r="Z691" t="s">
        <v>117</v>
      </c>
      <c r="AA691" t="s">
        <v>117</v>
      </c>
      <c r="AB691" t="s">
        <v>117</v>
      </c>
      <c r="AC691" t="s">
        <v>117</v>
      </c>
      <c r="AD691" t="s">
        <v>117</v>
      </c>
      <c r="AE691">
        <v>5</v>
      </c>
      <c r="AF691">
        <v>6</v>
      </c>
      <c r="AG691">
        <v>20</v>
      </c>
      <c r="AH691" s="55">
        <v>3</v>
      </c>
      <c r="AM691">
        <v>14</v>
      </c>
      <c r="AN691">
        <v>14.675000000000001</v>
      </c>
      <c r="AO691" t="s">
        <v>117</v>
      </c>
      <c r="AP691" t="s">
        <v>117</v>
      </c>
      <c r="AQ691" t="s">
        <v>117</v>
      </c>
      <c r="AR691">
        <v>14.68</v>
      </c>
      <c r="AS691" t="s">
        <v>1297</v>
      </c>
      <c r="AT691">
        <v>108.2</v>
      </c>
      <c r="AU691">
        <v>112.9</v>
      </c>
      <c r="AV691" t="s">
        <v>117</v>
      </c>
      <c r="AW691" t="s">
        <v>117</v>
      </c>
      <c r="AX691" t="s">
        <v>117</v>
      </c>
      <c r="AY691" t="s">
        <v>117</v>
      </c>
      <c r="AZ691" t="s">
        <v>117</v>
      </c>
      <c r="BA691" t="s">
        <v>117</v>
      </c>
      <c r="BB691" t="s">
        <v>117</v>
      </c>
      <c r="BC691" t="s">
        <v>117</v>
      </c>
      <c r="BD691" t="s">
        <v>117</v>
      </c>
      <c r="BE691" t="s">
        <v>117</v>
      </c>
      <c r="BF691" t="s">
        <v>117</v>
      </c>
      <c r="BG691">
        <v>114.81</v>
      </c>
      <c r="BH691" t="s">
        <v>117</v>
      </c>
      <c r="BI691" t="s">
        <v>117</v>
      </c>
      <c r="BJ691" t="s">
        <v>117</v>
      </c>
      <c r="BK691" t="s">
        <v>118</v>
      </c>
      <c r="BL691" t="s">
        <v>184</v>
      </c>
      <c r="BM691" t="s">
        <v>299</v>
      </c>
      <c r="BN691" s="48">
        <v>1</v>
      </c>
      <c r="BO691" s="50">
        <v>100</v>
      </c>
      <c r="BP691" t="s">
        <v>117</v>
      </c>
      <c r="BQ691" t="s">
        <v>117</v>
      </c>
      <c r="BR691" t="s">
        <v>117</v>
      </c>
      <c r="BS691" t="s">
        <v>117</v>
      </c>
      <c r="BT691" t="s">
        <v>161</v>
      </c>
      <c r="BU691" t="s">
        <v>363</v>
      </c>
      <c r="BV691" t="s">
        <v>162</v>
      </c>
      <c r="BW691">
        <v>1</v>
      </c>
      <c r="BX691">
        <f>BW691-1</f>
        <v>0</v>
      </c>
      <c r="BY691" t="s">
        <v>117</v>
      </c>
      <c r="BZ691" t="s">
        <v>117</v>
      </c>
      <c r="CA691" t="s">
        <v>129</v>
      </c>
      <c r="CB691" t="s">
        <v>130</v>
      </c>
      <c r="CC691" t="s">
        <v>1298</v>
      </c>
      <c r="CD691">
        <v>2</v>
      </c>
      <c r="CE691" t="s">
        <v>151</v>
      </c>
      <c r="DK691">
        <v>0</v>
      </c>
      <c r="DL691">
        <v>0</v>
      </c>
      <c r="DM691">
        <v>2</v>
      </c>
      <c r="DN691">
        <v>0</v>
      </c>
      <c r="DO691">
        <v>0</v>
      </c>
      <c r="DP691">
        <v>0</v>
      </c>
      <c r="DQ691">
        <v>0</v>
      </c>
      <c r="DR691">
        <v>124</v>
      </c>
    </row>
    <row r="692" spans="1:122" x14ac:dyDescent="0.35">
      <c r="A692">
        <v>124</v>
      </c>
      <c r="B692" t="str">
        <f>CONCATENATE(C692, " ",D692)</f>
        <v>Chnstakou et al 2013</v>
      </c>
      <c r="C692" t="s">
        <v>1295</v>
      </c>
      <c r="D692">
        <v>2013</v>
      </c>
      <c r="E692" t="s">
        <v>1563</v>
      </c>
      <c r="F692" t="s">
        <v>1308</v>
      </c>
      <c r="G692" t="s">
        <v>157</v>
      </c>
      <c r="H692">
        <v>7</v>
      </c>
      <c r="I692" t="s">
        <v>113</v>
      </c>
      <c r="J692" t="s">
        <v>113</v>
      </c>
      <c r="K692" s="3" t="s">
        <v>115</v>
      </c>
      <c r="L692">
        <v>8</v>
      </c>
      <c r="M692">
        <v>8</v>
      </c>
      <c r="N692">
        <v>20</v>
      </c>
      <c r="O692" t="s">
        <v>142</v>
      </c>
      <c r="P692">
        <v>5</v>
      </c>
      <c r="Q692">
        <v>5</v>
      </c>
      <c r="R692">
        <v>20</v>
      </c>
      <c r="S692" t="s">
        <v>117</v>
      </c>
      <c r="T692" t="s">
        <v>117</v>
      </c>
      <c r="U692" t="s">
        <v>117</v>
      </c>
      <c r="V692" t="s">
        <v>117</v>
      </c>
      <c r="W692" t="s">
        <v>117</v>
      </c>
      <c r="X692" t="s">
        <v>117</v>
      </c>
      <c r="Y692" t="s">
        <v>117</v>
      </c>
      <c r="Z692" t="s">
        <v>117</v>
      </c>
      <c r="AA692" t="s">
        <v>117</v>
      </c>
      <c r="AB692" t="s">
        <v>117</v>
      </c>
      <c r="AC692" t="s">
        <v>117</v>
      </c>
      <c r="AD692" t="s">
        <v>117</v>
      </c>
      <c r="AE692">
        <v>6</v>
      </c>
      <c r="AF692">
        <v>7</v>
      </c>
      <c r="AG692">
        <v>20</v>
      </c>
      <c r="AH692" s="55">
        <v>3</v>
      </c>
      <c r="AM692">
        <v>14</v>
      </c>
      <c r="AN692">
        <v>14.675000000000001</v>
      </c>
      <c r="AO692" t="s">
        <v>117</v>
      </c>
      <c r="AP692" t="s">
        <v>117</v>
      </c>
      <c r="AQ692" t="s">
        <v>117</v>
      </c>
      <c r="AR692">
        <v>14.68</v>
      </c>
      <c r="AS692" t="s">
        <v>1297</v>
      </c>
      <c r="AT692">
        <v>108.2</v>
      </c>
      <c r="AU692">
        <v>112.9</v>
      </c>
      <c r="AV692" t="s">
        <v>117</v>
      </c>
      <c r="AW692" t="s">
        <v>117</v>
      </c>
      <c r="AX692" t="s">
        <v>117</v>
      </c>
      <c r="AY692" t="s">
        <v>117</v>
      </c>
      <c r="AZ692" t="s">
        <v>117</v>
      </c>
      <c r="BA692" t="s">
        <v>117</v>
      </c>
      <c r="BB692" t="s">
        <v>117</v>
      </c>
      <c r="BC692" t="s">
        <v>117</v>
      </c>
      <c r="BD692" t="s">
        <v>117</v>
      </c>
      <c r="BE692" t="s">
        <v>117</v>
      </c>
      <c r="BF692" t="s">
        <v>117</v>
      </c>
      <c r="BG692">
        <v>114.81</v>
      </c>
      <c r="BH692" t="s">
        <v>117</v>
      </c>
      <c r="BI692" t="s">
        <v>117</v>
      </c>
      <c r="BJ692" t="s">
        <v>117</v>
      </c>
      <c r="BK692" t="s">
        <v>118</v>
      </c>
      <c r="BL692" t="s">
        <v>184</v>
      </c>
      <c r="BM692" t="s">
        <v>299</v>
      </c>
      <c r="BN692" s="48">
        <v>1</v>
      </c>
      <c r="BO692" s="50">
        <v>100</v>
      </c>
      <c r="BP692" t="s">
        <v>117</v>
      </c>
      <c r="BQ692" t="s">
        <v>117</v>
      </c>
      <c r="BR692" t="s">
        <v>117</v>
      </c>
      <c r="BS692" t="s">
        <v>117</v>
      </c>
      <c r="BT692" t="s">
        <v>161</v>
      </c>
      <c r="BU692" t="s">
        <v>363</v>
      </c>
      <c r="BV692" t="s">
        <v>162</v>
      </c>
      <c r="BW692">
        <v>1</v>
      </c>
      <c r="BX692">
        <f>BW692-1</f>
        <v>0</v>
      </c>
      <c r="BY692" t="s">
        <v>117</v>
      </c>
      <c r="BZ692" t="s">
        <v>117</v>
      </c>
      <c r="CA692" t="s">
        <v>129</v>
      </c>
      <c r="CB692" t="s">
        <v>130</v>
      </c>
      <c r="CC692" t="s">
        <v>1298</v>
      </c>
      <c r="CD692">
        <v>2</v>
      </c>
      <c r="CE692" t="s">
        <v>151</v>
      </c>
      <c r="DK692">
        <v>0</v>
      </c>
      <c r="DL692">
        <v>0</v>
      </c>
      <c r="DM692">
        <v>2</v>
      </c>
      <c r="DN692">
        <v>0</v>
      </c>
      <c r="DO692">
        <v>0</v>
      </c>
      <c r="DP692">
        <v>0</v>
      </c>
      <c r="DQ692">
        <v>0</v>
      </c>
      <c r="DR692">
        <v>124</v>
      </c>
    </row>
    <row r="693" spans="1:122" x14ac:dyDescent="0.35">
      <c r="A693">
        <v>124</v>
      </c>
      <c r="B693" t="str">
        <f>CONCATENATE(C693, " ",D693)</f>
        <v>Chnstakou et al 2013</v>
      </c>
      <c r="C693" t="s">
        <v>1295</v>
      </c>
      <c r="D693">
        <v>2013</v>
      </c>
      <c r="E693" t="s">
        <v>1563</v>
      </c>
      <c r="F693" t="s">
        <v>1309</v>
      </c>
      <c r="G693" t="s">
        <v>157</v>
      </c>
      <c r="H693">
        <v>7</v>
      </c>
      <c r="I693" t="s">
        <v>113</v>
      </c>
      <c r="J693" t="s">
        <v>113</v>
      </c>
      <c r="K693" s="3" t="s">
        <v>115</v>
      </c>
      <c r="L693">
        <v>9</v>
      </c>
      <c r="M693">
        <v>9</v>
      </c>
      <c r="N693">
        <v>20</v>
      </c>
      <c r="O693" t="s">
        <v>142</v>
      </c>
      <c r="P693">
        <v>9</v>
      </c>
      <c r="Q693">
        <v>17</v>
      </c>
      <c r="R693">
        <v>20</v>
      </c>
      <c r="S693" t="s">
        <v>117</v>
      </c>
      <c r="T693" t="s">
        <v>117</v>
      </c>
      <c r="U693" t="s">
        <v>117</v>
      </c>
      <c r="V693" t="s">
        <v>117</v>
      </c>
      <c r="W693" t="s">
        <v>117</v>
      </c>
      <c r="X693" t="s">
        <v>117</v>
      </c>
      <c r="Y693" t="s">
        <v>117</v>
      </c>
      <c r="Z693" t="s">
        <v>117</v>
      </c>
      <c r="AA693" t="s">
        <v>117</v>
      </c>
      <c r="AB693" t="s">
        <v>117</v>
      </c>
      <c r="AC693" t="s">
        <v>117</v>
      </c>
      <c r="AD693" t="s">
        <v>117</v>
      </c>
      <c r="AE693">
        <v>5</v>
      </c>
      <c r="AF693">
        <v>7</v>
      </c>
      <c r="AG693">
        <v>20</v>
      </c>
      <c r="AH693" s="55">
        <v>3</v>
      </c>
      <c r="AM693">
        <v>14</v>
      </c>
      <c r="AN693">
        <v>14.675000000000001</v>
      </c>
      <c r="AO693" t="s">
        <v>117</v>
      </c>
      <c r="AP693" t="s">
        <v>117</v>
      </c>
      <c r="AQ693" t="s">
        <v>117</v>
      </c>
      <c r="AR693">
        <v>14.68</v>
      </c>
      <c r="AS693" t="s">
        <v>1297</v>
      </c>
      <c r="AT693">
        <v>108.2</v>
      </c>
      <c r="AU693">
        <v>112.9</v>
      </c>
      <c r="AV693" t="s">
        <v>117</v>
      </c>
      <c r="AW693" t="s">
        <v>117</v>
      </c>
      <c r="AX693" t="s">
        <v>117</v>
      </c>
      <c r="AY693" t="s">
        <v>117</v>
      </c>
      <c r="AZ693" t="s">
        <v>117</v>
      </c>
      <c r="BA693" t="s">
        <v>117</v>
      </c>
      <c r="BB693" t="s">
        <v>117</v>
      </c>
      <c r="BC693" t="s">
        <v>117</v>
      </c>
      <c r="BD693" t="s">
        <v>117</v>
      </c>
      <c r="BE693" t="s">
        <v>117</v>
      </c>
      <c r="BF693" t="s">
        <v>117</v>
      </c>
      <c r="BG693">
        <v>114.81</v>
      </c>
      <c r="BH693" t="s">
        <v>117</v>
      </c>
      <c r="BI693" t="s">
        <v>117</v>
      </c>
      <c r="BJ693" t="s">
        <v>117</v>
      </c>
      <c r="BK693" t="s">
        <v>118</v>
      </c>
      <c r="BL693" t="s">
        <v>184</v>
      </c>
      <c r="BM693" t="s">
        <v>299</v>
      </c>
      <c r="BN693" s="48">
        <v>1</v>
      </c>
      <c r="BO693" s="50">
        <v>100</v>
      </c>
      <c r="BP693" t="s">
        <v>117</v>
      </c>
      <c r="BQ693" t="s">
        <v>117</v>
      </c>
      <c r="BR693" t="s">
        <v>117</v>
      </c>
      <c r="BS693" t="s">
        <v>117</v>
      </c>
      <c r="BT693" t="s">
        <v>161</v>
      </c>
      <c r="BU693" t="s">
        <v>363</v>
      </c>
      <c r="BV693" t="s">
        <v>162</v>
      </c>
      <c r="BW693">
        <v>1</v>
      </c>
      <c r="BX693">
        <f>BW693-1</f>
        <v>0</v>
      </c>
      <c r="BY693" t="s">
        <v>117</v>
      </c>
      <c r="BZ693" t="s">
        <v>117</v>
      </c>
      <c r="CA693" t="s">
        <v>129</v>
      </c>
      <c r="CB693" t="s">
        <v>130</v>
      </c>
      <c r="CC693" t="s">
        <v>1298</v>
      </c>
      <c r="CD693">
        <v>2</v>
      </c>
      <c r="CE693" t="s">
        <v>151</v>
      </c>
      <c r="DK693">
        <v>0</v>
      </c>
      <c r="DL693">
        <v>0</v>
      </c>
      <c r="DM693">
        <v>3</v>
      </c>
      <c r="DN693">
        <v>0</v>
      </c>
      <c r="DO693">
        <v>0</v>
      </c>
      <c r="DP693">
        <v>0</v>
      </c>
      <c r="DQ693">
        <v>0</v>
      </c>
      <c r="DR693">
        <v>124</v>
      </c>
    </row>
    <row r="694" spans="1:122" x14ac:dyDescent="0.35">
      <c r="A694">
        <v>124</v>
      </c>
      <c r="B694" t="str">
        <f>CONCATENATE(C694, " ",D694)</f>
        <v>Chnstakou et al 2013</v>
      </c>
      <c r="C694" t="s">
        <v>1295</v>
      </c>
      <c r="D694">
        <v>2013</v>
      </c>
      <c r="E694" t="s">
        <v>1563</v>
      </c>
      <c r="F694" t="s">
        <v>1310</v>
      </c>
      <c r="G694" t="s">
        <v>157</v>
      </c>
      <c r="H694">
        <v>7</v>
      </c>
      <c r="I694" t="s">
        <v>113</v>
      </c>
      <c r="J694" t="s">
        <v>113</v>
      </c>
      <c r="K694" s="3" t="s">
        <v>115</v>
      </c>
      <c r="L694">
        <v>2</v>
      </c>
      <c r="M694">
        <v>3</v>
      </c>
      <c r="N694">
        <v>20</v>
      </c>
      <c r="O694" t="s">
        <v>142</v>
      </c>
      <c r="P694">
        <v>3.2</v>
      </c>
      <c r="Q694">
        <v>10</v>
      </c>
      <c r="R694">
        <v>20</v>
      </c>
      <c r="S694" t="s">
        <v>117</v>
      </c>
      <c r="T694" t="s">
        <v>117</v>
      </c>
      <c r="U694" t="s">
        <v>117</v>
      </c>
      <c r="V694" t="s">
        <v>117</v>
      </c>
      <c r="W694" t="s">
        <v>117</v>
      </c>
      <c r="X694" t="s">
        <v>117</v>
      </c>
      <c r="Y694" t="s">
        <v>117</v>
      </c>
      <c r="Z694" t="s">
        <v>117</v>
      </c>
      <c r="AA694" t="s">
        <v>117</v>
      </c>
      <c r="AB694" t="s">
        <v>117</v>
      </c>
      <c r="AC694" t="s">
        <v>117</v>
      </c>
      <c r="AD694" t="s">
        <v>117</v>
      </c>
      <c r="AE694">
        <v>0.6</v>
      </c>
      <c r="AF694">
        <v>1.6</v>
      </c>
      <c r="AG694">
        <v>20</v>
      </c>
      <c r="AH694" s="55">
        <v>3</v>
      </c>
      <c r="AM694">
        <v>14</v>
      </c>
      <c r="AN694">
        <v>14.675000000000001</v>
      </c>
      <c r="AO694" t="s">
        <v>117</v>
      </c>
      <c r="AP694" t="s">
        <v>117</v>
      </c>
      <c r="AQ694" t="s">
        <v>117</v>
      </c>
      <c r="AR694">
        <v>14.68</v>
      </c>
      <c r="AS694" t="s">
        <v>1297</v>
      </c>
      <c r="AT694">
        <v>108.2</v>
      </c>
      <c r="AU694">
        <v>112.9</v>
      </c>
      <c r="AV694" t="s">
        <v>117</v>
      </c>
      <c r="AW694" t="s">
        <v>117</v>
      </c>
      <c r="AX694" t="s">
        <v>117</v>
      </c>
      <c r="AY694" t="s">
        <v>117</v>
      </c>
      <c r="AZ694" t="s">
        <v>117</v>
      </c>
      <c r="BA694" t="s">
        <v>117</v>
      </c>
      <c r="BB694" t="s">
        <v>117</v>
      </c>
      <c r="BC694" t="s">
        <v>117</v>
      </c>
      <c r="BD694" t="s">
        <v>117</v>
      </c>
      <c r="BE694" t="s">
        <v>117</v>
      </c>
      <c r="BF694" t="s">
        <v>117</v>
      </c>
      <c r="BG694">
        <v>114.81</v>
      </c>
      <c r="BH694" t="s">
        <v>117</v>
      </c>
      <c r="BI694" t="s">
        <v>117</v>
      </c>
      <c r="BJ694" t="s">
        <v>117</v>
      </c>
      <c r="BK694" t="s">
        <v>118</v>
      </c>
      <c r="BL694" t="s">
        <v>184</v>
      </c>
      <c r="BM694" t="s">
        <v>299</v>
      </c>
      <c r="BN694" s="48">
        <v>1</v>
      </c>
      <c r="BO694" s="50">
        <v>100</v>
      </c>
      <c r="BP694" t="s">
        <v>117</v>
      </c>
      <c r="BQ694" t="s">
        <v>117</v>
      </c>
      <c r="BR694" t="s">
        <v>117</v>
      </c>
      <c r="BS694" t="s">
        <v>117</v>
      </c>
      <c r="BT694" t="s">
        <v>161</v>
      </c>
      <c r="BU694" t="s">
        <v>363</v>
      </c>
      <c r="BV694" t="s">
        <v>162</v>
      </c>
      <c r="BW694">
        <v>1</v>
      </c>
      <c r="BX694">
        <f>BW694-1</f>
        <v>0</v>
      </c>
      <c r="BY694" t="s">
        <v>117</v>
      </c>
      <c r="BZ694" t="s">
        <v>117</v>
      </c>
      <c r="CA694" t="s">
        <v>129</v>
      </c>
      <c r="CB694" t="s">
        <v>130</v>
      </c>
      <c r="CC694" t="s">
        <v>1298</v>
      </c>
      <c r="CD694">
        <v>2</v>
      </c>
      <c r="CE694" t="s">
        <v>151</v>
      </c>
      <c r="DK694">
        <v>0</v>
      </c>
      <c r="DL694">
        <v>0</v>
      </c>
      <c r="DM694">
        <v>1</v>
      </c>
      <c r="DN694">
        <v>0</v>
      </c>
      <c r="DO694">
        <v>0</v>
      </c>
      <c r="DP694">
        <v>0</v>
      </c>
      <c r="DQ694">
        <v>0</v>
      </c>
      <c r="DR694">
        <v>124</v>
      </c>
    </row>
    <row r="695" spans="1:122" x14ac:dyDescent="0.35">
      <c r="A695">
        <v>124</v>
      </c>
      <c r="B695" t="str">
        <f>CONCATENATE(C695, " ",D695)</f>
        <v>Chnstakou et al 2013</v>
      </c>
      <c r="C695" t="s">
        <v>1295</v>
      </c>
      <c r="D695">
        <v>2013</v>
      </c>
      <c r="E695" t="s">
        <v>1563</v>
      </c>
      <c r="F695" t="s">
        <v>1311</v>
      </c>
      <c r="G695" t="s">
        <v>157</v>
      </c>
      <c r="H695">
        <v>7</v>
      </c>
      <c r="I695" t="s">
        <v>113</v>
      </c>
      <c r="J695" t="s">
        <v>113</v>
      </c>
      <c r="K695" s="3" t="s">
        <v>115</v>
      </c>
      <c r="L695">
        <v>0.3</v>
      </c>
      <c r="M695">
        <v>0.6</v>
      </c>
      <c r="N695">
        <v>20</v>
      </c>
      <c r="O695" t="s">
        <v>142</v>
      </c>
      <c r="P695">
        <v>0.4</v>
      </c>
      <c r="Q695">
        <v>1.3</v>
      </c>
      <c r="R695">
        <v>20</v>
      </c>
      <c r="S695" t="s">
        <v>117</v>
      </c>
      <c r="T695" t="s">
        <v>117</v>
      </c>
      <c r="U695" t="s">
        <v>117</v>
      </c>
      <c r="V695" t="s">
        <v>117</v>
      </c>
      <c r="W695" t="s">
        <v>117</v>
      </c>
      <c r="X695" t="s">
        <v>117</v>
      </c>
      <c r="Y695" t="s">
        <v>117</v>
      </c>
      <c r="Z695" t="s">
        <v>117</v>
      </c>
      <c r="AA695" t="s">
        <v>117</v>
      </c>
      <c r="AB695" t="s">
        <v>117</v>
      </c>
      <c r="AC695" t="s">
        <v>117</v>
      </c>
      <c r="AD695" t="s">
        <v>117</v>
      </c>
      <c r="AE695">
        <v>0.3</v>
      </c>
      <c r="AF695">
        <v>0.7</v>
      </c>
      <c r="AG695">
        <v>20</v>
      </c>
      <c r="AH695" s="55">
        <v>3</v>
      </c>
      <c r="AM695">
        <v>14</v>
      </c>
      <c r="AN695">
        <v>14.675000000000001</v>
      </c>
      <c r="AO695" t="s">
        <v>117</v>
      </c>
      <c r="AP695" t="s">
        <v>117</v>
      </c>
      <c r="AQ695" t="s">
        <v>117</v>
      </c>
      <c r="AR695">
        <v>14.68</v>
      </c>
      <c r="AS695" t="s">
        <v>1297</v>
      </c>
      <c r="AT695">
        <v>108.2</v>
      </c>
      <c r="AU695">
        <v>112.9</v>
      </c>
      <c r="AV695" t="s">
        <v>117</v>
      </c>
      <c r="AW695" t="s">
        <v>117</v>
      </c>
      <c r="AX695" t="s">
        <v>117</v>
      </c>
      <c r="AY695" t="s">
        <v>117</v>
      </c>
      <c r="AZ695" t="s">
        <v>117</v>
      </c>
      <c r="BA695" t="s">
        <v>117</v>
      </c>
      <c r="BB695" t="s">
        <v>117</v>
      </c>
      <c r="BC695" t="s">
        <v>117</v>
      </c>
      <c r="BD695" t="s">
        <v>117</v>
      </c>
      <c r="BE695" t="s">
        <v>117</v>
      </c>
      <c r="BF695" t="s">
        <v>117</v>
      </c>
      <c r="BG695">
        <v>114.81</v>
      </c>
      <c r="BH695" t="s">
        <v>117</v>
      </c>
      <c r="BI695" t="s">
        <v>117</v>
      </c>
      <c r="BJ695" t="s">
        <v>117</v>
      </c>
      <c r="BK695" t="s">
        <v>118</v>
      </c>
      <c r="BL695" t="s">
        <v>184</v>
      </c>
      <c r="BM695" t="s">
        <v>299</v>
      </c>
      <c r="BN695" s="48">
        <v>1</v>
      </c>
      <c r="BO695" s="50">
        <v>100</v>
      </c>
      <c r="BP695" t="s">
        <v>117</v>
      </c>
      <c r="BQ695" t="s">
        <v>117</v>
      </c>
      <c r="BR695" t="s">
        <v>117</v>
      </c>
      <c r="BS695" t="s">
        <v>117</v>
      </c>
      <c r="BT695" t="s">
        <v>161</v>
      </c>
      <c r="BU695" t="s">
        <v>363</v>
      </c>
      <c r="BV695" t="s">
        <v>162</v>
      </c>
      <c r="BW695">
        <v>1</v>
      </c>
      <c r="BX695">
        <f>BW695-1</f>
        <v>0</v>
      </c>
      <c r="BY695" t="s">
        <v>117</v>
      </c>
      <c r="BZ695" t="s">
        <v>117</v>
      </c>
      <c r="CA695" t="s">
        <v>129</v>
      </c>
      <c r="CB695" t="s">
        <v>130</v>
      </c>
      <c r="CC695" t="s">
        <v>1298</v>
      </c>
      <c r="CD695">
        <v>2</v>
      </c>
      <c r="CE695" t="s">
        <v>151</v>
      </c>
      <c r="DK695">
        <v>0</v>
      </c>
      <c r="DL695">
        <v>0</v>
      </c>
      <c r="DM695">
        <v>1</v>
      </c>
      <c r="DN695">
        <v>0</v>
      </c>
      <c r="DO695">
        <v>0</v>
      </c>
      <c r="DP695">
        <v>0</v>
      </c>
      <c r="DQ695">
        <v>0</v>
      </c>
      <c r="DR695">
        <v>124</v>
      </c>
    </row>
    <row r="696" spans="1:122" x14ac:dyDescent="0.35">
      <c r="A696">
        <v>124</v>
      </c>
      <c r="B696" t="str">
        <f>CONCATENATE(C696, " ",D696)</f>
        <v>Chnstakou et al 2013</v>
      </c>
      <c r="C696" t="s">
        <v>1295</v>
      </c>
      <c r="D696">
        <v>2013</v>
      </c>
      <c r="E696" t="s">
        <v>1563</v>
      </c>
      <c r="F696" t="s">
        <v>1312</v>
      </c>
      <c r="G696" t="s">
        <v>157</v>
      </c>
      <c r="H696">
        <v>7</v>
      </c>
      <c r="I696" t="s">
        <v>113</v>
      </c>
      <c r="J696" t="s">
        <v>113</v>
      </c>
      <c r="K696" s="3" t="s">
        <v>115</v>
      </c>
      <c r="L696">
        <v>0.1</v>
      </c>
      <c r="M696">
        <v>0.4</v>
      </c>
      <c r="N696">
        <v>20</v>
      </c>
      <c r="O696" t="s">
        <v>142</v>
      </c>
      <c r="P696">
        <v>0.3</v>
      </c>
      <c r="Q696">
        <v>0.7</v>
      </c>
      <c r="R696">
        <v>20</v>
      </c>
      <c r="S696" t="s">
        <v>117</v>
      </c>
      <c r="T696" t="s">
        <v>117</v>
      </c>
      <c r="U696" t="s">
        <v>117</v>
      </c>
      <c r="V696" t="s">
        <v>117</v>
      </c>
      <c r="W696" t="s">
        <v>117</v>
      </c>
      <c r="X696" t="s">
        <v>117</v>
      </c>
      <c r="Y696" t="s">
        <v>117</v>
      </c>
      <c r="Z696" t="s">
        <v>117</v>
      </c>
      <c r="AA696" t="s">
        <v>117</v>
      </c>
      <c r="AB696" t="s">
        <v>117</v>
      </c>
      <c r="AC696" t="s">
        <v>117</v>
      </c>
      <c r="AD696" t="s">
        <v>117</v>
      </c>
      <c r="AE696">
        <v>0.2</v>
      </c>
      <c r="AF696">
        <v>0.9</v>
      </c>
      <c r="AG696">
        <v>20</v>
      </c>
      <c r="AH696" s="55">
        <v>3</v>
      </c>
      <c r="AM696">
        <v>14</v>
      </c>
      <c r="AN696">
        <v>14.675000000000001</v>
      </c>
      <c r="AO696" t="s">
        <v>117</v>
      </c>
      <c r="AP696" t="s">
        <v>117</v>
      </c>
      <c r="AQ696" t="s">
        <v>117</v>
      </c>
      <c r="AR696">
        <v>14.68</v>
      </c>
      <c r="AS696" t="s">
        <v>1297</v>
      </c>
      <c r="AT696">
        <v>108.2</v>
      </c>
      <c r="AU696">
        <v>112.9</v>
      </c>
      <c r="AV696" t="s">
        <v>117</v>
      </c>
      <c r="AW696" t="s">
        <v>117</v>
      </c>
      <c r="AX696" t="s">
        <v>117</v>
      </c>
      <c r="AY696" t="s">
        <v>117</v>
      </c>
      <c r="AZ696" t="s">
        <v>117</v>
      </c>
      <c r="BA696" t="s">
        <v>117</v>
      </c>
      <c r="BB696" t="s">
        <v>117</v>
      </c>
      <c r="BC696" t="s">
        <v>117</v>
      </c>
      <c r="BD696" t="s">
        <v>117</v>
      </c>
      <c r="BE696" t="s">
        <v>117</v>
      </c>
      <c r="BF696" t="s">
        <v>117</v>
      </c>
      <c r="BG696">
        <v>114.81</v>
      </c>
      <c r="BH696" t="s">
        <v>117</v>
      </c>
      <c r="BI696" t="s">
        <v>117</v>
      </c>
      <c r="BJ696" t="s">
        <v>117</v>
      </c>
      <c r="BK696" t="s">
        <v>118</v>
      </c>
      <c r="BL696" t="s">
        <v>184</v>
      </c>
      <c r="BM696" t="s">
        <v>299</v>
      </c>
      <c r="BN696" s="48">
        <v>1</v>
      </c>
      <c r="BO696" s="50">
        <v>100</v>
      </c>
      <c r="BP696" t="s">
        <v>117</v>
      </c>
      <c r="BQ696" t="s">
        <v>117</v>
      </c>
      <c r="BR696" t="s">
        <v>117</v>
      </c>
      <c r="BS696" t="s">
        <v>117</v>
      </c>
      <c r="BT696" t="s">
        <v>161</v>
      </c>
      <c r="BU696" t="s">
        <v>363</v>
      </c>
      <c r="BV696" t="s">
        <v>162</v>
      </c>
      <c r="BW696">
        <v>1</v>
      </c>
      <c r="BX696">
        <f>BW696-1</f>
        <v>0</v>
      </c>
      <c r="BY696" t="s">
        <v>117</v>
      </c>
      <c r="BZ696" t="s">
        <v>117</v>
      </c>
      <c r="CA696" t="s">
        <v>129</v>
      </c>
      <c r="CB696" t="s">
        <v>130</v>
      </c>
      <c r="CC696" t="s">
        <v>1298</v>
      </c>
      <c r="CD696">
        <v>2</v>
      </c>
      <c r="CE696" t="s">
        <v>151</v>
      </c>
      <c r="DK696">
        <v>0</v>
      </c>
      <c r="DL696">
        <v>0</v>
      </c>
      <c r="DM696">
        <v>1</v>
      </c>
      <c r="DN696">
        <v>0</v>
      </c>
      <c r="DO696">
        <v>0</v>
      </c>
      <c r="DP696">
        <v>0</v>
      </c>
      <c r="DQ696">
        <v>0</v>
      </c>
      <c r="DR696">
        <v>124</v>
      </c>
    </row>
    <row r="697" spans="1:122" x14ac:dyDescent="0.35">
      <c r="A697">
        <v>124</v>
      </c>
      <c r="B697" t="str">
        <f>CONCATENATE(C697, " ",D697)</f>
        <v>Chnstakou et al 2013</v>
      </c>
      <c r="C697" t="s">
        <v>1295</v>
      </c>
      <c r="D697">
        <v>2013</v>
      </c>
      <c r="E697" t="s">
        <v>1563</v>
      </c>
      <c r="F697" t="s">
        <v>1313</v>
      </c>
      <c r="G697" t="s">
        <v>157</v>
      </c>
      <c r="H697">
        <v>7</v>
      </c>
      <c r="I697" t="s">
        <v>113</v>
      </c>
      <c r="J697" t="s">
        <v>113</v>
      </c>
      <c r="K697" s="3" t="s">
        <v>115</v>
      </c>
      <c r="L697">
        <v>0.05</v>
      </c>
      <c r="M697">
        <v>0.2</v>
      </c>
      <c r="N697">
        <v>20</v>
      </c>
      <c r="O697" t="s">
        <v>142</v>
      </c>
      <c r="P697">
        <v>0.2</v>
      </c>
      <c r="Q697">
        <v>0.9</v>
      </c>
      <c r="R697">
        <v>20</v>
      </c>
      <c r="S697" t="s">
        <v>117</v>
      </c>
      <c r="T697" t="s">
        <v>117</v>
      </c>
      <c r="U697" t="s">
        <v>117</v>
      </c>
      <c r="V697" t="s">
        <v>117</v>
      </c>
      <c r="W697" t="s">
        <v>117</v>
      </c>
      <c r="X697" t="s">
        <v>117</v>
      </c>
      <c r="Y697" t="s">
        <v>117</v>
      </c>
      <c r="Z697" t="s">
        <v>117</v>
      </c>
      <c r="AA697" t="s">
        <v>117</v>
      </c>
      <c r="AB697" t="s">
        <v>117</v>
      </c>
      <c r="AC697" t="s">
        <v>117</v>
      </c>
      <c r="AD697" t="s">
        <v>117</v>
      </c>
      <c r="AE697">
        <v>0.05</v>
      </c>
      <c r="AF697">
        <v>1</v>
      </c>
      <c r="AG697">
        <v>20</v>
      </c>
      <c r="AH697" s="55">
        <v>3</v>
      </c>
      <c r="AM697">
        <v>14</v>
      </c>
      <c r="AN697">
        <v>14.675000000000001</v>
      </c>
      <c r="AO697" t="s">
        <v>117</v>
      </c>
      <c r="AP697" t="s">
        <v>117</v>
      </c>
      <c r="AQ697" t="s">
        <v>117</v>
      </c>
      <c r="AR697">
        <v>14.68</v>
      </c>
      <c r="AS697" t="s">
        <v>1297</v>
      </c>
      <c r="AT697">
        <v>108.2</v>
      </c>
      <c r="AU697">
        <v>112.9</v>
      </c>
      <c r="AV697" t="s">
        <v>117</v>
      </c>
      <c r="AW697" t="s">
        <v>117</v>
      </c>
      <c r="AX697" t="s">
        <v>117</v>
      </c>
      <c r="AY697" t="s">
        <v>117</v>
      </c>
      <c r="AZ697" t="s">
        <v>117</v>
      </c>
      <c r="BA697" t="s">
        <v>117</v>
      </c>
      <c r="BB697" t="s">
        <v>117</v>
      </c>
      <c r="BC697" t="s">
        <v>117</v>
      </c>
      <c r="BD697" t="s">
        <v>117</v>
      </c>
      <c r="BE697" t="s">
        <v>117</v>
      </c>
      <c r="BF697" t="s">
        <v>117</v>
      </c>
      <c r="BG697">
        <v>114.81</v>
      </c>
      <c r="BH697" t="s">
        <v>117</v>
      </c>
      <c r="BI697" t="s">
        <v>117</v>
      </c>
      <c r="BJ697" t="s">
        <v>117</v>
      </c>
      <c r="BK697" t="s">
        <v>118</v>
      </c>
      <c r="BL697" t="s">
        <v>184</v>
      </c>
      <c r="BM697" t="s">
        <v>299</v>
      </c>
      <c r="BN697" s="48">
        <v>1</v>
      </c>
      <c r="BO697" s="50">
        <v>100</v>
      </c>
      <c r="BP697" t="s">
        <v>117</v>
      </c>
      <c r="BQ697" t="s">
        <v>117</v>
      </c>
      <c r="BR697" t="s">
        <v>117</v>
      </c>
      <c r="BS697" t="s">
        <v>117</v>
      </c>
      <c r="BT697" t="s">
        <v>161</v>
      </c>
      <c r="BU697" t="s">
        <v>363</v>
      </c>
      <c r="BV697" t="s">
        <v>162</v>
      </c>
      <c r="BW697">
        <v>1</v>
      </c>
      <c r="BX697">
        <f>BW697-1</f>
        <v>0</v>
      </c>
      <c r="BY697" t="s">
        <v>117</v>
      </c>
      <c r="BZ697" t="s">
        <v>117</v>
      </c>
      <c r="CA697" t="s">
        <v>129</v>
      </c>
      <c r="CB697" t="s">
        <v>130</v>
      </c>
      <c r="CC697" t="s">
        <v>1298</v>
      </c>
      <c r="CD697">
        <v>2</v>
      </c>
      <c r="CE697" t="s">
        <v>151</v>
      </c>
      <c r="DK697">
        <v>0</v>
      </c>
      <c r="DL697">
        <v>0</v>
      </c>
      <c r="DM697">
        <v>1</v>
      </c>
      <c r="DN697">
        <v>0</v>
      </c>
      <c r="DO697">
        <v>0</v>
      </c>
      <c r="DP697">
        <v>0</v>
      </c>
      <c r="DQ697">
        <v>0</v>
      </c>
      <c r="DR697">
        <v>124</v>
      </c>
    </row>
    <row r="698" spans="1:122" x14ac:dyDescent="0.35">
      <c r="A698" s="8">
        <v>139</v>
      </c>
      <c r="B698" t="str">
        <f>CONCATENATE(C698, " ",D698)</f>
        <v>Hutchison et al 2016</v>
      </c>
      <c r="C698" s="12" t="s">
        <v>1356</v>
      </c>
      <c r="D698">
        <v>2016</v>
      </c>
      <c r="E698" t="s">
        <v>1563</v>
      </c>
      <c r="F698" t="s">
        <v>1357</v>
      </c>
      <c r="G698" t="s">
        <v>1090</v>
      </c>
      <c r="H698">
        <v>12</v>
      </c>
      <c r="I698" t="s">
        <v>113</v>
      </c>
      <c r="J698" t="s">
        <v>114</v>
      </c>
      <c r="K698" s="3" t="s">
        <v>115</v>
      </c>
      <c r="L698">
        <v>168.1</v>
      </c>
      <c r="M698">
        <v>14.05</v>
      </c>
      <c r="N698">
        <v>21</v>
      </c>
      <c r="O698" t="s">
        <v>142</v>
      </c>
      <c r="P698">
        <v>165.51</v>
      </c>
      <c r="Q698">
        <v>20.34</v>
      </c>
      <c r="R698">
        <v>33</v>
      </c>
      <c r="S698" t="s">
        <v>117</v>
      </c>
      <c r="T698" t="s">
        <v>117</v>
      </c>
      <c r="U698" t="s">
        <v>117</v>
      </c>
      <c r="V698" t="s">
        <v>117</v>
      </c>
      <c r="W698" t="s">
        <v>117</v>
      </c>
      <c r="X698" t="s">
        <v>117</v>
      </c>
      <c r="Y698" t="s">
        <v>117</v>
      </c>
      <c r="Z698" t="s">
        <v>117</v>
      </c>
      <c r="AA698" t="s">
        <v>117</v>
      </c>
      <c r="AB698" t="s">
        <v>117</v>
      </c>
      <c r="AC698" t="s">
        <v>117</v>
      </c>
      <c r="AD698" t="s">
        <v>117</v>
      </c>
      <c r="AE698">
        <v>106.84</v>
      </c>
      <c r="AF698">
        <v>21.28</v>
      </c>
      <c r="AG698">
        <v>28</v>
      </c>
      <c r="AH698" s="55">
        <v>3</v>
      </c>
      <c r="AI698" s="55" t="s">
        <v>1199</v>
      </c>
      <c r="AM698">
        <v>11</v>
      </c>
      <c r="AN698">
        <v>11.64</v>
      </c>
      <c r="AO698" t="s">
        <v>117</v>
      </c>
      <c r="AP698" t="s">
        <v>117</v>
      </c>
      <c r="AQ698" t="s">
        <v>117</v>
      </c>
      <c r="AR698">
        <v>10.43</v>
      </c>
      <c r="AS698" t="s">
        <v>1087</v>
      </c>
      <c r="AT698">
        <v>107.1</v>
      </c>
      <c r="AU698">
        <v>112.2</v>
      </c>
      <c r="AV698" t="s">
        <v>117</v>
      </c>
      <c r="AW698" t="s">
        <v>117</v>
      </c>
      <c r="AX698" t="s">
        <v>117</v>
      </c>
      <c r="AY698" t="s">
        <v>117</v>
      </c>
      <c r="AZ698" t="s">
        <v>117</v>
      </c>
      <c r="BA698" t="s">
        <v>117</v>
      </c>
      <c r="BB698" t="s">
        <v>117</v>
      </c>
      <c r="BC698" t="s">
        <v>117</v>
      </c>
      <c r="BD698" t="s">
        <v>117</v>
      </c>
      <c r="BE698" t="s">
        <v>117</v>
      </c>
      <c r="BF698" t="s">
        <v>117</v>
      </c>
      <c r="BG698" t="s">
        <v>117</v>
      </c>
      <c r="BH698" t="s">
        <v>117</v>
      </c>
      <c r="BI698" t="s">
        <v>117</v>
      </c>
      <c r="BJ698" t="s">
        <v>117</v>
      </c>
      <c r="BK698" t="s">
        <v>118</v>
      </c>
      <c r="BL698" t="s">
        <v>184</v>
      </c>
      <c r="BM698" t="s">
        <v>120</v>
      </c>
      <c r="BN698" s="46" t="s">
        <v>1358</v>
      </c>
      <c r="BO698" s="50">
        <v>76.099999999999994</v>
      </c>
      <c r="BP698" t="s">
        <v>117</v>
      </c>
      <c r="BQ698" t="s">
        <v>117</v>
      </c>
      <c r="BR698" t="s">
        <v>117</v>
      </c>
      <c r="BS698" t="s">
        <v>117</v>
      </c>
      <c r="BT698" t="s">
        <v>161</v>
      </c>
      <c r="BU698" t="s">
        <v>125</v>
      </c>
      <c r="BV698" t="s">
        <v>145</v>
      </c>
      <c r="BW698">
        <v>2</v>
      </c>
      <c r="BX698">
        <f>BW698-1</f>
        <v>1</v>
      </c>
      <c r="BY698" t="s">
        <v>117</v>
      </c>
      <c r="BZ698" t="s">
        <v>117</v>
      </c>
      <c r="CA698" t="s">
        <v>117</v>
      </c>
      <c r="CB698" t="s">
        <v>117</v>
      </c>
      <c r="CC698" t="s">
        <v>148</v>
      </c>
      <c r="CD698">
        <v>3</v>
      </c>
      <c r="CE698" t="s">
        <v>132</v>
      </c>
      <c r="DK698">
        <v>0</v>
      </c>
      <c r="DL698">
        <v>0</v>
      </c>
      <c r="DM698">
        <v>2</v>
      </c>
      <c r="DN698">
        <v>0</v>
      </c>
      <c r="DO698">
        <v>0</v>
      </c>
      <c r="DP698">
        <v>0</v>
      </c>
      <c r="DQ698">
        <v>0</v>
      </c>
      <c r="DR698" s="8">
        <v>139</v>
      </c>
    </row>
    <row r="699" spans="1:122" x14ac:dyDescent="0.35">
      <c r="A699" s="8">
        <v>139</v>
      </c>
      <c r="B699" t="str">
        <f>CONCATENATE(C699, " ",D699)</f>
        <v>Hutchison et al 2016</v>
      </c>
      <c r="C699" s="12" t="s">
        <v>1356</v>
      </c>
      <c r="D699">
        <v>2016</v>
      </c>
      <c r="E699" t="s">
        <v>1563</v>
      </c>
      <c r="F699" t="s">
        <v>1359</v>
      </c>
      <c r="G699" t="s">
        <v>138</v>
      </c>
      <c r="H699">
        <v>1</v>
      </c>
      <c r="I699" t="s">
        <v>113</v>
      </c>
      <c r="J699" t="s">
        <v>113</v>
      </c>
      <c r="K699" s="3" t="s">
        <v>115</v>
      </c>
      <c r="L699">
        <v>1.8</v>
      </c>
      <c r="M699">
        <v>1.01</v>
      </c>
      <c r="N699">
        <v>21</v>
      </c>
      <c r="O699" t="s">
        <v>142</v>
      </c>
      <c r="P699">
        <v>1.45</v>
      </c>
      <c r="Q699">
        <v>1.03</v>
      </c>
      <c r="R699">
        <v>33</v>
      </c>
      <c r="S699" t="s">
        <v>117</v>
      </c>
      <c r="T699" t="s">
        <v>117</v>
      </c>
      <c r="U699" t="s">
        <v>117</v>
      </c>
      <c r="V699" t="s">
        <v>117</v>
      </c>
      <c r="W699" t="s">
        <v>117</v>
      </c>
      <c r="X699" t="s">
        <v>117</v>
      </c>
      <c r="Y699" t="s">
        <v>117</v>
      </c>
      <c r="Z699" t="s">
        <v>117</v>
      </c>
      <c r="AA699" t="s">
        <v>117</v>
      </c>
      <c r="AB699" t="s">
        <v>117</v>
      </c>
      <c r="AC699" t="s">
        <v>117</v>
      </c>
      <c r="AD699" t="s">
        <v>117</v>
      </c>
      <c r="AE699">
        <v>2.21</v>
      </c>
      <c r="AF699">
        <v>0.79</v>
      </c>
      <c r="AG699">
        <v>28</v>
      </c>
      <c r="AH699" s="55">
        <v>3</v>
      </c>
      <c r="AM699">
        <v>11</v>
      </c>
      <c r="AN699">
        <v>11.64</v>
      </c>
      <c r="AO699" t="s">
        <v>117</v>
      </c>
      <c r="AP699" t="s">
        <v>117</v>
      </c>
      <c r="AQ699" t="s">
        <v>117</v>
      </c>
      <c r="AR699">
        <v>10.43</v>
      </c>
      <c r="AS699" t="s">
        <v>1087</v>
      </c>
      <c r="AT699">
        <v>107.1</v>
      </c>
      <c r="AU699">
        <v>112.2</v>
      </c>
      <c r="AV699" t="s">
        <v>117</v>
      </c>
      <c r="AW699" t="s">
        <v>117</v>
      </c>
      <c r="AX699" t="s">
        <v>117</v>
      </c>
      <c r="AY699" t="s">
        <v>117</v>
      </c>
      <c r="AZ699" t="s">
        <v>117</v>
      </c>
      <c r="BA699" t="s">
        <v>117</v>
      </c>
      <c r="BB699" t="s">
        <v>117</v>
      </c>
      <c r="BC699" t="s">
        <v>117</v>
      </c>
      <c r="BD699" t="s">
        <v>117</v>
      </c>
      <c r="BE699" t="s">
        <v>117</v>
      </c>
      <c r="BF699" t="s">
        <v>117</v>
      </c>
      <c r="BG699" t="s">
        <v>117</v>
      </c>
      <c r="BH699" t="s">
        <v>117</v>
      </c>
      <c r="BI699" t="s">
        <v>117</v>
      </c>
      <c r="BJ699" t="s">
        <v>117</v>
      </c>
      <c r="BK699" t="s">
        <v>118</v>
      </c>
      <c r="BL699" t="s">
        <v>184</v>
      </c>
      <c r="BM699" t="s">
        <v>120</v>
      </c>
      <c r="BN699" s="46" t="s">
        <v>1358</v>
      </c>
      <c r="BO699" s="50">
        <v>76.099999999999994</v>
      </c>
      <c r="BP699" t="s">
        <v>117</v>
      </c>
      <c r="BQ699" t="s">
        <v>117</v>
      </c>
      <c r="BR699" t="s">
        <v>117</v>
      </c>
      <c r="BS699" t="s">
        <v>117</v>
      </c>
      <c r="BT699" t="s">
        <v>161</v>
      </c>
      <c r="BU699" t="s">
        <v>125</v>
      </c>
      <c r="BV699" t="s">
        <v>162</v>
      </c>
      <c r="BW699">
        <v>1</v>
      </c>
      <c r="BX699">
        <f>BW699-1</f>
        <v>0</v>
      </c>
      <c r="BY699" t="s">
        <v>117</v>
      </c>
      <c r="BZ699" t="s">
        <v>117</v>
      </c>
      <c r="CA699" t="s">
        <v>117</v>
      </c>
      <c r="CB699" t="s">
        <v>117</v>
      </c>
      <c r="CC699" t="s">
        <v>148</v>
      </c>
      <c r="CD699">
        <v>3</v>
      </c>
      <c r="CE699" t="s">
        <v>132</v>
      </c>
      <c r="DK699">
        <v>0</v>
      </c>
      <c r="DL699">
        <v>0</v>
      </c>
      <c r="DM699">
        <v>1</v>
      </c>
      <c r="DN699">
        <v>0</v>
      </c>
      <c r="DO699">
        <v>0</v>
      </c>
      <c r="DP699">
        <v>0</v>
      </c>
      <c r="DQ699">
        <v>0</v>
      </c>
      <c r="DR699" s="8">
        <v>139</v>
      </c>
    </row>
    <row r="700" spans="1:122" x14ac:dyDescent="0.35">
      <c r="A700" s="8">
        <v>139</v>
      </c>
      <c r="B700" t="str">
        <f>CONCATENATE(C700, " ",D700)</f>
        <v>Hutchison et al 2016</v>
      </c>
      <c r="C700" s="12" t="s">
        <v>1356</v>
      </c>
      <c r="D700">
        <v>2016</v>
      </c>
      <c r="E700" t="s">
        <v>1563</v>
      </c>
      <c r="F700" t="s">
        <v>1360</v>
      </c>
      <c r="G700" t="s">
        <v>138</v>
      </c>
      <c r="H700">
        <v>1</v>
      </c>
      <c r="I700" t="s">
        <v>113</v>
      </c>
      <c r="J700" t="s">
        <v>113</v>
      </c>
      <c r="K700" s="3" t="s">
        <v>115</v>
      </c>
      <c r="L700">
        <v>14.7</v>
      </c>
      <c r="M700">
        <v>7.41</v>
      </c>
      <c r="N700">
        <v>21</v>
      </c>
      <c r="O700" t="s">
        <v>142</v>
      </c>
      <c r="P700">
        <v>16.79</v>
      </c>
      <c r="Q700">
        <v>12.69</v>
      </c>
      <c r="R700">
        <v>33</v>
      </c>
      <c r="S700" t="s">
        <v>117</v>
      </c>
      <c r="T700" t="s">
        <v>117</v>
      </c>
      <c r="U700" t="s">
        <v>117</v>
      </c>
      <c r="V700" t="s">
        <v>117</v>
      </c>
      <c r="W700" t="s">
        <v>117</v>
      </c>
      <c r="X700" t="s">
        <v>117</v>
      </c>
      <c r="Y700" t="s">
        <v>117</v>
      </c>
      <c r="Z700" t="s">
        <v>117</v>
      </c>
      <c r="AA700" t="s">
        <v>117</v>
      </c>
      <c r="AB700" t="s">
        <v>117</v>
      </c>
      <c r="AC700" t="s">
        <v>117</v>
      </c>
      <c r="AD700" t="s">
        <v>117</v>
      </c>
      <c r="AE700">
        <v>10.029999999999999</v>
      </c>
      <c r="AF700">
        <v>7.41</v>
      </c>
      <c r="AG700">
        <v>28</v>
      </c>
      <c r="AH700" s="55">
        <v>3</v>
      </c>
      <c r="AM700">
        <v>11</v>
      </c>
      <c r="AN700">
        <v>11.64</v>
      </c>
      <c r="AO700" t="s">
        <v>117</v>
      </c>
      <c r="AP700" t="s">
        <v>117</v>
      </c>
      <c r="AQ700" t="s">
        <v>117</v>
      </c>
      <c r="AR700">
        <v>10.43</v>
      </c>
      <c r="AS700" t="s">
        <v>1087</v>
      </c>
      <c r="AT700">
        <v>107.1</v>
      </c>
      <c r="AU700">
        <v>112.2</v>
      </c>
      <c r="AV700" t="s">
        <v>117</v>
      </c>
      <c r="AW700" t="s">
        <v>117</v>
      </c>
      <c r="AX700" t="s">
        <v>117</v>
      </c>
      <c r="AY700" t="s">
        <v>117</v>
      </c>
      <c r="AZ700" t="s">
        <v>117</v>
      </c>
      <c r="BA700" t="s">
        <v>117</v>
      </c>
      <c r="BB700" t="s">
        <v>117</v>
      </c>
      <c r="BC700" t="s">
        <v>117</v>
      </c>
      <c r="BD700" t="s">
        <v>117</v>
      </c>
      <c r="BE700" t="s">
        <v>117</v>
      </c>
      <c r="BF700" t="s">
        <v>117</v>
      </c>
      <c r="BG700" t="s">
        <v>117</v>
      </c>
      <c r="BH700" t="s">
        <v>117</v>
      </c>
      <c r="BI700" t="s">
        <v>117</v>
      </c>
      <c r="BJ700" t="s">
        <v>117</v>
      </c>
      <c r="BK700" t="s">
        <v>118</v>
      </c>
      <c r="BL700" t="s">
        <v>184</v>
      </c>
      <c r="BM700" t="s">
        <v>120</v>
      </c>
      <c r="BN700" s="46" t="s">
        <v>1358</v>
      </c>
      <c r="BO700" s="50">
        <v>76.099999999999994</v>
      </c>
      <c r="BP700" t="s">
        <v>117</v>
      </c>
      <c r="BQ700" t="s">
        <v>117</v>
      </c>
      <c r="BR700" t="s">
        <v>117</v>
      </c>
      <c r="BS700" t="s">
        <v>117</v>
      </c>
      <c r="BT700" t="s">
        <v>161</v>
      </c>
      <c r="BU700" t="s">
        <v>125</v>
      </c>
      <c r="BV700" t="s">
        <v>162</v>
      </c>
      <c r="BW700">
        <v>1</v>
      </c>
      <c r="BX700">
        <f>BW700-1</f>
        <v>0</v>
      </c>
      <c r="BY700" t="s">
        <v>117</v>
      </c>
      <c r="BZ700" t="s">
        <v>117</v>
      </c>
      <c r="CA700" t="s">
        <v>117</v>
      </c>
      <c r="CB700" t="s">
        <v>117</v>
      </c>
      <c r="CC700" t="s">
        <v>148</v>
      </c>
      <c r="CD700">
        <v>3</v>
      </c>
      <c r="CE700" t="s">
        <v>132</v>
      </c>
      <c r="DK700">
        <v>0</v>
      </c>
      <c r="DL700">
        <v>0</v>
      </c>
      <c r="DM700">
        <v>1</v>
      </c>
      <c r="DN700">
        <v>0</v>
      </c>
      <c r="DO700">
        <v>0</v>
      </c>
      <c r="DP700">
        <v>0</v>
      </c>
      <c r="DQ700">
        <v>0</v>
      </c>
      <c r="DR700" s="8">
        <v>139</v>
      </c>
    </row>
    <row r="701" spans="1:122" x14ac:dyDescent="0.35">
      <c r="A701">
        <v>140</v>
      </c>
      <c r="B701" t="str">
        <f>CONCATENATE(C701, " ",D701)</f>
        <v>Ikeda et al 2014</v>
      </c>
      <c r="C701" t="s">
        <v>1101</v>
      </c>
      <c r="D701">
        <v>2014</v>
      </c>
      <c r="E701" t="s">
        <v>1567</v>
      </c>
      <c r="F701" t="s">
        <v>1102</v>
      </c>
      <c r="G701" t="s">
        <v>112</v>
      </c>
      <c r="H701">
        <v>4</v>
      </c>
      <c r="I701" t="s">
        <v>113</v>
      </c>
      <c r="J701" t="s">
        <v>113</v>
      </c>
      <c r="K701" s="3" t="s">
        <v>1066</v>
      </c>
      <c r="L701">
        <v>1.89</v>
      </c>
      <c r="M701">
        <v>5.0599999999999996</v>
      </c>
      <c r="N701">
        <v>11</v>
      </c>
      <c r="O701" t="s">
        <v>1103</v>
      </c>
      <c r="P701">
        <v>0</v>
      </c>
      <c r="Q701">
        <v>0</v>
      </c>
      <c r="R701">
        <v>9</v>
      </c>
      <c r="S701" t="s">
        <v>117</v>
      </c>
      <c r="T701" t="s">
        <v>117</v>
      </c>
      <c r="U701" t="s">
        <v>117</v>
      </c>
      <c r="V701" t="s">
        <v>117</v>
      </c>
      <c r="W701" t="s">
        <v>117</v>
      </c>
      <c r="X701" t="s">
        <v>117</v>
      </c>
      <c r="Y701" t="s">
        <v>117</v>
      </c>
      <c r="Z701" t="s">
        <v>117</v>
      </c>
      <c r="AA701" t="s">
        <v>117</v>
      </c>
      <c r="AB701" t="s">
        <v>117</v>
      </c>
      <c r="AC701" t="s">
        <v>117</v>
      </c>
      <c r="AD701" t="s">
        <v>117</v>
      </c>
      <c r="AE701">
        <v>1.85</v>
      </c>
      <c r="AF701">
        <v>2.19</v>
      </c>
      <c r="AG701">
        <v>21</v>
      </c>
      <c r="AH701" s="55">
        <v>3</v>
      </c>
      <c r="AI701" s="55" t="s">
        <v>1199</v>
      </c>
      <c r="AM701">
        <v>15.83</v>
      </c>
      <c r="AN701">
        <v>15.44</v>
      </c>
      <c r="AO701" t="s">
        <v>117</v>
      </c>
      <c r="AP701" t="s">
        <v>117</v>
      </c>
      <c r="AQ701" t="s">
        <v>117</v>
      </c>
      <c r="AR701">
        <v>8.4600000000000009</v>
      </c>
      <c r="AS701" t="s">
        <v>1104</v>
      </c>
      <c r="AT701">
        <v>59.1</v>
      </c>
      <c r="AU701">
        <v>55.7</v>
      </c>
      <c r="AV701" t="s">
        <v>117</v>
      </c>
      <c r="AW701" t="s">
        <v>117</v>
      </c>
      <c r="AX701" t="s">
        <v>117</v>
      </c>
      <c r="AY701" t="s">
        <v>117</v>
      </c>
      <c r="AZ701" t="s">
        <v>117</v>
      </c>
      <c r="BA701" t="s">
        <v>117</v>
      </c>
      <c r="BB701" t="s">
        <v>117</v>
      </c>
      <c r="BC701" t="s">
        <v>117</v>
      </c>
      <c r="BD701" t="s">
        <v>117</v>
      </c>
      <c r="BE701" t="s">
        <v>117</v>
      </c>
      <c r="BF701" t="s">
        <v>117</v>
      </c>
      <c r="BG701" t="s">
        <v>117</v>
      </c>
      <c r="BH701" t="s">
        <v>117</v>
      </c>
      <c r="BI701" t="s">
        <v>117</v>
      </c>
      <c r="BJ701" t="s">
        <v>117</v>
      </c>
      <c r="BK701" t="s">
        <v>117</v>
      </c>
      <c r="BL701" t="s">
        <v>184</v>
      </c>
      <c r="BM701" t="s">
        <v>120</v>
      </c>
      <c r="BN701" s="46">
        <v>51.2</v>
      </c>
      <c r="BO701" s="51">
        <v>50</v>
      </c>
      <c r="BP701" t="s">
        <v>143</v>
      </c>
      <c r="BQ701" t="s">
        <v>143</v>
      </c>
      <c r="BR701" t="s">
        <v>117</v>
      </c>
      <c r="BS701" t="s">
        <v>117</v>
      </c>
      <c r="BT701" t="s">
        <v>1105</v>
      </c>
      <c r="BU701" t="s">
        <v>363</v>
      </c>
      <c r="BV701" t="s">
        <v>162</v>
      </c>
      <c r="BW701">
        <v>1</v>
      </c>
      <c r="BX701">
        <f>BW701-1</f>
        <v>0</v>
      </c>
      <c r="BY701" t="s">
        <v>531</v>
      </c>
      <c r="BZ701" t="s">
        <v>532</v>
      </c>
      <c r="CA701" t="s">
        <v>148</v>
      </c>
      <c r="CB701" t="s">
        <v>325</v>
      </c>
      <c r="CC701" t="s">
        <v>214</v>
      </c>
      <c r="CD701" t="s">
        <v>117</v>
      </c>
      <c r="CE701" t="s">
        <v>214</v>
      </c>
      <c r="DK701">
        <v>0</v>
      </c>
      <c r="DL701">
        <v>0</v>
      </c>
      <c r="DM701">
        <v>0</v>
      </c>
      <c r="DN701">
        <v>0</v>
      </c>
      <c r="DO701">
        <v>0</v>
      </c>
      <c r="DP701">
        <v>0</v>
      </c>
      <c r="DQ701">
        <v>0</v>
      </c>
      <c r="DR701">
        <v>140</v>
      </c>
    </row>
    <row r="702" spans="1:122" x14ac:dyDescent="0.35">
      <c r="A702">
        <v>140</v>
      </c>
      <c r="B702" t="str">
        <f>CONCATENATE(C702, " ",D702)</f>
        <v>Ikeda et al 2014</v>
      </c>
      <c r="C702" t="s">
        <v>1101</v>
      </c>
      <c r="D702">
        <v>2014</v>
      </c>
      <c r="E702" t="s">
        <v>1567</v>
      </c>
      <c r="F702" t="s">
        <v>1106</v>
      </c>
      <c r="G702" t="s">
        <v>112</v>
      </c>
      <c r="H702">
        <v>4</v>
      </c>
      <c r="I702" t="s">
        <v>113</v>
      </c>
      <c r="J702" t="s">
        <v>113</v>
      </c>
      <c r="K702" s="3" t="s">
        <v>1066</v>
      </c>
      <c r="L702">
        <v>2.27</v>
      </c>
      <c r="M702">
        <v>5.0599999999999996</v>
      </c>
      <c r="N702">
        <v>11</v>
      </c>
      <c r="O702" t="s">
        <v>1103</v>
      </c>
      <c r="P702">
        <v>0.48</v>
      </c>
      <c r="Q702">
        <v>1.45</v>
      </c>
      <c r="R702">
        <v>9</v>
      </c>
      <c r="S702" t="s">
        <v>117</v>
      </c>
      <c r="T702" t="s">
        <v>117</v>
      </c>
      <c r="U702" t="s">
        <v>117</v>
      </c>
      <c r="V702" t="s">
        <v>117</v>
      </c>
      <c r="W702" t="s">
        <v>117</v>
      </c>
      <c r="X702" t="s">
        <v>117</v>
      </c>
      <c r="Y702" t="s">
        <v>117</v>
      </c>
      <c r="Z702" t="s">
        <v>117</v>
      </c>
      <c r="AA702" t="s">
        <v>117</v>
      </c>
      <c r="AB702" t="s">
        <v>117</v>
      </c>
      <c r="AC702" t="s">
        <v>117</v>
      </c>
      <c r="AD702" t="s">
        <v>117</v>
      </c>
      <c r="AE702">
        <v>1.41</v>
      </c>
      <c r="AF702">
        <v>2.76</v>
      </c>
      <c r="AG702">
        <v>21</v>
      </c>
      <c r="AH702" s="55">
        <v>3</v>
      </c>
      <c r="AI702" s="55" t="s">
        <v>1199</v>
      </c>
      <c r="AM702">
        <v>15.83</v>
      </c>
      <c r="AN702">
        <v>15.44</v>
      </c>
      <c r="AO702" t="s">
        <v>117</v>
      </c>
      <c r="AP702" t="s">
        <v>117</v>
      </c>
      <c r="AQ702" t="s">
        <v>117</v>
      </c>
      <c r="AR702">
        <v>8.4600000000000009</v>
      </c>
      <c r="AS702" t="s">
        <v>1104</v>
      </c>
      <c r="AT702">
        <v>59.1</v>
      </c>
      <c r="AU702">
        <v>55.7</v>
      </c>
      <c r="AV702" t="s">
        <v>117</v>
      </c>
      <c r="AW702" t="s">
        <v>117</v>
      </c>
      <c r="AX702" t="s">
        <v>117</v>
      </c>
      <c r="AY702" t="s">
        <v>117</v>
      </c>
      <c r="AZ702" t="s">
        <v>117</v>
      </c>
      <c r="BA702" t="s">
        <v>117</v>
      </c>
      <c r="BB702" t="s">
        <v>117</v>
      </c>
      <c r="BC702" t="s">
        <v>117</v>
      </c>
      <c r="BD702" t="s">
        <v>117</v>
      </c>
      <c r="BE702" t="s">
        <v>117</v>
      </c>
      <c r="BF702" t="s">
        <v>117</v>
      </c>
      <c r="BG702" t="s">
        <v>117</v>
      </c>
      <c r="BH702" t="s">
        <v>117</v>
      </c>
      <c r="BI702" t="s">
        <v>117</v>
      </c>
      <c r="BJ702" t="s">
        <v>117</v>
      </c>
      <c r="BK702" t="s">
        <v>117</v>
      </c>
      <c r="BL702" t="s">
        <v>184</v>
      </c>
      <c r="BM702" t="s">
        <v>120</v>
      </c>
      <c r="BN702" s="46">
        <v>51.2</v>
      </c>
      <c r="BO702" s="51">
        <v>50</v>
      </c>
      <c r="BP702" t="s">
        <v>143</v>
      </c>
      <c r="BQ702" t="s">
        <v>143</v>
      </c>
      <c r="BR702" t="s">
        <v>117</v>
      </c>
      <c r="BS702" t="s">
        <v>117</v>
      </c>
      <c r="BT702" t="s">
        <v>161</v>
      </c>
      <c r="BU702" t="s">
        <v>363</v>
      </c>
      <c r="BV702" t="s">
        <v>162</v>
      </c>
      <c r="BW702">
        <v>1</v>
      </c>
      <c r="BX702">
        <f>BW702-1</f>
        <v>0</v>
      </c>
      <c r="BY702" t="s">
        <v>531</v>
      </c>
      <c r="BZ702" t="s">
        <v>532</v>
      </c>
      <c r="CA702" t="s">
        <v>148</v>
      </c>
      <c r="CB702" t="s">
        <v>325</v>
      </c>
      <c r="CC702" t="s">
        <v>214</v>
      </c>
      <c r="CD702" t="s">
        <v>117</v>
      </c>
      <c r="CE702" t="s">
        <v>214</v>
      </c>
      <c r="DK702">
        <v>0</v>
      </c>
      <c r="DL702">
        <v>0</v>
      </c>
      <c r="DM702">
        <v>0</v>
      </c>
      <c r="DN702">
        <v>0</v>
      </c>
      <c r="DO702">
        <v>0</v>
      </c>
      <c r="DP702">
        <v>0</v>
      </c>
      <c r="DQ702">
        <v>0</v>
      </c>
      <c r="DR702">
        <v>140</v>
      </c>
    </row>
    <row r="703" spans="1:122" x14ac:dyDescent="0.35">
      <c r="A703">
        <v>140</v>
      </c>
      <c r="B703" t="str">
        <f>CONCATENATE(C703, " ",D703)</f>
        <v>Ikeda et al 2014</v>
      </c>
      <c r="C703" t="s">
        <v>1101</v>
      </c>
      <c r="D703">
        <v>2014</v>
      </c>
      <c r="E703" t="s">
        <v>1567</v>
      </c>
      <c r="F703" t="s">
        <v>1107</v>
      </c>
      <c r="G703" t="s">
        <v>112</v>
      </c>
      <c r="H703">
        <v>4</v>
      </c>
      <c r="I703" t="s">
        <v>113</v>
      </c>
      <c r="J703" t="s">
        <v>113</v>
      </c>
      <c r="K703" s="3" t="s">
        <v>1066</v>
      </c>
      <c r="L703">
        <v>0.76</v>
      </c>
      <c r="M703">
        <v>1.69</v>
      </c>
      <c r="N703">
        <v>11</v>
      </c>
      <c r="O703" t="s">
        <v>1103</v>
      </c>
      <c r="P703">
        <v>0</v>
      </c>
      <c r="Q703">
        <v>0</v>
      </c>
      <c r="R703">
        <v>9</v>
      </c>
      <c r="S703" t="s">
        <v>117</v>
      </c>
      <c r="T703" t="s">
        <v>117</v>
      </c>
      <c r="U703" t="s">
        <v>117</v>
      </c>
      <c r="V703" t="s">
        <v>117</v>
      </c>
      <c r="W703" t="s">
        <v>117</v>
      </c>
      <c r="X703" t="s">
        <v>117</v>
      </c>
      <c r="Y703" t="s">
        <v>117</v>
      </c>
      <c r="Z703" t="s">
        <v>117</v>
      </c>
      <c r="AA703" t="s">
        <v>117</v>
      </c>
      <c r="AB703" t="s">
        <v>117</v>
      </c>
      <c r="AC703" t="s">
        <v>117</v>
      </c>
      <c r="AD703" t="s">
        <v>117</v>
      </c>
      <c r="AE703">
        <v>2.4</v>
      </c>
      <c r="AF703">
        <v>2.5</v>
      </c>
      <c r="AG703">
        <v>21</v>
      </c>
      <c r="AH703" s="55">
        <v>3</v>
      </c>
      <c r="AI703" s="55" t="s">
        <v>1199</v>
      </c>
      <c r="AM703">
        <v>15.83</v>
      </c>
      <c r="AN703">
        <v>15.44</v>
      </c>
      <c r="AO703" t="s">
        <v>117</v>
      </c>
      <c r="AP703" t="s">
        <v>117</v>
      </c>
      <c r="AQ703" t="s">
        <v>117</v>
      </c>
      <c r="AR703">
        <v>8.4600000000000009</v>
      </c>
      <c r="AS703" t="s">
        <v>1104</v>
      </c>
      <c r="AT703">
        <v>59.1</v>
      </c>
      <c r="AU703">
        <v>55.7</v>
      </c>
      <c r="AV703" t="s">
        <v>117</v>
      </c>
      <c r="AW703" t="s">
        <v>117</v>
      </c>
      <c r="AX703" t="s">
        <v>117</v>
      </c>
      <c r="AY703" t="s">
        <v>117</v>
      </c>
      <c r="AZ703" t="s">
        <v>117</v>
      </c>
      <c r="BA703" t="s">
        <v>117</v>
      </c>
      <c r="BB703" t="s">
        <v>117</v>
      </c>
      <c r="BC703" t="s">
        <v>117</v>
      </c>
      <c r="BD703" t="s">
        <v>117</v>
      </c>
      <c r="BE703" t="s">
        <v>117</v>
      </c>
      <c r="BF703" t="s">
        <v>117</v>
      </c>
      <c r="BG703" t="s">
        <v>117</v>
      </c>
      <c r="BH703" t="s">
        <v>117</v>
      </c>
      <c r="BI703" t="s">
        <v>117</v>
      </c>
      <c r="BJ703" t="s">
        <v>117</v>
      </c>
      <c r="BK703" t="s">
        <v>117</v>
      </c>
      <c r="BL703" t="s">
        <v>184</v>
      </c>
      <c r="BM703" t="s">
        <v>120</v>
      </c>
      <c r="BN703" s="46">
        <v>51.2</v>
      </c>
      <c r="BO703" s="51">
        <v>50</v>
      </c>
      <c r="BP703" t="s">
        <v>143</v>
      </c>
      <c r="BQ703" t="s">
        <v>143</v>
      </c>
      <c r="BR703" t="s">
        <v>117</v>
      </c>
      <c r="BS703" t="s">
        <v>117</v>
      </c>
      <c r="BT703" t="s">
        <v>161</v>
      </c>
      <c r="BU703" t="s">
        <v>363</v>
      </c>
      <c r="BV703" t="s">
        <v>162</v>
      </c>
      <c r="BW703">
        <v>1</v>
      </c>
      <c r="BX703">
        <f>BW703-1</f>
        <v>0</v>
      </c>
      <c r="BY703" t="s">
        <v>531</v>
      </c>
      <c r="BZ703" t="s">
        <v>532</v>
      </c>
      <c r="CA703" t="s">
        <v>148</v>
      </c>
      <c r="CB703" t="s">
        <v>325</v>
      </c>
      <c r="CC703" t="s">
        <v>214</v>
      </c>
      <c r="CD703" t="s">
        <v>117</v>
      </c>
      <c r="CE703" t="s">
        <v>214</v>
      </c>
      <c r="DK703">
        <v>0</v>
      </c>
      <c r="DL703">
        <v>0</v>
      </c>
      <c r="DM703">
        <v>0</v>
      </c>
      <c r="DN703">
        <v>0</v>
      </c>
      <c r="DO703">
        <v>0</v>
      </c>
      <c r="DP703">
        <v>0</v>
      </c>
      <c r="DQ703">
        <v>0</v>
      </c>
      <c r="DR703">
        <v>140</v>
      </c>
    </row>
    <row r="704" spans="1:122" x14ac:dyDescent="0.35">
      <c r="A704">
        <v>140</v>
      </c>
      <c r="B704" t="str">
        <f>CONCATENATE(C704, " ",D704)</f>
        <v>Ikeda et al 2014</v>
      </c>
      <c r="C704" t="s">
        <v>1101</v>
      </c>
      <c r="D704">
        <v>2014</v>
      </c>
      <c r="E704" t="s">
        <v>1567</v>
      </c>
      <c r="F704" t="s">
        <v>1108</v>
      </c>
      <c r="G704" t="s">
        <v>112</v>
      </c>
      <c r="H704">
        <v>4</v>
      </c>
      <c r="I704" t="s">
        <v>113</v>
      </c>
      <c r="J704" t="s">
        <v>113</v>
      </c>
      <c r="K704" s="3" t="s">
        <v>1066</v>
      </c>
      <c r="L704">
        <v>1.53</v>
      </c>
      <c r="M704">
        <v>2.13</v>
      </c>
      <c r="N704">
        <v>11</v>
      </c>
      <c r="O704" t="s">
        <v>1103</v>
      </c>
      <c r="P704">
        <v>0.48</v>
      </c>
      <c r="Q704">
        <v>1.45</v>
      </c>
      <c r="R704">
        <v>9</v>
      </c>
      <c r="S704" t="s">
        <v>117</v>
      </c>
      <c r="T704" t="s">
        <v>117</v>
      </c>
      <c r="U704" t="s">
        <v>117</v>
      </c>
      <c r="V704" t="s">
        <v>117</v>
      </c>
      <c r="W704" t="s">
        <v>117</v>
      </c>
      <c r="X704" t="s">
        <v>117</v>
      </c>
      <c r="Y704" t="s">
        <v>117</v>
      </c>
      <c r="Z704" t="s">
        <v>117</v>
      </c>
      <c r="AA704" t="s">
        <v>117</v>
      </c>
      <c r="AB704" t="s">
        <v>117</v>
      </c>
      <c r="AC704" t="s">
        <v>117</v>
      </c>
      <c r="AD704" t="s">
        <v>117</v>
      </c>
      <c r="AE704">
        <v>2.99</v>
      </c>
      <c r="AF704">
        <v>3.27</v>
      </c>
      <c r="AG704">
        <v>21</v>
      </c>
      <c r="AH704" s="55">
        <v>3</v>
      </c>
      <c r="AI704" s="55" t="s">
        <v>1199</v>
      </c>
      <c r="AM704">
        <v>15.83</v>
      </c>
      <c r="AN704">
        <v>15.44</v>
      </c>
      <c r="AO704" t="s">
        <v>117</v>
      </c>
      <c r="AP704" t="s">
        <v>117</v>
      </c>
      <c r="AQ704" t="s">
        <v>117</v>
      </c>
      <c r="AR704">
        <v>8.4600000000000009</v>
      </c>
      <c r="AS704" t="s">
        <v>1104</v>
      </c>
      <c r="AT704">
        <v>59.1</v>
      </c>
      <c r="AU704">
        <v>55.7</v>
      </c>
      <c r="AV704" t="s">
        <v>117</v>
      </c>
      <c r="AW704" t="s">
        <v>117</v>
      </c>
      <c r="AX704" t="s">
        <v>117</v>
      </c>
      <c r="AY704" t="s">
        <v>117</v>
      </c>
      <c r="AZ704" t="s">
        <v>117</v>
      </c>
      <c r="BA704" t="s">
        <v>117</v>
      </c>
      <c r="BB704" t="s">
        <v>117</v>
      </c>
      <c r="BC704" t="s">
        <v>117</v>
      </c>
      <c r="BD704" t="s">
        <v>117</v>
      </c>
      <c r="BE704" t="s">
        <v>117</v>
      </c>
      <c r="BF704" t="s">
        <v>117</v>
      </c>
      <c r="BG704" t="s">
        <v>117</v>
      </c>
      <c r="BH704" t="s">
        <v>117</v>
      </c>
      <c r="BI704" t="s">
        <v>117</v>
      </c>
      <c r="BJ704" t="s">
        <v>117</v>
      </c>
      <c r="BK704" t="s">
        <v>117</v>
      </c>
      <c r="BL704" t="s">
        <v>184</v>
      </c>
      <c r="BM704" t="s">
        <v>120</v>
      </c>
      <c r="BN704" s="46">
        <v>51.2</v>
      </c>
      <c r="BO704" s="51">
        <v>50</v>
      </c>
      <c r="BP704" t="s">
        <v>143</v>
      </c>
      <c r="BQ704" t="s">
        <v>143</v>
      </c>
      <c r="BR704" t="s">
        <v>117</v>
      </c>
      <c r="BS704" t="s">
        <v>117</v>
      </c>
      <c r="BT704" t="s">
        <v>161</v>
      </c>
      <c r="BU704" t="s">
        <v>363</v>
      </c>
      <c r="BV704" t="s">
        <v>162</v>
      </c>
      <c r="BW704">
        <v>1</v>
      </c>
      <c r="BX704">
        <f>BW704-1</f>
        <v>0</v>
      </c>
      <c r="BY704" t="s">
        <v>531</v>
      </c>
      <c r="BZ704" t="s">
        <v>532</v>
      </c>
      <c r="CA704" t="s">
        <v>148</v>
      </c>
      <c r="CB704" t="s">
        <v>325</v>
      </c>
      <c r="CC704" t="s">
        <v>214</v>
      </c>
      <c r="CD704" t="s">
        <v>117</v>
      </c>
      <c r="CE704" t="s">
        <v>214</v>
      </c>
      <c r="DK704">
        <v>0</v>
      </c>
      <c r="DL704">
        <v>0</v>
      </c>
      <c r="DM704">
        <v>0</v>
      </c>
      <c r="DN704">
        <v>0</v>
      </c>
      <c r="DO704">
        <v>0</v>
      </c>
      <c r="DP704">
        <v>0</v>
      </c>
      <c r="DQ704">
        <v>0</v>
      </c>
      <c r="DR704">
        <v>140</v>
      </c>
    </row>
    <row r="705" spans="1:122" x14ac:dyDescent="0.35">
      <c r="A705">
        <v>141</v>
      </c>
      <c r="B705" t="str">
        <f>CONCATENATE(C705, " ",D705)</f>
        <v>Karalunas 2018</v>
      </c>
      <c r="C705" t="s">
        <v>1109</v>
      </c>
      <c r="D705">
        <v>2018</v>
      </c>
      <c r="E705" t="s">
        <v>1563</v>
      </c>
      <c r="F705" t="s">
        <v>1494</v>
      </c>
      <c r="G705" t="s">
        <v>134</v>
      </c>
      <c r="H705">
        <v>6</v>
      </c>
      <c r="I705" t="s">
        <v>113</v>
      </c>
      <c r="J705" t="s">
        <v>113</v>
      </c>
      <c r="K705" s="3" t="s">
        <v>142</v>
      </c>
      <c r="L705">
        <v>-0.2</v>
      </c>
      <c r="M705">
        <v>1.38</v>
      </c>
      <c r="N705">
        <v>97</v>
      </c>
      <c r="O705" t="s">
        <v>115</v>
      </c>
      <c r="P705">
        <v>-0.22</v>
      </c>
      <c r="Q705">
        <v>1.1000000000000001</v>
      </c>
      <c r="R705">
        <v>509</v>
      </c>
      <c r="S705" t="s">
        <v>117</v>
      </c>
      <c r="T705" t="s">
        <v>117</v>
      </c>
      <c r="U705" t="s">
        <v>117</v>
      </c>
      <c r="V705" t="s">
        <v>117</v>
      </c>
      <c r="W705" t="s">
        <v>117</v>
      </c>
      <c r="X705" t="s">
        <v>117</v>
      </c>
      <c r="Y705" t="s">
        <v>117</v>
      </c>
      <c r="Z705" t="s">
        <v>117</v>
      </c>
      <c r="AA705" t="s">
        <v>117</v>
      </c>
      <c r="AB705" t="s">
        <v>117</v>
      </c>
      <c r="AC705" t="s">
        <v>117</v>
      </c>
      <c r="AD705" t="s">
        <v>117</v>
      </c>
      <c r="AE705">
        <v>0.44</v>
      </c>
      <c r="AF705">
        <v>1.1000000000000001</v>
      </c>
      <c r="AG705">
        <v>301</v>
      </c>
      <c r="AH705" s="55">
        <v>3</v>
      </c>
      <c r="AI705" s="55" t="s">
        <v>1203</v>
      </c>
      <c r="AM705">
        <v>11.34</v>
      </c>
      <c r="AN705">
        <v>9.7200000000000006</v>
      </c>
      <c r="AO705" t="s">
        <v>117</v>
      </c>
      <c r="AP705" t="s">
        <v>117</v>
      </c>
      <c r="AQ705" t="s">
        <v>117</v>
      </c>
      <c r="AR705">
        <v>9.48</v>
      </c>
      <c r="AS705" t="s">
        <v>117</v>
      </c>
      <c r="AT705" t="s">
        <v>117</v>
      </c>
      <c r="AU705" t="s">
        <v>117</v>
      </c>
      <c r="AV705" t="s">
        <v>117</v>
      </c>
      <c r="AW705" t="s">
        <v>117</v>
      </c>
      <c r="AX705" t="s">
        <v>117</v>
      </c>
      <c r="AY705" t="s">
        <v>117</v>
      </c>
      <c r="AZ705" t="s">
        <v>117</v>
      </c>
      <c r="BA705" t="s">
        <v>117</v>
      </c>
      <c r="BB705" t="s">
        <v>117</v>
      </c>
      <c r="BC705" t="s">
        <v>117</v>
      </c>
      <c r="BD705" t="s">
        <v>117</v>
      </c>
      <c r="BE705" t="s">
        <v>117</v>
      </c>
      <c r="BF705" t="s">
        <v>117</v>
      </c>
      <c r="BG705" t="s">
        <v>117</v>
      </c>
      <c r="BH705" t="s">
        <v>117</v>
      </c>
      <c r="BI705" t="s">
        <v>117</v>
      </c>
      <c r="BJ705" t="s">
        <v>117</v>
      </c>
      <c r="BK705" t="s">
        <v>117</v>
      </c>
      <c r="BL705" t="s">
        <v>184</v>
      </c>
      <c r="BM705" t="s">
        <v>120</v>
      </c>
      <c r="BN705" s="46">
        <v>64.900000000000006</v>
      </c>
      <c r="BO705" s="51">
        <v>73.099999999999994</v>
      </c>
      <c r="BP705" t="s">
        <v>117</v>
      </c>
      <c r="BQ705" t="s">
        <v>117</v>
      </c>
      <c r="BR705" t="s">
        <v>117</v>
      </c>
      <c r="BS705" t="s">
        <v>117</v>
      </c>
      <c r="BT705" t="s">
        <v>161</v>
      </c>
      <c r="BU705" t="s">
        <v>118</v>
      </c>
      <c r="BV705" t="s">
        <v>162</v>
      </c>
      <c r="BW705">
        <v>1</v>
      </c>
      <c r="BX705">
        <f>BW705-1</f>
        <v>0</v>
      </c>
      <c r="BZ705" t="s">
        <v>117</v>
      </c>
      <c r="CA705" t="s">
        <v>148</v>
      </c>
      <c r="CB705" t="s">
        <v>148</v>
      </c>
      <c r="CC705" t="s">
        <v>214</v>
      </c>
      <c r="CD705">
        <v>2</v>
      </c>
      <c r="CE705" t="s">
        <v>151</v>
      </c>
      <c r="CF705"/>
      <c r="CH705" s="6"/>
      <c r="CK705"/>
      <c r="CN705"/>
      <c r="CQ705"/>
      <c r="CT705"/>
      <c r="CW705"/>
      <c r="CZ705"/>
      <c r="DC705" s="6"/>
      <c r="DF705"/>
      <c r="DI705"/>
      <c r="DK705">
        <v>0</v>
      </c>
      <c r="DL705">
        <v>0</v>
      </c>
      <c r="DM705">
        <v>2</v>
      </c>
      <c r="DN705">
        <v>0</v>
      </c>
      <c r="DO705">
        <v>0</v>
      </c>
      <c r="DP705">
        <v>0</v>
      </c>
      <c r="DQ705">
        <v>0</v>
      </c>
      <c r="DR705">
        <v>141</v>
      </c>
    </row>
    <row r="706" spans="1:122" x14ac:dyDescent="0.35">
      <c r="A706">
        <v>141</v>
      </c>
      <c r="B706" t="str">
        <f>CONCATENATE(C706, " ",D706)</f>
        <v>Karalunas 2018</v>
      </c>
      <c r="C706" t="s">
        <v>1109</v>
      </c>
      <c r="D706">
        <v>2018</v>
      </c>
      <c r="E706" t="s">
        <v>1563</v>
      </c>
      <c r="F706" t="s">
        <v>1493</v>
      </c>
      <c r="G706" t="s">
        <v>291</v>
      </c>
      <c r="H706">
        <v>5</v>
      </c>
      <c r="I706" t="s">
        <v>170</v>
      </c>
      <c r="J706" t="s">
        <v>170</v>
      </c>
      <c r="K706" s="3" t="s">
        <v>142</v>
      </c>
      <c r="L706">
        <v>139.03</v>
      </c>
      <c r="M706">
        <v>64.38</v>
      </c>
      <c r="N706">
        <v>97</v>
      </c>
      <c r="O706" t="s">
        <v>115</v>
      </c>
      <c r="P706">
        <v>145.18</v>
      </c>
      <c r="Q706">
        <v>60.43</v>
      </c>
      <c r="R706">
        <v>509</v>
      </c>
      <c r="S706" t="s">
        <v>117</v>
      </c>
      <c r="T706" t="s">
        <v>117</v>
      </c>
      <c r="U706" t="s">
        <v>117</v>
      </c>
      <c r="V706" t="s">
        <v>117</v>
      </c>
      <c r="W706" t="s">
        <v>117</v>
      </c>
      <c r="X706" t="s">
        <v>117</v>
      </c>
      <c r="Y706" t="s">
        <v>117</v>
      </c>
      <c r="Z706" t="s">
        <v>117</v>
      </c>
      <c r="AA706" t="s">
        <v>117</v>
      </c>
      <c r="AB706" t="s">
        <v>117</v>
      </c>
      <c r="AC706" t="s">
        <v>117</v>
      </c>
      <c r="AD706" t="s">
        <v>117</v>
      </c>
      <c r="AE706">
        <v>126.35</v>
      </c>
      <c r="AF706">
        <v>51.8</v>
      </c>
      <c r="AG706">
        <v>301</v>
      </c>
      <c r="AH706" s="55">
        <v>3</v>
      </c>
      <c r="AI706" s="55" t="s">
        <v>1199</v>
      </c>
      <c r="AM706">
        <v>11.34</v>
      </c>
      <c r="AN706">
        <v>9.7200000000000006</v>
      </c>
      <c r="AO706" t="s">
        <v>117</v>
      </c>
      <c r="AP706" t="s">
        <v>117</v>
      </c>
      <c r="AQ706" t="s">
        <v>117</v>
      </c>
      <c r="AR706">
        <v>9.48</v>
      </c>
      <c r="AS706" t="s">
        <v>117</v>
      </c>
      <c r="AT706" t="s">
        <v>117</v>
      </c>
      <c r="AU706" t="s">
        <v>117</v>
      </c>
      <c r="AV706" t="s">
        <v>117</v>
      </c>
      <c r="AW706" t="s">
        <v>117</v>
      </c>
      <c r="AX706" t="s">
        <v>117</v>
      </c>
      <c r="AY706" t="s">
        <v>117</v>
      </c>
      <c r="AZ706" t="s">
        <v>117</v>
      </c>
      <c r="BA706" t="s">
        <v>117</v>
      </c>
      <c r="BB706" t="s">
        <v>117</v>
      </c>
      <c r="BC706" t="s">
        <v>117</v>
      </c>
      <c r="BD706" t="s">
        <v>117</v>
      </c>
      <c r="BE706" t="s">
        <v>117</v>
      </c>
      <c r="BF706" t="s">
        <v>117</v>
      </c>
      <c r="BG706" t="s">
        <v>117</v>
      </c>
      <c r="BH706" t="s">
        <v>117</v>
      </c>
      <c r="BI706" t="s">
        <v>117</v>
      </c>
      <c r="BJ706" t="s">
        <v>117</v>
      </c>
      <c r="BK706" t="s">
        <v>117</v>
      </c>
      <c r="BL706" t="s">
        <v>184</v>
      </c>
      <c r="BM706" t="s">
        <v>120</v>
      </c>
      <c r="BN706" s="46">
        <v>64.900000000000006</v>
      </c>
      <c r="BO706" s="51">
        <v>73.099999999999994</v>
      </c>
      <c r="BP706" t="s">
        <v>117</v>
      </c>
      <c r="BQ706" t="s">
        <v>117</v>
      </c>
      <c r="BR706" t="s">
        <v>117</v>
      </c>
      <c r="BS706" t="s">
        <v>117</v>
      </c>
      <c r="BT706" t="s">
        <v>161</v>
      </c>
      <c r="BU706" t="s">
        <v>118</v>
      </c>
      <c r="BV706" t="s">
        <v>162</v>
      </c>
      <c r="BW706">
        <v>1</v>
      </c>
      <c r="BX706">
        <f>BW706-1</f>
        <v>0</v>
      </c>
      <c r="BZ706" t="s">
        <v>117</v>
      </c>
      <c r="CA706" t="s">
        <v>148</v>
      </c>
      <c r="CB706" t="s">
        <v>148</v>
      </c>
      <c r="CC706" t="s">
        <v>214</v>
      </c>
      <c r="CD706">
        <v>2</v>
      </c>
      <c r="CE706" t="s">
        <v>151</v>
      </c>
      <c r="CF706"/>
      <c r="CH706" s="6"/>
      <c r="CK706"/>
      <c r="CN706"/>
      <c r="CQ706"/>
      <c r="CT706"/>
      <c r="CW706"/>
      <c r="CZ706"/>
      <c r="DC706" s="6"/>
      <c r="DF706"/>
      <c r="DI706"/>
      <c r="DK706">
        <v>0</v>
      </c>
      <c r="DL706">
        <v>0</v>
      </c>
      <c r="DM706">
        <v>2</v>
      </c>
      <c r="DN706">
        <v>0</v>
      </c>
      <c r="DO706">
        <v>0</v>
      </c>
      <c r="DP706">
        <v>0</v>
      </c>
      <c r="DQ706">
        <v>0</v>
      </c>
      <c r="DR706">
        <v>141</v>
      </c>
    </row>
    <row r="707" spans="1:122" x14ac:dyDescent="0.35">
      <c r="A707">
        <v>141</v>
      </c>
      <c r="B707" t="str">
        <f>CONCATENATE(C707, " ",D707)</f>
        <v>Karalunas 2018</v>
      </c>
      <c r="C707" t="s">
        <v>1109</v>
      </c>
      <c r="D707">
        <v>2018</v>
      </c>
      <c r="E707" t="s">
        <v>1563</v>
      </c>
      <c r="F707" t="s">
        <v>1495</v>
      </c>
      <c r="G707" t="s">
        <v>112</v>
      </c>
      <c r="H707">
        <v>4</v>
      </c>
      <c r="I707" t="s">
        <v>113</v>
      </c>
      <c r="J707" t="s">
        <v>113</v>
      </c>
      <c r="K707" s="3" t="s">
        <v>142</v>
      </c>
      <c r="L707">
        <v>302.52</v>
      </c>
      <c r="M707">
        <v>122.26</v>
      </c>
      <c r="N707">
        <v>97</v>
      </c>
      <c r="O707" t="s">
        <v>115</v>
      </c>
      <c r="P707">
        <v>291.56</v>
      </c>
      <c r="Q707">
        <v>115.06</v>
      </c>
      <c r="R707">
        <v>509</v>
      </c>
      <c r="S707" t="s">
        <v>117</v>
      </c>
      <c r="T707" t="s">
        <v>117</v>
      </c>
      <c r="U707" t="s">
        <v>117</v>
      </c>
      <c r="V707" t="s">
        <v>117</v>
      </c>
      <c r="W707" t="s">
        <v>117</v>
      </c>
      <c r="X707" t="s">
        <v>117</v>
      </c>
      <c r="Y707" t="s">
        <v>117</v>
      </c>
      <c r="Z707" t="s">
        <v>117</v>
      </c>
      <c r="AA707" t="s">
        <v>117</v>
      </c>
      <c r="AB707" t="s">
        <v>117</v>
      </c>
      <c r="AC707" t="s">
        <v>117</v>
      </c>
      <c r="AD707" t="s">
        <v>117</v>
      </c>
      <c r="AE707">
        <v>248.55</v>
      </c>
      <c r="AF707">
        <v>78.84</v>
      </c>
      <c r="AG707">
        <v>301</v>
      </c>
      <c r="AH707" s="55">
        <v>3</v>
      </c>
      <c r="AI707" s="55" t="s">
        <v>1199</v>
      </c>
      <c r="AM707">
        <v>11.34</v>
      </c>
      <c r="AN707">
        <v>9.7200000000000006</v>
      </c>
      <c r="AO707" t="s">
        <v>117</v>
      </c>
      <c r="AP707" t="s">
        <v>117</v>
      </c>
      <c r="AQ707" t="s">
        <v>117</v>
      </c>
      <c r="AR707">
        <v>9.48</v>
      </c>
      <c r="AS707" t="s">
        <v>117</v>
      </c>
      <c r="AT707" t="s">
        <v>117</v>
      </c>
      <c r="AU707" t="s">
        <v>117</v>
      </c>
      <c r="AV707" t="s">
        <v>117</v>
      </c>
      <c r="AW707" t="s">
        <v>117</v>
      </c>
      <c r="AX707" t="s">
        <v>117</v>
      </c>
      <c r="AY707" t="s">
        <v>117</v>
      </c>
      <c r="AZ707" t="s">
        <v>117</v>
      </c>
      <c r="BA707" t="s">
        <v>117</v>
      </c>
      <c r="BB707" t="s">
        <v>117</v>
      </c>
      <c r="BC707" t="s">
        <v>117</v>
      </c>
      <c r="BD707" t="s">
        <v>117</v>
      </c>
      <c r="BE707" t="s">
        <v>117</v>
      </c>
      <c r="BF707" t="s">
        <v>117</v>
      </c>
      <c r="BG707" t="s">
        <v>117</v>
      </c>
      <c r="BH707" t="s">
        <v>117</v>
      </c>
      <c r="BI707" t="s">
        <v>117</v>
      </c>
      <c r="BJ707" t="s">
        <v>117</v>
      </c>
      <c r="BK707" t="s">
        <v>117</v>
      </c>
      <c r="BL707" t="s">
        <v>184</v>
      </c>
      <c r="BM707" t="s">
        <v>120</v>
      </c>
      <c r="BN707" s="46">
        <v>64.900000000000006</v>
      </c>
      <c r="BO707" s="51">
        <v>73.099999999999994</v>
      </c>
      <c r="BP707" t="s">
        <v>117</v>
      </c>
      <c r="BQ707" t="s">
        <v>117</v>
      </c>
      <c r="BR707" t="s">
        <v>117</v>
      </c>
      <c r="BS707" t="s">
        <v>117</v>
      </c>
      <c r="BT707" t="s">
        <v>161</v>
      </c>
      <c r="BU707" t="s">
        <v>118</v>
      </c>
      <c r="BV707" t="s">
        <v>162</v>
      </c>
      <c r="BW707">
        <v>1</v>
      </c>
      <c r="BX707">
        <f>BW707-1</f>
        <v>0</v>
      </c>
      <c r="BZ707" t="s">
        <v>117</v>
      </c>
      <c r="CA707" t="s">
        <v>148</v>
      </c>
      <c r="CB707" t="s">
        <v>148</v>
      </c>
      <c r="CC707" t="s">
        <v>214</v>
      </c>
      <c r="CD707">
        <v>2</v>
      </c>
      <c r="CE707" t="s">
        <v>151</v>
      </c>
      <c r="CF707"/>
      <c r="CH707" s="6"/>
      <c r="CK707"/>
      <c r="CN707"/>
      <c r="CQ707"/>
      <c r="CT707"/>
      <c r="CW707"/>
      <c r="CZ707"/>
      <c r="DC707" s="6"/>
      <c r="DF707"/>
      <c r="DI707"/>
      <c r="DK707">
        <v>0</v>
      </c>
      <c r="DL707">
        <v>0</v>
      </c>
      <c r="DM707">
        <v>1</v>
      </c>
      <c r="DN707">
        <v>0</v>
      </c>
      <c r="DO707">
        <v>0</v>
      </c>
      <c r="DP707">
        <v>0</v>
      </c>
      <c r="DQ707">
        <v>0</v>
      </c>
      <c r="DR707">
        <v>141</v>
      </c>
    </row>
    <row r="708" spans="1:122" x14ac:dyDescent="0.35">
      <c r="A708">
        <v>144</v>
      </c>
      <c r="B708" t="str">
        <f>CONCATENATE(C708, " ",D708)</f>
        <v>Kim &amp; Song 2020</v>
      </c>
      <c r="C708" t="s">
        <v>1184</v>
      </c>
      <c r="D708">
        <v>2020</v>
      </c>
      <c r="E708" t="s">
        <v>1185</v>
      </c>
      <c r="F708" t="s">
        <v>1186</v>
      </c>
      <c r="G708" t="s">
        <v>134</v>
      </c>
      <c r="H708">
        <v>6</v>
      </c>
      <c r="I708" t="s">
        <v>170</v>
      </c>
      <c r="J708" t="s">
        <v>170</v>
      </c>
      <c r="K708" s="3" t="s">
        <v>142</v>
      </c>
      <c r="L708">
        <v>96.04</v>
      </c>
      <c r="M708">
        <v>17.829999999999998</v>
      </c>
      <c r="N708">
        <v>49</v>
      </c>
      <c r="O708" t="s">
        <v>115</v>
      </c>
      <c r="P708">
        <v>90.45</v>
      </c>
      <c r="Q708">
        <v>11.03</v>
      </c>
      <c r="R708">
        <v>44</v>
      </c>
      <c r="S708" t="s">
        <v>117</v>
      </c>
      <c r="T708" t="s">
        <v>117</v>
      </c>
      <c r="U708" t="s">
        <v>117</v>
      </c>
      <c r="V708" t="s">
        <v>117</v>
      </c>
      <c r="W708" t="s">
        <v>117</v>
      </c>
      <c r="X708" t="s">
        <v>117</v>
      </c>
      <c r="Y708" t="s">
        <v>117</v>
      </c>
      <c r="Z708" t="s">
        <v>117</v>
      </c>
      <c r="AA708" t="s">
        <v>117</v>
      </c>
      <c r="AB708" t="s">
        <v>117</v>
      </c>
      <c r="AC708" t="s">
        <v>117</v>
      </c>
      <c r="AD708" t="s">
        <v>117</v>
      </c>
      <c r="AE708" t="s">
        <v>117</v>
      </c>
      <c r="AF708" t="s">
        <v>117</v>
      </c>
      <c r="AG708" t="s">
        <v>117</v>
      </c>
      <c r="AH708" s="55">
        <v>3</v>
      </c>
      <c r="AI708" s="55" t="s">
        <v>1141</v>
      </c>
      <c r="AM708">
        <v>8.4700000000000006</v>
      </c>
      <c r="AN708">
        <v>7.8</v>
      </c>
      <c r="AO708" t="s">
        <v>117</v>
      </c>
      <c r="AP708" t="s">
        <v>117</v>
      </c>
      <c r="AQ708" t="s">
        <v>117</v>
      </c>
      <c r="AR708" t="s">
        <v>117</v>
      </c>
      <c r="AS708" t="s">
        <v>1032</v>
      </c>
      <c r="AT708">
        <v>89.92</v>
      </c>
      <c r="AU708">
        <v>94</v>
      </c>
      <c r="AV708" t="s">
        <v>117</v>
      </c>
      <c r="AW708" t="s">
        <v>117</v>
      </c>
      <c r="AX708" t="s">
        <v>117</v>
      </c>
      <c r="AY708" t="s">
        <v>1187</v>
      </c>
      <c r="AZ708" t="s">
        <v>1188</v>
      </c>
      <c r="BB708" t="s">
        <v>117</v>
      </c>
      <c r="BC708">
        <v>93.33</v>
      </c>
      <c r="BD708">
        <v>100.43</v>
      </c>
      <c r="BE708" t="s">
        <v>117</v>
      </c>
      <c r="BF708" t="s">
        <v>117</v>
      </c>
      <c r="BG708" t="s">
        <v>117</v>
      </c>
      <c r="BH708" t="s">
        <v>117</v>
      </c>
      <c r="BI708" t="s">
        <v>117</v>
      </c>
      <c r="BK708" t="s">
        <v>118</v>
      </c>
      <c r="BL708" t="s">
        <v>129</v>
      </c>
      <c r="BM708" t="s">
        <v>299</v>
      </c>
      <c r="BN708" s="46">
        <v>100</v>
      </c>
      <c r="BO708" s="50">
        <v>71.7</v>
      </c>
      <c r="BP708" t="s">
        <v>160</v>
      </c>
      <c r="BQ708" t="s">
        <v>160</v>
      </c>
      <c r="BS708" t="s">
        <v>117</v>
      </c>
      <c r="BT708" t="s">
        <v>161</v>
      </c>
      <c r="BU708" t="s">
        <v>125</v>
      </c>
      <c r="BV708" t="s">
        <v>162</v>
      </c>
      <c r="BW708">
        <v>1</v>
      </c>
      <c r="BX708">
        <f>BW708-1</f>
        <v>0</v>
      </c>
      <c r="BY708" t="s">
        <v>1189</v>
      </c>
      <c r="BZ708" t="s">
        <v>532</v>
      </c>
      <c r="CA708" t="s">
        <v>129</v>
      </c>
      <c r="CB708" t="s">
        <v>524</v>
      </c>
      <c r="CC708" t="s">
        <v>1190</v>
      </c>
      <c r="CD708" t="s">
        <v>117</v>
      </c>
      <c r="CE708" t="s">
        <v>1137</v>
      </c>
      <c r="DK708">
        <v>0</v>
      </c>
      <c r="DL708">
        <v>0</v>
      </c>
      <c r="DM708">
        <v>2</v>
      </c>
      <c r="DN708">
        <v>0</v>
      </c>
      <c r="DO708">
        <v>0</v>
      </c>
      <c r="DP708">
        <v>0</v>
      </c>
      <c r="DQ708">
        <v>0</v>
      </c>
      <c r="DR708">
        <v>144</v>
      </c>
    </row>
    <row r="709" spans="1:122" x14ac:dyDescent="0.35">
      <c r="A709">
        <v>144</v>
      </c>
      <c r="B709" t="str">
        <f>CONCATENATE(C709, " ",D709)</f>
        <v>Kim &amp; Song 2020</v>
      </c>
      <c r="C709" t="s">
        <v>1184</v>
      </c>
      <c r="D709">
        <v>2020</v>
      </c>
      <c r="E709" t="s">
        <v>1185</v>
      </c>
      <c r="F709" t="s">
        <v>1191</v>
      </c>
      <c r="G709" t="s">
        <v>1111</v>
      </c>
      <c r="H709">
        <v>8</v>
      </c>
      <c r="I709" t="s">
        <v>113</v>
      </c>
      <c r="J709" t="s">
        <v>113</v>
      </c>
      <c r="K709" s="3" t="s">
        <v>142</v>
      </c>
      <c r="L709">
        <v>85.16</v>
      </c>
      <c r="M709">
        <v>15.16</v>
      </c>
      <c r="N709">
        <v>49</v>
      </c>
      <c r="O709" t="s">
        <v>115</v>
      </c>
      <c r="P709">
        <v>88.61</v>
      </c>
      <c r="Q709">
        <v>13.91</v>
      </c>
      <c r="R709">
        <v>44</v>
      </c>
      <c r="S709" t="s">
        <v>117</v>
      </c>
      <c r="T709" t="s">
        <v>117</v>
      </c>
      <c r="U709" t="s">
        <v>117</v>
      </c>
      <c r="V709" t="s">
        <v>117</v>
      </c>
      <c r="W709" t="s">
        <v>117</v>
      </c>
      <c r="X709" t="s">
        <v>117</v>
      </c>
      <c r="Y709" t="s">
        <v>117</v>
      </c>
      <c r="Z709" t="s">
        <v>117</v>
      </c>
      <c r="AA709" t="s">
        <v>117</v>
      </c>
      <c r="AB709" t="s">
        <v>117</v>
      </c>
      <c r="AC709" t="s">
        <v>117</v>
      </c>
      <c r="AD709" t="s">
        <v>117</v>
      </c>
      <c r="AE709" t="s">
        <v>117</v>
      </c>
      <c r="AF709" t="s">
        <v>117</v>
      </c>
      <c r="AG709" t="s">
        <v>117</v>
      </c>
      <c r="AH709" s="55">
        <v>3</v>
      </c>
      <c r="AI709" s="55" t="s">
        <v>1141</v>
      </c>
      <c r="AM709">
        <v>8.4700000000000006</v>
      </c>
      <c r="AN709">
        <v>7.8</v>
      </c>
      <c r="AO709" t="s">
        <v>117</v>
      </c>
      <c r="AP709" t="s">
        <v>117</v>
      </c>
      <c r="AQ709" t="s">
        <v>117</v>
      </c>
      <c r="AR709" t="s">
        <v>117</v>
      </c>
      <c r="AS709" t="s">
        <v>1032</v>
      </c>
      <c r="AT709">
        <v>89.92</v>
      </c>
      <c r="AU709">
        <v>94</v>
      </c>
      <c r="AV709" t="s">
        <v>117</v>
      </c>
      <c r="AW709" t="s">
        <v>117</v>
      </c>
      <c r="AX709" t="s">
        <v>117</v>
      </c>
      <c r="AY709" t="s">
        <v>1192</v>
      </c>
      <c r="AZ709" t="s">
        <v>1193</v>
      </c>
      <c r="BB709" t="s">
        <v>117</v>
      </c>
      <c r="BC709">
        <v>93.33</v>
      </c>
      <c r="BD709">
        <v>100.43</v>
      </c>
      <c r="BE709" t="s">
        <v>117</v>
      </c>
      <c r="BF709" t="s">
        <v>117</v>
      </c>
      <c r="BG709" t="s">
        <v>117</v>
      </c>
      <c r="BH709" t="s">
        <v>117</v>
      </c>
      <c r="BI709" t="s">
        <v>117</v>
      </c>
      <c r="BK709" t="s">
        <v>118</v>
      </c>
      <c r="BL709" t="s">
        <v>129</v>
      </c>
      <c r="BM709" t="s">
        <v>299</v>
      </c>
      <c r="BN709" s="46">
        <v>100</v>
      </c>
      <c r="BO709" s="50">
        <v>71.7</v>
      </c>
      <c r="BP709" t="s">
        <v>160</v>
      </c>
      <c r="BQ709" t="s">
        <v>160</v>
      </c>
      <c r="BS709" t="s">
        <v>117</v>
      </c>
      <c r="BT709" t="s">
        <v>161</v>
      </c>
      <c r="BU709" t="s">
        <v>125</v>
      </c>
      <c r="BV709" t="s">
        <v>162</v>
      </c>
      <c r="BW709">
        <v>1</v>
      </c>
      <c r="BX709">
        <f>BW709-1</f>
        <v>0</v>
      </c>
      <c r="BY709" t="s">
        <v>1189</v>
      </c>
      <c r="BZ709" t="s">
        <v>532</v>
      </c>
      <c r="CA709" t="s">
        <v>129</v>
      </c>
      <c r="CB709" t="s">
        <v>524</v>
      </c>
      <c r="CC709" t="s">
        <v>1190</v>
      </c>
      <c r="CD709" t="s">
        <v>117</v>
      </c>
      <c r="CE709" t="s">
        <v>1137</v>
      </c>
      <c r="DK709">
        <v>0</v>
      </c>
      <c r="DL709">
        <v>0</v>
      </c>
      <c r="DM709">
        <v>1</v>
      </c>
      <c r="DN709">
        <v>0</v>
      </c>
      <c r="DO709">
        <v>0</v>
      </c>
      <c r="DP709">
        <v>0</v>
      </c>
      <c r="DQ709">
        <v>0</v>
      </c>
      <c r="DR709">
        <v>144</v>
      </c>
    </row>
    <row r="710" spans="1:122" x14ac:dyDescent="0.35">
      <c r="A710">
        <v>145</v>
      </c>
      <c r="B710" t="str">
        <f>CONCATENATE(C710, " ",D710)</f>
        <v>Kirk et al  2005</v>
      </c>
      <c r="C710" t="s">
        <v>1194</v>
      </c>
      <c r="D710">
        <v>2005</v>
      </c>
      <c r="E710" t="s">
        <v>1575</v>
      </c>
      <c r="F710" t="s">
        <v>1195</v>
      </c>
      <c r="G710" t="s">
        <v>134</v>
      </c>
      <c r="H710">
        <v>6</v>
      </c>
      <c r="I710" t="s">
        <v>113</v>
      </c>
      <c r="J710" t="s">
        <v>170</v>
      </c>
      <c r="K710" s="3" t="s">
        <v>1574</v>
      </c>
      <c r="L710">
        <v>1.9</v>
      </c>
      <c r="M710">
        <v>1.33</v>
      </c>
      <c r="N710">
        <v>20</v>
      </c>
      <c r="O710" t="s">
        <v>117</v>
      </c>
      <c r="P710" t="s">
        <v>117</v>
      </c>
      <c r="Q710" t="s">
        <v>117</v>
      </c>
      <c r="R710" t="s">
        <v>117</v>
      </c>
      <c r="S710" t="s">
        <v>117</v>
      </c>
      <c r="T710" t="s">
        <v>117</v>
      </c>
      <c r="U710" t="s">
        <v>117</v>
      </c>
      <c r="V710" t="s">
        <v>117</v>
      </c>
      <c r="W710" t="s">
        <v>117</v>
      </c>
      <c r="X710" t="s">
        <v>117</v>
      </c>
      <c r="Y710" t="s">
        <v>117</v>
      </c>
      <c r="Z710" t="s">
        <v>117</v>
      </c>
      <c r="AA710" t="s">
        <v>117</v>
      </c>
      <c r="AB710" t="s">
        <v>117</v>
      </c>
      <c r="AC710" t="s">
        <v>117</v>
      </c>
      <c r="AD710" t="s">
        <v>117</v>
      </c>
      <c r="AE710">
        <v>1.42</v>
      </c>
      <c r="AF710">
        <v>0.78</v>
      </c>
      <c r="AG710">
        <v>90</v>
      </c>
      <c r="AH710" s="55">
        <v>3</v>
      </c>
      <c r="AI710" t="s">
        <v>1196</v>
      </c>
      <c r="AM710">
        <v>8.98</v>
      </c>
      <c r="AN710">
        <v>9.32</v>
      </c>
      <c r="AO710" t="s">
        <v>117</v>
      </c>
      <c r="AP710" t="s">
        <v>117</v>
      </c>
      <c r="AQ710" t="s">
        <v>117</v>
      </c>
      <c r="AR710">
        <v>8.6300000000000008</v>
      </c>
      <c r="AS710" t="s">
        <v>1021</v>
      </c>
      <c r="AT710">
        <v>103.95</v>
      </c>
      <c r="AU710">
        <v>87.92</v>
      </c>
      <c r="AV710" t="s">
        <v>117</v>
      </c>
      <c r="AW710" t="s">
        <v>117</v>
      </c>
      <c r="AX710" t="s">
        <v>117</v>
      </c>
      <c r="AY710" t="s">
        <v>117</v>
      </c>
      <c r="AZ710" t="s">
        <v>117</v>
      </c>
      <c r="BA710" t="s">
        <v>117</v>
      </c>
      <c r="BB710" t="s">
        <v>117</v>
      </c>
      <c r="BC710" t="s">
        <v>117</v>
      </c>
      <c r="BD710" t="s">
        <v>117</v>
      </c>
      <c r="BE710" t="s">
        <v>117</v>
      </c>
      <c r="BF710" t="s">
        <v>117</v>
      </c>
      <c r="BG710">
        <v>107.07</v>
      </c>
      <c r="BH710" t="s">
        <v>117</v>
      </c>
      <c r="BI710" t="s">
        <v>117</v>
      </c>
      <c r="BK710" t="s">
        <v>118</v>
      </c>
      <c r="BL710" t="s">
        <v>184</v>
      </c>
      <c r="BM710" t="s">
        <v>1135</v>
      </c>
      <c r="BN710" s="46">
        <v>0</v>
      </c>
      <c r="BO710" s="50" t="s">
        <v>1218</v>
      </c>
      <c r="BP710" t="s">
        <v>143</v>
      </c>
      <c r="BQ710" t="s">
        <v>143</v>
      </c>
      <c r="BR710" t="s">
        <v>117</v>
      </c>
      <c r="BS710" t="s">
        <v>117</v>
      </c>
      <c r="BT710" t="s">
        <v>161</v>
      </c>
      <c r="BU710" t="s">
        <v>125</v>
      </c>
      <c r="BV710" t="s">
        <v>162</v>
      </c>
      <c r="BW710">
        <v>1</v>
      </c>
      <c r="BX710">
        <f>BW710-1</f>
        <v>0</v>
      </c>
      <c r="BY710" t="s">
        <v>146</v>
      </c>
      <c r="BZ710" t="s">
        <v>146</v>
      </c>
      <c r="CA710" t="s">
        <v>148</v>
      </c>
      <c r="CB710" t="s">
        <v>149</v>
      </c>
      <c r="CC710" t="s">
        <v>1197</v>
      </c>
      <c r="CD710" t="s">
        <v>117</v>
      </c>
      <c r="CE710" t="s">
        <v>214</v>
      </c>
      <c r="CF710"/>
      <c r="CH710" s="6"/>
      <c r="CK710"/>
      <c r="CN710"/>
      <c r="CQ710"/>
      <c r="CT710"/>
      <c r="CW710"/>
      <c r="CZ710"/>
      <c r="DC710" s="6"/>
      <c r="DF710"/>
      <c r="DI710"/>
      <c r="DK710">
        <v>0</v>
      </c>
      <c r="DL710">
        <v>0</v>
      </c>
      <c r="DM710">
        <v>0</v>
      </c>
      <c r="DN710">
        <v>0</v>
      </c>
      <c r="DO710">
        <v>0</v>
      </c>
      <c r="DP710">
        <v>0</v>
      </c>
      <c r="DQ710">
        <v>0</v>
      </c>
      <c r="DR710">
        <v>145</v>
      </c>
    </row>
    <row r="711" spans="1:122" x14ac:dyDescent="0.35">
      <c r="A711">
        <v>145</v>
      </c>
      <c r="B711" t="str">
        <f>CONCATENATE(C711, " ",D711)</f>
        <v>Kirk et al  2005</v>
      </c>
      <c r="C711" t="s">
        <v>1194</v>
      </c>
      <c r="D711">
        <v>2005</v>
      </c>
      <c r="E711" t="s">
        <v>1575</v>
      </c>
      <c r="F711" t="s">
        <v>1198</v>
      </c>
      <c r="G711" t="s">
        <v>134</v>
      </c>
      <c r="H711">
        <v>6</v>
      </c>
      <c r="I711" t="s">
        <v>113</v>
      </c>
      <c r="J711" t="s">
        <v>170</v>
      </c>
      <c r="K711" s="3" t="s">
        <v>1574</v>
      </c>
      <c r="L711">
        <v>72.2</v>
      </c>
      <c r="M711">
        <v>30.15</v>
      </c>
      <c r="N711">
        <v>20</v>
      </c>
      <c r="O711" t="s">
        <v>117</v>
      </c>
      <c r="P711" t="s">
        <v>117</v>
      </c>
      <c r="Q711" t="s">
        <v>117</v>
      </c>
      <c r="R711" t="s">
        <v>117</v>
      </c>
      <c r="S711" t="s">
        <v>117</v>
      </c>
      <c r="T711" t="s">
        <v>117</v>
      </c>
      <c r="U711" t="s">
        <v>117</v>
      </c>
      <c r="V711" t="s">
        <v>117</v>
      </c>
      <c r="W711" t="s">
        <v>117</v>
      </c>
      <c r="X711" t="s">
        <v>117</v>
      </c>
      <c r="Y711" t="s">
        <v>117</v>
      </c>
      <c r="Z711" t="s">
        <v>117</v>
      </c>
      <c r="AA711" t="s">
        <v>117</v>
      </c>
      <c r="AB711" t="s">
        <v>117</v>
      </c>
      <c r="AC711" t="s">
        <v>117</v>
      </c>
      <c r="AD711" t="s">
        <v>117</v>
      </c>
      <c r="AE711">
        <v>60.13</v>
      </c>
      <c r="AF711">
        <v>14.66</v>
      </c>
      <c r="AG711">
        <v>90</v>
      </c>
      <c r="AH711" s="55">
        <v>3</v>
      </c>
      <c r="AI711" t="s">
        <v>1199</v>
      </c>
      <c r="AM711">
        <v>8.98</v>
      </c>
      <c r="AN711">
        <v>9.32</v>
      </c>
      <c r="AO711" t="s">
        <v>117</v>
      </c>
      <c r="AP711" t="s">
        <v>117</v>
      </c>
      <c r="AQ711" t="s">
        <v>117</v>
      </c>
      <c r="AR711">
        <v>8.6300000000000008</v>
      </c>
      <c r="AS711" t="s">
        <v>1021</v>
      </c>
      <c r="AT711">
        <v>103.95</v>
      </c>
      <c r="AU711">
        <v>87.92</v>
      </c>
      <c r="AV711" t="s">
        <v>117</v>
      </c>
      <c r="AW711" t="s">
        <v>117</v>
      </c>
      <c r="AX711" t="s">
        <v>117</v>
      </c>
      <c r="AY711" t="s">
        <v>117</v>
      </c>
      <c r="AZ711" t="s">
        <v>117</v>
      </c>
      <c r="BA711" t="s">
        <v>117</v>
      </c>
      <c r="BB711" t="s">
        <v>117</v>
      </c>
      <c r="BC711" t="s">
        <v>117</v>
      </c>
      <c r="BD711" t="s">
        <v>117</v>
      </c>
      <c r="BE711" t="s">
        <v>117</v>
      </c>
      <c r="BF711" t="s">
        <v>117</v>
      </c>
      <c r="BG711">
        <v>107.07</v>
      </c>
      <c r="BH711" t="s">
        <v>117</v>
      </c>
      <c r="BI711" t="s">
        <v>117</v>
      </c>
      <c r="BK711" t="s">
        <v>118</v>
      </c>
      <c r="BL711" t="s">
        <v>184</v>
      </c>
      <c r="BM711" t="s">
        <v>1135</v>
      </c>
      <c r="BN711" s="46">
        <v>0</v>
      </c>
      <c r="BO711" s="50" t="s">
        <v>1218</v>
      </c>
      <c r="BP711" t="s">
        <v>143</v>
      </c>
      <c r="BQ711" t="s">
        <v>143</v>
      </c>
      <c r="BR711" t="s">
        <v>117</v>
      </c>
      <c r="BS711" t="s">
        <v>117</v>
      </c>
      <c r="BT711" t="s">
        <v>161</v>
      </c>
      <c r="BU711" t="s">
        <v>125</v>
      </c>
      <c r="BV711" t="s">
        <v>162</v>
      </c>
      <c r="BW711">
        <v>1</v>
      </c>
      <c r="BX711">
        <f>BW711-1</f>
        <v>0</v>
      </c>
      <c r="BY711" t="s">
        <v>146</v>
      </c>
      <c r="BZ711" t="s">
        <v>146</v>
      </c>
      <c r="CA711" t="s">
        <v>148</v>
      </c>
      <c r="CB711" t="s">
        <v>149</v>
      </c>
      <c r="CC711" t="s">
        <v>1197</v>
      </c>
      <c r="CD711" t="s">
        <v>117</v>
      </c>
      <c r="CE711" t="s">
        <v>214</v>
      </c>
      <c r="CF711"/>
      <c r="CH711" s="6"/>
      <c r="CK711"/>
      <c r="CN711"/>
      <c r="CQ711"/>
      <c r="CT711"/>
      <c r="CW711"/>
      <c r="CZ711"/>
      <c r="DC711" s="6"/>
      <c r="DF711"/>
      <c r="DI711"/>
      <c r="DK711">
        <v>0</v>
      </c>
      <c r="DL711">
        <v>0</v>
      </c>
      <c r="DM711">
        <v>0</v>
      </c>
      <c r="DN711">
        <v>0</v>
      </c>
      <c r="DO711">
        <v>0</v>
      </c>
      <c r="DP711">
        <v>0</v>
      </c>
      <c r="DQ711">
        <v>0</v>
      </c>
      <c r="DR711">
        <v>145</v>
      </c>
    </row>
    <row r="712" spans="1:122" x14ac:dyDescent="0.35">
      <c r="A712">
        <v>145</v>
      </c>
      <c r="B712" t="str">
        <f>CONCATENATE(C712, " ",D712)</f>
        <v>Kirk et al  2005</v>
      </c>
      <c r="C712" t="s">
        <v>1194</v>
      </c>
      <c r="D712">
        <v>2005</v>
      </c>
      <c r="E712" t="s">
        <v>1575</v>
      </c>
      <c r="F712" t="s">
        <v>1200</v>
      </c>
      <c r="G712" t="s">
        <v>134</v>
      </c>
      <c r="H712">
        <v>6</v>
      </c>
      <c r="I712" t="s">
        <v>113</v>
      </c>
      <c r="J712" t="s">
        <v>170</v>
      </c>
      <c r="K712" s="3" t="s">
        <v>1574</v>
      </c>
      <c r="L712">
        <v>4.8</v>
      </c>
      <c r="M712">
        <v>3.44</v>
      </c>
      <c r="N712">
        <v>20</v>
      </c>
      <c r="O712" t="s">
        <v>117</v>
      </c>
      <c r="P712" t="s">
        <v>117</v>
      </c>
      <c r="Q712" t="s">
        <v>117</v>
      </c>
      <c r="R712" t="s">
        <v>117</v>
      </c>
      <c r="S712" t="s">
        <v>117</v>
      </c>
      <c r="T712" t="s">
        <v>117</v>
      </c>
      <c r="U712" t="s">
        <v>117</v>
      </c>
      <c r="V712" t="s">
        <v>117</v>
      </c>
      <c r="W712" t="s">
        <v>117</v>
      </c>
      <c r="X712" t="s">
        <v>117</v>
      </c>
      <c r="Y712" t="s">
        <v>117</v>
      </c>
      <c r="Z712" t="s">
        <v>117</v>
      </c>
      <c r="AA712" t="s">
        <v>117</v>
      </c>
      <c r="AB712" t="s">
        <v>117</v>
      </c>
      <c r="AC712" t="s">
        <v>117</v>
      </c>
      <c r="AD712" t="s">
        <v>117</v>
      </c>
      <c r="AE712">
        <v>3.73</v>
      </c>
      <c r="AF712">
        <v>2.99</v>
      </c>
      <c r="AG712">
        <v>90</v>
      </c>
      <c r="AH712" s="55">
        <v>3</v>
      </c>
      <c r="AI712" t="s">
        <v>1196</v>
      </c>
      <c r="AM712">
        <v>8.98</v>
      </c>
      <c r="AN712">
        <v>9.32</v>
      </c>
      <c r="AO712" t="s">
        <v>117</v>
      </c>
      <c r="AP712" t="s">
        <v>117</v>
      </c>
      <c r="AQ712" t="s">
        <v>117</v>
      </c>
      <c r="AR712">
        <v>8.6300000000000008</v>
      </c>
      <c r="AS712" t="s">
        <v>1021</v>
      </c>
      <c r="AT712">
        <v>103.95</v>
      </c>
      <c r="AU712">
        <v>87.92</v>
      </c>
      <c r="AV712" t="s">
        <v>117</v>
      </c>
      <c r="AW712" t="s">
        <v>117</v>
      </c>
      <c r="AX712" t="s">
        <v>117</v>
      </c>
      <c r="AY712" t="s">
        <v>117</v>
      </c>
      <c r="AZ712" t="s">
        <v>117</v>
      </c>
      <c r="BA712" t="s">
        <v>117</v>
      </c>
      <c r="BB712" t="s">
        <v>117</v>
      </c>
      <c r="BC712" t="s">
        <v>117</v>
      </c>
      <c r="BD712" t="s">
        <v>117</v>
      </c>
      <c r="BE712" t="s">
        <v>117</v>
      </c>
      <c r="BF712" t="s">
        <v>117</v>
      </c>
      <c r="BG712">
        <v>107.07</v>
      </c>
      <c r="BH712" t="s">
        <v>117</v>
      </c>
      <c r="BI712" t="s">
        <v>117</v>
      </c>
      <c r="BK712" t="s">
        <v>118</v>
      </c>
      <c r="BL712" t="s">
        <v>184</v>
      </c>
      <c r="BM712" t="s">
        <v>1135</v>
      </c>
      <c r="BN712" s="46">
        <v>0</v>
      </c>
      <c r="BO712" s="50" t="s">
        <v>1218</v>
      </c>
      <c r="BP712" t="s">
        <v>143</v>
      </c>
      <c r="BQ712" t="s">
        <v>143</v>
      </c>
      <c r="BR712" t="s">
        <v>117</v>
      </c>
      <c r="BS712" t="s">
        <v>117</v>
      </c>
      <c r="BT712" t="s">
        <v>161</v>
      </c>
      <c r="BU712" t="s">
        <v>125</v>
      </c>
      <c r="BV712" t="s">
        <v>162</v>
      </c>
      <c r="BW712">
        <v>1</v>
      </c>
      <c r="BX712">
        <f>BW712-1</f>
        <v>0</v>
      </c>
      <c r="BY712" t="s">
        <v>146</v>
      </c>
      <c r="BZ712" t="s">
        <v>146</v>
      </c>
      <c r="CA712" t="s">
        <v>148</v>
      </c>
      <c r="CB712" t="s">
        <v>149</v>
      </c>
      <c r="CC712" t="s">
        <v>1197</v>
      </c>
      <c r="CD712" t="s">
        <v>117</v>
      </c>
      <c r="CE712" t="s">
        <v>214</v>
      </c>
      <c r="CF712"/>
      <c r="CH712" s="6"/>
      <c r="CK712"/>
      <c r="CN712"/>
      <c r="CQ712"/>
      <c r="CT712"/>
      <c r="CW712"/>
      <c r="CZ712"/>
      <c r="DC712" s="6"/>
      <c r="DF712"/>
      <c r="DI712"/>
      <c r="DK712">
        <v>0</v>
      </c>
      <c r="DL712">
        <v>0</v>
      </c>
      <c r="DM712">
        <v>0</v>
      </c>
      <c r="DN712">
        <v>0</v>
      </c>
      <c r="DO712">
        <v>0</v>
      </c>
      <c r="DP712">
        <v>0</v>
      </c>
      <c r="DQ712">
        <v>0</v>
      </c>
      <c r="DR712">
        <v>145</v>
      </c>
    </row>
    <row r="713" spans="1:122" x14ac:dyDescent="0.35">
      <c r="A713">
        <v>145</v>
      </c>
      <c r="B713" t="str">
        <f>CONCATENATE(C713, " ",D713)</f>
        <v>Kirk et al  2005</v>
      </c>
      <c r="C713" t="s">
        <v>1194</v>
      </c>
      <c r="D713">
        <v>2005</v>
      </c>
      <c r="E713" t="s">
        <v>1575</v>
      </c>
      <c r="F713" t="s">
        <v>1201</v>
      </c>
      <c r="G713" t="s">
        <v>134</v>
      </c>
      <c r="H713">
        <v>6</v>
      </c>
      <c r="I713" t="s">
        <v>113</v>
      </c>
      <c r="J713" t="s">
        <v>170</v>
      </c>
      <c r="K713" s="3" t="s">
        <v>1574</v>
      </c>
      <c r="L713">
        <v>3.8</v>
      </c>
      <c r="M713">
        <v>5.18</v>
      </c>
      <c r="N713">
        <v>20</v>
      </c>
      <c r="O713" t="s">
        <v>117</v>
      </c>
      <c r="P713" t="s">
        <v>117</v>
      </c>
      <c r="Q713" t="s">
        <v>117</v>
      </c>
      <c r="R713" t="s">
        <v>117</v>
      </c>
      <c r="S713" t="s">
        <v>117</v>
      </c>
      <c r="T713" t="s">
        <v>117</v>
      </c>
      <c r="U713" t="s">
        <v>117</v>
      </c>
      <c r="V713" t="s">
        <v>117</v>
      </c>
      <c r="W713" t="s">
        <v>117</v>
      </c>
      <c r="X713" t="s">
        <v>117</v>
      </c>
      <c r="Y713" t="s">
        <v>117</v>
      </c>
      <c r="Z713" t="s">
        <v>117</v>
      </c>
      <c r="AA713" t="s">
        <v>117</v>
      </c>
      <c r="AB713" t="s">
        <v>117</v>
      </c>
      <c r="AC713" t="s">
        <v>117</v>
      </c>
      <c r="AD713" t="s">
        <v>117</v>
      </c>
      <c r="AE713">
        <v>1.54</v>
      </c>
      <c r="AF713">
        <v>3</v>
      </c>
      <c r="AG713">
        <v>90</v>
      </c>
      <c r="AH713" s="55">
        <v>3</v>
      </c>
      <c r="AI713" t="s">
        <v>1199</v>
      </c>
      <c r="AM713">
        <v>8.98</v>
      </c>
      <c r="AN713">
        <v>9.32</v>
      </c>
      <c r="AO713" t="s">
        <v>117</v>
      </c>
      <c r="AP713" t="s">
        <v>117</v>
      </c>
      <c r="AQ713" t="s">
        <v>117</v>
      </c>
      <c r="AR713">
        <v>8.6300000000000008</v>
      </c>
      <c r="AS713" t="s">
        <v>1021</v>
      </c>
      <c r="AT713">
        <v>103.95</v>
      </c>
      <c r="AU713">
        <v>87.92</v>
      </c>
      <c r="AV713" t="s">
        <v>117</v>
      </c>
      <c r="AW713" t="s">
        <v>117</v>
      </c>
      <c r="AX713" t="s">
        <v>117</v>
      </c>
      <c r="AY713" t="s">
        <v>117</v>
      </c>
      <c r="AZ713" t="s">
        <v>117</v>
      </c>
      <c r="BA713" t="s">
        <v>117</v>
      </c>
      <c r="BB713" t="s">
        <v>117</v>
      </c>
      <c r="BC713" t="s">
        <v>117</v>
      </c>
      <c r="BD713" t="s">
        <v>117</v>
      </c>
      <c r="BE713" t="s">
        <v>117</v>
      </c>
      <c r="BF713" t="s">
        <v>117</v>
      </c>
      <c r="BG713">
        <v>107.07</v>
      </c>
      <c r="BH713" t="s">
        <v>117</v>
      </c>
      <c r="BI713" t="s">
        <v>117</v>
      </c>
      <c r="BK713" t="s">
        <v>118</v>
      </c>
      <c r="BL713" t="s">
        <v>184</v>
      </c>
      <c r="BM713" t="s">
        <v>1135</v>
      </c>
      <c r="BN713" s="46">
        <v>0</v>
      </c>
      <c r="BO713" s="50" t="s">
        <v>1218</v>
      </c>
      <c r="BP713" t="s">
        <v>143</v>
      </c>
      <c r="BQ713" t="s">
        <v>143</v>
      </c>
      <c r="BR713" t="s">
        <v>117</v>
      </c>
      <c r="BS713" t="s">
        <v>117</v>
      </c>
      <c r="BT713" t="s">
        <v>161</v>
      </c>
      <c r="BU713" t="s">
        <v>125</v>
      </c>
      <c r="BV713" t="s">
        <v>162</v>
      </c>
      <c r="BW713">
        <v>1</v>
      </c>
      <c r="BX713">
        <f>BW713-1</f>
        <v>0</v>
      </c>
      <c r="BY713" t="s">
        <v>146</v>
      </c>
      <c r="BZ713" t="s">
        <v>146</v>
      </c>
      <c r="CA713" t="s">
        <v>148</v>
      </c>
      <c r="CB713" t="s">
        <v>149</v>
      </c>
      <c r="CC713" t="s">
        <v>1197</v>
      </c>
      <c r="CD713" t="s">
        <v>117</v>
      </c>
      <c r="CE713" t="s">
        <v>214</v>
      </c>
      <c r="CF713"/>
      <c r="CH713" s="6"/>
      <c r="CK713"/>
      <c r="CN713"/>
      <c r="CQ713"/>
      <c r="CT713"/>
      <c r="CW713"/>
      <c r="CZ713"/>
      <c r="DC713" s="6"/>
      <c r="DF713"/>
      <c r="DI713"/>
      <c r="DK713">
        <v>0</v>
      </c>
      <c r="DL713">
        <v>0</v>
      </c>
      <c r="DM713">
        <v>0</v>
      </c>
      <c r="DN713">
        <v>0</v>
      </c>
      <c r="DO713">
        <v>0</v>
      </c>
      <c r="DP713">
        <v>0</v>
      </c>
      <c r="DQ713">
        <v>0</v>
      </c>
      <c r="DR713">
        <v>145</v>
      </c>
    </row>
    <row r="714" spans="1:122" x14ac:dyDescent="0.35">
      <c r="A714">
        <v>145</v>
      </c>
      <c r="B714" t="str">
        <f>CONCATENATE(C714, " ",D714)</f>
        <v>Kirk et al  2005</v>
      </c>
      <c r="C714" t="s">
        <v>1194</v>
      </c>
      <c r="D714">
        <v>2005</v>
      </c>
      <c r="E714" t="s">
        <v>1575</v>
      </c>
      <c r="F714" t="s">
        <v>1202</v>
      </c>
      <c r="G714" t="s">
        <v>134</v>
      </c>
      <c r="H714">
        <v>6</v>
      </c>
      <c r="I714" t="s">
        <v>113</v>
      </c>
      <c r="J714" t="s">
        <v>170</v>
      </c>
      <c r="K714" s="3" t="s">
        <v>1574</v>
      </c>
      <c r="L714">
        <v>1.08</v>
      </c>
      <c r="M714">
        <v>0.6</v>
      </c>
      <c r="N714">
        <v>20</v>
      </c>
      <c r="O714" t="s">
        <v>117</v>
      </c>
      <c r="P714" t="s">
        <v>117</v>
      </c>
      <c r="Q714" t="s">
        <v>117</v>
      </c>
      <c r="R714" t="s">
        <v>117</v>
      </c>
      <c r="S714" t="s">
        <v>117</v>
      </c>
      <c r="T714" t="s">
        <v>117</v>
      </c>
      <c r="U714" t="s">
        <v>117</v>
      </c>
      <c r="V714" t="s">
        <v>117</v>
      </c>
      <c r="W714" t="s">
        <v>117</v>
      </c>
      <c r="X714" t="s">
        <v>117</v>
      </c>
      <c r="Y714" t="s">
        <v>117</v>
      </c>
      <c r="Z714" t="s">
        <v>117</v>
      </c>
      <c r="AA714" t="s">
        <v>117</v>
      </c>
      <c r="AB714" t="s">
        <v>117</v>
      </c>
      <c r="AC714" t="s">
        <v>117</v>
      </c>
      <c r="AD714" t="s">
        <v>117</v>
      </c>
      <c r="AE714">
        <v>1.4</v>
      </c>
      <c r="AF714">
        <v>0.54</v>
      </c>
      <c r="AG714">
        <v>90</v>
      </c>
      <c r="AH714" s="55">
        <v>3</v>
      </c>
      <c r="AI714" t="s">
        <v>1203</v>
      </c>
      <c r="AM714">
        <v>8.98</v>
      </c>
      <c r="AN714">
        <v>9.32</v>
      </c>
      <c r="AO714" t="s">
        <v>117</v>
      </c>
      <c r="AP714" t="s">
        <v>117</v>
      </c>
      <c r="AQ714" t="s">
        <v>117</v>
      </c>
      <c r="AR714">
        <v>8.6300000000000008</v>
      </c>
      <c r="AS714" t="s">
        <v>1021</v>
      </c>
      <c r="AT714">
        <v>103.95</v>
      </c>
      <c r="AU714">
        <v>87.92</v>
      </c>
      <c r="AV714" t="s">
        <v>117</v>
      </c>
      <c r="AW714" t="s">
        <v>117</v>
      </c>
      <c r="AX714" t="s">
        <v>117</v>
      </c>
      <c r="AY714" t="s">
        <v>117</v>
      </c>
      <c r="AZ714" t="s">
        <v>117</v>
      </c>
      <c r="BA714" t="s">
        <v>117</v>
      </c>
      <c r="BB714" t="s">
        <v>117</v>
      </c>
      <c r="BC714" t="s">
        <v>117</v>
      </c>
      <c r="BD714" t="s">
        <v>117</v>
      </c>
      <c r="BE714" t="s">
        <v>117</v>
      </c>
      <c r="BF714" t="s">
        <v>117</v>
      </c>
      <c r="BG714">
        <v>107.07</v>
      </c>
      <c r="BH714" t="s">
        <v>117</v>
      </c>
      <c r="BI714" t="s">
        <v>117</v>
      </c>
      <c r="BK714" t="s">
        <v>118</v>
      </c>
      <c r="BL714" t="s">
        <v>184</v>
      </c>
      <c r="BM714" t="s">
        <v>1135</v>
      </c>
      <c r="BN714" s="46">
        <v>0</v>
      </c>
      <c r="BO714" s="50" t="s">
        <v>1218</v>
      </c>
      <c r="BP714" t="s">
        <v>143</v>
      </c>
      <c r="BQ714" t="s">
        <v>143</v>
      </c>
      <c r="BR714" t="s">
        <v>117</v>
      </c>
      <c r="BS714" t="s">
        <v>117</v>
      </c>
      <c r="BT714" t="s">
        <v>161</v>
      </c>
      <c r="BU714" t="s">
        <v>125</v>
      </c>
      <c r="BV714" t="s">
        <v>162</v>
      </c>
      <c r="BW714">
        <v>1</v>
      </c>
      <c r="BX714">
        <f>BW714-1</f>
        <v>0</v>
      </c>
      <c r="BY714" t="s">
        <v>146</v>
      </c>
      <c r="BZ714" t="s">
        <v>146</v>
      </c>
      <c r="CA714" t="s">
        <v>148</v>
      </c>
      <c r="CB714" t="s">
        <v>149</v>
      </c>
      <c r="CC714" t="s">
        <v>1197</v>
      </c>
      <c r="CD714" t="s">
        <v>117</v>
      </c>
      <c r="CE714" t="s">
        <v>214</v>
      </c>
      <c r="CF714"/>
      <c r="CH714" s="6"/>
      <c r="CK714"/>
      <c r="CN714"/>
      <c r="CQ714"/>
      <c r="CT714"/>
      <c r="CW714"/>
      <c r="CZ714"/>
      <c r="DC714" s="6"/>
      <c r="DF714"/>
      <c r="DI714"/>
      <c r="DK714">
        <v>0</v>
      </c>
      <c r="DL714">
        <v>0</v>
      </c>
      <c r="DM714">
        <v>0</v>
      </c>
      <c r="DN714">
        <v>0</v>
      </c>
      <c r="DO714">
        <v>0</v>
      </c>
      <c r="DP714">
        <v>0</v>
      </c>
      <c r="DQ714">
        <v>0</v>
      </c>
      <c r="DR714">
        <v>145</v>
      </c>
    </row>
    <row r="715" spans="1:122" x14ac:dyDescent="0.35">
      <c r="A715">
        <v>145</v>
      </c>
      <c r="B715" t="str">
        <f>CONCATENATE(C715, " ",D715)</f>
        <v>Kirk et al  2005</v>
      </c>
      <c r="C715" t="s">
        <v>1194</v>
      </c>
      <c r="D715">
        <v>2005</v>
      </c>
      <c r="E715" t="s">
        <v>1075</v>
      </c>
      <c r="F715" t="s">
        <v>1195</v>
      </c>
      <c r="G715" t="s">
        <v>134</v>
      </c>
      <c r="H715">
        <v>6</v>
      </c>
      <c r="I715" t="s">
        <v>113</v>
      </c>
      <c r="J715" t="s">
        <v>170</v>
      </c>
      <c r="K715" t="s">
        <v>1075</v>
      </c>
      <c r="L715">
        <v>2.58</v>
      </c>
      <c r="M715">
        <v>1.44</v>
      </c>
      <c r="N715">
        <v>12</v>
      </c>
      <c r="O715" t="s">
        <v>117</v>
      </c>
      <c r="P715" t="s">
        <v>117</v>
      </c>
      <c r="Q715" t="s">
        <v>117</v>
      </c>
      <c r="R715" t="s">
        <v>117</v>
      </c>
      <c r="S715" t="s">
        <v>117</v>
      </c>
      <c r="T715" t="s">
        <v>117</v>
      </c>
      <c r="U715" t="s">
        <v>117</v>
      </c>
      <c r="V715" t="s">
        <v>117</v>
      </c>
      <c r="W715" t="s">
        <v>117</v>
      </c>
      <c r="X715" t="s">
        <v>117</v>
      </c>
      <c r="Y715" t="s">
        <v>117</v>
      </c>
      <c r="Z715" t="s">
        <v>117</v>
      </c>
      <c r="AA715" t="s">
        <v>117</v>
      </c>
      <c r="AB715" t="s">
        <v>117</v>
      </c>
      <c r="AC715" t="s">
        <v>117</v>
      </c>
      <c r="AD715" t="s">
        <v>117</v>
      </c>
      <c r="AE715">
        <v>1.58</v>
      </c>
      <c r="AF715">
        <v>0.67</v>
      </c>
      <c r="AG715">
        <v>12</v>
      </c>
      <c r="AH715" s="55">
        <v>3</v>
      </c>
      <c r="AI715" t="s">
        <v>1196</v>
      </c>
      <c r="AM715">
        <v>8.98</v>
      </c>
      <c r="AN715">
        <v>9.32</v>
      </c>
      <c r="AO715" t="s">
        <v>117</v>
      </c>
      <c r="AP715" t="s">
        <v>117</v>
      </c>
      <c r="AQ715" t="s">
        <v>117</v>
      </c>
      <c r="AR715">
        <v>8.6999999999999993</v>
      </c>
      <c r="AS715" t="s">
        <v>1021</v>
      </c>
      <c r="AT715">
        <v>103.95</v>
      </c>
      <c r="AU715">
        <v>87.92</v>
      </c>
      <c r="AV715" t="s">
        <v>117</v>
      </c>
      <c r="AW715" t="s">
        <v>117</v>
      </c>
      <c r="AX715" t="s">
        <v>117</v>
      </c>
      <c r="AY715" t="s">
        <v>117</v>
      </c>
      <c r="AZ715" t="s">
        <v>117</v>
      </c>
      <c r="BA715" t="s">
        <v>117</v>
      </c>
      <c r="BB715" t="s">
        <v>117</v>
      </c>
      <c r="BC715" t="s">
        <v>117</v>
      </c>
      <c r="BD715" t="s">
        <v>117</v>
      </c>
      <c r="BE715" t="s">
        <v>117</v>
      </c>
      <c r="BF715" t="s">
        <v>117</v>
      </c>
      <c r="BG715">
        <v>91.42</v>
      </c>
      <c r="BH715" t="s">
        <v>117</v>
      </c>
      <c r="BI715" t="s">
        <v>117</v>
      </c>
      <c r="BK715" t="s">
        <v>118</v>
      </c>
      <c r="BL715" t="s">
        <v>184</v>
      </c>
      <c r="BM715" t="s">
        <v>1135</v>
      </c>
      <c r="BN715" s="46">
        <v>0</v>
      </c>
      <c r="BO715" s="50" t="s">
        <v>1218</v>
      </c>
      <c r="BP715" t="s">
        <v>143</v>
      </c>
      <c r="BQ715" t="s">
        <v>143</v>
      </c>
      <c r="BR715" t="s">
        <v>117</v>
      </c>
      <c r="BS715" t="s">
        <v>117</v>
      </c>
      <c r="BT715" t="s">
        <v>161</v>
      </c>
      <c r="BU715" t="s">
        <v>125</v>
      </c>
      <c r="BV715" t="s">
        <v>162</v>
      </c>
      <c r="BW715">
        <v>1</v>
      </c>
      <c r="BX715">
        <f>BW715-1</f>
        <v>0</v>
      </c>
      <c r="BY715" t="s">
        <v>146</v>
      </c>
      <c r="BZ715" t="s">
        <v>146</v>
      </c>
      <c r="CA715" t="s">
        <v>148</v>
      </c>
      <c r="CB715" t="s">
        <v>149</v>
      </c>
      <c r="CC715" t="s">
        <v>1197</v>
      </c>
      <c r="CD715" t="s">
        <v>117</v>
      </c>
      <c r="CE715" t="s">
        <v>214</v>
      </c>
      <c r="CF715"/>
      <c r="CH715" s="6"/>
      <c r="CK715"/>
      <c r="CN715"/>
      <c r="CQ715"/>
      <c r="CT715"/>
      <c r="CW715"/>
      <c r="CZ715"/>
      <c r="DC715" s="6"/>
      <c r="DF715"/>
      <c r="DI715"/>
      <c r="DK715">
        <v>0</v>
      </c>
      <c r="DL715">
        <v>0</v>
      </c>
      <c r="DM715">
        <v>0</v>
      </c>
      <c r="DN715">
        <v>0</v>
      </c>
      <c r="DO715">
        <v>0</v>
      </c>
      <c r="DP715">
        <v>0</v>
      </c>
      <c r="DQ715">
        <v>0</v>
      </c>
      <c r="DR715">
        <v>145</v>
      </c>
    </row>
    <row r="716" spans="1:122" x14ac:dyDescent="0.35">
      <c r="A716">
        <v>145</v>
      </c>
      <c r="B716" t="str">
        <f>CONCATENATE(C716, " ",D716)</f>
        <v>Kirk et al  2005</v>
      </c>
      <c r="C716" t="s">
        <v>1194</v>
      </c>
      <c r="D716">
        <v>2005</v>
      </c>
      <c r="E716" t="s">
        <v>1075</v>
      </c>
      <c r="F716" t="s">
        <v>1198</v>
      </c>
      <c r="G716" t="s">
        <v>134</v>
      </c>
      <c r="H716">
        <v>6</v>
      </c>
      <c r="I716" t="s">
        <v>113</v>
      </c>
      <c r="J716" t="s">
        <v>170</v>
      </c>
      <c r="K716" t="s">
        <v>1075</v>
      </c>
      <c r="L716">
        <v>68.33</v>
      </c>
      <c r="M716">
        <v>26.63</v>
      </c>
      <c r="N716">
        <v>12</v>
      </c>
      <c r="O716" t="s">
        <v>117</v>
      </c>
      <c r="P716" t="s">
        <v>117</v>
      </c>
      <c r="Q716" t="s">
        <v>117</v>
      </c>
      <c r="R716" t="s">
        <v>117</v>
      </c>
      <c r="S716" t="s">
        <v>117</v>
      </c>
      <c r="T716" t="s">
        <v>117</v>
      </c>
      <c r="U716" t="s">
        <v>117</v>
      </c>
      <c r="V716" t="s">
        <v>117</v>
      </c>
      <c r="W716" t="s">
        <v>117</v>
      </c>
      <c r="X716" t="s">
        <v>117</v>
      </c>
      <c r="Y716" t="s">
        <v>117</v>
      </c>
      <c r="Z716" t="s">
        <v>117</v>
      </c>
      <c r="AA716" t="s">
        <v>117</v>
      </c>
      <c r="AB716" t="s">
        <v>117</v>
      </c>
      <c r="AC716" t="s">
        <v>117</v>
      </c>
      <c r="AD716" t="s">
        <v>117</v>
      </c>
      <c r="AE716">
        <v>72.92</v>
      </c>
      <c r="AF716">
        <v>16.82</v>
      </c>
      <c r="AG716">
        <v>12</v>
      </c>
      <c r="AH716" s="55">
        <v>3</v>
      </c>
      <c r="AI716" t="s">
        <v>1199</v>
      </c>
      <c r="AM716">
        <v>8.98</v>
      </c>
      <c r="AN716">
        <v>9.32</v>
      </c>
      <c r="AO716" t="s">
        <v>117</v>
      </c>
      <c r="AP716" t="s">
        <v>117</v>
      </c>
      <c r="AQ716" t="s">
        <v>117</v>
      </c>
      <c r="AR716">
        <v>8.6999999999999993</v>
      </c>
      <c r="AS716" t="s">
        <v>1021</v>
      </c>
      <c r="AT716">
        <v>103.95</v>
      </c>
      <c r="AU716">
        <v>87.92</v>
      </c>
      <c r="AV716" t="s">
        <v>117</v>
      </c>
      <c r="AW716" t="s">
        <v>117</v>
      </c>
      <c r="AX716" t="s">
        <v>117</v>
      </c>
      <c r="AY716" t="s">
        <v>117</v>
      </c>
      <c r="AZ716" t="s">
        <v>117</v>
      </c>
      <c r="BA716" t="s">
        <v>117</v>
      </c>
      <c r="BB716" t="s">
        <v>117</v>
      </c>
      <c r="BC716" t="s">
        <v>117</v>
      </c>
      <c r="BD716" t="s">
        <v>117</v>
      </c>
      <c r="BE716" t="s">
        <v>117</v>
      </c>
      <c r="BF716" t="s">
        <v>117</v>
      </c>
      <c r="BG716">
        <v>91.42</v>
      </c>
      <c r="BH716" t="s">
        <v>117</v>
      </c>
      <c r="BI716" t="s">
        <v>117</v>
      </c>
      <c r="BK716" t="s">
        <v>118</v>
      </c>
      <c r="BL716" t="s">
        <v>184</v>
      </c>
      <c r="BM716" t="s">
        <v>1135</v>
      </c>
      <c r="BN716" s="46">
        <v>0</v>
      </c>
      <c r="BO716" s="50" t="s">
        <v>1218</v>
      </c>
      <c r="BP716" t="s">
        <v>143</v>
      </c>
      <c r="BQ716" t="s">
        <v>143</v>
      </c>
      <c r="BR716" t="s">
        <v>117</v>
      </c>
      <c r="BS716" t="s">
        <v>117</v>
      </c>
      <c r="BT716" t="s">
        <v>161</v>
      </c>
      <c r="BU716" t="s">
        <v>125</v>
      </c>
      <c r="BV716" t="s">
        <v>162</v>
      </c>
      <c r="BW716">
        <v>1</v>
      </c>
      <c r="BX716">
        <f>BW716-1</f>
        <v>0</v>
      </c>
      <c r="BY716" t="s">
        <v>146</v>
      </c>
      <c r="BZ716" t="s">
        <v>146</v>
      </c>
      <c r="CA716" t="s">
        <v>148</v>
      </c>
      <c r="CB716" t="s">
        <v>149</v>
      </c>
      <c r="CC716" t="s">
        <v>1197</v>
      </c>
      <c r="CD716" t="s">
        <v>117</v>
      </c>
      <c r="CE716" t="s">
        <v>214</v>
      </c>
      <c r="CF716"/>
      <c r="CH716" s="6"/>
      <c r="CK716"/>
      <c r="CN716"/>
      <c r="CQ716"/>
      <c r="CT716"/>
      <c r="CW716"/>
      <c r="CZ716"/>
      <c r="DC716" s="6"/>
      <c r="DF716"/>
      <c r="DI716"/>
      <c r="DK716">
        <v>0</v>
      </c>
      <c r="DL716">
        <v>0</v>
      </c>
      <c r="DM716">
        <v>0</v>
      </c>
      <c r="DN716">
        <v>0</v>
      </c>
      <c r="DO716">
        <v>0</v>
      </c>
      <c r="DP716">
        <v>0</v>
      </c>
      <c r="DQ716">
        <v>0</v>
      </c>
      <c r="DR716">
        <v>145</v>
      </c>
    </row>
    <row r="717" spans="1:122" x14ac:dyDescent="0.35">
      <c r="A717">
        <v>145</v>
      </c>
      <c r="B717" t="str">
        <f>CONCATENATE(C717, " ",D717)</f>
        <v>Kirk et al  2005</v>
      </c>
      <c r="C717" t="s">
        <v>1194</v>
      </c>
      <c r="D717">
        <v>2005</v>
      </c>
      <c r="E717" t="s">
        <v>1075</v>
      </c>
      <c r="F717" t="s">
        <v>1200</v>
      </c>
      <c r="G717" t="s">
        <v>134</v>
      </c>
      <c r="H717">
        <v>6</v>
      </c>
      <c r="I717" t="s">
        <v>113</v>
      </c>
      <c r="J717" t="s">
        <v>170</v>
      </c>
      <c r="K717" t="s">
        <v>1075</v>
      </c>
      <c r="L717">
        <v>7</v>
      </c>
      <c r="M717">
        <v>5.08</v>
      </c>
      <c r="N717">
        <v>12</v>
      </c>
      <c r="O717" t="s">
        <v>117</v>
      </c>
      <c r="P717" t="s">
        <v>117</v>
      </c>
      <c r="Q717" t="s">
        <v>117</v>
      </c>
      <c r="R717" t="s">
        <v>117</v>
      </c>
      <c r="S717" t="s">
        <v>117</v>
      </c>
      <c r="T717" t="s">
        <v>117</v>
      </c>
      <c r="U717" t="s">
        <v>117</v>
      </c>
      <c r="V717" t="s">
        <v>117</v>
      </c>
      <c r="W717" t="s">
        <v>117</v>
      </c>
      <c r="X717" t="s">
        <v>117</v>
      </c>
      <c r="Y717" t="s">
        <v>117</v>
      </c>
      <c r="Z717" t="s">
        <v>117</v>
      </c>
      <c r="AA717" t="s">
        <v>117</v>
      </c>
      <c r="AB717" t="s">
        <v>117</v>
      </c>
      <c r="AC717" t="s">
        <v>117</v>
      </c>
      <c r="AD717" t="s">
        <v>117</v>
      </c>
      <c r="AE717">
        <v>6.17</v>
      </c>
      <c r="AF717">
        <v>4.49</v>
      </c>
      <c r="AG717">
        <v>12</v>
      </c>
      <c r="AH717" s="55">
        <v>3</v>
      </c>
      <c r="AI717" t="s">
        <v>1196</v>
      </c>
      <c r="AM717">
        <v>8.98</v>
      </c>
      <c r="AN717">
        <v>9.32</v>
      </c>
      <c r="AO717" t="s">
        <v>117</v>
      </c>
      <c r="AP717" t="s">
        <v>117</v>
      </c>
      <c r="AQ717" t="s">
        <v>117</v>
      </c>
      <c r="AR717">
        <v>8.6999999999999993</v>
      </c>
      <c r="AS717" t="s">
        <v>1021</v>
      </c>
      <c r="AT717">
        <v>103.95</v>
      </c>
      <c r="AU717">
        <v>87.92</v>
      </c>
      <c r="AV717" t="s">
        <v>117</v>
      </c>
      <c r="AW717" t="s">
        <v>117</v>
      </c>
      <c r="AX717" t="s">
        <v>117</v>
      </c>
      <c r="AY717" t="s">
        <v>117</v>
      </c>
      <c r="AZ717" t="s">
        <v>117</v>
      </c>
      <c r="BA717" t="s">
        <v>117</v>
      </c>
      <c r="BB717" t="s">
        <v>117</v>
      </c>
      <c r="BC717" t="s">
        <v>117</v>
      </c>
      <c r="BD717" t="s">
        <v>117</v>
      </c>
      <c r="BE717" t="s">
        <v>117</v>
      </c>
      <c r="BF717" t="s">
        <v>117</v>
      </c>
      <c r="BG717">
        <v>91.42</v>
      </c>
      <c r="BH717" t="s">
        <v>117</v>
      </c>
      <c r="BI717" t="s">
        <v>117</v>
      </c>
      <c r="BK717" t="s">
        <v>118</v>
      </c>
      <c r="BL717" t="s">
        <v>184</v>
      </c>
      <c r="BM717" t="s">
        <v>1135</v>
      </c>
      <c r="BN717" s="46">
        <v>0</v>
      </c>
      <c r="BO717" s="50" t="s">
        <v>1218</v>
      </c>
      <c r="BP717" t="s">
        <v>143</v>
      </c>
      <c r="BQ717" t="s">
        <v>143</v>
      </c>
      <c r="BR717" t="s">
        <v>117</v>
      </c>
      <c r="BS717" t="s">
        <v>117</v>
      </c>
      <c r="BT717" t="s">
        <v>161</v>
      </c>
      <c r="BU717" t="s">
        <v>125</v>
      </c>
      <c r="BV717" t="s">
        <v>162</v>
      </c>
      <c r="BW717">
        <v>1</v>
      </c>
      <c r="BX717">
        <f>BW717-1</f>
        <v>0</v>
      </c>
      <c r="BY717" t="s">
        <v>146</v>
      </c>
      <c r="BZ717" t="s">
        <v>146</v>
      </c>
      <c r="CA717" t="s">
        <v>148</v>
      </c>
      <c r="CB717" t="s">
        <v>149</v>
      </c>
      <c r="CC717" t="s">
        <v>1197</v>
      </c>
      <c r="CD717" t="s">
        <v>117</v>
      </c>
      <c r="CE717" t="s">
        <v>214</v>
      </c>
      <c r="CF717"/>
      <c r="CH717" s="6"/>
      <c r="CK717"/>
      <c r="CN717"/>
      <c r="CQ717"/>
      <c r="CT717"/>
      <c r="CW717"/>
      <c r="CZ717"/>
      <c r="DC717" s="6"/>
      <c r="DF717"/>
      <c r="DI717"/>
      <c r="DK717">
        <v>0</v>
      </c>
      <c r="DL717">
        <v>0</v>
      </c>
      <c r="DM717">
        <v>0</v>
      </c>
      <c r="DN717">
        <v>0</v>
      </c>
      <c r="DO717">
        <v>0</v>
      </c>
      <c r="DP717">
        <v>0</v>
      </c>
      <c r="DQ717">
        <v>0</v>
      </c>
      <c r="DR717">
        <v>145</v>
      </c>
    </row>
    <row r="718" spans="1:122" x14ac:dyDescent="0.35">
      <c r="A718">
        <v>145</v>
      </c>
      <c r="B718" t="str">
        <f>CONCATENATE(C718, " ",D718)</f>
        <v>Kirk et al  2005</v>
      </c>
      <c r="C718" t="s">
        <v>1194</v>
      </c>
      <c r="D718">
        <v>2005</v>
      </c>
      <c r="E718" t="s">
        <v>1075</v>
      </c>
      <c r="F718" t="s">
        <v>1201</v>
      </c>
      <c r="G718" t="s">
        <v>134</v>
      </c>
      <c r="H718">
        <v>6</v>
      </c>
      <c r="I718" t="s">
        <v>113</v>
      </c>
      <c r="J718" t="s">
        <v>170</v>
      </c>
      <c r="K718" t="s">
        <v>1075</v>
      </c>
      <c r="L718">
        <v>5.83</v>
      </c>
      <c r="M718">
        <v>5.67</v>
      </c>
      <c r="N718">
        <v>12</v>
      </c>
      <c r="O718" t="s">
        <v>117</v>
      </c>
      <c r="P718" t="s">
        <v>117</v>
      </c>
      <c r="Q718" t="s">
        <v>117</v>
      </c>
      <c r="R718" t="s">
        <v>117</v>
      </c>
      <c r="S718" t="s">
        <v>117</v>
      </c>
      <c r="T718" t="s">
        <v>117</v>
      </c>
      <c r="U718" t="s">
        <v>117</v>
      </c>
      <c r="V718" t="s">
        <v>117</v>
      </c>
      <c r="W718" t="s">
        <v>117</v>
      </c>
      <c r="X718" t="s">
        <v>117</v>
      </c>
      <c r="Y718" t="s">
        <v>117</v>
      </c>
      <c r="Z718" t="s">
        <v>117</v>
      </c>
      <c r="AA718" t="s">
        <v>117</v>
      </c>
      <c r="AB718" t="s">
        <v>117</v>
      </c>
      <c r="AC718" t="s">
        <v>117</v>
      </c>
      <c r="AD718" t="s">
        <v>117</v>
      </c>
      <c r="AE718">
        <v>1.75</v>
      </c>
      <c r="AF718">
        <v>2.77</v>
      </c>
      <c r="AG718">
        <v>12</v>
      </c>
      <c r="AH718" s="55">
        <v>3</v>
      </c>
      <c r="AI718" t="s">
        <v>1199</v>
      </c>
      <c r="AM718">
        <v>8.98</v>
      </c>
      <c r="AN718">
        <v>9.32</v>
      </c>
      <c r="AO718" t="s">
        <v>117</v>
      </c>
      <c r="AP718" t="s">
        <v>117</v>
      </c>
      <c r="AQ718" t="s">
        <v>117</v>
      </c>
      <c r="AR718">
        <v>8.6999999999999993</v>
      </c>
      <c r="AS718" t="s">
        <v>1021</v>
      </c>
      <c r="AT718">
        <v>103.95</v>
      </c>
      <c r="AU718">
        <v>87.92</v>
      </c>
      <c r="AV718" t="s">
        <v>117</v>
      </c>
      <c r="AW718" t="s">
        <v>117</v>
      </c>
      <c r="AX718" t="s">
        <v>117</v>
      </c>
      <c r="AY718" t="s">
        <v>117</v>
      </c>
      <c r="AZ718" t="s">
        <v>117</v>
      </c>
      <c r="BA718" t="s">
        <v>117</v>
      </c>
      <c r="BB718" t="s">
        <v>117</v>
      </c>
      <c r="BC718" t="s">
        <v>117</v>
      </c>
      <c r="BD718" t="s">
        <v>117</v>
      </c>
      <c r="BE718" t="s">
        <v>117</v>
      </c>
      <c r="BF718" t="s">
        <v>117</v>
      </c>
      <c r="BG718">
        <v>91.42</v>
      </c>
      <c r="BH718" t="s">
        <v>117</v>
      </c>
      <c r="BI718" t="s">
        <v>117</v>
      </c>
      <c r="BK718" t="s">
        <v>118</v>
      </c>
      <c r="BL718" t="s">
        <v>184</v>
      </c>
      <c r="BM718" t="s">
        <v>1135</v>
      </c>
      <c r="BN718" s="46">
        <v>0</v>
      </c>
      <c r="BO718" s="50" t="s">
        <v>1218</v>
      </c>
      <c r="BP718" t="s">
        <v>143</v>
      </c>
      <c r="BQ718" t="s">
        <v>143</v>
      </c>
      <c r="BR718" t="s">
        <v>117</v>
      </c>
      <c r="BS718" t="s">
        <v>117</v>
      </c>
      <c r="BT718" t="s">
        <v>161</v>
      </c>
      <c r="BU718" t="s">
        <v>125</v>
      </c>
      <c r="BV718" t="s">
        <v>162</v>
      </c>
      <c r="BW718">
        <v>1</v>
      </c>
      <c r="BX718">
        <f>BW718-1</f>
        <v>0</v>
      </c>
      <c r="BY718" t="s">
        <v>146</v>
      </c>
      <c r="BZ718" t="s">
        <v>146</v>
      </c>
      <c r="CA718" t="s">
        <v>148</v>
      </c>
      <c r="CB718" t="s">
        <v>149</v>
      </c>
      <c r="CC718" t="s">
        <v>1197</v>
      </c>
      <c r="CD718" t="s">
        <v>117</v>
      </c>
      <c r="CE718" t="s">
        <v>214</v>
      </c>
      <c r="CF718"/>
      <c r="CH718" s="6"/>
      <c r="CK718"/>
      <c r="CN718"/>
      <c r="CQ718"/>
      <c r="CT718"/>
      <c r="CW718"/>
      <c r="CZ718"/>
      <c r="DC718" s="6"/>
      <c r="DF718"/>
      <c r="DI718"/>
      <c r="DK718">
        <v>0</v>
      </c>
      <c r="DL718">
        <v>0</v>
      </c>
      <c r="DM718">
        <v>0</v>
      </c>
      <c r="DN718">
        <v>0</v>
      </c>
      <c r="DO718">
        <v>0</v>
      </c>
      <c r="DP718">
        <v>0</v>
      </c>
      <c r="DQ718">
        <v>0</v>
      </c>
      <c r="DR718">
        <v>145</v>
      </c>
    </row>
    <row r="719" spans="1:122" x14ac:dyDescent="0.35">
      <c r="A719">
        <v>145</v>
      </c>
      <c r="B719" t="str">
        <f>CONCATENATE(C719, " ",D719)</f>
        <v>Kirk et al  2005</v>
      </c>
      <c r="C719" t="s">
        <v>1194</v>
      </c>
      <c r="D719">
        <v>2005</v>
      </c>
      <c r="E719" t="s">
        <v>1075</v>
      </c>
      <c r="F719" t="s">
        <v>1202</v>
      </c>
      <c r="G719" t="s">
        <v>134</v>
      </c>
      <c r="H719">
        <v>6</v>
      </c>
      <c r="I719" t="s">
        <v>113</v>
      </c>
      <c r="J719" t="s">
        <v>170</v>
      </c>
      <c r="K719" t="s">
        <v>1075</v>
      </c>
      <c r="L719">
        <v>0.9</v>
      </c>
      <c r="M719">
        <v>0.7</v>
      </c>
      <c r="N719">
        <v>12</v>
      </c>
      <c r="O719" t="s">
        <v>117</v>
      </c>
      <c r="P719" t="s">
        <v>117</v>
      </c>
      <c r="Q719" t="s">
        <v>117</v>
      </c>
      <c r="R719" t="s">
        <v>117</v>
      </c>
      <c r="S719" t="s">
        <v>117</v>
      </c>
      <c r="T719" t="s">
        <v>117</v>
      </c>
      <c r="U719" t="s">
        <v>117</v>
      </c>
      <c r="V719" t="s">
        <v>117</v>
      </c>
      <c r="W719" t="s">
        <v>117</v>
      </c>
      <c r="X719" t="s">
        <v>117</v>
      </c>
      <c r="Y719" t="s">
        <v>117</v>
      </c>
      <c r="Z719" t="s">
        <v>117</v>
      </c>
      <c r="AA719" t="s">
        <v>117</v>
      </c>
      <c r="AB719" t="s">
        <v>117</v>
      </c>
      <c r="AC719" t="s">
        <v>117</v>
      </c>
      <c r="AD719" t="s">
        <v>117</v>
      </c>
      <c r="AE719">
        <v>1.08</v>
      </c>
      <c r="AF719">
        <v>0.45</v>
      </c>
      <c r="AG719">
        <v>12</v>
      </c>
      <c r="AH719" s="55">
        <v>3</v>
      </c>
      <c r="AI719" t="s">
        <v>1203</v>
      </c>
      <c r="AM719">
        <v>8.98</v>
      </c>
      <c r="AN719">
        <v>9.32</v>
      </c>
      <c r="AO719" t="s">
        <v>117</v>
      </c>
      <c r="AP719" t="s">
        <v>117</v>
      </c>
      <c r="AQ719" t="s">
        <v>117</v>
      </c>
      <c r="AR719">
        <v>8.6999999999999993</v>
      </c>
      <c r="AS719" t="s">
        <v>1021</v>
      </c>
      <c r="AT719">
        <v>103.95</v>
      </c>
      <c r="AU719">
        <v>87.92</v>
      </c>
      <c r="AV719" t="s">
        <v>117</v>
      </c>
      <c r="AW719" t="s">
        <v>117</v>
      </c>
      <c r="AX719" t="s">
        <v>117</v>
      </c>
      <c r="AY719" t="s">
        <v>117</v>
      </c>
      <c r="AZ719" t="s">
        <v>117</v>
      </c>
      <c r="BA719" t="s">
        <v>117</v>
      </c>
      <c r="BB719" t="s">
        <v>117</v>
      </c>
      <c r="BC719" t="s">
        <v>117</v>
      </c>
      <c r="BD719" t="s">
        <v>117</v>
      </c>
      <c r="BE719" t="s">
        <v>117</v>
      </c>
      <c r="BF719" t="s">
        <v>117</v>
      </c>
      <c r="BG719">
        <v>91.42</v>
      </c>
      <c r="BH719" t="s">
        <v>117</v>
      </c>
      <c r="BI719" t="s">
        <v>117</v>
      </c>
      <c r="BK719" t="s">
        <v>118</v>
      </c>
      <c r="BL719" t="s">
        <v>184</v>
      </c>
      <c r="BM719" t="s">
        <v>1135</v>
      </c>
      <c r="BN719" s="46">
        <v>0</v>
      </c>
      <c r="BO719" s="50" t="s">
        <v>1218</v>
      </c>
      <c r="BP719" t="s">
        <v>143</v>
      </c>
      <c r="BQ719" t="s">
        <v>143</v>
      </c>
      <c r="BR719" t="s">
        <v>117</v>
      </c>
      <c r="BS719" t="s">
        <v>117</v>
      </c>
      <c r="BT719" t="s">
        <v>161</v>
      </c>
      <c r="BU719" t="s">
        <v>125</v>
      </c>
      <c r="BV719" t="s">
        <v>162</v>
      </c>
      <c r="BW719">
        <v>1</v>
      </c>
      <c r="BX719">
        <f>BW719-1</f>
        <v>0</v>
      </c>
      <c r="BY719" t="s">
        <v>146</v>
      </c>
      <c r="BZ719" t="s">
        <v>146</v>
      </c>
      <c r="CA719" t="s">
        <v>148</v>
      </c>
      <c r="CB719" t="s">
        <v>149</v>
      </c>
      <c r="CC719" t="s">
        <v>1197</v>
      </c>
      <c r="CD719" t="s">
        <v>117</v>
      </c>
      <c r="CE719" t="s">
        <v>214</v>
      </c>
      <c r="CF719"/>
      <c r="CH719" s="6"/>
      <c r="CK719"/>
      <c r="CN719"/>
      <c r="CQ719"/>
      <c r="CT719"/>
      <c r="CW719"/>
      <c r="CZ719"/>
      <c r="DC719" s="6"/>
      <c r="DF719"/>
      <c r="DI719"/>
      <c r="DK719">
        <v>0</v>
      </c>
      <c r="DL719">
        <v>0</v>
      </c>
      <c r="DM719">
        <v>0</v>
      </c>
      <c r="DN719">
        <v>0</v>
      </c>
      <c r="DO719">
        <v>0</v>
      </c>
      <c r="DP719">
        <v>0</v>
      </c>
      <c r="DQ719">
        <v>0</v>
      </c>
      <c r="DR719">
        <v>145</v>
      </c>
    </row>
    <row r="720" spans="1:122" x14ac:dyDescent="0.35">
      <c r="A720" s="8">
        <v>147</v>
      </c>
      <c r="B720" t="str">
        <f>CONCATENATE(C720, " ",D720)</f>
        <v>Kuijper et al  2017</v>
      </c>
      <c r="C720" s="8" t="s">
        <v>1661</v>
      </c>
      <c r="D720">
        <v>2017</v>
      </c>
      <c r="E720" t="s">
        <v>1185</v>
      </c>
      <c r="F720" s="8" t="s">
        <v>1225</v>
      </c>
      <c r="G720" t="s">
        <v>134</v>
      </c>
      <c r="H720">
        <v>6</v>
      </c>
      <c r="I720" t="s">
        <v>113</v>
      </c>
      <c r="J720" t="s">
        <v>113</v>
      </c>
      <c r="K720" s="3" t="s">
        <v>142</v>
      </c>
      <c r="L720">
        <v>38.82</v>
      </c>
      <c r="M720">
        <v>7.92</v>
      </c>
      <c r="N720">
        <v>36</v>
      </c>
      <c r="O720" t="s">
        <v>115</v>
      </c>
      <c r="P720">
        <v>38.94</v>
      </c>
      <c r="Q720">
        <v>5.98</v>
      </c>
      <c r="R720">
        <v>34</v>
      </c>
      <c r="S720" t="s">
        <v>117</v>
      </c>
      <c r="T720" t="s">
        <v>117</v>
      </c>
      <c r="U720" t="s">
        <v>117</v>
      </c>
      <c r="V720" t="s">
        <v>117</v>
      </c>
      <c r="W720" t="s">
        <v>117</v>
      </c>
      <c r="X720" t="s">
        <v>117</v>
      </c>
      <c r="Y720" t="s">
        <v>117</v>
      </c>
      <c r="Z720" t="s">
        <v>117</v>
      </c>
      <c r="AA720" t="s">
        <v>117</v>
      </c>
      <c r="AB720" t="s">
        <v>117</v>
      </c>
      <c r="AC720" t="s">
        <v>117</v>
      </c>
      <c r="AD720" t="s">
        <v>117</v>
      </c>
      <c r="AE720">
        <v>41.68</v>
      </c>
      <c r="AF720">
        <v>5.35</v>
      </c>
      <c r="AG720">
        <v>36</v>
      </c>
      <c r="AH720" s="55">
        <v>3</v>
      </c>
      <c r="AM720">
        <v>9.33</v>
      </c>
      <c r="AN720">
        <v>8.92</v>
      </c>
      <c r="AO720" t="s">
        <v>117</v>
      </c>
      <c r="AP720" t="s">
        <v>117</v>
      </c>
      <c r="AQ720" t="s">
        <v>117</v>
      </c>
      <c r="AR720">
        <v>8.92</v>
      </c>
      <c r="AS720" t="s">
        <v>1018</v>
      </c>
      <c r="AT720">
        <v>93.09</v>
      </c>
      <c r="AU720">
        <v>93.04</v>
      </c>
      <c r="AV720" t="s">
        <v>117</v>
      </c>
      <c r="AW720" t="s">
        <v>117</v>
      </c>
      <c r="AX720" t="s">
        <v>117</v>
      </c>
      <c r="AY720" t="s">
        <v>117</v>
      </c>
      <c r="AZ720" t="s">
        <v>117</v>
      </c>
      <c r="BA720" t="s">
        <v>117</v>
      </c>
      <c r="BB720" t="s">
        <v>117</v>
      </c>
      <c r="BC720" t="s">
        <v>117</v>
      </c>
      <c r="BD720" t="s">
        <v>117</v>
      </c>
      <c r="BE720" t="s">
        <v>117</v>
      </c>
      <c r="BF720" t="s">
        <v>117</v>
      </c>
      <c r="BG720">
        <v>109.52</v>
      </c>
      <c r="BH720" t="s">
        <v>117</v>
      </c>
      <c r="BI720" t="s">
        <v>117</v>
      </c>
      <c r="BJ720" t="s">
        <v>117</v>
      </c>
      <c r="BK720" t="s">
        <v>118</v>
      </c>
      <c r="BL720" t="s">
        <v>184</v>
      </c>
      <c r="BM720" t="s">
        <v>120</v>
      </c>
      <c r="BN720" s="46" t="s">
        <v>1226</v>
      </c>
      <c r="BO720" s="50">
        <v>85.5</v>
      </c>
      <c r="BP720" t="s">
        <v>122</v>
      </c>
      <c r="BQ720" t="s">
        <v>1227</v>
      </c>
      <c r="BR720" t="s">
        <v>117</v>
      </c>
      <c r="BS720" t="s">
        <v>117</v>
      </c>
      <c r="BT720" t="s">
        <v>161</v>
      </c>
      <c r="BU720" t="s">
        <v>125</v>
      </c>
      <c r="BV720" t="s">
        <v>162</v>
      </c>
      <c r="BW720">
        <v>1</v>
      </c>
      <c r="BX720">
        <f>BW720-1</f>
        <v>0</v>
      </c>
      <c r="BY720" t="s">
        <v>467</v>
      </c>
      <c r="BZ720" t="s">
        <v>128</v>
      </c>
      <c r="CA720" t="s">
        <v>184</v>
      </c>
      <c r="CB720" t="s">
        <v>198</v>
      </c>
      <c r="CC720" t="s">
        <v>1228</v>
      </c>
      <c r="CD720">
        <v>2</v>
      </c>
      <c r="CE720" t="s">
        <v>367</v>
      </c>
      <c r="DK720">
        <v>0</v>
      </c>
      <c r="DL720">
        <v>0</v>
      </c>
      <c r="DM720">
        <v>1</v>
      </c>
      <c r="DN720">
        <v>0</v>
      </c>
      <c r="DO720">
        <v>0</v>
      </c>
      <c r="DP720">
        <v>0</v>
      </c>
      <c r="DQ720">
        <v>0</v>
      </c>
      <c r="DR720" s="8">
        <v>147</v>
      </c>
    </row>
    <row r="721" spans="1:122" x14ac:dyDescent="0.35">
      <c r="A721" s="8">
        <v>147</v>
      </c>
      <c r="B721" t="str">
        <f>CONCATENATE(C721, " ",D721)</f>
        <v>Kuijper et al 2017</v>
      </c>
      <c r="C721" s="8" t="s">
        <v>1224</v>
      </c>
      <c r="D721">
        <v>2017</v>
      </c>
      <c r="E721" t="s">
        <v>1185</v>
      </c>
      <c r="F721" t="s">
        <v>1229</v>
      </c>
      <c r="G721" t="s">
        <v>112</v>
      </c>
      <c r="H721">
        <v>4</v>
      </c>
      <c r="I721" t="s">
        <v>113</v>
      </c>
      <c r="J721" t="s">
        <v>113</v>
      </c>
      <c r="K721" s="3" t="s">
        <v>142</v>
      </c>
      <c r="L721">
        <v>259.99</v>
      </c>
      <c r="M721">
        <v>90.04</v>
      </c>
      <c r="N721">
        <v>36</v>
      </c>
      <c r="O721" t="s">
        <v>115</v>
      </c>
      <c r="P721">
        <v>248.08</v>
      </c>
      <c r="Q721">
        <v>85.88</v>
      </c>
      <c r="R721">
        <v>34</v>
      </c>
      <c r="S721" t="s">
        <v>117</v>
      </c>
      <c r="T721" t="s">
        <v>117</v>
      </c>
      <c r="U721" t="s">
        <v>117</v>
      </c>
      <c r="V721" t="s">
        <v>117</v>
      </c>
      <c r="W721" t="s">
        <v>117</v>
      </c>
      <c r="X721" t="s">
        <v>117</v>
      </c>
      <c r="Y721" t="s">
        <v>117</v>
      </c>
      <c r="Z721" t="s">
        <v>117</v>
      </c>
      <c r="AA721" t="s">
        <v>117</v>
      </c>
      <c r="AB721" t="s">
        <v>117</v>
      </c>
      <c r="AC721" t="s">
        <v>117</v>
      </c>
      <c r="AD721" t="s">
        <v>117</v>
      </c>
      <c r="AE721">
        <v>257.44</v>
      </c>
      <c r="AF721">
        <v>79.06</v>
      </c>
      <c r="AG721">
        <v>36</v>
      </c>
      <c r="AH721" s="55">
        <v>3</v>
      </c>
      <c r="AM721">
        <v>9.33</v>
      </c>
      <c r="AN721">
        <v>8.92</v>
      </c>
      <c r="AO721" t="s">
        <v>117</v>
      </c>
      <c r="AP721" t="s">
        <v>117</v>
      </c>
      <c r="AQ721" t="s">
        <v>117</v>
      </c>
      <c r="AR721">
        <v>8.92</v>
      </c>
      <c r="AS721" t="s">
        <v>1018</v>
      </c>
      <c r="AT721">
        <v>93.09</v>
      </c>
      <c r="AU721">
        <v>93.04</v>
      </c>
      <c r="AV721" t="s">
        <v>117</v>
      </c>
      <c r="AW721" t="s">
        <v>117</v>
      </c>
      <c r="AX721" t="s">
        <v>117</v>
      </c>
      <c r="AY721" t="s">
        <v>117</v>
      </c>
      <c r="AZ721" t="s">
        <v>117</v>
      </c>
      <c r="BA721" t="s">
        <v>117</v>
      </c>
      <c r="BB721" t="s">
        <v>117</v>
      </c>
      <c r="BC721" t="s">
        <v>117</v>
      </c>
      <c r="BD721" t="s">
        <v>117</v>
      </c>
      <c r="BE721" t="s">
        <v>117</v>
      </c>
      <c r="BF721" t="s">
        <v>117</v>
      </c>
      <c r="BG721">
        <v>109.52</v>
      </c>
      <c r="BH721" t="s">
        <v>117</v>
      </c>
      <c r="BI721" t="s">
        <v>117</v>
      </c>
      <c r="BJ721" t="s">
        <v>117</v>
      </c>
      <c r="BK721" t="s">
        <v>118</v>
      </c>
      <c r="BL721" t="s">
        <v>184</v>
      </c>
      <c r="BM721" t="s">
        <v>120</v>
      </c>
      <c r="BN721" s="46" t="s">
        <v>1226</v>
      </c>
      <c r="BO721" s="50">
        <v>85.5</v>
      </c>
      <c r="BP721" t="s">
        <v>122</v>
      </c>
      <c r="BQ721" t="s">
        <v>304</v>
      </c>
      <c r="BR721" t="s">
        <v>117</v>
      </c>
      <c r="BS721" t="s">
        <v>117</v>
      </c>
      <c r="BT721" t="s">
        <v>161</v>
      </c>
      <c r="BU721" t="s">
        <v>125</v>
      </c>
      <c r="BV721" t="s">
        <v>162</v>
      </c>
      <c r="BW721">
        <v>1</v>
      </c>
      <c r="BX721">
        <f>BW721-1</f>
        <v>0</v>
      </c>
      <c r="BY721" t="s">
        <v>467</v>
      </c>
      <c r="BZ721" t="s">
        <v>128</v>
      </c>
      <c r="CA721" t="s">
        <v>184</v>
      </c>
      <c r="CB721" t="s">
        <v>198</v>
      </c>
      <c r="CC721" t="s">
        <v>1228</v>
      </c>
      <c r="CD721">
        <v>2</v>
      </c>
      <c r="CE721" t="s">
        <v>367</v>
      </c>
      <c r="DK721">
        <v>0</v>
      </c>
      <c r="DL721">
        <v>0</v>
      </c>
      <c r="DM721">
        <v>1</v>
      </c>
      <c r="DN721">
        <v>0</v>
      </c>
      <c r="DO721">
        <v>0</v>
      </c>
      <c r="DP721">
        <v>0</v>
      </c>
      <c r="DQ721">
        <v>0</v>
      </c>
      <c r="DR721" s="8">
        <v>147</v>
      </c>
    </row>
    <row r="722" spans="1:122" x14ac:dyDescent="0.35">
      <c r="A722" s="8">
        <v>148</v>
      </c>
      <c r="B722" t="str">
        <f>CONCATENATE(C722, " ",D722)</f>
        <v>Kuijper et al 2021</v>
      </c>
      <c r="C722" t="s">
        <v>1224</v>
      </c>
      <c r="D722">
        <v>2021</v>
      </c>
      <c r="E722" t="s">
        <v>1185</v>
      </c>
      <c r="F722" s="8" t="s">
        <v>1225</v>
      </c>
      <c r="G722" t="s">
        <v>134</v>
      </c>
      <c r="H722">
        <v>6</v>
      </c>
      <c r="I722" t="s">
        <v>113</v>
      </c>
      <c r="J722" t="s">
        <v>113</v>
      </c>
      <c r="K722" s="3" t="s">
        <v>142</v>
      </c>
      <c r="L722">
        <v>39.020000000000003</v>
      </c>
      <c r="M722">
        <v>7.95</v>
      </c>
      <c r="N722">
        <v>47</v>
      </c>
      <c r="O722" t="s">
        <v>115</v>
      </c>
      <c r="P722">
        <v>38.19</v>
      </c>
      <c r="Q722">
        <v>7.45</v>
      </c>
      <c r="R722">
        <v>36</v>
      </c>
      <c r="S722" t="s">
        <v>117</v>
      </c>
      <c r="T722" t="s">
        <v>117</v>
      </c>
      <c r="U722" t="s">
        <v>117</v>
      </c>
      <c r="V722" t="s">
        <v>117</v>
      </c>
      <c r="W722" t="s">
        <v>117</v>
      </c>
      <c r="X722" t="s">
        <v>117</v>
      </c>
      <c r="Y722" t="s">
        <v>117</v>
      </c>
      <c r="Z722" t="s">
        <v>117</v>
      </c>
      <c r="AA722" t="s">
        <v>117</v>
      </c>
      <c r="AB722" t="s">
        <v>117</v>
      </c>
      <c r="AC722" t="s">
        <v>117</v>
      </c>
      <c r="AD722" t="s">
        <v>117</v>
      </c>
      <c r="AE722">
        <v>41.77</v>
      </c>
      <c r="AF722">
        <v>5.28</v>
      </c>
      <c r="AG722">
        <v>38</v>
      </c>
      <c r="AH722" s="55">
        <v>3</v>
      </c>
      <c r="AM722">
        <v>9.3000000000000007</v>
      </c>
      <c r="AN722">
        <v>8.9</v>
      </c>
      <c r="AO722" t="s">
        <v>117</v>
      </c>
      <c r="AP722" t="s">
        <v>117</v>
      </c>
      <c r="AQ722" t="s">
        <v>117</v>
      </c>
      <c r="AR722">
        <v>9</v>
      </c>
      <c r="AS722" t="s">
        <v>1018</v>
      </c>
      <c r="AT722">
        <v>96.19</v>
      </c>
      <c r="AU722">
        <v>93.26</v>
      </c>
      <c r="AV722" t="s">
        <v>117</v>
      </c>
      <c r="AW722" t="s">
        <v>117</v>
      </c>
      <c r="AX722" t="s">
        <v>117</v>
      </c>
      <c r="AY722" t="s">
        <v>117</v>
      </c>
      <c r="AZ722" t="s">
        <v>117</v>
      </c>
      <c r="BA722" t="s">
        <v>117</v>
      </c>
      <c r="BB722" t="s">
        <v>117</v>
      </c>
      <c r="BC722" t="s">
        <v>117</v>
      </c>
      <c r="BD722" t="s">
        <v>117</v>
      </c>
      <c r="BE722" t="s">
        <v>117</v>
      </c>
      <c r="BF722" t="s">
        <v>117</v>
      </c>
      <c r="BG722">
        <v>109.02</v>
      </c>
      <c r="BH722" t="s">
        <v>117</v>
      </c>
      <c r="BI722" t="s">
        <v>117</v>
      </c>
      <c r="BJ722" t="s">
        <v>117</v>
      </c>
      <c r="BK722" t="s">
        <v>118</v>
      </c>
      <c r="BL722" t="s">
        <v>184</v>
      </c>
      <c r="BM722" t="s">
        <v>120</v>
      </c>
      <c r="BN722" s="46" t="s">
        <v>1235</v>
      </c>
      <c r="BO722" s="50">
        <v>87</v>
      </c>
      <c r="BP722" t="s">
        <v>122</v>
      </c>
      <c r="BQ722" t="s">
        <v>304</v>
      </c>
      <c r="BR722" t="s">
        <v>117</v>
      </c>
      <c r="BS722" t="s">
        <v>117</v>
      </c>
      <c r="BT722" t="s">
        <v>161</v>
      </c>
      <c r="BU722" t="s">
        <v>125</v>
      </c>
      <c r="BV722" t="s">
        <v>162</v>
      </c>
      <c r="BW722">
        <v>1</v>
      </c>
      <c r="BX722">
        <f>BW722-1</f>
        <v>0</v>
      </c>
      <c r="BY722" t="s">
        <v>467</v>
      </c>
      <c r="BZ722" t="s">
        <v>128</v>
      </c>
      <c r="CA722" t="s">
        <v>184</v>
      </c>
      <c r="CB722" t="s">
        <v>198</v>
      </c>
      <c r="CC722" t="s">
        <v>1228</v>
      </c>
      <c r="CD722">
        <v>2</v>
      </c>
      <c r="CE722" t="s">
        <v>367</v>
      </c>
      <c r="DK722">
        <v>0</v>
      </c>
      <c r="DL722">
        <v>0</v>
      </c>
      <c r="DM722">
        <v>2</v>
      </c>
      <c r="DN722">
        <v>0</v>
      </c>
      <c r="DO722">
        <v>0</v>
      </c>
      <c r="DP722">
        <v>0</v>
      </c>
      <c r="DQ722">
        <v>0</v>
      </c>
      <c r="DR722" s="8">
        <v>148</v>
      </c>
    </row>
    <row r="723" spans="1:122" x14ac:dyDescent="0.35">
      <c r="A723" s="8">
        <v>148</v>
      </c>
      <c r="B723" t="str">
        <f>CONCATENATE(C723, " ",D723)</f>
        <v>Kuijper et al 2021</v>
      </c>
      <c r="C723" t="s">
        <v>1224</v>
      </c>
      <c r="D723">
        <v>2021</v>
      </c>
      <c r="E723" t="s">
        <v>1185</v>
      </c>
      <c r="F723" t="s">
        <v>1229</v>
      </c>
      <c r="G723" t="s">
        <v>112</v>
      </c>
      <c r="H723">
        <v>4</v>
      </c>
      <c r="I723" t="s">
        <v>113</v>
      </c>
      <c r="J723" t="s">
        <v>113</v>
      </c>
      <c r="K723" s="3" t="s">
        <v>142</v>
      </c>
      <c r="L723">
        <v>257.39</v>
      </c>
      <c r="M723">
        <v>96.51</v>
      </c>
      <c r="N723">
        <v>47</v>
      </c>
      <c r="O723" t="s">
        <v>115</v>
      </c>
      <c r="P723">
        <v>254.84</v>
      </c>
      <c r="Q723">
        <v>94.25</v>
      </c>
      <c r="R723">
        <v>36</v>
      </c>
      <c r="S723" t="s">
        <v>117</v>
      </c>
      <c r="T723" t="s">
        <v>117</v>
      </c>
      <c r="U723" t="s">
        <v>117</v>
      </c>
      <c r="V723" t="s">
        <v>117</v>
      </c>
      <c r="W723" t="s">
        <v>117</v>
      </c>
      <c r="X723" t="s">
        <v>117</v>
      </c>
      <c r="Y723" t="s">
        <v>117</v>
      </c>
      <c r="Z723" t="s">
        <v>117</v>
      </c>
      <c r="AA723" t="s">
        <v>117</v>
      </c>
      <c r="AB723" t="s">
        <v>117</v>
      </c>
      <c r="AC723" t="s">
        <v>117</v>
      </c>
      <c r="AD723" t="s">
        <v>117</v>
      </c>
      <c r="AE723">
        <v>256.74</v>
      </c>
      <c r="AF723">
        <v>77.59</v>
      </c>
      <c r="AG723">
        <v>38</v>
      </c>
      <c r="AH723" s="55">
        <v>3</v>
      </c>
      <c r="AM723">
        <v>9.3000000000000007</v>
      </c>
      <c r="AN723">
        <v>8.9</v>
      </c>
      <c r="AO723" t="s">
        <v>117</v>
      </c>
      <c r="AP723" t="s">
        <v>117</v>
      </c>
      <c r="AQ723" t="s">
        <v>117</v>
      </c>
      <c r="AR723">
        <v>9</v>
      </c>
      <c r="AS723" t="s">
        <v>1018</v>
      </c>
      <c r="AT723">
        <v>96.19</v>
      </c>
      <c r="AU723">
        <v>93.26</v>
      </c>
      <c r="AV723" t="s">
        <v>117</v>
      </c>
      <c r="AW723" t="s">
        <v>117</v>
      </c>
      <c r="AX723" t="s">
        <v>117</v>
      </c>
      <c r="AY723" t="s">
        <v>117</v>
      </c>
      <c r="AZ723" t="s">
        <v>117</v>
      </c>
      <c r="BA723" t="s">
        <v>117</v>
      </c>
      <c r="BB723" t="s">
        <v>117</v>
      </c>
      <c r="BC723" t="s">
        <v>117</v>
      </c>
      <c r="BD723" t="s">
        <v>117</v>
      </c>
      <c r="BE723" t="s">
        <v>117</v>
      </c>
      <c r="BF723" t="s">
        <v>117</v>
      </c>
      <c r="BG723">
        <v>109.02</v>
      </c>
      <c r="BH723" t="s">
        <v>117</v>
      </c>
      <c r="BI723" t="s">
        <v>117</v>
      </c>
      <c r="BJ723" t="s">
        <v>117</v>
      </c>
      <c r="BK723" t="s">
        <v>118</v>
      </c>
      <c r="BL723" t="s">
        <v>184</v>
      </c>
      <c r="BM723" t="s">
        <v>120</v>
      </c>
      <c r="BN723" s="46" t="s">
        <v>1236</v>
      </c>
      <c r="BO723" s="50">
        <v>87</v>
      </c>
      <c r="BP723" t="s">
        <v>122</v>
      </c>
      <c r="BQ723" t="s">
        <v>304</v>
      </c>
      <c r="BR723" t="s">
        <v>117</v>
      </c>
      <c r="BS723" t="s">
        <v>117</v>
      </c>
      <c r="BT723" t="s">
        <v>161</v>
      </c>
      <c r="BU723" t="s">
        <v>125</v>
      </c>
      <c r="BV723" t="s">
        <v>162</v>
      </c>
      <c r="BW723">
        <v>1</v>
      </c>
      <c r="BX723">
        <f>BW723-1</f>
        <v>0</v>
      </c>
      <c r="BY723" t="s">
        <v>467</v>
      </c>
      <c r="BZ723" t="s">
        <v>128</v>
      </c>
      <c r="CA723" t="s">
        <v>184</v>
      </c>
      <c r="CB723" t="s">
        <v>198</v>
      </c>
      <c r="CC723" t="s">
        <v>1228</v>
      </c>
      <c r="CD723">
        <v>2</v>
      </c>
      <c r="CE723" t="s">
        <v>367</v>
      </c>
      <c r="DK723">
        <v>0</v>
      </c>
      <c r="DL723">
        <v>0</v>
      </c>
      <c r="DM723">
        <v>1</v>
      </c>
      <c r="DN723">
        <v>0</v>
      </c>
      <c r="DO723">
        <v>0</v>
      </c>
      <c r="DP723">
        <v>0</v>
      </c>
      <c r="DQ723">
        <v>0</v>
      </c>
      <c r="DR723" s="8">
        <v>148</v>
      </c>
    </row>
    <row r="724" spans="1:122" x14ac:dyDescent="0.35">
      <c r="A724">
        <v>150</v>
      </c>
      <c r="B724" t="str">
        <f>CONCATENATE(C724, " ",D724)</f>
        <v>Landerl et al  2009</v>
      </c>
      <c r="C724" t="s">
        <v>1267</v>
      </c>
      <c r="D724">
        <v>2009</v>
      </c>
      <c r="E724" t="s">
        <v>1582</v>
      </c>
      <c r="F724" t="s">
        <v>1270</v>
      </c>
      <c r="G724" t="s">
        <v>134</v>
      </c>
      <c r="H724">
        <v>6</v>
      </c>
      <c r="I724" t="s">
        <v>170</v>
      </c>
      <c r="J724" t="s">
        <v>170</v>
      </c>
      <c r="K724" s="3" t="s">
        <v>751</v>
      </c>
      <c r="L724">
        <v>3.5</v>
      </c>
      <c r="M724">
        <v>0.8</v>
      </c>
      <c r="N724">
        <v>21</v>
      </c>
      <c r="O724" t="s">
        <v>195</v>
      </c>
      <c r="P724">
        <v>3.5</v>
      </c>
      <c r="Q724">
        <v>0.7</v>
      </c>
      <c r="R724">
        <v>20</v>
      </c>
      <c r="S724" t="s">
        <v>1268</v>
      </c>
      <c r="T724">
        <v>3</v>
      </c>
      <c r="U724">
        <v>0.7</v>
      </c>
      <c r="V724">
        <v>26</v>
      </c>
      <c r="W724" t="s">
        <v>117</v>
      </c>
      <c r="X724" t="s">
        <v>117</v>
      </c>
      <c r="Y724" t="s">
        <v>117</v>
      </c>
      <c r="Z724" t="s">
        <v>117</v>
      </c>
      <c r="AA724" t="s">
        <v>117</v>
      </c>
      <c r="AB724" t="s">
        <v>117</v>
      </c>
      <c r="AC724" t="s">
        <v>117</v>
      </c>
      <c r="AD724" t="s">
        <v>117</v>
      </c>
      <c r="AE724">
        <v>3.6</v>
      </c>
      <c r="AF724">
        <v>0.7</v>
      </c>
      <c r="AG724">
        <v>42</v>
      </c>
      <c r="AH724" s="55">
        <v>3</v>
      </c>
      <c r="AI724" s="55" t="s">
        <v>1203</v>
      </c>
      <c r="AM724">
        <v>9.3249999999999993</v>
      </c>
      <c r="AN724">
        <f>110.4/12</f>
        <v>9.2000000000000011</v>
      </c>
      <c r="AO724">
        <f>112.2/12</f>
        <v>9.35</v>
      </c>
      <c r="AP724" t="s">
        <v>117</v>
      </c>
      <c r="AQ724" t="s">
        <v>117</v>
      </c>
      <c r="AR724">
        <f>109.5/12</f>
        <v>9.125</v>
      </c>
      <c r="AS724" t="s">
        <v>1169</v>
      </c>
      <c r="AT724" t="s">
        <v>117</v>
      </c>
      <c r="AU724" t="s">
        <v>117</v>
      </c>
      <c r="AV724" t="s">
        <v>117</v>
      </c>
      <c r="AW724" t="s">
        <v>117</v>
      </c>
      <c r="AX724" t="s">
        <v>117</v>
      </c>
      <c r="AY724" t="s">
        <v>117</v>
      </c>
      <c r="AZ724" t="s">
        <v>117</v>
      </c>
      <c r="BA724" t="s">
        <v>117</v>
      </c>
      <c r="BB724" t="s">
        <v>117</v>
      </c>
      <c r="BC724" t="s">
        <v>117</v>
      </c>
      <c r="BD724" t="s">
        <v>117</v>
      </c>
      <c r="BE724" t="s">
        <v>117</v>
      </c>
      <c r="BF724" t="s">
        <v>117</v>
      </c>
      <c r="BG724" t="s">
        <v>117</v>
      </c>
      <c r="BH724" t="s">
        <v>117</v>
      </c>
      <c r="BI724" t="s">
        <v>117</v>
      </c>
      <c r="BJ724" t="s">
        <v>117</v>
      </c>
      <c r="BK724" t="s">
        <v>117</v>
      </c>
      <c r="BL724" t="s">
        <v>184</v>
      </c>
      <c r="BO724" s="50" t="s">
        <v>1218</v>
      </c>
      <c r="BP724" t="s">
        <v>122</v>
      </c>
      <c r="BQ724" t="s">
        <v>122</v>
      </c>
      <c r="BR724" t="s">
        <v>122</v>
      </c>
      <c r="BS724" t="s">
        <v>117</v>
      </c>
      <c r="BT724" t="s">
        <v>161</v>
      </c>
      <c r="BU724" t="s">
        <v>125</v>
      </c>
      <c r="BV724" t="s">
        <v>162</v>
      </c>
      <c r="BW724">
        <v>1</v>
      </c>
      <c r="BX724">
        <f>BW724-1</f>
        <v>0</v>
      </c>
      <c r="BY724" t="s">
        <v>918</v>
      </c>
      <c r="BZ724" t="s">
        <v>128</v>
      </c>
      <c r="CA724" t="s">
        <v>148</v>
      </c>
      <c r="CB724" t="s">
        <v>117</v>
      </c>
      <c r="CC724" t="s">
        <v>1269</v>
      </c>
      <c r="CD724" t="s">
        <v>117</v>
      </c>
      <c r="CE724" t="s">
        <v>117</v>
      </c>
      <c r="DK724">
        <v>0</v>
      </c>
      <c r="DL724">
        <v>0</v>
      </c>
      <c r="DM724">
        <v>0</v>
      </c>
      <c r="DN724">
        <v>0</v>
      </c>
      <c r="DO724">
        <v>0</v>
      </c>
      <c r="DP724">
        <v>0</v>
      </c>
      <c r="DQ724">
        <v>0</v>
      </c>
      <c r="DR724">
        <v>150</v>
      </c>
    </row>
    <row r="725" spans="1:122" x14ac:dyDescent="0.35">
      <c r="A725">
        <v>151</v>
      </c>
      <c r="B725" t="str">
        <f>CONCATENATE(C725, " ",D725)</f>
        <v>Lee 2024</v>
      </c>
      <c r="C725" t="s">
        <v>1314</v>
      </c>
      <c r="D725">
        <v>2024</v>
      </c>
      <c r="E725" t="s">
        <v>1619</v>
      </c>
      <c r="F725" t="s">
        <v>1315</v>
      </c>
      <c r="G725" t="s">
        <v>134</v>
      </c>
      <c r="H725">
        <v>6</v>
      </c>
      <c r="I725" t="s">
        <v>170</v>
      </c>
      <c r="J725" t="s">
        <v>170</v>
      </c>
      <c r="K725" s="3" t="s">
        <v>999</v>
      </c>
      <c r="L725">
        <v>103.38</v>
      </c>
      <c r="M725">
        <v>4.45</v>
      </c>
      <c r="N725">
        <v>24</v>
      </c>
      <c r="O725" t="s">
        <v>115</v>
      </c>
      <c r="P725">
        <v>111.9</v>
      </c>
      <c r="Q725">
        <v>8.61</v>
      </c>
      <c r="R725">
        <v>30</v>
      </c>
      <c r="S725" t="s">
        <v>334</v>
      </c>
      <c r="T725">
        <v>108.05</v>
      </c>
      <c r="U725">
        <v>5.99</v>
      </c>
      <c r="V725">
        <v>22</v>
      </c>
      <c r="W725" t="s">
        <v>117</v>
      </c>
      <c r="X725" t="s">
        <v>117</v>
      </c>
      <c r="Y725" t="s">
        <v>117</v>
      </c>
      <c r="Z725" t="s">
        <v>117</v>
      </c>
      <c r="AA725" t="s">
        <v>117</v>
      </c>
      <c r="AB725" t="s">
        <v>117</v>
      </c>
      <c r="AC725" t="s">
        <v>117</v>
      </c>
      <c r="AD725" t="s">
        <v>117</v>
      </c>
      <c r="AE725">
        <v>126.13</v>
      </c>
      <c r="AF725">
        <v>11.85</v>
      </c>
      <c r="AG725">
        <v>28</v>
      </c>
      <c r="AH725">
        <v>3</v>
      </c>
      <c r="AI725" t="s">
        <v>1203</v>
      </c>
      <c r="AM725">
        <v>9.3800000000000008</v>
      </c>
      <c r="AN725">
        <v>9.65</v>
      </c>
      <c r="AO725">
        <v>9.3800000000000008</v>
      </c>
      <c r="AP725" t="s">
        <v>117</v>
      </c>
      <c r="AQ725" t="s">
        <v>117</v>
      </c>
      <c r="AR725">
        <v>9.3800000000000008</v>
      </c>
      <c r="AS725" t="s">
        <v>117</v>
      </c>
      <c r="AT725" t="s">
        <v>117</v>
      </c>
      <c r="AU725" t="s">
        <v>117</v>
      </c>
      <c r="AV725" t="s">
        <v>117</v>
      </c>
      <c r="AW725" t="s">
        <v>117</v>
      </c>
      <c r="AX725" t="s">
        <v>117</v>
      </c>
      <c r="AY725">
        <v>113</v>
      </c>
      <c r="AZ725">
        <v>112</v>
      </c>
      <c r="BA725">
        <v>111</v>
      </c>
      <c r="BB725" t="s">
        <v>117</v>
      </c>
      <c r="BC725" t="s">
        <v>117</v>
      </c>
      <c r="BD725" t="s">
        <v>117</v>
      </c>
      <c r="BE725" t="s">
        <v>117</v>
      </c>
      <c r="BF725" t="s">
        <v>117</v>
      </c>
      <c r="BG725" t="s">
        <v>117</v>
      </c>
      <c r="BH725" t="s">
        <v>117</v>
      </c>
      <c r="BI725">
        <v>118</v>
      </c>
      <c r="BJ725" t="s">
        <v>117</v>
      </c>
      <c r="BK725" t="s">
        <v>1094</v>
      </c>
      <c r="BL725" t="s">
        <v>184</v>
      </c>
      <c r="BM725" s="46" t="s">
        <v>117</v>
      </c>
      <c r="BN725" s="46" t="s">
        <v>117</v>
      </c>
      <c r="BO725" s="61" t="s">
        <v>1218</v>
      </c>
      <c r="BP725" t="s">
        <v>122</v>
      </c>
      <c r="BQ725" t="s">
        <v>122</v>
      </c>
      <c r="BR725" t="s">
        <v>122</v>
      </c>
      <c r="BS725" t="s">
        <v>117</v>
      </c>
      <c r="BT725" t="s">
        <v>304</v>
      </c>
      <c r="BU725" t="s">
        <v>363</v>
      </c>
      <c r="BV725" t="s">
        <v>162</v>
      </c>
      <c r="BW725">
        <v>1</v>
      </c>
      <c r="BX725">
        <f>BW725-1</f>
        <v>0</v>
      </c>
      <c r="BY725" t="s">
        <v>315</v>
      </c>
      <c r="BZ725" t="s">
        <v>532</v>
      </c>
      <c r="CA725" t="s">
        <v>129</v>
      </c>
      <c r="CB725" t="s">
        <v>212</v>
      </c>
      <c r="CC725" t="s">
        <v>1316</v>
      </c>
      <c r="CD725">
        <v>3</v>
      </c>
      <c r="CE725" t="s">
        <v>132</v>
      </c>
      <c r="CF725"/>
      <c r="CH725" s="6"/>
      <c r="CK725"/>
      <c r="CN725"/>
      <c r="CQ725"/>
      <c r="CT725"/>
      <c r="CW725"/>
      <c r="CZ725"/>
      <c r="DC725" s="6"/>
      <c r="DF725"/>
      <c r="DI725"/>
      <c r="DK725">
        <v>1</v>
      </c>
      <c r="DL725">
        <v>0</v>
      </c>
      <c r="DM725">
        <v>0</v>
      </c>
      <c r="DN725">
        <v>0</v>
      </c>
      <c r="DO725">
        <v>0</v>
      </c>
      <c r="DP725">
        <v>0</v>
      </c>
      <c r="DQ725">
        <v>0</v>
      </c>
      <c r="DR725">
        <v>151</v>
      </c>
    </row>
    <row r="726" spans="1:122" x14ac:dyDescent="0.35">
      <c r="A726">
        <v>151</v>
      </c>
      <c r="B726" t="str">
        <f>CONCATENATE(C726, " ",D726)</f>
        <v>Lee 2024</v>
      </c>
      <c r="C726" t="s">
        <v>1314</v>
      </c>
      <c r="D726">
        <v>2024</v>
      </c>
      <c r="E726" t="s">
        <v>1619</v>
      </c>
      <c r="F726" t="s">
        <v>1317</v>
      </c>
      <c r="G726" t="s">
        <v>134</v>
      </c>
      <c r="H726">
        <v>6</v>
      </c>
      <c r="I726" t="s">
        <v>170</v>
      </c>
      <c r="J726" t="s">
        <v>170</v>
      </c>
      <c r="K726" s="3" t="s">
        <v>999</v>
      </c>
      <c r="L726">
        <v>101.04</v>
      </c>
      <c r="M726">
        <v>4.33</v>
      </c>
      <c r="N726">
        <v>24</v>
      </c>
      <c r="O726" t="s">
        <v>115</v>
      </c>
      <c r="P726">
        <v>109.82</v>
      </c>
      <c r="Q726">
        <v>7.46</v>
      </c>
      <c r="R726">
        <v>30</v>
      </c>
      <c r="S726" t="s">
        <v>334</v>
      </c>
      <c r="T726">
        <v>103.5</v>
      </c>
      <c r="U726">
        <v>2.99</v>
      </c>
      <c r="V726">
        <v>22</v>
      </c>
      <c r="W726" t="s">
        <v>117</v>
      </c>
      <c r="X726" t="s">
        <v>117</v>
      </c>
      <c r="Y726" t="s">
        <v>117</v>
      </c>
      <c r="Z726" t="s">
        <v>117</v>
      </c>
      <c r="AA726" t="s">
        <v>117</v>
      </c>
      <c r="AB726" t="s">
        <v>117</v>
      </c>
      <c r="AC726" t="s">
        <v>117</v>
      </c>
      <c r="AD726" t="s">
        <v>117</v>
      </c>
      <c r="AE726">
        <v>124.65</v>
      </c>
      <c r="AF726">
        <v>12.62</v>
      </c>
      <c r="AG726">
        <v>28</v>
      </c>
      <c r="AH726">
        <v>3</v>
      </c>
      <c r="AI726" t="s">
        <v>1203</v>
      </c>
      <c r="AM726">
        <v>9.3800000000000008</v>
      </c>
      <c r="AN726">
        <v>9.65</v>
      </c>
      <c r="AO726">
        <v>9.3800000000000008</v>
      </c>
      <c r="AP726" t="s">
        <v>117</v>
      </c>
      <c r="AQ726" t="s">
        <v>117</v>
      </c>
      <c r="AR726">
        <v>9.3800000000000008</v>
      </c>
      <c r="AS726" t="s">
        <v>117</v>
      </c>
      <c r="AT726" t="s">
        <v>117</v>
      </c>
      <c r="AU726" t="s">
        <v>117</v>
      </c>
      <c r="AV726" t="s">
        <v>117</v>
      </c>
      <c r="AW726" t="s">
        <v>117</v>
      </c>
      <c r="AX726" t="s">
        <v>117</v>
      </c>
      <c r="AY726">
        <v>113</v>
      </c>
      <c r="AZ726">
        <v>112</v>
      </c>
      <c r="BA726">
        <v>111</v>
      </c>
      <c r="BB726" t="s">
        <v>117</v>
      </c>
      <c r="BC726" t="s">
        <v>117</v>
      </c>
      <c r="BD726" t="s">
        <v>117</v>
      </c>
      <c r="BE726" t="s">
        <v>117</v>
      </c>
      <c r="BF726" t="s">
        <v>117</v>
      </c>
      <c r="BG726" t="s">
        <v>117</v>
      </c>
      <c r="BH726" t="s">
        <v>117</v>
      </c>
      <c r="BI726">
        <v>118</v>
      </c>
      <c r="BJ726" t="s">
        <v>117</v>
      </c>
      <c r="BK726" t="s">
        <v>1094</v>
      </c>
      <c r="BL726" t="s">
        <v>184</v>
      </c>
      <c r="BM726" s="46" t="s">
        <v>117</v>
      </c>
      <c r="BN726" s="46" t="s">
        <v>117</v>
      </c>
      <c r="BO726" s="61" t="s">
        <v>1218</v>
      </c>
      <c r="BP726" t="s">
        <v>122</v>
      </c>
      <c r="BQ726" t="s">
        <v>122</v>
      </c>
      <c r="BR726" t="s">
        <v>122</v>
      </c>
      <c r="BS726" t="s">
        <v>117</v>
      </c>
      <c r="BU726" t="s">
        <v>363</v>
      </c>
      <c r="BV726" t="s">
        <v>162</v>
      </c>
      <c r="BW726">
        <v>1</v>
      </c>
      <c r="BX726">
        <f>BW726-1</f>
        <v>0</v>
      </c>
      <c r="BY726" t="s">
        <v>315</v>
      </c>
      <c r="BZ726" t="s">
        <v>532</v>
      </c>
      <c r="CA726" t="s">
        <v>129</v>
      </c>
      <c r="CB726" t="s">
        <v>212</v>
      </c>
      <c r="CC726" t="s">
        <v>1318</v>
      </c>
      <c r="CD726">
        <v>3</v>
      </c>
      <c r="CE726" t="s">
        <v>132</v>
      </c>
      <c r="CF726"/>
      <c r="CH726" s="6"/>
      <c r="CK726"/>
      <c r="CN726"/>
      <c r="CQ726"/>
      <c r="CT726"/>
      <c r="CW726"/>
      <c r="CZ726"/>
      <c r="DC726" s="6"/>
      <c r="DF726"/>
      <c r="DI726"/>
      <c r="DK726">
        <v>1</v>
      </c>
      <c r="DL726">
        <v>0</v>
      </c>
      <c r="DM726">
        <v>0</v>
      </c>
      <c r="DN726">
        <v>0</v>
      </c>
      <c r="DO726">
        <v>0</v>
      </c>
      <c r="DP726">
        <v>0</v>
      </c>
      <c r="DQ726">
        <v>0</v>
      </c>
      <c r="DR726">
        <v>151</v>
      </c>
    </row>
    <row r="727" spans="1:122" x14ac:dyDescent="0.35">
      <c r="A727">
        <v>151</v>
      </c>
      <c r="B727" t="str">
        <f>CONCATENATE(C727, " ",D727)</f>
        <v>Lee 2024</v>
      </c>
      <c r="C727" t="s">
        <v>1314</v>
      </c>
      <c r="D727">
        <v>2024</v>
      </c>
      <c r="E727" t="s">
        <v>1619</v>
      </c>
      <c r="F727" t="s">
        <v>1319</v>
      </c>
      <c r="G727" t="s">
        <v>134</v>
      </c>
      <c r="H727">
        <v>6</v>
      </c>
      <c r="I727" t="s">
        <v>1320</v>
      </c>
      <c r="J727" t="s">
        <v>113</v>
      </c>
      <c r="K727" s="3" t="s">
        <v>999</v>
      </c>
      <c r="L727">
        <v>113.46</v>
      </c>
      <c r="M727">
        <v>4.92</v>
      </c>
      <c r="N727">
        <v>24</v>
      </c>
      <c r="O727" t="s">
        <v>115</v>
      </c>
      <c r="P727">
        <v>110.27</v>
      </c>
      <c r="Q727">
        <v>6.07</v>
      </c>
      <c r="R727">
        <v>30</v>
      </c>
      <c r="S727" t="s">
        <v>334</v>
      </c>
      <c r="T727">
        <v>104</v>
      </c>
      <c r="U727">
        <v>6.02</v>
      </c>
      <c r="V727">
        <v>22</v>
      </c>
      <c r="W727" t="s">
        <v>117</v>
      </c>
      <c r="X727" t="s">
        <v>117</v>
      </c>
      <c r="Y727" t="s">
        <v>117</v>
      </c>
      <c r="Z727" t="s">
        <v>117</v>
      </c>
      <c r="AA727" t="s">
        <v>117</v>
      </c>
      <c r="AB727" t="s">
        <v>117</v>
      </c>
      <c r="AC727" t="s">
        <v>117</v>
      </c>
      <c r="AD727" t="s">
        <v>117</v>
      </c>
      <c r="AE727">
        <v>121.43</v>
      </c>
      <c r="AF727">
        <v>12.26</v>
      </c>
      <c r="AG727">
        <v>28</v>
      </c>
      <c r="AH727">
        <v>3</v>
      </c>
      <c r="AI727" t="s">
        <v>1203</v>
      </c>
      <c r="AM727">
        <v>9.3800000000000008</v>
      </c>
      <c r="AN727">
        <v>9.65</v>
      </c>
      <c r="AO727">
        <v>9.3800000000000008</v>
      </c>
      <c r="AP727" t="s">
        <v>117</v>
      </c>
      <c r="AQ727" t="s">
        <v>117</v>
      </c>
      <c r="AR727">
        <v>9.3800000000000008</v>
      </c>
      <c r="AS727" t="s">
        <v>117</v>
      </c>
      <c r="AT727" t="s">
        <v>117</v>
      </c>
      <c r="AU727" t="s">
        <v>117</v>
      </c>
      <c r="AV727" t="s">
        <v>117</v>
      </c>
      <c r="AW727" t="s">
        <v>117</v>
      </c>
      <c r="AX727" t="s">
        <v>117</v>
      </c>
      <c r="AY727">
        <v>113</v>
      </c>
      <c r="AZ727">
        <v>112</v>
      </c>
      <c r="BA727">
        <v>111</v>
      </c>
      <c r="BB727" t="s">
        <v>117</v>
      </c>
      <c r="BC727" t="s">
        <v>117</v>
      </c>
      <c r="BD727" t="s">
        <v>117</v>
      </c>
      <c r="BE727" t="s">
        <v>117</v>
      </c>
      <c r="BF727" t="s">
        <v>117</v>
      </c>
      <c r="BG727" t="s">
        <v>117</v>
      </c>
      <c r="BH727" t="s">
        <v>117</v>
      </c>
      <c r="BI727">
        <v>118</v>
      </c>
      <c r="BJ727" t="s">
        <v>117</v>
      </c>
      <c r="BK727" t="s">
        <v>1094</v>
      </c>
      <c r="BL727" t="s">
        <v>184</v>
      </c>
      <c r="BM727" s="46" t="s">
        <v>117</v>
      </c>
      <c r="BN727" s="46" t="s">
        <v>117</v>
      </c>
      <c r="BO727" s="61" t="s">
        <v>1218</v>
      </c>
      <c r="BP727" t="s">
        <v>122</v>
      </c>
      <c r="BQ727" t="s">
        <v>122</v>
      </c>
      <c r="BR727" t="s">
        <v>122</v>
      </c>
      <c r="BS727" t="s">
        <v>117</v>
      </c>
      <c r="BU727" t="s">
        <v>363</v>
      </c>
      <c r="BV727" t="s">
        <v>162</v>
      </c>
      <c r="BW727">
        <v>1</v>
      </c>
      <c r="BX727">
        <f>BW727-1</f>
        <v>0</v>
      </c>
      <c r="BY727" t="s">
        <v>315</v>
      </c>
      <c r="BZ727" t="s">
        <v>532</v>
      </c>
      <c r="CA727" t="s">
        <v>129</v>
      </c>
      <c r="CB727" t="s">
        <v>212</v>
      </c>
      <c r="CC727" t="s">
        <v>1321</v>
      </c>
      <c r="CD727">
        <v>3</v>
      </c>
      <c r="CE727" t="s">
        <v>132</v>
      </c>
      <c r="CF727"/>
      <c r="CH727" s="6"/>
      <c r="CK727"/>
      <c r="CN727"/>
      <c r="CQ727"/>
      <c r="CT727"/>
      <c r="CW727"/>
      <c r="CZ727"/>
      <c r="DC727" s="6"/>
      <c r="DF727"/>
      <c r="DI727"/>
      <c r="DK727">
        <v>2</v>
      </c>
      <c r="DL727">
        <v>0</v>
      </c>
      <c r="DM727">
        <v>0</v>
      </c>
      <c r="DN727">
        <v>0</v>
      </c>
      <c r="DO727">
        <v>0</v>
      </c>
      <c r="DP727">
        <v>0</v>
      </c>
      <c r="DQ727">
        <v>0</v>
      </c>
      <c r="DR727">
        <v>151</v>
      </c>
    </row>
    <row r="728" spans="1:122" x14ac:dyDescent="0.35">
      <c r="A728">
        <v>151</v>
      </c>
      <c r="B728" t="str">
        <f>CONCATENATE(C728, " ",D728)</f>
        <v>Lee 2024</v>
      </c>
      <c r="C728" t="s">
        <v>1314</v>
      </c>
      <c r="D728">
        <v>2024</v>
      </c>
      <c r="E728" t="s">
        <v>1619</v>
      </c>
      <c r="F728" t="s">
        <v>1322</v>
      </c>
      <c r="G728" t="s">
        <v>134</v>
      </c>
      <c r="H728">
        <v>6</v>
      </c>
      <c r="I728" t="s">
        <v>113</v>
      </c>
      <c r="J728" t="s">
        <v>113</v>
      </c>
      <c r="K728" s="3" t="s">
        <v>999</v>
      </c>
      <c r="L728">
        <v>110.52</v>
      </c>
      <c r="M728">
        <v>4.59</v>
      </c>
      <c r="N728">
        <v>24</v>
      </c>
      <c r="O728" t="s">
        <v>115</v>
      </c>
      <c r="P728">
        <v>107.72</v>
      </c>
      <c r="Q728">
        <v>6.05</v>
      </c>
      <c r="R728">
        <v>30</v>
      </c>
      <c r="S728" t="s">
        <v>334</v>
      </c>
      <c r="T728">
        <v>102.84</v>
      </c>
      <c r="U728">
        <v>5.89</v>
      </c>
      <c r="V728">
        <v>22</v>
      </c>
      <c r="W728" t="s">
        <v>117</v>
      </c>
      <c r="X728" t="s">
        <v>117</v>
      </c>
      <c r="Y728" t="s">
        <v>117</v>
      </c>
      <c r="Z728" t="s">
        <v>117</v>
      </c>
      <c r="AA728" t="s">
        <v>117</v>
      </c>
      <c r="AB728" t="s">
        <v>117</v>
      </c>
      <c r="AC728" t="s">
        <v>117</v>
      </c>
      <c r="AD728" t="s">
        <v>117</v>
      </c>
      <c r="AE728">
        <v>125.63</v>
      </c>
      <c r="AF728">
        <v>11.91</v>
      </c>
      <c r="AG728">
        <v>28</v>
      </c>
      <c r="AH728">
        <v>3</v>
      </c>
      <c r="AI728" t="s">
        <v>1203</v>
      </c>
      <c r="AM728">
        <v>9.3800000000000008</v>
      </c>
      <c r="AN728">
        <v>9.65</v>
      </c>
      <c r="AO728">
        <v>9.3800000000000008</v>
      </c>
      <c r="AP728" t="s">
        <v>117</v>
      </c>
      <c r="AQ728" t="s">
        <v>117</v>
      </c>
      <c r="AR728">
        <v>9.3800000000000008</v>
      </c>
      <c r="AS728" t="s">
        <v>117</v>
      </c>
      <c r="AT728" t="s">
        <v>117</v>
      </c>
      <c r="AU728" t="s">
        <v>117</v>
      </c>
      <c r="AV728" t="s">
        <v>117</v>
      </c>
      <c r="AW728" t="s">
        <v>117</v>
      </c>
      <c r="AX728" t="s">
        <v>117</v>
      </c>
      <c r="AY728">
        <v>113</v>
      </c>
      <c r="AZ728">
        <v>112</v>
      </c>
      <c r="BA728">
        <v>111</v>
      </c>
      <c r="BB728" t="s">
        <v>117</v>
      </c>
      <c r="BC728" t="s">
        <v>117</v>
      </c>
      <c r="BD728" t="s">
        <v>117</v>
      </c>
      <c r="BE728" t="s">
        <v>117</v>
      </c>
      <c r="BF728" t="s">
        <v>117</v>
      </c>
      <c r="BG728" t="s">
        <v>117</v>
      </c>
      <c r="BH728" t="s">
        <v>117</v>
      </c>
      <c r="BI728">
        <v>118</v>
      </c>
      <c r="BJ728" t="s">
        <v>117</v>
      </c>
      <c r="BK728" t="s">
        <v>1094</v>
      </c>
      <c r="BL728" t="s">
        <v>184</v>
      </c>
      <c r="BM728" s="46" t="s">
        <v>117</v>
      </c>
      <c r="BN728" s="46" t="s">
        <v>117</v>
      </c>
      <c r="BO728" s="61" t="s">
        <v>1218</v>
      </c>
      <c r="BP728" t="s">
        <v>122</v>
      </c>
      <c r="BQ728" t="s">
        <v>122</v>
      </c>
      <c r="BR728" t="s">
        <v>122</v>
      </c>
      <c r="BS728" t="s">
        <v>117</v>
      </c>
      <c r="BU728" t="s">
        <v>363</v>
      </c>
      <c r="BV728" t="s">
        <v>162</v>
      </c>
      <c r="BW728">
        <v>1</v>
      </c>
      <c r="BX728">
        <f>BW728-1</f>
        <v>0</v>
      </c>
      <c r="BY728" t="s">
        <v>315</v>
      </c>
      <c r="BZ728" t="s">
        <v>532</v>
      </c>
      <c r="CA728" t="s">
        <v>129</v>
      </c>
      <c r="CB728" t="s">
        <v>212</v>
      </c>
      <c r="CC728" t="s">
        <v>1323</v>
      </c>
      <c r="CD728">
        <v>3</v>
      </c>
      <c r="CE728" t="s">
        <v>132</v>
      </c>
      <c r="CF728"/>
      <c r="CH728" s="6"/>
      <c r="CK728"/>
      <c r="CN728"/>
      <c r="CQ728"/>
      <c r="CT728"/>
      <c r="CW728"/>
      <c r="CZ728"/>
      <c r="DC728" s="6"/>
      <c r="DF728"/>
      <c r="DI728"/>
      <c r="DK728">
        <v>2</v>
      </c>
      <c r="DL728">
        <v>0</v>
      </c>
      <c r="DM728">
        <v>0</v>
      </c>
      <c r="DN728">
        <v>0</v>
      </c>
      <c r="DO728">
        <v>0</v>
      </c>
      <c r="DP728">
        <v>0</v>
      </c>
      <c r="DQ728">
        <v>0</v>
      </c>
      <c r="DR728">
        <v>151</v>
      </c>
    </row>
    <row r="729" spans="1:122" x14ac:dyDescent="0.35">
      <c r="A729">
        <v>151</v>
      </c>
      <c r="B729" t="str">
        <f>CONCATENATE(C729, " ",D729)</f>
        <v>Lee 2024</v>
      </c>
      <c r="C729" t="s">
        <v>1314</v>
      </c>
      <c r="D729">
        <v>2024</v>
      </c>
      <c r="E729" t="s">
        <v>1619</v>
      </c>
      <c r="F729" t="s">
        <v>1324</v>
      </c>
      <c r="G729" t="s">
        <v>112</v>
      </c>
      <c r="H729">
        <v>4</v>
      </c>
      <c r="I729" t="s">
        <v>1320</v>
      </c>
      <c r="J729" t="s">
        <v>170</v>
      </c>
      <c r="K729" s="3" t="s">
        <v>999</v>
      </c>
      <c r="L729">
        <v>11.38</v>
      </c>
      <c r="M729">
        <v>1.21</v>
      </c>
      <c r="N729">
        <v>24</v>
      </c>
      <c r="O729" t="s">
        <v>115</v>
      </c>
      <c r="P729">
        <v>9.1</v>
      </c>
      <c r="Q729">
        <v>1.75</v>
      </c>
      <c r="R729">
        <v>30</v>
      </c>
      <c r="S729" t="s">
        <v>334</v>
      </c>
      <c r="T729">
        <v>8.4499999999999993</v>
      </c>
      <c r="U729">
        <v>1.5</v>
      </c>
      <c r="V729">
        <v>22</v>
      </c>
      <c r="W729" t="s">
        <v>117</v>
      </c>
      <c r="X729" t="s">
        <v>117</v>
      </c>
      <c r="Y729" t="s">
        <v>117</v>
      </c>
      <c r="Z729" t="s">
        <v>117</v>
      </c>
      <c r="AA729" t="s">
        <v>117</v>
      </c>
      <c r="AB729" t="s">
        <v>117</v>
      </c>
      <c r="AC729" t="s">
        <v>117</v>
      </c>
      <c r="AD729" t="s">
        <v>117</v>
      </c>
      <c r="AE729">
        <v>12.32</v>
      </c>
      <c r="AF729">
        <v>1.98</v>
      </c>
      <c r="AG729">
        <v>28</v>
      </c>
      <c r="AH729">
        <v>3</v>
      </c>
      <c r="AI729" t="s">
        <v>1203</v>
      </c>
      <c r="AM729">
        <v>9.3800000000000008</v>
      </c>
      <c r="AN729">
        <v>9.65</v>
      </c>
      <c r="AO729">
        <v>9.3800000000000008</v>
      </c>
      <c r="AP729" t="s">
        <v>117</v>
      </c>
      <c r="AQ729" t="s">
        <v>117</v>
      </c>
      <c r="AR729">
        <v>9.3800000000000008</v>
      </c>
      <c r="AS729" t="s">
        <v>117</v>
      </c>
      <c r="AT729" t="s">
        <v>117</v>
      </c>
      <c r="AU729" t="s">
        <v>117</v>
      </c>
      <c r="AV729" t="s">
        <v>117</v>
      </c>
      <c r="AW729" t="s">
        <v>117</v>
      </c>
      <c r="AX729" t="s">
        <v>117</v>
      </c>
      <c r="AY729">
        <v>113</v>
      </c>
      <c r="AZ729">
        <v>112</v>
      </c>
      <c r="BA729">
        <v>111</v>
      </c>
      <c r="BB729" t="s">
        <v>117</v>
      </c>
      <c r="BC729" t="s">
        <v>117</v>
      </c>
      <c r="BD729" t="s">
        <v>117</v>
      </c>
      <c r="BE729" t="s">
        <v>117</v>
      </c>
      <c r="BF729" t="s">
        <v>117</v>
      </c>
      <c r="BG729" t="s">
        <v>117</v>
      </c>
      <c r="BH729" t="s">
        <v>117</v>
      </c>
      <c r="BI729">
        <v>118</v>
      </c>
      <c r="BJ729" t="s">
        <v>117</v>
      </c>
      <c r="BK729" t="s">
        <v>1094</v>
      </c>
      <c r="BL729" t="s">
        <v>184</v>
      </c>
      <c r="BM729" s="46" t="s">
        <v>117</v>
      </c>
      <c r="BN729" s="46" t="s">
        <v>117</v>
      </c>
      <c r="BO729" s="61" t="s">
        <v>1218</v>
      </c>
      <c r="BP729" t="s">
        <v>122</v>
      </c>
      <c r="BQ729" t="s">
        <v>122</v>
      </c>
      <c r="BR729" t="s">
        <v>122</v>
      </c>
      <c r="BS729" t="s">
        <v>117</v>
      </c>
      <c r="BU729" t="s">
        <v>125</v>
      </c>
      <c r="BV729" t="s">
        <v>162</v>
      </c>
      <c r="BW729">
        <v>1</v>
      </c>
      <c r="BX729">
        <f>BW729-1</f>
        <v>0</v>
      </c>
      <c r="BY729" t="s">
        <v>315</v>
      </c>
      <c r="BZ729" t="s">
        <v>532</v>
      </c>
      <c r="CA729" t="s">
        <v>129</v>
      </c>
      <c r="CB729" t="s">
        <v>212</v>
      </c>
      <c r="CC729" t="s">
        <v>1325</v>
      </c>
      <c r="CD729">
        <v>3</v>
      </c>
      <c r="CE729" t="s">
        <v>132</v>
      </c>
      <c r="CF729"/>
      <c r="CH729" s="6"/>
      <c r="CK729"/>
      <c r="CN729"/>
      <c r="CQ729"/>
      <c r="CT729"/>
      <c r="CW729"/>
      <c r="CZ729"/>
      <c r="DC729" s="6"/>
      <c r="DF729"/>
      <c r="DI729"/>
      <c r="DK729">
        <v>2</v>
      </c>
      <c r="DL729">
        <v>0</v>
      </c>
      <c r="DM729">
        <v>0</v>
      </c>
      <c r="DN729">
        <v>0</v>
      </c>
      <c r="DO729">
        <v>0</v>
      </c>
      <c r="DP729">
        <v>0</v>
      </c>
      <c r="DQ729">
        <v>0</v>
      </c>
      <c r="DR729">
        <v>151</v>
      </c>
    </row>
    <row r="730" spans="1:122" x14ac:dyDescent="0.35">
      <c r="A730">
        <v>151</v>
      </c>
      <c r="B730" t="str">
        <f>CONCATENATE(C730, " ",D730)</f>
        <v>Lee 2024</v>
      </c>
      <c r="C730" t="s">
        <v>1314</v>
      </c>
      <c r="D730">
        <v>2024</v>
      </c>
      <c r="E730" t="s">
        <v>1619</v>
      </c>
      <c r="F730" t="s">
        <v>1326</v>
      </c>
      <c r="G730" t="s">
        <v>112</v>
      </c>
      <c r="H730">
        <v>4</v>
      </c>
      <c r="I730" t="s">
        <v>113</v>
      </c>
      <c r="J730" t="s">
        <v>170</v>
      </c>
      <c r="K730" s="3" t="s">
        <v>999</v>
      </c>
      <c r="L730">
        <v>11.67</v>
      </c>
      <c r="M730">
        <v>2.3199999999999998</v>
      </c>
      <c r="N730">
        <v>24</v>
      </c>
      <c r="O730" t="s">
        <v>115</v>
      </c>
      <c r="P730">
        <v>9.07</v>
      </c>
      <c r="Q730">
        <v>1.93</v>
      </c>
      <c r="R730">
        <v>30</v>
      </c>
      <c r="S730" t="s">
        <v>334</v>
      </c>
      <c r="T730">
        <v>8.23</v>
      </c>
      <c r="U730">
        <v>1.51</v>
      </c>
      <c r="V730">
        <v>22</v>
      </c>
      <c r="W730" t="s">
        <v>117</v>
      </c>
      <c r="X730" t="s">
        <v>117</v>
      </c>
      <c r="Y730" t="s">
        <v>117</v>
      </c>
      <c r="Z730" t="s">
        <v>117</v>
      </c>
      <c r="AA730" t="s">
        <v>117</v>
      </c>
      <c r="AB730" t="s">
        <v>117</v>
      </c>
      <c r="AC730" t="s">
        <v>117</v>
      </c>
      <c r="AD730" t="s">
        <v>117</v>
      </c>
      <c r="AE730">
        <v>12.14</v>
      </c>
      <c r="AF730">
        <v>2.73</v>
      </c>
      <c r="AG730">
        <v>28</v>
      </c>
      <c r="AH730">
        <v>3</v>
      </c>
      <c r="AI730" t="s">
        <v>1203</v>
      </c>
      <c r="AM730">
        <v>9.3800000000000008</v>
      </c>
      <c r="AN730">
        <v>9.65</v>
      </c>
      <c r="AO730">
        <v>9.3800000000000008</v>
      </c>
      <c r="AP730" t="s">
        <v>117</v>
      </c>
      <c r="AQ730" t="s">
        <v>117</v>
      </c>
      <c r="AR730">
        <v>9.3800000000000008</v>
      </c>
      <c r="AS730" t="s">
        <v>117</v>
      </c>
      <c r="AT730" t="s">
        <v>117</v>
      </c>
      <c r="AU730" t="s">
        <v>117</v>
      </c>
      <c r="AV730" t="s">
        <v>117</v>
      </c>
      <c r="AW730" t="s">
        <v>117</v>
      </c>
      <c r="AX730" t="s">
        <v>117</v>
      </c>
      <c r="AY730">
        <v>113</v>
      </c>
      <c r="AZ730">
        <v>112</v>
      </c>
      <c r="BA730">
        <v>111</v>
      </c>
      <c r="BB730" t="s">
        <v>117</v>
      </c>
      <c r="BC730" t="s">
        <v>117</v>
      </c>
      <c r="BD730" t="s">
        <v>117</v>
      </c>
      <c r="BE730" t="s">
        <v>117</v>
      </c>
      <c r="BF730" t="s">
        <v>117</v>
      </c>
      <c r="BG730" t="s">
        <v>117</v>
      </c>
      <c r="BH730" t="s">
        <v>117</v>
      </c>
      <c r="BI730">
        <v>118</v>
      </c>
      <c r="BJ730" t="s">
        <v>117</v>
      </c>
      <c r="BK730" t="s">
        <v>1094</v>
      </c>
      <c r="BL730" t="s">
        <v>184</v>
      </c>
      <c r="BM730" s="46" t="s">
        <v>117</v>
      </c>
      <c r="BN730" s="46" t="s">
        <v>117</v>
      </c>
      <c r="BO730" s="61" t="s">
        <v>1218</v>
      </c>
      <c r="BP730" t="s">
        <v>122</v>
      </c>
      <c r="BQ730" t="s">
        <v>122</v>
      </c>
      <c r="BR730" t="s">
        <v>122</v>
      </c>
      <c r="BS730" t="s">
        <v>117</v>
      </c>
      <c r="BU730" t="s">
        <v>125</v>
      </c>
      <c r="BV730" t="s">
        <v>162</v>
      </c>
      <c r="BW730">
        <v>1</v>
      </c>
      <c r="BX730">
        <f>BW730-1</f>
        <v>0</v>
      </c>
      <c r="BY730" t="s">
        <v>315</v>
      </c>
      <c r="BZ730" t="s">
        <v>532</v>
      </c>
      <c r="CA730" t="s">
        <v>129</v>
      </c>
      <c r="CB730" t="s">
        <v>212</v>
      </c>
      <c r="CC730" t="s">
        <v>1327</v>
      </c>
      <c r="CD730">
        <v>3</v>
      </c>
      <c r="CE730" t="s">
        <v>132</v>
      </c>
      <c r="CF730"/>
      <c r="CH730" s="6"/>
      <c r="CK730"/>
      <c r="CN730"/>
      <c r="CQ730"/>
      <c r="CT730"/>
      <c r="CW730"/>
      <c r="CZ730"/>
      <c r="DC730" s="6"/>
      <c r="DF730"/>
      <c r="DI730"/>
      <c r="DK730">
        <v>2</v>
      </c>
      <c r="DL730">
        <v>0</v>
      </c>
      <c r="DM730">
        <v>0</v>
      </c>
      <c r="DN730">
        <v>0</v>
      </c>
      <c r="DO730">
        <v>0</v>
      </c>
      <c r="DP730">
        <v>0</v>
      </c>
      <c r="DQ730">
        <v>0</v>
      </c>
      <c r="DR730">
        <v>151</v>
      </c>
    </row>
    <row r="731" spans="1:122" x14ac:dyDescent="0.35">
      <c r="A731">
        <v>151</v>
      </c>
      <c r="B731" t="str">
        <f>CONCATENATE(C731, " ",D731)</f>
        <v>Lee 2024</v>
      </c>
      <c r="C731" t="s">
        <v>1314</v>
      </c>
      <c r="D731">
        <v>2024</v>
      </c>
      <c r="E731" t="s">
        <v>1619</v>
      </c>
      <c r="F731" t="s">
        <v>1328</v>
      </c>
      <c r="G731" t="s">
        <v>112</v>
      </c>
      <c r="H731">
        <v>4</v>
      </c>
      <c r="I731" t="s">
        <v>113</v>
      </c>
      <c r="J731" t="s">
        <v>113</v>
      </c>
      <c r="K731" s="3" t="s">
        <v>999</v>
      </c>
      <c r="L731">
        <v>4.96</v>
      </c>
      <c r="M731">
        <v>2.1800000000000002</v>
      </c>
      <c r="N731">
        <v>24</v>
      </c>
      <c r="O731" t="s">
        <v>115</v>
      </c>
      <c r="P731">
        <v>7.73</v>
      </c>
      <c r="Q731">
        <v>3.92</v>
      </c>
      <c r="R731">
        <v>30</v>
      </c>
      <c r="S731" t="s">
        <v>334</v>
      </c>
      <c r="T731">
        <v>7.05</v>
      </c>
      <c r="U731">
        <v>2.13</v>
      </c>
      <c r="V731">
        <v>22</v>
      </c>
      <c r="W731" t="s">
        <v>117</v>
      </c>
      <c r="X731" t="s">
        <v>117</v>
      </c>
      <c r="Y731" t="s">
        <v>117</v>
      </c>
      <c r="Z731" t="s">
        <v>117</v>
      </c>
      <c r="AA731" t="s">
        <v>117</v>
      </c>
      <c r="AB731" t="s">
        <v>117</v>
      </c>
      <c r="AC731" t="s">
        <v>117</v>
      </c>
      <c r="AD731" t="s">
        <v>117</v>
      </c>
      <c r="AE731">
        <v>2.36</v>
      </c>
      <c r="AF731">
        <v>2.6</v>
      </c>
      <c r="AG731">
        <v>28</v>
      </c>
      <c r="AH731">
        <v>3</v>
      </c>
      <c r="AI731" t="s">
        <v>1199</v>
      </c>
      <c r="AM731">
        <v>9.3800000000000008</v>
      </c>
      <c r="AN731">
        <v>9.65</v>
      </c>
      <c r="AO731">
        <v>9.3800000000000008</v>
      </c>
      <c r="AP731" t="s">
        <v>117</v>
      </c>
      <c r="AQ731" t="s">
        <v>117</v>
      </c>
      <c r="AR731">
        <v>9.3800000000000008</v>
      </c>
      <c r="AS731" t="s">
        <v>117</v>
      </c>
      <c r="AT731" t="s">
        <v>117</v>
      </c>
      <c r="AU731" t="s">
        <v>117</v>
      </c>
      <c r="AV731" t="s">
        <v>117</v>
      </c>
      <c r="AW731" t="s">
        <v>117</v>
      </c>
      <c r="AX731" t="s">
        <v>117</v>
      </c>
      <c r="AY731">
        <v>113</v>
      </c>
      <c r="AZ731">
        <v>112</v>
      </c>
      <c r="BA731">
        <v>111</v>
      </c>
      <c r="BB731" t="s">
        <v>117</v>
      </c>
      <c r="BC731" t="s">
        <v>117</v>
      </c>
      <c r="BD731" t="s">
        <v>117</v>
      </c>
      <c r="BE731" t="s">
        <v>117</v>
      </c>
      <c r="BF731" t="s">
        <v>117</v>
      </c>
      <c r="BG731" t="s">
        <v>117</v>
      </c>
      <c r="BH731" t="s">
        <v>117</v>
      </c>
      <c r="BI731">
        <v>118</v>
      </c>
      <c r="BJ731" t="s">
        <v>117</v>
      </c>
      <c r="BK731" t="s">
        <v>1094</v>
      </c>
      <c r="BL731" t="s">
        <v>184</v>
      </c>
      <c r="BM731" s="46" t="s">
        <v>117</v>
      </c>
      <c r="BN731" s="46" t="s">
        <v>117</v>
      </c>
      <c r="BO731" s="61" t="s">
        <v>1218</v>
      </c>
      <c r="BP731" t="s">
        <v>122</v>
      </c>
      <c r="BQ731" t="s">
        <v>122</v>
      </c>
      <c r="BR731" t="s">
        <v>122</v>
      </c>
      <c r="BS731" t="s">
        <v>117</v>
      </c>
      <c r="BU731" t="s">
        <v>363</v>
      </c>
      <c r="BV731" t="s">
        <v>162</v>
      </c>
      <c r="BW731">
        <v>1</v>
      </c>
      <c r="BX731">
        <f>BW731-1</f>
        <v>0</v>
      </c>
      <c r="BY731" t="s">
        <v>315</v>
      </c>
      <c r="BZ731" t="s">
        <v>532</v>
      </c>
      <c r="CA731" t="s">
        <v>129</v>
      </c>
      <c r="CB731" t="s">
        <v>212</v>
      </c>
      <c r="CC731" t="s">
        <v>1329</v>
      </c>
      <c r="CD731">
        <v>3</v>
      </c>
      <c r="CE731" t="s">
        <v>132</v>
      </c>
      <c r="CF731"/>
      <c r="CH731" s="6"/>
      <c r="CK731"/>
      <c r="CN731"/>
      <c r="CQ731"/>
      <c r="CT731"/>
      <c r="CW731"/>
      <c r="CZ731"/>
      <c r="DC731" s="6"/>
      <c r="DF731"/>
      <c r="DI731"/>
      <c r="DK731">
        <v>1</v>
      </c>
      <c r="DL731">
        <v>0</v>
      </c>
      <c r="DM731">
        <v>0</v>
      </c>
      <c r="DN731">
        <v>0</v>
      </c>
      <c r="DO731">
        <v>0</v>
      </c>
      <c r="DP731">
        <v>0</v>
      </c>
      <c r="DQ731">
        <v>0</v>
      </c>
      <c r="DR731">
        <v>151</v>
      </c>
    </row>
    <row r="732" spans="1:122" x14ac:dyDescent="0.35">
      <c r="A732">
        <v>152</v>
      </c>
      <c r="B732" t="str">
        <f>CONCATENATE(C732, " ",D732)</f>
        <v>Li et al 2017</v>
      </c>
      <c r="C732" t="s">
        <v>1330</v>
      </c>
      <c r="D732">
        <v>2017</v>
      </c>
      <c r="E732" t="s">
        <v>1185</v>
      </c>
      <c r="F732" t="s">
        <v>1333</v>
      </c>
      <c r="G732" t="s">
        <v>134</v>
      </c>
      <c r="H732">
        <v>6</v>
      </c>
      <c r="I732" t="s">
        <v>170</v>
      </c>
      <c r="J732" t="s">
        <v>170</v>
      </c>
      <c r="K732" s="3" t="s">
        <v>142</v>
      </c>
      <c r="L732">
        <v>93.28</v>
      </c>
      <c r="M732">
        <v>19.670000000000002</v>
      </c>
      <c r="N732">
        <v>32</v>
      </c>
      <c r="O732" t="s">
        <v>115</v>
      </c>
      <c r="P732">
        <v>90.5</v>
      </c>
      <c r="Q732">
        <v>13.32</v>
      </c>
      <c r="R732">
        <v>58</v>
      </c>
      <c r="S732" t="s">
        <v>117</v>
      </c>
      <c r="T732" t="s">
        <v>117</v>
      </c>
      <c r="U732" t="s">
        <v>117</v>
      </c>
      <c r="V732" t="s">
        <v>117</v>
      </c>
      <c r="W732" t="s">
        <v>117</v>
      </c>
      <c r="X732" t="s">
        <v>117</v>
      </c>
      <c r="Y732" t="s">
        <v>117</v>
      </c>
      <c r="Z732" t="s">
        <v>117</v>
      </c>
      <c r="AA732" t="s">
        <v>117</v>
      </c>
      <c r="AB732" t="s">
        <v>117</v>
      </c>
      <c r="AC732" t="s">
        <v>117</v>
      </c>
      <c r="AD732" t="s">
        <v>117</v>
      </c>
      <c r="AE732">
        <v>100.69</v>
      </c>
      <c r="AF732">
        <v>12.94</v>
      </c>
      <c r="AG732">
        <v>39</v>
      </c>
      <c r="AH732" s="55">
        <v>3</v>
      </c>
      <c r="AI732" s="55" t="s">
        <v>1203</v>
      </c>
      <c r="AM732">
        <v>10.31</v>
      </c>
      <c r="AN732">
        <v>10.38</v>
      </c>
      <c r="AO732" t="s">
        <v>117</v>
      </c>
      <c r="AP732" t="s">
        <v>117</v>
      </c>
      <c r="AQ732" t="s">
        <v>117</v>
      </c>
      <c r="AR732">
        <v>10.72</v>
      </c>
      <c r="AS732" t="s">
        <v>1331</v>
      </c>
      <c r="AT732">
        <v>94.44</v>
      </c>
      <c r="AU732">
        <v>99.26</v>
      </c>
      <c r="AV732" t="s">
        <v>117</v>
      </c>
      <c r="AW732" t="s">
        <v>117</v>
      </c>
      <c r="AX732" t="s">
        <v>117</v>
      </c>
      <c r="AY732">
        <v>100.34</v>
      </c>
      <c r="AZ732">
        <v>101.55</v>
      </c>
      <c r="BA732" t="s">
        <v>117</v>
      </c>
      <c r="BB732" t="s">
        <v>117</v>
      </c>
      <c r="BC732">
        <v>94.34</v>
      </c>
      <c r="BD732">
        <v>107.12</v>
      </c>
      <c r="BE732" t="s">
        <v>117</v>
      </c>
      <c r="BF732" t="s">
        <v>117</v>
      </c>
      <c r="BG732">
        <v>111.38</v>
      </c>
      <c r="BH732" t="s">
        <v>117</v>
      </c>
      <c r="BI732">
        <v>105.97</v>
      </c>
      <c r="BJ732">
        <v>117.36</v>
      </c>
      <c r="BK732" t="s">
        <v>118</v>
      </c>
      <c r="BL732" t="s">
        <v>184</v>
      </c>
      <c r="BM732" t="s">
        <v>299</v>
      </c>
      <c r="BN732" s="46">
        <v>100</v>
      </c>
      <c r="BO732" s="50">
        <v>100</v>
      </c>
      <c r="BP732" t="s">
        <v>211</v>
      </c>
      <c r="BQ732" t="s">
        <v>211</v>
      </c>
      <c r="BR732" t="s">
        <v>117</v>
      </c>
      <c r="BS732" t="s">
        <v>117</v>
      </c>
      <c r="BT732" t="s">
        <v>161</v>
      </c>
      <c r="BU732" t="s">
        <v>125</v>
      </c>
      <c r="BV732" t="s">
        <v>162</v>
      </c>
      <c r="BW732">
        <v>1</v>
      </c>
      <c r="BX732">
        <f>BW732-1</f>
        <v>0</v>
      </c>
      <c r="BY732" t="s">
        <v>315</v>
      </c>
      <c r="BZ732" t="s">
        <v>532</v>
      </c>
      <c r="CA732" t="s">
        <v>184</v>
      </c>
      <c r="CB732" t="s">
        <v>524</v>
      </c>
      <c r="CC732" t="s">
        <v>1332</v>
      </c>
      <c r="CD732">
        <v>3</v>
      </c>
      <c r="CE732" t="s">
        <v>132</v>
      </c>
      <c r="DK732">
        <v>0</v>
      </c>
      <c r="DL732">
        <v>0</v>
      </c>
      <c r="DM732">
        <v>2</v>
      </c>
      <c r="DN732">
        <v>0</v>
      </c>
      <c r="DO732">
        <v>0</v>
      </c>
      <c r="DP732">
        <v>0</v>
      </c>
      <c r="DQ732">
        <v>0</v>
      </c>
      <c r="DR732">
        <v>152</v>
      </c>
    </row>
    <row r="733" spans="1:122" x14ac:dyDescent="0.35">
      <c r="A733">
        <v>153</v>
      </c>
      <c r="B733" t="str">
        <f>CONCATENATE(C733, " ",D733)</f>
        <v>Lievore et al 2024</v>
      </c>
      <c r="C733" t="s">
        <v>1334</v>
      </c>
      <c r="D733">
        <v>2024</v>
      </c>
      <c r="E733" t="s">
        <v>1583</v>
      </c>
      <c r="F733" t="s">
        <v>1335</v>
      </c>
      <c r="G733" t="s">
        <v>112</v>
      </c>
      <c r="H733">
        <v>4</v>
      </c>
      <c r="I733" t="s">
        <v>113</v>
      </c>
      <c r="J733" t="s">
        <v>113</v>
      </c>
      <c r="K733" s="3" t="s">
        <v>142</v>
      </c>
      <c r="L733">
        <v>4.2300000000000004</v>
      </c>
      <c r="M733">
        <v>3.57</v>
      </c>
      <c r="N733">
        <v>60</v>
      </c>
      <c r="O733" t="s">
        <v>999</v>
      </c>
      <c r="P733">
        <v>4.08</v>
      </c>
      <c r="Q733">
        <v>3.43</v>
      </c>
      <c r="R733">
        <v>63</v>
      </c>
      <c r="S733" t="s">
        <v>117</v>
      </c>
      <c r="T733" t="s">
        <v>117</v>
      </c>
      <c r="U733" t="s">
        <v>117</v>
      </c>
      <c r="V733" t="s">
        <v>117</v>
      </c>
      <c r="W733" t="s">
        <v>117</v>
      </c>
      <c r="X733" t="s">
        <v>117</v>
      </c>
      <c r="Y733" t="s">
        <v>117</v>
      </c>
      <c r="Z733" t="s">
        <v>117</v>
      </c>
      <c r="AA733" t="s">
        <v>117</v>
      </c>
      <c r="AB733" t="s">
        <v>117</v>
      </c>
      <c r="AC733" t="s">
        <v>117</v>
      </c>
      <c r="AD733" t="s">
        <v>117</v>
      </c>
      <c r="AE733">
        <v>3.75</v>
      </c>
      <c r="AF733">
        <v>3.42</v>
      </c>
      <c r="AG733">
        <v>140</v>
      </c>
      <c r="AH733" s="55">
        <v>3</v>
      </c>
      <c r="AI733" s="55" t="s">
        <v>1199</v>
      </c>
      <c r="AM733">
        <v>12.05</v>
      </c>
      <c r="AN733">
        <v>12.53</v>
      </c>
      <c r="AO733" t="s">
        <v>117</v>
      </c>
      <c r="AP733" t="s">
        <v>117</v>
      </c>
      <c r="AQ733" t="s">
        <v>117</v>
      </c>
      <c r="AR733">
        <v>12.07</v>
      </c>
      <c r="AS733" t="s">
        <v>454</v>
      </c>
      <c r="AT733">
        <v>106.63</v>
      </c>
      <c r="AU733">
        <v>106.17</v>
      </c>
      <c r="AV733" t="s">
        <v>117</v>
      </c>
      <c r="AW733" t="s">
        <v>117</v>
      </c>
      <c r="AX733" t="s">
        <v>117</v>
      </c>
      <c r="AY733" t="s">
        <v>117</v>
      </c>
      <c r="AZ733" t="s">
        <v>117</v>
      </c>
      <c r="BA733" t="s">
        <v>117</v>
      </c>
      <c r="BB733" t="s">
        <v>117</v>
      </c>
      <c r="BC733" t="s">
        <v>117</v>
      </c>
      <c r="BD733" t="s">
        <v>117</v>
      </c>
      <c r="BE733" t="s">
        <v>117</v>
      </c>
      <c r="BF733" t="s">
        <v>117</v>
      </c>
      <c r="BG733">
        <v>108.66</v>
      </c>
      <c r="BH733" t="s">
        <v>117</v>
      </c>
      <c r="BI733" t="s">
        <v>117</v>
      </c>
      <c r="BJ733" t="s">
        <v>117</v>
      </c>
      <c r="BK733" t="s">
        <v>118</v>
      </c>
      <c r="BL733" t="s">
        <v>184</v>
      </c>
      <c r="BM733" t="s">
        <v>120</v>
      </c>
      <c r="BN733" s="46" t="s">
        <v>117</v>
      </c>
      <c r="BO733" s="51" t="s">
        <v>117</v>
      </c>
      <c r="BP733" t="s">
        <v>304</v>
      </c>
      <c r="BQ733" t="s">
        <v>122</v>
      </c>
      <c r="BR733" t="s">
        <v>117</v>
      </c>
      <c r="BS733" t="s">
        <v>117</v>
      </c>
      <c r="BT733" t="s">
        <v>161</v>
      </c>
      <c r="BU733" t="s">
        <v>363</v>
      </c>
      <c r="BV733" t="s">
        <v>162</v>
      </c>
      <c r="BW733">
        <v>1</v>
      </c>
      <c r="BX733">
        <f>BW733-1</f>
        <v>0</v>
      </c>
      <c r="BY733" t="s">
        <v>257</v>
      </c>
      <c r="BZ733" t="s">
        <v>128</v>
      </c>
      <c r="CA733" t="s">
        <v>129</v>
      </c>
      <c r="CB733" t="s">
        <v>130</v>
      </c>
      <c r="CC733" t="s">
        <v>1336</v>
      </c>
      <c r="CD733" t="s">
        <v>117</v>
      </c>
      <c r="CE733" t="s">
        <v>1137</v>
      </c>
      <c r="DK733">
        <v>2</v>
      </c>
      <c r="DL733">
        <v>0</v>
      </c>
      <c r="DM733">
        <v>0</v>
      </c>
      <c r="DN733">
        <v>0</v>
      </c>
      <c r="DO733">
        <v>2</v>
      </c>
      <c r="DP733">
        <v>0</v>
      </c>
      <c r="DQ733">
        <v>0</v>
      </c>
      <c r="DR733">
        <v>153</v>
      </c>
    </row>
    <row r="734" spans="1:122" x14ac:dyDescent="0.35">
      <c r="A734">
        <v>153</v>
      </c>
      <c r="B734" t="str">
        <f>CONCATENATE(C734, " ",D734)</f>
        <v>Lievore et al 2024</v>
      </c>
      <c r="C734" t="s">
        <v>1334</v>
      </c>
      <c r="D734">
        <v>2024</v>
      </c>
      <c r="E734" t="s">
        <v>1583</v>
      </c>
      <c r="F734" t="s">
        <v>1337</v>
      </c>
      <c r="G734" t="s">
        <v>134</v>
      </c>
      <c r="H734">
        <v>6</v>
      </c>
      <c r="I734" t="s">
        <v>113</v>
      </c>
      <c r="J734" t="s">
        <v>113</v>
      </c>
      <c r="K734" s="3" t="s">
        <v>142</v>
      </c>
      <c r="L734" s="38">
        <v>0.63600000000000001</v>
      </c>
      <c r="M734">
        <v>18.579999999999998</v>
      </c>
      <c r="N734">
        <v>60</v>
      </c>
      <c r="O734" t="s">
        <v>999</v>
      </c>
      <c r="P734" s="38">
        <v>0.70799999999999996</v>
      </c>
      <c r="Q734">
        <v>16.23</v>
      </c>
      <c r="R734">
        <v>63</v>
      </c>
      <c r="S734" t="s">
        <v>117</v>
      </c>
      <c r="T734" t="s">
        <v>117</v>
      </c>
      <c r="U734" t="s">
        <v>117</v>
      </c>
      <c r="V734" t="s">
        <v>117</v>
      </c>
      <c r="W734" t="s">
        <v>117</v>
      </c>
      <c r="X734" t="s">
        <v>117</v>
      </c>
      <c r="Y734" t="s">
        <v>117</v>
      </c>
      <c r="Z734" t="s">
        <v>117</v>
      </c>
      <c r="AA734" t="s">
        <v>117</v>
      </c>
      <c r="AB734" t="s">
        <v>117</v>
      </c>
      <c r="AC734" t="s">
        <v>117</v>
      </c>
      <c r="AD734" t="s">
        <v>117</v>
      </c>
      <c r="AE734" s="38">
        <v>0.72870000000000001</v>
      </c>
      <c r="AF734">
        <v>13.63</v>
      </c>
      <c r="AG734">
        <v>140</v>
      </c>
      <c r="AH734" s="55">
        <v>3</v>
      </c>
      <c r="AI734" s="55" t="s">
        <v>1203</v>
      </c>
      <c r="AM734">
        <v>12.05</v>
      </c>
      <c r="AN734">
        <v>12.53</v>
      </c>
      <c r="AO734" t="s">
        <v>117</v>
      </c>
      <c r="AP734" t="s">
        <v>117</v>
      </c>
      <c r="AQ734" t="s">
        <v>117</v>
      </c>
      <c r="AR734">
        <v>12.07</v>
      </c>
      <c r="AS734" t="s">
        <v>454</v>
      </c>
      <c r="AT734">
        <v>106.63</v>
      </c>
      <c r="AU734">
        <v>106.17</v>
      </c>
      <c r="AV734" t="s">
        <v>117</v>
      </c>
      <c r="AW734" t="s">
        <v>117</v>
      </c>
      <c r="AX734" t="s">
        <v>117</v>
      </c>
      <c r="AY734" t="s">
        <v>117</v>
      </c>
      <c r="AZ734" t="s">
        <v>117</v>
      </c>
      <c r="BA734" t="s">
        <v>117</v>
      </c>
      <c r="BB734" t="s">
        <v>117</v>
      </c>
      <c r="BC734" t="s">
        <v>117</v>
      </c>
      <c r="BD734" t="s">
        <v>117</v>
      </c>
      <c r="BE734" t="s">
        <v>117</v>
      </c>
      <c r="BF734" t="s">
        <v>117</v>
      </c>
      <c r="BG734">
        <v>108.66</v>
      </c>
      <c r="BH734" t="s">
        <v>117</v>
      </c>
      <c r="BI734" t="s">
        <v>117</v>
      </c>
      <c r="BJ734" t="s">
        <v>117</v>
      </c>
      <c r="BK734" t="s">
        <v>118</v>
      </c>
      <c r="BL734" t="s">
        <v>184</v>
      </c>
      <c r="BM734" t="s">
        <v>120</v>
      </c>
      <c r="BN734" s="46" t="s">
        <v>117</v>
      </c>
      <c r="BO734" s="51" t="s">
        <v>117</v>
      </c>
      <c r="BP734" t="s">
        <v>304</v>
      </c>
      <c r="BQ734" t="s">
        <v>122</v>
      </c>
      <c r="BR734" t="s">
        <v>117</v>
      </c>
      <c r="BS734" t="s">
        <v>117</v>
      </c>
      <c r="BT734" t="s">
        <v>161</v>
      </c>
      <c r="BU734" t="s">
        <v>363</v>
      </c>
      <c r="BV734" t="s">
        <v>162</v>
      </c>
      <c r="BW734">
        <v>1</v>
      </c>
      <c r="BX734">
        <f>BW734-1</f>
        <v>0</v>
      </c>
      <c r="BY734" t="s">
        <v>257</v>
      </c>
      <c r="BZ734" t="s">
        <v>128</v>
      </c>
      <c r="CA734" t="s">
        <v>129</v>
      </c>
      <c r="CB734" t="s">
        <v>130</v>
      </c>
      <c r="CC734" t="s">
        <v>1336</v>
      </c>
      <c r="CD734" t="s">
        <v>117</v>
      </c>
      <c r="CE734" t="s">
        <v>1137</v>
      </c>
      <c r="DK734">
        <v>2</v>
      </c>
      <c r="DL734">
        <v>0</v>
      </c>
      <c r="DM734">
        <v>0</v>
      </c>
      <c r="DN734">
        <v>0</v>
      </c>
      <c r="DO734">
        <v>2</v>
      </c>
      <c r="DP734">
        <v>0</v>
      </c>
      <c r="DQ734">
        <v>0</v>
      </c>
      <c r="DR734">
        <v>153</v>
      </c>
    </row>
    <row r="735" spans="1:122" x14ac:dyDescent="0.35">
      <c r="A735">
        <v>153</v>
      </c>
      <c r="B735" t="str">
        <f>CONCATENATE(C735, " ",D735)</f>
        <v>Lievore et al 2024</v>
      </c>
      <c r="C735" t="s">
        <v>1334</v>
      </c>
      <c r="D735">
        <v>2024</v>
      </c>
      <c r="E735" t="s">
        <v>1583</v>
      </c>
      <c r="F735" t="s">
        <v>1125</v>
      </c>
      <c r="G735" t="s">
        <v>138</v>
      </c>
      <c r="H735">
        <v>1</v>
      </c>
      <c r="I735" t="s">
        <v>113</v>
      </c>
      <c r="J735" t="s">
        <v>113</v>
      </c>
      <c r="K735" s="3" t="s">
        <v>142</v>
      </c>
      <c r="L735" s="38">
        <v>0.13719999999999999</v>
      </c>
      <c r="M735">
        <v>5.45</v>
      </c>
      <c r="N735">
        <v>60</v>
      </c>
      <c r="O735" t="s">
        <v>999</v>
      </c>
      <c r="P735" s="38">
        <v>0.1404</v>
      </c>
      <c r="Q735">
        <v>5.96</v>
      </c>
      <c r="R735">
        <v>63</v>
      </c>
      <c r="S735" t="s">
        <v>117</v>
      </c>
      <c r="T735" t="s">
        <v>117</v>
      </c>
      <c r="U735" t="s">
        <v>117</v>
      </c>
      <c r="V735" t="s">
        <v>117</v>
      </c>
      <c r="W735" t="s">
        <v>117</v>
      </c>
      <c r="X735" t="s">
        <v>117</v>
      </c>
      <c r="Y735" t="s">
        <v>117</v>
      </c>
      <c r="Z735" t="s">
        <v>117</v>
      </c>
      <c r="AA735" t="s">
        <v>117</v>
      </c>
      <c r="AB735" t="s">
        <v>117</v>
      </c>
      <c r="AC735" t="s">
        <v>117</v>
      </c>
      <c r="AD735" t="s">
        <v>117</v>
      </c>
      <c r="AE735" s="38">
        <v>0.13589999999999999</v>
      </c>
      <c r="AF735">
        <v>6.89</v>
      </c>
      <c r="AG735">
        <v>140</v>
      </c>
      <c r="AH735" s="55">
        <v>3</v>
      </c>
      <c r="AI735" s="55" t="s">
        <v>1199</v>
      </c>
      <c r="AM735">
        <v>12.05</v>
      </c>
      <c r="AN735">
        <v>12.53</v>
      </c>
      <c r="AO735" t="s">
        <v>117</v>
      </c>
      <c r="AP735" t="s">
        <v>117</v>
      </c>
      <c r="AQ735" t="s">
        <v>117</v>
      </c>
      <c r="AR735">
        <v>12.07</v>
      </c>
      <c r="AS735" t="s">
        <v>454</v>
      </c>
      <c r="AT735">
        <v>106.63</v>
      </c>
      <c r="AU735">
        <v>106.17</v>
      </c>
      <c r="AV735" t="s">
        <v>117</v>
      </c>
      <c r="AW735" t="s">
        <v>117</v>
      </c>
      <c r="AX735" t="s">
        <v>117</v>
      </c>
      <c r="AY735" t="s">
        <v>117</v>
      </c>
      <c r="AZ735" t="s">
        <v>117</v>
      </c>
      <c r="BA735" t="s">
        <v>117</v>
      </c>
      <c r="BB735" t="s">
        <v>117</v>
      </c>
      <c r="BC735" t="s">
        <v>117</v>
      </c>
      <c r="BD735" t="s">
        <v>117</v>
      </c>
      <c r="BE735" t="s">
        <v>117</v>
      </c>
      <c r="BF735" t="s">
        <v>117</v>
      </c>
      <c r="BG735">
        <v>108.66</v>
      </c>
      <c r="BH735" t="s">
        <v>117</v>
      </c>
      <c r="BI735" t="s">
        <v>117</v>
      </c>
      <c r="BJ735" t="s">
        <v>117</v>
      </c>
      <c r="BK735" t="s">
        <v>118</v>
      </c>
      <c r="BL735" t="s">
        <v>184</v>
      </c>
      <c r="BM735" t="s">
        <v>120</v>
      </c>
      <c r="BN735" s="46" t="s">
        <v>117</v>
      </c>
      <c r="BO735" s="51" t="s">
        <v>117</v>
      </c>
      <c r="BP735" t="s">
        <v>304</v>
      </c>
      <c r="BQ735" t="s">
        <v>122</v>
      </c>
      <c r="BR735" t="s">
        <v>117</v>
      </c>
      <c r="BS735" t="s">
        <v>117</v>
      </c>
      <c r="BT735" t="s">
        <v>161</v>
      </c>
      <c r="BU735" t="s">
        <v>363</v>
      </c>
      <c r="BV735" t="s">
        <v>162</v>
      </c>
      <c r="BW735">
        <v>1</v>
      </c>
      <c r="BX735">
        <f>BW735-1</f>
        <v>0</v>
      </c>
      <c r="BY735" t="s">
        <v>257</v>
      </c>
      <c r="BZ735" t="s">
        <v>128</v>
      </c>
      <c r="CA735" t="s">
        <v>129</v>
      </c>
      <c r="CB735" t="s">
        <v>130</v>
      </c>
      <c r="CC735" t="s">
        <v>1336</v>
      </c>
      <c r="CD735" t="s">
        <v>117</v>
      </c>
      <c r="CE735" t="s">
        <v>1137</v>
      </c>
      <c r="DK735">
        <v>1</v>
      </c>
      <c r="DL735">
        <v>0</v>
      </c>
      <c r="DM735">
        <v>0</v>
      </c>
      <c r="DN735">
        <v>0</v>
      </c>
      <c r="DO735">
        <v>1</v>
      </c>
      <c r="DP735">
        <v>0</v>
      </c>
      <c r="DQ735">
        <v>0</v>
      </c>
      <c r="DR735">
        <v>153</v>
      </c>
    </row>
    <row r="736" spans="1:122" x14ac:dyDescent="0.35">
      <c r="A736">
        <v>155</v>
      </c>
      <c r="B736" t="str">
        <f>CONCATENATE(C736, " ",D736)</f>
        <v>Lundervold et al 2016</v>
      </c>
      <c r="C736" t="s">
        <v>1338</v>
      </c>
      <c r="D736">
        <v>2016</v>
      </c>
      <c r="E736" t="s">
        <v>1584</v>
      </c>
      <c r="F736" t="s">
        <v>1339</v>
      </c>
      <c r="G736" t="s">
        <v>157</v>
      </c>
      <c r="H736">
        <v>7</v>
      </c>
      <c r="I736" t="s">
        <v>113</v>
      </c>
      <c r="J736" t="s">
        <v>113</v>
      </c>
      <c r="K736" s="3" t="s">
        <v>142</v>
      </c>
      <c r="L736">
        <v>349.22</v>
      </c>
      <c r="M736">
        <v>93.44</v>
      </c>
      <c r="N736">
        <v>9</v>
      </c>
      <c r="O736" t="s">
        <v>115</v>
      </c>
      <c r="P736">
        <v>415.16</v>
      </c>
      <c r="Q736">
        <v>105.81</v>
      </c>
      <c r="R736">
        <v>38</v>
      </c>
      <c r="S736" t="s">
        <v>477</v>
      </c>
      <c r="T736">
        <v>368.12</v>
      </c>
      <c r="U736">
        <v>115.09</v>
      </c>
      <c r="V736">
        <v>11</v>
      </c>
      <c r="W736" t="s">
        <v>117</v>
      </c>
      <c r="X736" t="s">
        <v>117</v>
      </c>
      <c r="Y736" t="s">
        <v>117</v>
      </c>
      <c r="Z736" t="s">
        <v>117</v>
      </c>
      <c r="AA736" t="s">
        <v>117</v>
      </c>
      <c r="AB736" t="s">
        <v>117</v>
      </c>
      <c r="AC736" t="s">
        <v>117</v>
      </c>
      <c r="AD736" t="s">
        <v>117</v>
      </c>
      <c r="AE736">
        <v>374.03</v>
      </c>
      <c r="AF736">
        <v>58.53</v>
      </c>
      <c r="AG736">
        <v>134</v>
      </c>
      <c r="AH736" s="55">
        <v>3</v>
      </c>
      <c r="AI736" s="55" t="s">
        <v>1199</v>
      </c>
      <c r="AM736">
        <v>10.3</v>
      </c>
      <c r="AN736">
        <v>10</v>
      </c>
      <c r="AO736">
        <v>10.6</v>
      </c>
      <c r="AP736" t="s">
        <v>117</v>
      </c>
      <c r="AQ736" t="s">
        <v>117</v>
      </c>
      <c r="AR736">
        <v>9.6999999999999993</v>
      </c>
      <c r="AS736" t="s">
        <v>1248</v>
      </c>
      <c r="AT736">
        <v>92.2</v>
      </c>
      <c r="AU736">
        <v>78.099999999999994</v>
      </c>
      <c r="AV736">
        <v>87.1</v>
      </c>
      <c r="AW736" t="s">
        <v>117</v>
      </c>
      <c r="AX736" t="s">
        <v>117</v>
      </c>
      <c r="AY736" t="s">
        <v>117</v>
      </c>
      <c r="AZ736" t="s">
        <v>117</v>
      </c>
      <c r="BA736" t="s">
        <v>117</v>
      </c>
      <c r="BB736" t="s">
        <v>117</v>
      </c>
      <c r="BC736" t="s">
        <v>117</v>
      </c>
      <c r="BD736" t="s">
        <v>117</v>
      </c>
      <c r="BE736" t="s">
        <v>117</v>
      </c>
      <c r="BF736" t="s">
        <v>117</v>
      </c>
      <c r="BG736">
        <v>93.8</v>
      </c>
      <c r="BH736" t="s">
        <v>117</v>
      </c>
      <c r="BI736" t="s">
        <v>117</v>
      </c>
      <c r="BJ736" t="s">
        <v>117</v>
      </c>
      <c r="BK736" t="s">
        <v>118</v>
      </c>
      <c r="BL736" t="s">
        <v>184</v>
      </c>
      <c r="BM736" t="s">
        <v>120</v>
      </c>
      <c r="BN736" s="46">
        <v>67.19</v>
      </c>
      <c r="BO736" s="51" t="s">
        <v>117</v>
      </c>
      <c r="BP736" t="s">
        <v>304</v>
      </c>
      <c r="BQ736" t="s">
        <v>304</v>
      </c>
      <c r="BR736" t="s">
        <v>304</v>
      </c>
      <c r="BS736" t="s">
        <v>117</v>
      </c>
      <c r="BT736" t="s">
        <v>161</v>
      </c>
      <c r="BU736" t="s">
        <v>363</v>
      </c>
      <c r="BV736" t="s">
        <v>162</v>
      </c>
      <c r="BW736">
        <v>1</v>
      </c>
      <c r="BX736">
        <f>BW736-1</f>
        <v>0</v>
      </c>
      <c r="BY736" t="s">
        <v>183</v>
      </c>
      <c r="BZ736" t="s">
        <v>128</v>
      </c>
      <c r="CA736" t="s">
        <v>184</v>
      </c>
      <c r="CB736" t="s">
        <v>198</v>
      </c>
      <c r="CC736" t="s">
        <v>1340</v>
      </c>
      <c r="CD736">
        <v>2</v>
      </c>
      <c r="CE736" t="s">
        <v>151</v>
      </c>
      <c r="DK736">
        <v>0</v>
      </c>
      <c r="DL736">
        <v>0</v>
      </c>
      <c r="DM736">
        <v>2</v>
      </c>
      <c r="DN736">
        <v>0</v>
      </c>
      <c r="DO736">
        <v>0</v>
      </c>
      <c r="DP736">
        <v>0</v>
      </c>
      <c r="DQ736">
        <v>0</v>
      </c>
      <c r="DR736">
        <v>155</v>
      </c>
    </row>
    <row r="737" spans="1:122" x14ac:dyDescent="0.35">
      <c r="A737">
        <v>155</v>
      </c>
      <c r="B737" t="str">
        <f>CONCATENATE(C737, " ",D737)</f>
        <v>Lundervold et al 2016</v>
      </c>
      <c r="C737" t="s">
        <v>1338</v>
      </c>
      <c r="D737">
        <v>2016</v>
      </c>
      <c r="E737" t="s">
        <v>1584</v>
      </c>
      <c r="F737" t="s">
        <v>1341</v>
      </c>
      <c r="G737" t="s">
        <v>157</v>
      </c>
      <c r="H737">
        <v>7</v>
      </c>
      <c r="I737" t="s">
        <v>113</v>
      </c>
      <c r="J737" t="s">
        <v>113</v>
      </c>
      <c r="K737" s="3" t="s">
        <v>142</v>
      </c>
      <c r="L737">
        <v>309.67</v>
      </c>
      <c r="M737">
        <v>13.2</v>
      </c>
      <c r="N737">
        <v>9</v>
      </c>
      <c r="O737" t="s">
        <v>115</v>
      </c>
      <c r="P737">
        <v>297.20999999999998</v>
      </c>
      <c r="Q737">
        <v>19.399999999999999</v>
      </c>
      <c r="R737">
        <v>38</v>
      </c>
      <c r="S737" t="s">
        <v>477</v>
      </c>
      <c r="T737">
        <v>302.82</v>
      </c>
      <c r="U737">
        <v>15.4</v>
      </c>
      <c r="V737">
        <v>11</v>
      </c>
      <c r="W737" t="s">
        <v>117</v>
      </c>
      <c r="X737" t="s">
        <v>117</v>
      </c>
      <c r="Y737" t="s">
        <v>117</v>
      </c>
      <c r="Z737" t="s">
        <v>117</v>
      </c>
      <c r="AA737" t="s">
        <v>117</v>
      </c>
      <c r="AB737" t="s">
        <v>117</v>
      </c>
      <c r="AC737" t="s">
        <v>117</v>
      </c>
      <c r="AD737" t="s">
        <v>117</v>
      </c>
      <c r="AE737">
        <v>307.75</v>
      </c>
      <c r="AF737">
        <v>12.9</v>
      </c>
      <c r="AG737">
        <v>134</v>
      </c>
      <c r="AH737" s="55">
        <v>3</v>
      </c>
      <c r="AI737" s="55" t="s">
        <v>1203</v>
      </c>
      <c r="AM737">
        <v>10.3</v>
      </c>
      <c r="AN737">
        <v>10</v>
      </c>
      <c r="AO737">
        <v>10.6</v>
      </c>
      <c r="AP737" t="s">
        <v>117</v>
      </c>
      <c r="AQ737" t="s">
        <v>117</v>
      </c>
      <c r="AR737">
        <v>9.6999999999999993</v>
      </c>
      <c r="AS737" t="s">
        <v>1248</v>
      </c>
      <c r="AT737">
        <v>92.2</v>
      </c>
      <c r="AU737">
        <v>78.099999999999994</v>
      </c>
      <c r="AV737">
        <v>87.1</v>
      </c>
      <c r="AW737" t="s">
        <v>117</v>
      </c>
      <c r="AX737" t="s">
        <v>117</v>
      </c>
      <c r="AY737" t="s">
        <v>117</v>
      </c>
      <c r="AZ737" t="s">
        <v>117</v>
      </c>
      <c r="BA737" t="s">
        <v>117</v>
      </c>
      <c r="BB737" t="s">
        <v>117</v>
      </c>
      <c r="BC737" t="s">
        <v>117</v>
      </c>
      <c r="BD737" t="s">
        <v>117</v>
      </c>
      <c r="BE737" t="s">
        <v>117</v>
      </c>
      <c r="BF737" t="s">
        <v>117</v>
      </c>
      <c r="BG737">
        <v>93.8</v>
      </c>
      <c r="BH737" t="s">
        <v>117</v>
      </c>
      <c r="BI737" t="s">
        <v>117</v>
      </c>
      <c r="BJ737" t="s">
        <v>117</v>
      </c>
      <c r="BK737" t="s">
        <v>118</v>
      </c>
      <c r="BL737" t="s">
        <v>184</v>
      </c>
      <c r="BM737" t="s">
        <v>120</v>
      </c>
      <c r="BN737" s="46">
        <v>67.19</v>
      </c>
      <c r="BO737" s="51" t="s">
        <v>117</v>
      </c>
      <c r="BP737" t="s">
        <v>304</v>
      </c>
      <c r="BQ737" t="s">
        <v>304</v>
      </c>
      <c r="BR737" t="s">
        <v>304</v>
      </c>
      <c r="BS737" t="s">
        <v>117</v>
      </c>
      <c r="BT737" t="s">
        <v>161</v>
      </c>
      <c r="BU737" t="s">
        <v>363</v>
      </c>
      <c r="BV737" t="s">
        <v>162</v>
      </c>
      <c r="BW737">
        <v>1</v>
      </c>
      <c r="BX737">
        <f>BW737-1</f>
        <v>0</v>
      </c>
      <c r="BY737" t="s">
        <v>183</v>
      </c>
      <c r="BZ737" t="s">
        <v>128</v>
      </c>
      <c r="CA737" t="s">
        <v>184</v>
      </c>
      <c r="CB737" t="s">
        <v>198</v>
      </c>
      <c r="CC737" t="s">
        <v>1340</v>
      </c>
      <c r="CD737">
        <v>2</v>
      </c>
      <c r="CE737" t="s">
        <v>151</v>
      </c>
      <c r="DK737">
        <v>0</v>
      </c>
      <c r="DL737">
        <v>0</v>
      </c>
      <c r="DM737">
        <v>2</v>
      </c>
      <c r="DN737">
        <v>0</v>
      </c>
      <c r="DO737">
        <v>0</v>
      </c>
      <c r="DP737">
        <v>0</v>
      </c>
      <c r="DQ737">
        <v>0</v>
      </c>
      <c r="DR737">
        <v>155</v>
      </c>
    </row>
    <row r="738" spans="1:122" x14ac:dyDescent="0.35">
      <c r="A738">
        <v>155</v>
      </c>
      <c r="B738" t="str">
        <f>CONCATENATE(C738, " ",D738)</f>
        <v>Lundervold et al 2016</v>
      </c>
      <c r="C738" t="s">
        <v>1338</v>
      </c>
      <c r="D738">
        <v>2016</v>
      </c>
      <c r="E738" t="s">
        <v>1584</v>
      </c>
      <c r="F738" t="s">
        <v>1342</v>
      </c>
      <c r="G738" t="s">
        <v>157</v>
      </c>
      <c r="H738">
        <v>7</v>
      </c>
      <c r="I738" t="s">
        <v>113</v>
      </c>
      <c r="J738" t="s">
        <v>113</v>
      </c>
      <c r="K738" s="3" t="s">
        <v>142</v>
      </c>
      <c r="L738">
        <v>14.33</v>
      </c>
      <c r="M738">
        <v>13.2</v>
      </c>
      <c r="N738">
        <v>9</v>
      </c>
      <c r="O738" t="s">
        <v>115</v>
      </c>
      <c r="P738">
        <v>26.79</v>
      </c>
      <c r="Q738">
        <v>19.420000000000002</v>
      </c>
      <c r="R738">
        <v>38</v>
      </c>
      <c r="S738" t="s">
        <v>477</v>
      </c>
      <c r="T738">
        <v>21.18</v>
      </c>
      <c r="U738">
        <v>15.4</v>
      </c>
      <c r="V738">
        <v>11</v>
      </c>
      <c r="W738" t="s">
        <v>117</v>
      </c>
      <c r="X738" t="s">
        <v>117</v>
      </c>
      <c r="Y738" t="s">
        <v>117</v>
      </c>
      <c r="Z738" t="s">
        <v>117</v>
      </c>
      <c r="AA738" t="s">
        <v>117</v>
      </c>
      <c r="AB738" t="s">
        <v>117</v>
      </c>
      <c r="AC738" t="s">
        <v>117</v>
      </c>
      <c r="AD738" t="s">
        <v>117</v>
      </c>
      <c r="AE738">
        <v>16.25</v>
      </c>
      <c r="AF738">
        <v>12.9</v>
      </c>
      <c r="AG738">
        <v>134</v>
      </c>
      <c r="AH738" s="55">
        <v>3</v>
      </c>
      <c r="AI738" s="55" t="s">
        <v>1203</v>
      </c>
      <c r="AM738">
        <v>10.3</v>
      </c>
      <c r="AN738">
        <v>10</v>
      </c>
      <c r="AO738">
        <v>10.6</v>
      </c>
      <c r="AP738" t="s">
        <v>117</v>
      </c>
      <c r="AQ738" t="s">
        <v>117</v>
      </c>
      <c r="AR738">
        <v>9.6999999999999993</v>
      </c>
      <c r="AS738" t="s">
        <v>1248</v>
      </c>
      <c r="AT738">
        <v>92.2</v>
      </c>
      <c r="AU738">
        <v>78.099999999999994</v>
      </c>
      <c r="AV738">
        <v>87.1</v>
      </c>
      <c r="AW738" t="s">
        <v>117</v>
      </c>
      <c r="AX738" t="s">
        <v>117</v>
      </c>
      <c r="AY738" t="s">
        <v>117</v>
      </c>
      <c r="AZ738" t="s">
        <v>117</v>
      </c>
      <c r="BA738" t="s">
        <v>117</v>
      </c>
      <c r="BB738" t="s">
        <v>117</v>
      </c>
      <c r="BC738" t="s">
        <v>117</v>
      </c>
      <c r="BD738" t="s">
        <v>117</v>
      </c>
      <c r="BE738" t="s">
        <v>117</v>
      </c>
      <c r="BF738" t="s">
        <v>117</v>
      </c>
      <c r="BG738">
        <v>93.8</v>
      </c>
      <c r="BH738" t="s">
        <v>117</v>
      </c>
      <c r="BI738" t="s">
        <v>117</v>
      </c>
      <c r="BJ738" t="s">
        <v>117</v>
      </c>
      <c r="BK738" t="s">
        <v>118</v>
      </c>
      <c r="BL738" t="s">
        <v>184</v>
      </c>
      <c r="BM738" t="s">
        <v>120</v>
      </c>
      <c r="BN738" s="46">
        <v>67.19</v>
      </c>
      <c r="BO738" s="51" t="s">
        <v>117</v>
      </c>
      <c r="BP738" t="s">
        <v>304</v>
      </c>
      <c r="BQ738" t="s">
        <v>304</v>
      </c>
      <c r="BR738" t="s">
        <v>304</v>
      </c>
      <c r="BS738" t="s">
        <v>117</v>
      </c>
      <c r="BT738" t="s">
        <v>161</v>
      </c>
      <c r="BU738" t="s">
        <v>363</v>
      </c>
      <c r="BV738" t="s">
        <v>162</v>
      </c>
      <c r="BW738">
        <v>1</v>
      </c>
      <c r="BX738">
        <f>BW738-1</f>
        <v>0</v>
      </c>
      <c r="BY738" t="s">
        <v>183</v>
      </c>
      <c r="BZ738" t="s">
        <v>128</v>
      </c>
      <c r="CA738" t="s">
        <v>184</v>
      </c>
      <c r="CB738" t="s">
        <v>198</v>
      </c>
      <c r="CC738" t="s">
        <v>1340</v>
      </c>
      <c r="CD738">
        <v>2</v>
      </c>
      <c r="CE738" t="s">
        <v>151</v>
      </c>
      <c r="DK738">
        <v>0</v>
      </c>
      <c r="DL738">
        <v>0</v>
      </c>
      <c r="DM738">
        <v>2</v>
      </c>
      <c r="DN738">
        <v>0</v>
      </c>
      <c r="DO738">
        <v>0</v>
      </c>
      <c r="DP738">
        <v>0</v>
      </c>
      <c r="DQ738">
        <v>0</v>
      </c>
      <c r="DR738">
        <v>155</v>
      </c>
    </row>
    <row r="739" spans="1:122" x14ac:dyDescent="0.35">
      <c r="A739">
        <v>155</v>
      </c>
      <c r="B739" t="str">
        <f>CONCATENATE(C739, " ",D739)</f>
        <v>Lundervold et al 2016</v>
      </c>
      <c r="C739" t="s">
        <v>1338</v>
      </c>
      <c r="D739">
        <v>2016</v>
      </c>
      <c r="E739" t="s">
        <v>1584</v>
      </c>
      <c r="F739" t="s">
        <v>1343</v>
      </c>
      <c r="G739" t="s">
        <v>157</v>
      </c>
      <c r="H739">
        <v>7</v>
      </c>
      <c r="I739" t="s">
        <v>113</v>
      </c>
      <c r="J739" t="s">
        <v>113</v>
      </c>
      <c r="K739" s="3" t="s">
        <v>142</v>
      </c>
      <c r="L739">
        <v>26</v>
      </c>
      <c r="M739">
        <v>5.6</v>
      </c>
      <c r="N739">
        <v>9</v>
      </c>
      <c r="O739" t="s">
        <v>115</v>
      </c>
      <c r="P739">
        <v>25.02</v>
      </c>
      <c r="Q739">
        <v>6.5</v>
      </c>
      <c r="R739">
        <v>38</v>
      </c>
      <c r="S739" t="s">
        <v>477</v>
      </c>
      <c r="T739">
        <v>24.81</v>
      </c>
      <c r="U739">
        <v>6.5</v>
      </c>
      <c r="V739">
        <v>11</v>
      </c>
      <c r="W739" t="s">
        <v>117</v>
      </c>
      <c r="X739" t="s">
        <v>117</v>
      </c>
      <c r="Y739" t="s">
        <v>117</v>
      </c>
      <c r="Z739" t="s">
        <v>117</v>
      </c>
      <c r="AA739" t="s">
        <v>117</v>
      </c>
      <c r="AB739" t="s">
        <v>117</v>
      </c>
      <c r="AC739" t="s">
        <v>117</v>
      </c>
      <c r="AD739" t="s">
        <v>117</v>
      </c>
      <c r="AE739">
        <v>24.62</v>
      </c>
      <c r="AF739">
        <v>7.8</v>
      </c>
      <c r="AG739">
        <v>134</v>
      </c>
      <c r="AH739" s="55">
        <v>3</v>
      </c>
      <c r="AI739" s="55" t="s">
        <v>1203</v>
      </c>
      <c r="AM739">
        <v>10.3</v>
      </c>
      <c r="AN739">
        <v>10</v>
      </c>
      <c r="AO739">
        <v>10.6</v>
      </c>
      <c r="AP739" t="s">
        <v>117</v>
      </c>
      <c r="AQ739" t="s">
        <v>117</v>
      </c>
      <c r="AR739">
        <v>9.6999999999999993</v>
      </c>
      <c r="AS739" t="s">
        <v>1248</v>
      </c>
      <c r="AT739">
        <v>92.2</v>
      </c>
      <c r="AU739">
        <v>78.099999999999994</v>
      </c>
      <c r="AV739">
        <v>87.1</v>
      </c>
      <c r="AW739" t="s">
        <v>117</v>
      </c>
      <c r="AX739" t="s">
        <v>117</v>
      </c>
      <c r="AY739" t="s">
        <v>117</v>
      </c>
      <c r="AZ739" t="s">
        <v>117</v>
      </c>
      <c r="BA739" t="s">
        <v>117</v>
      </c>
      <c r="BB739" t="s">
        <v>117</v>
      </c>
      <c r="BC739" t="s">
        <v>117</v>
      </c>
      <c r="BD739" t="s">
        <v>117</v>
      </c>
      <c r="BE739" t="s">
        <v>117</v>
      </c>
      <c r="BF739" t="s">
        <v>117</v>
      </c>
      <c r="BG739">
        <v>93.8</v>
      </c>
      <c r="BH739" t="s">
        <v>117</v>
      </c>
      <c r="BI739" t="s">
        <v>117</v>
      </c>
      <c r="BJ739" t="s">
        <v>117</v>
      </c>
      <c r="BK739" t="s">
        <v>118</v>
      </c>
      <c r="BL739" t="s">
        <v>184</v>
      </c>
      <c r="BM739" t="s">
        <v>120</v>
      </c>
      <c r="BN739" s="46">
        <v>67.19</v>
      </c>
      <c r="BO739" s="51" t="s">
        <v>117</v>
      </c>
      <c r="BP739" t="s">
        <v>304</v>
      </c>
      <c r="BQ739" t="s">
        <v>304</v>
      </c>
      <c r="BR739" t="s">
        <v>304</v>
      </c>
      <c r="BS739" t="s">
        <v>117</v>
      </c>
      <c r="BT739" t="s">
        <v>161</v>
      </c>
      <c r="BU739" t="s">
        <v>363</v>
      </c>
      <c r="BV739" t="s">
        <v>162</v>
      </c>
      <c r="BW739">
        <v>1</v>
      </c>
      <c r="BX739">
        <f>BW739-1</f>
        <v>0</v>
      </c>
      <c r="BY739" t="s">
        <v>183</v>
      </c>
      <c r="BZ739" t="s">
        <v>128</v>
      </c>
      <c r="CA739" t="s">
        <v>184</v>
      </c>
      <c r="CB739" t="s">
        <v>198</v>
      </c>
      <c r="CC739" t="s">
        <v>1340</v>
      </c>
      <c r="CD739">
        <v>2</v>
      </c>
      <c r="CE739" t="s">
        <v>151</v>
      </c>
      <c r="DK739">
        <v>0</v>
      </c>
      <c r="DL739">
        <v>0</v>
      </c>
      <c r="DM739">
        <v>1</v>
      </c>
      <c r="DN739">
        <v>0</v>
      </c>
      <c r="DO739">
        <v>0</v>
      </c>
      <c r="DP739">
        <v>0</v>
      </c>
      <c r="DQ739">
        <v>0</v>
      </c>
      <c r="DR739">
        <v>155</v>
      </c>
    </row>
    <row r="740" spans="1:122" x14ac:dyDescent="0.35">
      <c r="A740">
        <v>155</v>
      </c>
      <c r="B740" t="str">
        <f>CONCATENATE(C740, " ",D740)</f>
        <v>Lundervold et al 2016</v>
      </c>
      <c r="C740" t="s">
        <v>1338</v>
      </c>
      <c r="D740">
        <v>2016</v>
      </c>
      <c r="E740" t="s">
        <v>1584</v>
      </c>
      <c r="F740" t="s">
        <v>1344</v>
      </c>
      <c r="G740" t="s">
        <v>157</v>
      </c>
      <c r="H740">
        <v>7</v>
      </c>
      <c r="I740" t="s">
        <v>113</v>
      </c>
      <c r="J740" t="s">
        <v>113</v>
      </c>
      <c r="K740" s="3" t="s">
        <v>142</v>
      </c>
      <c r="L740">
        <v>9.9</v>
      </c>
      <c r="M740">
        <v>28.5</v>
      </c>
      <c r="N740">
        <v>9</v>
      </c>
      <c r="O740" t="s">
        <v>115</v>
      </c>
      <c r="P740">
        <v>0.46</v>
      </c>
      <c r="Q740">
        <v>0.23</v>
      </c>
      <c r="R740">
        <v>38</v>
      </c>
      <c r="S740" t="s">
        <v>477</v>
      </c>
      <c r="T740">
        <v>0.87</v>
      </c>
      <c r="U740">
        <v>5.9</v>
      </c>
      <c r="V740">
        <v>11</v>
      </c>
      <c r="W740" t="s">
        <v>117</v>
      </c>
      <c r="X740" t="s">
        <v>117</v>
      </c>
      <c r="Y740" t="s">
        <v>117</v>
      </c>
      <c r="Z740" t="s">
        <v>117</v>
      </c>
      <c r="AA740" t="s">
        <v>117</v>
      </c>
      <c r="AB740" t="s">
        <v>117</v>
      </c>
      <c r="AC740" t="s">
        <v>117</v>
      </c>
      <c r="AD740" t="s">
        <v>117</v>
      </c>
      <c r="AE740">
        <v>0.87</v>
      </c>
      <c r="AF740">
        <v>5.6</v>
      </c>
      <c r="AG740">
        <v>134</v>
      </c>
      <c r="AH740" s="55">
        <v>3</v>
      </c>
      <c r="AI740" s="55" t="s">
        <v>1199</v>
      </c>
      <c r="AM740">
        <v>10.3</v>
      </c>
      <c r="AN740">
        <v>10</v>
      </c>
      <c r="AO740">
        <v>10.6</v>
      </c>
      <c r="AP740" t="s">
        <v>117</v>
      </c>
      <c r="AQ740" t="s">
        <v>117</v>
      </c>
      <c r="AR740">
        <v>9.6999999999999993</v>
      </c>
      <c r="AS740" t="s">
        <v>1248</v>
      </c>
      <c r="AT740">
        <v>92.2</v>
      </c>
      <c r="AU740">
        <v>78.099999999999994</v>
      </c>
      <c r="AV740">
        <v>87.1</v>
      </c>
      <c r="AW740" t="s">
        <v>117</v>
      </c>
      <c r="AX740" t="s">
        <v>117</v>
      </c>
      <c r="AY740" t="s">
        <v>117</v>
      </c>
      <c r="AZ740" t="s">
        <v>117</v>
      </c>
      <c r="BA740" t="s">
        <v>117</v>
      </c>
      <c r="BB740" t="s">
        <v>117</v>
      </c>
      <c r="BC740" t="s">
        <v>117</v>
      </c>
      <c r="BD740" t="s">
        <v>117</v>
      </c>
      <c r="BE740" t="s">
        <v>117</v>
      </c>
      <c r="BF740" t="s">
        <v>117</v>
      </c>
      <c r="BG740">
        <v>93.8</v>
      </c>
      <c r="BH740" t="s">
        <v>117</v>
      </c>
      <c r="BI740" t="s">
        <v>117</v>
      </c>
      <c r="BJ740" t="s">
        <v>117</v>
      </c>
      <c r="BK740" t="s">
        <v>118</v>
      </c>
      <c r="BL740" t="s">
        <v>184</v>
      </c>
      <c r="BM740" t="s">
        <v>120</v>
      </c>
      <c r="BN740" s="46">
        <v>67.19</v>
      </c>
      <c r="BO740" s="51" t="s">
        <v>117</v>
      </c>
      <c r="BP740" t="s">
        <v>304</v>
      </c>
      <c r="BQ740" t="s">
        <v>304</v>
      </c>
      <c r="BR740" t="s">
        <v>304</v>
      </c>
      <c r="BS740" t="s">
        <v>117</v>
      </c>
      <c r="BT740" t="s">
        <v>161</v>
      </c>
      <c r="BU740" t="s">
        <v>363</v>
      </c>
      <c r="BV740" t="s">
        <v>162</v>
      </c>
      <c r="BW740">
        <v>1</v>
      </c>
      <c r="BX740">
        <f>BW740-1</f>
        <v>0</v>
      </c>
      <c r="BY740" t="s">
        <v>183</v>
      </c>
      <c r="BZ740" t="s">
        <v>128</v>
      </c>
      <c r="CA740" t="s">
        <v>184</v>
      </c>
      <c r="CB740" t="s">
        <v>198</v>
      </c>
      <c r="CC740" t="s">
        <v>1340</v>
      </c>
      <c r="CD740">
        <v>2</v>
      </c>
      <c r="CE740" t="s">
        <v>151</v>
      </c>
      <c r="DK740">
        <v>0</v>
      </c>
      <c r="DL740">
        <v>0</v>
      </c>
      <c r="DM740">
        <v>1</v>
      </c>
      <c r="DN740">
        <v>0</v>
      </c>
      <c r="DO740">
        <v>0</v>
      </c>
      <c r="DP740">
        <v>0</v>
      </c>
      <c r="DQ740">
        <v>0</v>
      </c>
      <c r="DR740">
        <v>155</v>
      </c>
    </row>
    <row r="741" spans="1:122" x14ac:dyDescent="0.35">
      <c r="A741">
        <v>155</v>
      </c>
      <c r="B741" t="str">
        <f>CONCATENATE(C741, " ",D741)</f>
        <v>Lundervold et al 2016</v>
      </c>
      <c r="C741" t="s">
        <v>1338</v>
      </c>
      <c r="D741">
        <v>2016</v>
      </c>
      <c r="E741" t="s">
        <v>1584</v>
      </c>
      <c r="F741" t="s">
        <v>1345</v>
      </c>
      <c r="G741" t="s">
        <v>157</v>
      </c>
      <c r="H741">
        <v>7</v>
      </c>
      <c r="I741" t="s">
        <v>113</v>
      </c>
      <c r="J741" t="s">
        <v>113</v>
      </c>
      <c r="K741" s="3" t="s">
        <v>142</v>
      </c>
      <c r="L741">
        <v>12.2</v>
      </c>
      <c r="M741">
        <v>5.5</v>
      </c>
      <c r="N741">
        <v>9</v>
      </c>
      <c r="O741" t="s">
        <v>115</v>
      </c>
      <c r="P741">
        <v>33.86</v>
      </c>
      <c r="Q741">
        <v>19.07</v>
      </c>
      <c r="R741">
        <v>38</v>
      </c>
      <c r="S741" t="s">
        <v>477</v>
      </c>
      <c r="T741">
        <v>34.299999999999997</v>
      </c>
      <c r="U741">
        <v>25.6</v>
      </c>
      <c r="V741">
        <v>11</v>
      </c>
      <c r="W741" t="s">
        <v>117</v>
      </c>
      <c r="X741" t="s">
        <v>117</v>
      </c>
      <c r="Y741" t="s">
        <v>117</v>
      </c>
      <c r="Z741" t="s">
        <v>117</v>
      </c>
      <c r="AA741" t="s">
        <v>117</v>
      </c>
      <c r="AB741" t="s">
        <v>117</v>
      </c>
      <c r="AC741" t="s">
        <v>117</v>
      </c>
      <c r="AD741" t="s">
        <v>117</v>
      </c>
      <c r="AE741">
        <v>24.86</v>
      </c>
      <c r="AF741">
        <v>22.3</v>
      </c>
      <c r="AG741">
        <v>134</v>
      </c>
      <c r="AH741" s="55">
        <v>3</v>
      </c>
      <c r="AI741" s="55" t="s">
        <v>1346</v>
      </c>
      <c r="AM741">
        <v>10.3</v>
      </c>
      <c r="AN741">
        <v>10</v>
      </c>
      <c r="AO741">
        <v>10.6</v>
      </c>
      <c r="AP741" t="s">
        <v>117</v>
      </c>
      <c r="AQ741" t="s">
        <v>117</v>
      </c>
      <c r="AR741">
        <v>9.6999999999999993</v>
      </c>
      <c r="AS741" t="s">
        <v>1248</v>
      </c>
      <c r="AT741">
        <v>92.2</v>
      </c>
      <c r="AU741">
        <v>78.099999999999994</v>
      </c>
      <c r="AV741">
        <v>87.1</v>
      </c>
      <c r="AW741" t="s">
        <v>117</v>
      </c>
      <c r="AX741" t="s">
        <v>117</v>
      </c>
      <c r="AY741" t="s">
        <v>117</v>
      </c>
      <c r="AZ741" t="s">
        <v>117</v>
      </c>
      <c r="BA741" t="s">
        <v>117</v>
      </c>
      <c r="BB741" t="s">
        <v>117</v>
      </c>
      <c r="BC741" t="s">
        <v>117</v>
      </c>
      <c r="BD741" t="s">
        <v>117</v>
      </c>
      <c r="BE741" t="s">
        <v>117</v>
      </c>
      <c r="BF741" t="s">
        <v>117</v>
      </c>
      <c r="BG741">
        <v>93.8</v>
      </c>
      <c r="BH741" t="s">
        <v>117</v>
      </c>
      <c r="BI741" t="s">
        <v>117</v>
      </c>
      <c r="BJ741" t="s">
        <v>117</v>
      </c>
      <c r="BK741" t="s">
        <v>118</v>
      </c>
      <c r="BL741" t="s">
        <v>184</v>
      </c>
      <c r="BM741" t="s">
        <v>120</v>
      </c>
      <c r="BN741" s="46">
        <v>67.19</v>
      </c>
      <c r="BO741" s="51" t="s">
        <v>117</v>
      </c>
      <c r="BP741" t="s">
        <v>304</v>
      </c>
      <c r="BQ741" t="s">
        <v>304</v>
      </c>
      <c r="BR741" t="s">
        <v>304</v>
      </c>
      <c r="BS741" t="s">
        <v>117</v>
      </c>
      <c r="BT741" t="s">
        <v>161</v>
      </c>
      <c r="BU741" t="s">
        <v>363</v>
      </c>
      <c r="BV741" t="s">
        <v>162</v>
      </c>
      <c r="BW741">
        <v>1</v>
      </c>
      <c r="BX741">
        <f>BW741-1</f>
        <v>0</v>
      </c>
      <c r="BY741" t="s">
        <v>183</v>
      </c>
      <c r="BZ741" t="s">
        <v>128</v>
      </c>
      <c r="CA741" t="s">
        <v>184</v>
      </c>
      <c r="CB741" t="s">
        <v>198</v>
      </c>
      <c r="CC741" t="s">
        <v>1340</v>
      </c>
      <c r="CD741">
        <v>2</v>
      </c>
      <c r="CE741" t="s">
        <v>151</v>
      </c>
      <c r="DK741">
        <v>0</v>
      </c>
      <c r="DL741">
        <v>0</v>
      </c>
      <c r="DM741">
        <v>2</v>
      </c>
      <c r="DN741">
        <v>0</v>
      </c>
      <c r="DO741">
        <v>0</v>
      </c>
      <c r="DP741">
        <v>0</v>
      </c>
      <c r="DQ741">
        <v>0</v>
      </c>
      <c r="DR741">
        <v>155</v>
      </c>
    </row>
    <row r="742" spans="1:122" x14ac:dyDescent="0.35">
      <c r="A742">
        <v>155</v>
      </c>
      <c r="B742" t="str">
        <f>CONCATENATE(C742, " ",D742)</f>
        <v>Lundervold et al 2016</v>
      </c>
      <c r="C742" t="s">
        <v>1338</v>
      </c>
      <c r="D742">
        <v>2016</v>
      </c>
      <c r="E742" t="s">
        <v>1584</v>
      </c>
      <c r="F742" t="s">
        <v>1347</v>
      </c>
      <c r="G742" t="s">
        <v>157</v>
      </c>
      <c r="H742">
        <v>7</v>
      </c>
      <c r="I742" t="s">
        <v>113</v>
      </c>
      <c r="J742" t="s">
        <v>113</v>
      </c>
      <c r="K742" s="3" t="s">
        <v>142</v>
      </c>
      <c r="L742">
        <v>4.5</v>
      </c>
      <c r="M742">
        <v>18.3</v>
      </c>
      <c r="N742">
        <v>9</v>
      </c>
      <c r="O742" t="s">
        <v>115</v>
      </c>
      <c r="P742">
        <v>-7.2</v>
      </c>
      <c r="Q742">
        <v>23</v>
      </c>
      <c r="R742">
        <v>38</v>
      </c>
      <c r="S742" t="s">
        <v>477</v>
      </c>
      <c r="T742">
        <v>-8.8000000000000007</v>
      </c>
      <c r="U742">
        <v>25.6</v>
      </c>
      <c r="V742">
        <v>11</v>
      </c>
      <c r="W742" t="s">
        <v>117</v>
      </c>
      <c r="X742" t="s">
        <v>117</v>
      </c>
      <c r="Y742" t="s">
        <v>117</v>
      </c>
      <c r="Z742" t="s">
        <v>117</v>
      </c>
      <c r="AA742" t="s">
        <v>117</v>
      </c>
      <c r="AB742" t="s">
        <v>117</v>
      </c>
      <c r="AC742" t="s">
        <v>117</v>
      </c>
      <c r="AD742" t="s">
        <v>117</v>
      </c>
      <c r="AE742">
        <v>-11.3</v>
      </c>
      <c r="AF742">
        <v>19.2</v>
      </c>
      <c r="AG742">
        <v>134</v>
      </c>
      <c r="AH742" s="55">
        <v>3</v>
      </c>
      <c r="AI742" s="55" t="s">
        <v>1346</v>
      </c>
      <c r="AM742">
        <v>10.3</v>
      </c>
      <c r="AN742">
        <v>10</v>
      </c>
      <c r="AO742">
        <v>10.6</v>
      </c>
      <c r="AP742" t="s">
        <v>117</v>
      </c>
      <c r="AQ742" t="s">
        <v>117</v>
      </c>
      <c r="AR742">
        <v>9.6999999999999993</v>
      </c>
      <c r="AS742" t="s">
        <v>1248</v>
      </c>
      <c r="AT742">
        <v>92.2</v>
      </c>
      <c r="AU742">
        <v>78.099999999999994</v>
      </c>
      <c r="AV742">
        <v>87.1</v>
      </c>
      <c r="AW742" t="s">
        <v>117</v>
      </c>
      <c r="AX742" t="s">
        <v>117</v>
      </c>
      <c r="AY742" t="s">
        <v>117</v>
      </c>
      <c r="AZ742" t="s">
        <v>117</v>
      </c>
      <c r="BA742" t="s">
        <v>117</v>
      </c>
      <c r="BB742" t="s">
        <v>117</v>
      </c>
      <c r="BC742" t="s">
        <v>117</v>
      </c>
      <c r="BD742" t="s">
        <v>117</v>
      </c>
      <c r="BE742" t="s">
        <v>117</v>
      </c>
      <c r="BF742" t="s">
        <v>117</v>
      </c>
      <c r="BG742">
        <v>93.8</v>
      </c>
      <c r="BH742" t="s">
        <v>117</v>
      </c>
      <c r="BI742" t="s">
        <v>117</v>
      </c>
      <c r="BJ742" t="s">
        <v>117</v>
      </c>
      <c r="BK742" t="s">
        <v>118</v>
      </c>
      <c r="BL742" t="s">
        <v>184</v>
      </c>
      <c r="BM742" t="s">
        <v>120</v>
      </c>
      <c r="BN742" s="46">
        <v>67.19</v>
      </c>
      <c r="BO742" s="51" t="s">
        <v>117</v>
      </c>
      <c r="BP742" t="s">
        <v>304</v>
      </c>
      <c r="BQ742" t="s">
        <v>304</v>
      </c>
      <c r="BR742" t="s">
        <v>304</v>
      </c>
      <c r="BS742" t="s">
        <v>117</v>
      </c>
      <c r="BT742" t="s">
        <v>161</v>
      </c>
      <c r="BU742" t="s">
        <v>363</v>
      </c>
      <c r="BV742" t="s">
        <v>162</v>
      </c>
      <c r="BW742">
        <v>1</v>
      </c>
      <c r="BX742">
        <f>BW742-1</f>
        <v>0</v>
      </c>
      <c r="BY742" t="s">
        <v>183</v>
      </c>
      <c r="BZ742" t="s">
        <v>128</v>
      </c>
      <c r="CA742" t="s">
        <v>184</v>
      </c>
      <c r="CB742" t="s">
        <v>198</v>
      </c>
      <c r="CC742" t="s">
        <v>1340</v>
      </c>
      <c r="CD742">
        <v>2</v>
      </c>
      <c r="CE742" t="s">
        <v>151</v>
      </c>
      <c r="DK742">
        <v>0</v>
      </c>
      <c r="DL742">
        <v>0</v>
      </c>
      <c r="DM742">
        <v>2</v>
      </c>
      <c r="DN742">
        <v>0</v>
      </c>
      <c r="DO742">
        <v>0</v>
      </c>
      <c r="DP742">
        <v>0</v>
      </c>
      <c r="DQ742">
        <v>0</v>
      </c>
      <c r="DR742">
        <v>155</v>
      </c>
    </row>
    <row r="743" spans="1:122" x14ac:dyDescent="0.35">
      <c r="A743">
        <v>155</v>
      </c>
      <c r="B743" t="str">
        <f>CONCATENATE(C743, " ",D743)</f>
        <v>Lundervold et al 2016</v>
      </c>
      <c r="C743" t="s">
        <v>1338</v>
      </c>
      <c r="D743">
        <v>2016</v>
      </c>
      <c r="E743" t="s">
        <v>1584</v>
      </c>
      <c r="F743" t="s">
        <v>1348</v>
      </c>
      <c r="G743" t="s">
        <v>157</v>
      </c>
      <c r="H743">
        <v>7</v>
      </c>
      <c r="I743" t="s">
        <v>113</v>
      </c>
      <c r="J743" t="s">
        <v>113</v>
      </c>
      <c r="K743" s="3" t="s">
        <v>142</v>
      </c>
      <c r="L743">
        <v>8.0399999999999991</v>
      </c>
      <c r="M743">
        <v>3.77</v>
      </c>
      <c r="N743">
        <v>9</v>
      </c>
      <c r="O743" t="s">
        <v>115</v>
      </c>
      <c r="P743" t="s">
        <v>1349</v>
      </c>
      <c r="Q743">
        <v>8.1199999999999992</v>
      </c>
      <c r="R743">
        <v>38</v>
      </c>
      <c r="S743" t="s">
        <v>477</v>
      </c>
      <c r="T743">
        <v>14.44</v>
      </c>
      <c r="U743">
        <v>8.2899999999999991</v>
      </c>
      <c r="V743">
        <v>11</v>
      </c>
      <c r="W743" t="s">
        <v>117</v>
      </c>
      <c r="X743" t="s">
        <v>117</v>
      </c>
      <c r="Y743" t="s">
        <v>117</v>
      </c>
      <c r="Z743" t="s">
        <v>117</v>
      </c>
      <c r="AA743" t="s">
        <v>117</v>
      </c>
      <c r="AB743" t="s">
        <v>117</v>
      </c>
      <c r="AC743" t="s">
        <v>117</v>
      </c>
      <c r="AD743" t="s">
        <v>117</v>
      </c>
      <c r="AE743">
        <v>11.62</v>
      </c>
      <c r="AF743">
        <v>6.59</v>
      </c>
      <c r="AG743">
        <v>134</v>
      </c>
      <c r="AH743" s="55">
        <v>3</v>
      </c>
      <c r="AI743" s="55" t="s">
        <v>1199</v>
      </c>
      <c r="AM743">
        <v>10.3</v>
      </c>
      <c r="AN743">
        <v>10</v>
      </c>
      <c r="AO743">
        <v>10.6</v>
      </c>
      <c r="AP743" t="s">
        <v>117</v>
      </c>
      <c r="AQ743" t="s">
        <v>117</v>
      </c>
      <c r="AR743">
        <v>9.6999999999999993</v>
      </c>
      <c r="AS743" t="s">
        <v>1248</v>
      </c>
      <c r="AT743">
        <v>92.2</v>
      </c>
      <c r="AU743">
        <v>78.099999999999994</v>
      </c>
      <c r="AV743">
        <v>87.1</v>
      </c>
      <c r="AW743" t="s">
        <v>117</v>
      </c>
      <c r="AX743" t="s">
        <v>117</v>
      </c>
      <c r="AY743" t="s">
        <v>117</v>
      </c>
      <c r="AZ743" t="s">
        <v>117</v>
      </c>
      <c r="BA743" t="s">
        <v>117</v>
      </c>
      <c r="BB743" t="s">
        <v>117</v>
      </c>
      <c r="BC743" t="s">
        <v>117</v>
      </c>
      <c r="BD743" t="s">
        <v>117</v>
      </c>
      <c r="BE743" t="s">
        <v>117</v>
      </c>
      <c r="BF743" t="s">
        <v>117</v>
      </c>
      <c r="BG743">
        <v>93.8</v>
      </c>
      <c r="BH743" t="s">
        <v>117</v>
      </c>
      <c r="BI743" t="s">
        <v>117</v>
      </c>
      <c r="BJ743" t="s">
        <v>117</v>
      </c>
      <c r="BK743" t="s">
        <v>118</v>
      </c>
      <c r="BL743" t="s">
        <v>184</v>
      </c>
      <c r="BM743" t="s">
        <v>120</v>
      </c>
      <c r="BN743" s="46">
        <v>67.19</v>
      </c>
      <c r="BO743" s="51" t="s">
        <v>117</v>
      </c>
      <c r="BP743" t="s">
        <v>304</v>
      </c>
      <c r="BQ743" t="s">
        <v>304</v>
      </c>
      <c r="BR743" t="s">
        <v>304</v>
      </c>
      <c r="BS743" t="s">
        <v>117</v>
      </c>
      <c r="BT743" t="s">
        <v>161</v>
      </c>
      <c r="BU743" t="s">
        <v>363</v>
      </c>
      <c r="BV743" t="s">
        <v>162</v>
      </c>
      <c r="BW743">
        <v>1</v>
      </c>
      <c r="BX743">
        <f>BW743-1</f>
        <v>0</v>
      </c>
      <c r="BY743" t="s">
        <v>183</v>
      </c>
      <c r="BZ743" t="s">
        <v>128</v>
      </c>
      <c r="CA743" t="s">
        <v>184</v>
      </c>
      <c r="CB743" t="s">
        <v>198</v>
      </c>
      <c r="CC743" t="s">
        <v>1340</v>
      </c>
      <c r="CD743">
        <v>2</v>
      </c>
      <c r="CE743" t="s">
        <v>151</v>
      </c>
      <c r="DK743">
        <v>0</v>
      </c>
      <c r="DL743">
        <v>0</v>
      </c>
      <c r="DM743">
        <v>0</v>
      </c>
      <c r="DN743">
        <v>0</v>
      </c>
      <c r="DO743">
        <v>0</v>
      </c>
      <c r="DP743">
        <v>0</v>
      </c>
      <c r="DQ743">
        <v>0</v>
      </c>
      <c r="DR743">
        <v>155</v>
      </c>
    </row>
    <row r="744" spans="1:122" x14ac:dyDescent="0.35">
      <c r="A744">
        <v>155</v>
      </c>
      <c r="B744" t="str">
        <f>CONCATENATE(C744, " ",D744)</f>
        <v>Lundervold et al 2016</v>
      </c>
      <c r="C744" t="s">
        <v>1338</v>
      </c>
      <c r="D744">
        <v>2016</v>
      </c>
      <c r="E744" t="s">
        <v>1584</v>
      </c>
      <c r="F744" t="s">
        <v>1350</v>
      </c>
      <c r="G744" t="s">
        <v>157</v>
      </c>
      <c r="H744">
        <v>7</v>
      </c>
      <c r="I744" t="s">
        <v>113</v>
      </c>
      <c r="J744" t="s">
        <v>113</v>
      </c>
      <c r="K744" s="3" t="s">
        <v>142</v>
      </c>
      <c r="L744">
        <v>0.04</v>
      </c>
      <c r="M744">
        <v>0.06</v>
      </c>
      <c r="N744">
        <v>9</v>
      </c>
      <c r="O744" t="s">
        <v>115</v>
      </c>
      <c r="P744">
        <v>0.1</v>
      </c>
      <c r="Q744">
        <v>0.12</v>
      </c>
      <c r="R744">
        <v>38</v>
      </c>
      <c r="S744" t="s">
        <v>477</v>
      </c>
      <c r="T744">
        <v>0.12</v>
      </c>
      <c r="U744">
        <v>0.13</v>
      </c>
      <c r="V744">
        <v>11</v>
      </c>
      <c r="W744" t="s">
        <v>117</v>
      </c>
      <c r="X744" t="s">
        <v>117</v>
      </c>
      <c r="Y744" t="s">
        <v>117</v>
      </c>
      <c r="Z744" t="s">
        <v>117</v>
      </c>
      <c r="AA744" t="s">
        <v>117</v>
      </c>
      <c r="AB744" t="s">
        <v>117</v>
      </c>
      <c r="AC744" t="s">
        <v>117</v>
      </c>
      <c r="AD744" t="s">
        <v>117</v>
      </c>
      <c r="AE744">
        <v>7.0000000000000007E-2</v>
      </c>
      <c r="AF744">
        <v>0.11</v>
      </c>
      <c r="AG744">
        <v>134</v>
      </c>
      <c r="AH744" s="55">
        <v>3</v>
      </c>
      <c r="AI744" s="55" t="s">
        <v>1199</v>
      </c>
      <c r="AM744">
        <v>10.3</v>
      </c>
      <c r="AN744">
        <v>10</v>
      </c>
      <c r="AO744">
        <v>10.6</v>
      </c>
      <c r="AP744" t="s">
        <v>117</v>
      </c>
      <c r="AQ744" t="s">
        <v>117</v>
      </c>
      <c r="AR744">
        <v>9.6999999999999993</v>
      </c>
      <c r="AS744" t="s">
        <v>1248</v>
      </c>
      <c r="AT744">
        <v>92.2</v>
      </c>
      <c r="AU744">
        <v>78.099999999999994</v>
      </c>
      <c r="AV744">
        <v>87.1</v>
      </c>
      <c r="AW744" t="s">
        <v>117</v>
      </c>
      <c r="AX744" t="s">
        <v>117</v>
      </c>
      <c r="AY744" t="s">
        <v>117</v>
      </c>
      <c r="AZ744" t="s">
        <v>117</v>
      </c>
      <c r="BA744" t="s">
        <v>117</v>
      </c>
      <c r="BB744" t="s">
        <v>117</v>
      </c>
      <c r="BC744" t="s">
        <v>117</v>
      </c>
      <c r="BD744" t="s">
        <v>117</v>
      </c>
      <c r="BE744" t="s">
        <v>117</v>
      </c>
      <c r="BF744" t="s">
        <v>117</v>
      </c>
      <c r="BG744">
        <v>93.8</v>
      </c>
      <c r="BH744" t="s">
        <v>117</v>
      </c>
      <c r="BI744" t="s">
        <v>117</v>
      </c>
      <c r="BJ744" t="s">
        <v>117</v>
      </c>
      <c r="BK744" t="s">
        <v>118</v>
      </c>
      <c r="BL744" t="s">
        <v>184</v>
      </c>
      <c r="BM744" t="s">
        <v>120</v>
      </c>
      <c r="BN744" s="46">
        <v>67.19</v>
      </c>
      <c r="BO744" s="51" t="s">
        <v>117</v>
      </c>
      <c r="BP744" t="s">
        <v>304</v>
      </c>
      <c r="BQ744" t="s">
        <v>304</v>
      </c>
      <c r="BR744" t="s">
        <v>304</v>
      </c>
      <c r="BS744" t="s">
        <v>117</v>
      </c>
      <c r="BT744" t="s">
        <v>161</v>
      </c>
      <c r="BU744" t="s">
        <v>363</v>
      </c>
      <c r="BV744" t="s">
        <v>162</v>
      </c>
      <c r="BW744">
        <v>1</v>
      </c>
      <c r="BX744">
        <f>BW744-1</f>
        <v>0</v>
      </c>
      <c r="BY744" t="s">
        <v>183</v>
      </c>
      <c r="BZ744" t="s">
        <v>128</v>
      </c>
      <c r="CA744" t="s">
        <v>184</v>
      </c>
      <c r="CB744" t="s">
        <v>198</v>
      </c>
      <c r="CC744" t="s">
        <v>1340</v>
      </c>
      <c r="CD744">
        <v>2</v>
      </c>
      <c r="CE744" t="s">
        <v>151</v>
      </c>
      <c r="DK744">
        <v>0</v>
      </c>
      <c r="DL744">
        <v>0</v>
      </c>
      <c r="DM744">
        <v>1</v>
      </c>
      <c r="DN744">
        <v>0</v>
      </c>
      <c r="DO744">
        <v>0</v>
      </c>
      <c r="DP744">
        <v>0</v>
      </c>
      <c r="DQ744">
        <v>0</v>
      </c>
      <c r="DR744">
        <v>155</v>
      </c>
    </row>
    <row r="745" spans="1:122" x14ac:dyDescent="0.35">
      <c r="A745">
        <v>155</v>
      </c>
      <c r="B745" t="str">
        <f>CONCATENATE(C745, " ",D745)</f>
        <v>Lundervold et al 2016</v>
      </c>
      <c r="C745" t="s">
        <v>1338</v>
      </c>
      <c r="D745">
        <v>2016</v>
      </c>
      <c r="E745" t="s">
        <v>1584</v>
      </c>
      <c r="F745" t="s">
        <v>1351</v>
      </c>
      <c r="G745" t="s">
        <v>157</v>
      </c>
      <c r="H745">
        <v>7</v>
      </c>
      <c r="I745" t="s">
        <v>113</v>
      </c>
      <c r="J745" t="s">
        <v>113</v>
      </c>
      <c r="K745" s="3" t="s">
        <v>142</v>
      </c>
      <c r="L745">
        <v>0.05</v>
      </c>
      <c r="M745">
        <v>0.04</v>
      </c>
      <c r="N745">
        <v>9</v>
      </c>
      <c r="O745" t="s">
        <v>115</v>
      </c>
      <c r="P745">
        <v>0.08</v>
      </c>
      <c r="Q745">
        <v>0.06</v>
      </c>
      <c r="R745">
        <v>38</v>
      </c>
      <c r="S745" t="s">
        <v>477</v>
      </c>
      <c r="T745">
        <v>0.1</v>
      </c>
      <c r="U745">
        <v>0.08</v>
      </c>
      <c r="V745">
        <v>11</v>
      </c>
      <c r="W745" t="s">
        <v>117</v>
      </c>
      <c r="X745" t="s">
        <v>117</v>
      </c>
      <c r="Y745" t="s">
        <v>117</v>
      </c>
      <c r="Z745" t="s">
        <v>117</v>
      </c>
      <c r="AA745" t="s">
        <v>117</v>
      </c>
      <c r="AB745" t="s">
        <v>117</v>
      </c>
      <c r="AC745" t="s">
        <v>117</v>
      </c>
      <c r="AD745" t="s">
        <v>117</v>
      </c>
      <c r="AE745">
        <v>7.0000000000000007E-2</v>
      </c>
      <c r="AF745">
        <v>0.06</v>
      </c>
      <c r="AG745">
        <v>134</v>
      </c>
      <c r="AH745" s="55">
        <v>3</v>
      </c>
      <c r="AI745" s="55" t="s">
        <v>1199</v>
      </c>
      <c r="AM745">
        <v>10.3</v>
      </c>
      <c r="AN745">
        <v>10</v>
      </c>
      <c r="AO745">
        <v>10.6</v>
      </c>
      <c r="AP745" t="s">
        <v>117</v>
      </c>
      <c r="AQ745" t="s">
        <v>117</v>
      </c>
      <c r="AR745">
        <v>9.6999999999999993</v>
      </c>
      <c r="AS745" t="s">
        <v>1248</v>
      </c>
      <c r="AT745">
        <v>92.2</v>
      </c>
      <c r="AU745">
        <v>78.099999999999994</v>
      </c>
      <c r="AV745">
        <v>87.1</v>
      </c>
      <c r="AW745" t="s">
        <v>117</v>
      </c>
      <c r="AX745" t="s">
        <v>117</v>
      </c>
      <c r="AY745" t="s">
        <v>117</v>
      </c>
      <c r="AZ745" t="s">
        <v>117</v>
      </c>
      <c r="BA745" t="s">
        <v>117</v>
      </c>
      <c r="BB745" t="s">
        <v>117</v>
      </c>
      <c r="BC745" t="s">
        <v>117</v>
      </c>
      <c r="BD745" t="s">
        <v>117</v>
      </c>
      <c r="BE745" t="s">
        <v>117</v>
      </c>
      <c r="BF745" t="s">
        <v>117</v>
      </c>
      <c r="BG745">
        <v>93.8</v>
      </c>
      <c r="BH745" t="s">
        <v>117</v>
      </c>
      <c r="BI745" t="s">
        <v>117</v>
      </c>
      <c r="BJ745" t="s">
        <v>117</v>
      </c>
      <c r="BK745" t="s">
        <v>118</v>
      </c>
      <c r="BL745" t="s">
        <v>184</v>
      </c>
      <c r="BM745" t="s">
        <v>120</v>
      </c>
      <c r="BN745" s="46">
        <v>67.19</v>
      </c>
      <c r="BO745" s="51" t="s">
        <v>117</v>
      </c>
      <c r="BP745" t="s">
        <v>304</v>
      </c>
      <c r="BQ745" t="s">
        <v>304</v>
      </c>
      <c r="BR745" t="s">
        <v>304</v>
      </c>
      <c r="BS745" t="s">
        <v>117</v>
      </c>
      <c r="BT745" t="s">
        <v>161</v>
      </c>
      <c r="BU745" t="s">
        <v>363</v>
      </c>
      <c r="BV745" t="s">
        <v>162</v>
      </c>
      <c r="BW745">
        <v>1</v>
      </c>
      <c r="BX745">
        <f>BW745-1</f>
        <v>0</v>
      </c>
      <c r="BY745" t="s">
        <v>183</v>
      </c>
      <c r="BZ745" t="s">
        <v>128</v>
      </c>
      <c r="CA745" t="s">
        <v>184</v>
      </c>
      <c r="CB745" t="s">
        <v>198</v>
      </c>
      <c r="CC745" t="s">
        <v>1340</v>
      </c>
      <c r="CD745">
        <v>2</v>
      </c>
      <c r="CE745" t="s">
        <v>151</v>
      </c>
      <c r="DK745">
        <v>0</v>
      </c>
      <c r="DL745">
        <v>0</v>
      </c>
      <c r="DM745">
        <v>1</v>
      </c>
      <c r="DN745">
        <v>0</v>
      </c>
      <c r="DO745">
        <v>0</v>
      </c>
      <c r="DP745">
        <v>0</v>
      </c>
      <c r="DQ745">
        <v>0</v>
      </c>
      <c r="DR745">
        <v>155</v>
      </c>
    </row>
    <row r="746" spans="1:122" x14ac:dyDescent="0.35">
      <c r="A746">
        <v>155</v>
      </c>
      <c r="B746" t="str">
        <f>CONCATENATE(C746, " ",D746)</f>
        <v>Lundervold et al 2016</v>
      </c>
      <c r="C746" t="s">
        <v>1338</v>
      </c>
      <c r="D746">
        <v>2016</v>
      </c>
      <c r="E746" t="s">
        <v>1584</v>
      </c>
      <c r="F746" t="s">
        <v>1352</v>
      </c>
      <c r="G746" t="s">
        <v>157</v>
      </c>
      <c r="H746">
        <v>7</v>
      </c>
      <c r="I746" t="s">
        <v>113</v>
      </c>
      <c r="J746" t="s">
        <v>113</v>
      </c>
      <c r="K746" s="3" t="s">
        <v>142</v>
      </c>
      <c r="L746">
        <v>-0.04</v>
      </c>
      <c r="M746">
        <v>0.15</v>
      </c>
      <c r="N746">
        <v>9</v>
      </c>
      <c r="O746" t="s">
        <v>115</v>
      </c>
      <c r="P746">
        <v>0.14000000000000001</v>
      </c>
      <c r="Q746">
        <v>0.21</v>
      </c>
      <c r="R746">
        <v>38</v>
      </c>
      <c r="S746" t="s">
        <v>477</v>
      </c>
      <c r="T746">
        <v>0.19</v>
      </c>
      <c r="U746">
        <v>0.21</v>
      </c>
      <c r="V746">
        <v>11</v>
      </c>
      <c r="W746" t="s">
        <v>117</v>
      </c>
      <c r="X746" t="s">
        <v>117</v>
      </c>
      <c r="Y746" t="s">
        <v>117</v>
      </c>
      <c r="Z746" t="s">
        <v>117</v>
      </c>
      <c r="AA746" t="s">
        <v>117</v>
      </c>
      <c r="AB746" t="s">
        <v>117</v>
      </c>
      <c r="AC746" t="s">
        <v>117</v>
      </c>
      <c r="AD746" t="s">
        <v>117</v>
      </c>
      <c r="AE746">
        <v>0.08</v>
      </c>
      <c r="AF746">
        <v>0.19</v>
      </c>
      <c r="AG746">
        <v>134</v>
      </c>
      <c r="AH746" s="55">
        <v>3</v>
      </c>
      <c r="AI746" s="55" t="s">
        <v>1199</v>
      </c>
      <c r="AM746">
        <v>10.3</v>
      </c>
      <c r="AN746">
        <v>10</v>
      </c>
      <c r="AO746">
        <v>10.6</v>
      </c>
      <c r="AP746" t="s">
        <v>117</v>
      </c>
      <c r="AQ746" t="s">
        <v>117</v>
      </c>
      <c r="AR746">
        <v>9.6999999999999993</v>
      </c>
      <c r="AS746" t="s">
        <v>1248</v>
      </c>
      <c r="AT746">
        <v>92.2</v>
      </c>
      <c r="AU746">
        <v>78.099999999999994</v>
      </c>
      <c r="AV746">
        <v>87.1</v>
      </c>
      <c r="AW746" t="s">
        <v>117</v>
      </c>
      <c r="AX746" t="s">
        <v>117</v>
      </c>
      <c r="AY746" t="s">
        <v>117</v>
      </c>
      <c r="AZ746" t="s">
        <v>117</v>
      </c>
      <c r="BA746" t="s">
        <v>117</v>
      </c>
      <c r="BB746" t="s">
        <v>117</v>
      </c>
      <c r="BC746" t="s">
        <v>117</v>
      </c>
      <c r="BD746" t="s">
        <v>117</v>
      </c>
      <c r="BE746" t="s">
        <v>117</v>
      </c>
      <c r="BF746" t="s">
        <v>117</v>
      </c>
      <c r="BG746">
        <v>93.8</v>
      </c>
      <c r="BH746" t="s">
        <v>117</v>
      </c>
      <c r="BI746" t="s">
        <v>117</v>
      </c>
      <c r="BJ746" t="s">
        <v>117</v>
      </c>
      <c r="BK746" t="s">
        <v>118</v>
      </c>
      <c r="BL746" t="s">
        <v>184</v>
      </c>
      <c r="BM746" t="s">
        <v>120</v>
      </c>
      <c r="BN746" s="46">
        <v>67.19</v>
      </c>
      <c r="BO746" s="51" t="s">
        <v>117</v>
      </c>
      <c r="BP746" t="s">
        <v>304</v>
      </c>
      <c r="BQ746" t="s">
        <v>304</v>
      </c>
      <c r="BR746" t="s">
        <v>304</v>
      </c>
      <c r="BS746" t="s">
        <v>117</v>
      </c>
      <c r="BT746" t="s">
        <v>161</v>
      </c>
      <c r="BU746" t="s">
        <v>363</v>
      </c>
      <c r="BV746" t="s">
        <v>162</v>
      </c>
      <c r="BW746">
        <v>1</v>
      </c>
      <c r="BX746">
        <f>BW746-1</f>
        <v>0</v>
      </c>
      <c r="BY746" t="s">
        <v>183</v>
      </c>
      <c r="BZ746" t="s">
        <v>128</v>
      </c>
      <c r="CA746" t="s">
        <v>184</v>
      </c>
      <c r="CB746" t="s">
        <v>198</v>
      </c>
      <c r="CC746" t="s">
        <v>1340</v>
      </c>
      <c r="CD746">
        <v>2</v>
      </c>
      <c r="CE746" t="s">
        <v>151</v>
      </c>
      <c r="DK746">
        <v>0</v>
      </c>
      <c r="DL746">
        <v>0</v>
      </c>
      <c r="DM746">
        <v>1</v>
      </c>
      <c r="DN746">
        <v>0</v>
      </c>
      <c r="DO746">
        <v>0</v>
      </c>
      <c r="DP746">
        <v>0</v>
      </c>
      <c r="DQ746">
        <v>0</v>
      </c>
      <c r="DR746">
        <v>155</v>
      </c>
    </row>
    <row r="747" spans="1:122" x14ac:dyDescent="0.35">
      <c r="A747">
        <v>155</v>
      </c>
      <c r="B747" t="str">
        <f>CONCATENATE(C747, " ",D747)</f>
        <v>Lundervold et al 2016</v>
      </c>
      <c r="C747" t="s">
        <v>1338</v>
      </c>
      <c r="D747">
        <v>2016</v>
      </c>
      <c r="E747" t="s">
        <v>1584</v>
      </c>
      <c r="F747" t="s">
        <v>1353</v>
      </c>
      <c r="G747" t="s">
        <v>157</v>
      </c>
      <c r="H747">
        <v>7</v>
      </c>
      <c r="I747" t="s">
        <v>113</v>
      </c>
      <c r="J747" t="s">
        <v>113</v>
      </c>
      <c r="K747" s="3" t="s">
        <v>142</v>
      </c>
      <c r="L747">
        <v>7.7</v>
      </c>
      <c r="M747">
        <v>7.4</v>
      </c>
      <c r="N747">
        <v>9</v>
      </c>
      <c r="O747" t="s">
        <v>115</v>
      </c>
      <c r="P747">
        <v>11</v>
      </c>
      <c r="Q747">
        <v>6.7</v>
      </c>
      <c r="R747">
        <v>38</v>
      </c>
      <c r="S747" t="s">
        <v>477</v>
      </c>
      <c r="T747">
        <v>13.5</v>
      </c>
      <c r="U747">
        <v>8.3000000000000007</v>
      </c>
      <c r="V747">
        <v>11</v>
      </c>
      <c r="W747" t="s">
        <v>117</v>
      </c>
      <c r="X747" t="s">
        <v>117</v>
      </c>
      <c r="Y747" t="s">
        <v>117</v>
      </c>
      <c r="Z747" t="s">
        <v>117</v>
      </c>
      <c r="AA747" t="s">
        <v>117</v>
      </c>
      <c r="AB747" t="s">
        <v>117</v>
      </c>
      <c r="AC747" t="s">
        <v>117</v>
      </c>
      <c r="AD747" t="s">
        <v>117</v>
      </c>
      <c r="AE747">
        <v>8.5</v>
      </c>
      <c r="AF747">
        <v>7.3</v>
      </c>
      <c r="AG747">
        <v>134</v>
      </c>
      <c r="AH747" s="55">
        <v>3</v>
      </c>
      <c r="AI747" s="55" t="s">
        <v>1354</v>
      </c>
      <c r="AM747">
        <v>10.3</v>
      </c>
      <c r="AN747">
        <v>10</v>
      </c>
      <c r="AO747">
        <v>10.6</v>
      </c>
      <c r="AP747" t="s">
        <v>117</v>
      </c>
      <c r="AQ747" t="s">
        <v>117</v>
      </c>
      <c r="AR747">
        <v>9.6999999999999993</v>
      </c>
      <c r="AS747" t="s">
        <v>1248</v>
      </c>
      <c r="AT747">
        <v>92.2</v>
      </c>
      <c r="AU747">
        <v>78.099999999999994</v>
      </c>
      <c r="AV747">
        <v>87.1</v>
      </c>
      <c r="AW747" t="s">
        <v>117</v>
      </c>
      <c r="AX747" t="s">
        <v>117</v>
      </c>
      <c r="AY747" t="s">
        <v>117</v>
      </c>
      <c r="AZ747" t="s">
        <v>117</v>
      </c>
      <c r="BA747" t="s">
        <v>117</v>
      </c>
      <c r="BB747" t="s">
        <v>117</v>
      </c>
      <c r="BC747" t="s">
        <v>117</v>
      </c>
      <c r="BD747" t="s">
        <v>117</v>
      </c>
      <c r="BE747" t="s">
        <v>117</v>
      </c>
      <c r="BF747" t="s">
        <v>117</v>
      </c>
      <c r="BG747">
        <v>93.8</v>
      </c>
      <c r="BH747" t="s">
        <v>117</v>
      </c>
      <c r="BI747" t="s">
        <v>117</v>
      </c>
      <c r="BJ747" t="s">
        <v>117</v>
      </c>
      <c r="BK747" t="s">
        <v>118</v>
      </c>
      <c r="BL747" t="s">
        <v>184</v>
      </c>
      <c r="BM747" t="s">
        <v>120</v>
      </c>
      <c r="BN747" s="46">
        <v>67.19</v>
      </c>
      <c r="BO747" s="51" t="s">
        <v>117</v>
      </c>
      <c r="BP747" t="s">
        <v>304</v>
      </c>
      <c r="BQ747" t="s">
        <v>304</v>
      </c>
      <c r="BR747" t="s">
        <v>304</v>
      </c>
      <c r="BS747" t="s">
        <v>117</v>
      </c>
      <c r="BT747" t="s">
        <v>161</v>
      </c>
      <c r="BU747" t="s">
        <v>363</v>
      </c>
      <c r="BV747" t="s">
        <v>162</v>
      </c>
      <c r="BW747">
        <v>1</v>
      </c>
      <c r="BX747">
        <f>BW747-1</f>
        <v>0</v>
      </c>
      <c r="BY747" t="s">
        <v>183</v>
      </c>
      <c r="BZ747" t="s">
        <v>128</v>
      </c>
      <c r="CA747" t="s">
        <v>184</v>
      </c>
      <c r="CB747" t="s">
        <v>198</v>
      </c>
      <c r="CC747" t="s">
        <v>1340</v>
      </c>
      <c r="CD747">
        <v>2</v>
      </c>
      <c r="CE747" t="s">
        <v>151</v>
      </c>
      <c r="DK747">
        <v>0</v>
      </c>
      <c r="DL747">
        <v>0</v>
      </c>
      <c r="DM747">
        <v>2</v>
      </c>
      <c r="DN747">
        <v>0</v>
      </c>
      <c r="DO747">
        <v>0</v>
      </c>
      <c r="DP747">
        <v>0</v>
      </c>
      <c r="DQ747">
        <v>0</v>
      </c>
      <c r="DR747">
        <v>155</v>
      </c>
    </row>
    <row r="748" spans="1:122" x14ac:dyDescent="0.35">
      <c r="A748" s="43">
        <v>159</v>
      </c>
      <c r="B748" t="str">
        <f>CONCATENATE(C748, " ",D748)</f>
        <v>Mattson et al 2013</v>
      </c>
      <c r="C748" s="44" t="s">
        <v>1361</v>
      </c>
      <c r="D748" s="36">
        <v>2013</v>
      </c>
      <c r="E748" s="36" t="s">
        <v>1585</v>
      </c>
      <c r="F748" s="36" t="s">
        <v>1517</v>
      </c>
      <c r="G748" s="36" t="s">
        <v>138</v>
      </c>
      <c r="H748" s="36">
        <v>1</v>
      </c>
      <c r="I748" s="36" t="s">
        <v>113</v>
      </c>
      <c r="J748" s="36" t="s">
        <v>113</v>
      </c>
      <c r="K748" s="40" t="s">
        <v>1522</v>
      </c>
      <c r="L748" s="36">
        <v>0.01</v>
      </c>
      <c r="M748" s="36">
        <v>0.89</v>
      </c>
      <c r="N748" s="36">
        <v>79</v>
      </c>
      <c r="O748" s="36" t="s">
        <v>115</v>
      </c>
      <c r="P748" s="36">
        <v>0.1</v>
      </c>
      <c r="Q748" s="36">
        <v>0.93</v>
      </c>
      <c r="R748" s="36">
        <v>74</v>
      </c>
      <c r="S748" t="s">
        <v>117</v>
      </c>
      <c r="T748" t="s">
        <v>117</v>
      </c>
      <c r="U748" t="s">
        <v>117</v>
      </c>
      <c r="V748" t="s">
        <v>117</v>
      </c>
      <c r="W748" t="s">
        <v>117</v>
      </c>
      <c r="X748" t="s">
        <v>117</v>
      </c>
      <c r="Y748" t="s">
        <v>117</v>
      </c>
      <c r="Z748" t="s">
        <v>117</v>
      </c>
      <c r="AA748" t="s">
        <v>117</v>
      </c>
      <c r="AB748" t="s">
        <v>117</v>
      </c>
      <c r="AC748" t="s">
        <v>117</v>
      </c>
      <c r="AD748" t="s">
        <v>117</v>
      </c>
      <c r="AE748" s="36">
        <v>0.56000000000000005</v>
      </c>
      <c r="AF748" s="36">
        <v>0.87</v>
      </c>
      <c r="AG748" s="36">
        <v>185</v>
      </c>
      <c r="AH748" s="55">
        <v>3</v>
      </c>
      <c r="AJ748" s="41"/>
      <c r="AK748" s="41"/>
      <c r="AL748" s="41"/>
      <c r="AM748" s="36">
        <v>12.37</v>
      </c>
      <c r="AN748" s="36">
        <v>11.37</v>
      </c>
      <c r="AO748" t="s">
        <v>117</v>
      </c>
      <c r="AP748" t="s">
        <v>117</v>
      </c>
      <c r="AQ748" t="s">
        <v>117</v>
      </c>
      <c r="AR748" s="36">
        <v>12.28</v>
      </c>
      <c r="AS748" s="36"/>
      <c r="AT748" s="36">
        <v>69.150000000000006</v>
      </c>
      <c r="AU748" s="36">
        <v>95.19</v>
      </c>
      <c r="AV748" t="s">
        <v>117</v>
      </c>
      <c r="AW748" t="s">
        <v>117</v>
      </c>
      <c r="AX748" t="s">
        <v>117</v>
      </c>
      <c r="AY748" t="s">
        <v>117</v>
      </c>
      <c r="AZ748" t="s">
        <v>117</v>
      </c>
      <c r="BA748" t="s">
        <v>117</v>
      </c>
      <c r="BB748" t="s">
        <v>117</v>
      </c>
      <c r="BC748" t="s">
        <v>117</v>
      </c>
      <c r="BD748" t="s">
        <v>117</v>
      </c>
      <c r="BE748" t="s">
        <v>117</v>
      </c>
      <c r="BF748" t="s">
        <v>117</v>
      </c>
      <c r="BG748" s="36">
        <v>99.12</v>
      </c>
      <c r="BH748" t="s">
        <v>117</v>
      </c>
      <c r="BI748" t="s">
        <v>117</v>
      </c>
      <c r="BJ748" t="s">
        <v>117</v>
      </c>
      <c r="BK748" t="s">
        <v>117</v>
      </c>
      <c r="BL748" t="s">
        <v>117</v>
      </c>
      <c r="BM748" t="s">
        <v>117</v>
      </c>
      <c r="BN748" s="56">
        <v>0.55000000000000004</v>
      </c>
      <c r="BO748" s="50">
        <v>58</v>
      </c>
      <c r="BP748" t="s">
        <v>117</v>
      </c>
      <c r="BQ748" t="s">
        <v>117</v>
      </c>
      <c r="BR748" t="s">
        <v>117</v>
      </c>
      <c r="BS748" t="s">
        <v>117</v>
      </c>
      <c r="BT748" s="36" t="s">
        <v>161</v>
      </c>
      <c r="BU748" s="36"/>
      <c r="BV748" s="36"/>
      <c r="BW748">
        <v>1</v>
      </c>
      <c r="BX748">
        <f>BW748-1</f>
        <v>0</v>
      </c>
      <c r="BY748" t="s">
        <v>117</v>
      </c>
      <c r="BZ748" t="s">
        <v>117</v>
      </c>
      <c r="CA748" t="s">
        <v>117</v>
      </c>
      <c r="CB748" t="s">
        <v>117</v>
      </c>
      <c r="CC748" t="s">
        <v>148</v>
      </c>
      <c r="CD748" s="36">
        <v>2</v>
      </c>
      <c r="CE748" s="36" t="s">
        <v>151</v>
      </c>
      <c r="CF748" s="36"/>
      <c r="CG748" s="42"/>
      <c r="CH748" s="42"/>
      <c r="CI748" s="36"/>
      <c r="CJ748" s="36"/>
      <c r="CK748" s="36"/>
      <c r="CL748" s="36"/>
      <c r="CM748" s="36"/>
      <c r="CN748" s="36"/>
      <c r="CO748" s="36"/>
      <c r="CP748" s="36"/>
      <c r="CQ748" s="36"/>
      <c r="CR748" s="36"/>
      <c r="CS748" s="36"/>
      <c r="CT748" s="36"/>
      <c r="CU748" s="36"/>
      <c r="CV748" s="36"/>
      <c r="CW748" s="36"/>
      <c r="CX748" s="36"/>
      <c r="CY748" s="36"/>
      <c r="CZ748" s="36"/>
      <c r="DA748" s="36"/>
      <c r="DB748" s="42"/>
      <c r="DC748" s="42"/>
      <c r="DD748" s="36"/>
      <c r="DE748" s="36"/>
      <c r="DF748" s="36"/>
      <c r="DG748" s="36"/>
      <c r="DH748" s="36"/>
      <c r="DI748" s="36"/>
      <c r="DJ748" s="36"/>
      <c r="DK748">
        <v>0</v>
      </c>
      <c r="DL748">
        <v>0</v>
      </c>
      <c r="DM748">
        <v>0</v>
      </c>
      <c r="DN748">
        <v>0</v>
      </c>
      <c r="DO748">
        <v>0</v>
      </c>
      <c r="DP748">
        <v>0</v>
      </c>
      <c r="DQ748">
        <v>0</v>
      </c>
      <c r="DR748" s="43">
        <v>159</v>
      </c>
    </row>
    <row r="749" spans="1:122" x14ac:dyDescent="0.35">
      <c r="A749" s="43">
        <v>159</v>
      </c>
      <c r="B749" t="str">
        <f>CONCATENATE(C749, " ",D749)</f>
        <v>Mattson et al 2013</v>
      </c>
      <c r="C749" s="44" t="s">
        <v>1361</v>
      </c>
      <c r="D749" s="36">
        <v>2013</v>
      </c>
      <c r="E749" s="36" t="s">
        <v>1585</v>
      </c>
      <c r="F749" s="36" t="s">
        <v>1518</v>
      </c>
      <c r="G749" s="36" t="s">
        <v>138</v>
      </c>
      <c r="H749" s="36">
        <v>1</v>
      </c>
      <c r="I749" s="36" t="s">
        <v>113</v>
      </c>
      <c r="J749" s="36" t="s">
        <v>113</v>
      </c>
      <c r="K749" s="40" t="s">
        <v>1522</v>
      </c>
      <c r="L749" s="36">
        <v>0.01</v>
      </c>
      <c r="M749" s="36">
        <v>0.84</v>
      </c>
      <c r="N749" s="36">
        <v>79</v>
      </c>
      <c r="O749" s="36" t="s">
        <v>115</v>
      </c>
      <c r="P749" s="36">
        <v>0.2</v>
      </c>
      <c r="Q749" s="36">
        <v>0.87</v>
      </c>
      <c r="R749" s="36">
        <v>74</v>
      </c>
      <c r="S749" t="s">
        <v>117</v>
      </c>
      <c r="T749" t="s">
        <v>117</v>
      </c>
      <c r="U749" t="s">
        <v>117</v>
      </c>
      <c r="V749" t="s">
        <v>117</v>
      </c>
      <c r="W749" t="s">
        <v>117</v>
      </c>
      <c r="X749" t="s">
        <v>117</v>
      </c>
      <c r="Y749" t="s">
        <v>117</v>
      </c>
      <c r="Z749" t="s">
        <v>117</v>
      </c>
      <c r="AA749" t="s">
        <v>117</v>
      </c>
      <c r="AB749" t="s">
        <v>117</v>
      </c>
      <c r="AC749" t="s">
        <v>117</v>
      </c>
      <c r="AD749" t="s">
        <v>117</v>
      </c>
      <c r="AE749" s="36">
        <v>0.32</v>
      </c>
      <c r="AF749" s="36">
        <v>0.75</v>
      </c>
      <c r="AG749" s="36">
        <v>185</v>
      </c>
      <c r="AH749" s="55">
        <v>3</v>
      </c>
      <c r="AJ749" s="41"/>
      <c r="AK749" s="41"/>
      <c r="AL749" s="41"/>
      <c r="AM749" s="36">
        <v>12.37</v>
      </c>
      <c r="AN749" s="36">
        <v>11.37</v>
      </c>
      <c r="AO749" t="s">
        <v>117</v>
      </c>
      <c r="AP749" t="s">
        <v>117</v>
      </c>
      <c r="AQ749" t="s">
        <v>117</v>
      </c>
      <c r="AR749" s="36">
        <v>12.28</v>
      </c>
      <c r="AS749" s="36"/>
      <c r="AT749" s="36">
        <v>69.150000000000006</v>
      </c>
      <c r="AU749" s="36">
        <v>95.19</v>
      </c>
      <c r="AV749" t="s">
        <v>117</v>
      </c>
      <c r="AW749" t="s">
        <v>117</v>
      </c>
      <c r="AX749" t="s">
        <v>117</v>
      </c>
      <c r="AY749" t="s">
        <v>117</v>
      </c>
      <c r="AZ749" t="s">
        <v>117</v>
      </c>
      <c r="BA749" t="s">
        <v>117</v>
      </c>
      <c r="BB749" t="s">
        <v>117</v>
      </c>
      <c r="BC749" t="s">
        <v>117</v>
      </c>
      <c r="BD749" t="s">
        <v>117</v>
      </c>
      <c r="BE749" t="s">
        <v>117</v>
      </c>
      <c r="BF749" t="s">
        <v>117</v>
      </c>
      <c r="BG749" s="36">
        <v>99.12</v>
      </c>
      <c r="BH749" t="s">
        <v>117</v>
      </c>
      <c r="BI749" t="s">
        <v>117</v>
      </c>
      <c r="BJ749" t="s">
        <v>117</v>
      </c>
      <c r="BK749" t="s">
        <v>117</v>
      </c>
      <c r="BL749" t="s">
        <v>117</v>
      </c>
      <c r="BM749" t="s">
        <v>117</v>
      </c>
      <c r="BN749" s="56">
        <v>0.55000000000000004</v>
      </c>
      <c r="BO749" s="50">
        <v>58</v>
      </c>
      <c r="BP749" t="s">
        <v>117</v>
      </c>
      <c r="BQ749" t="s">
        <v>117</v>
      </c>
      <c r="BR749" t="s">
        <v>117</v>
      </c>
      <c r="BS749" t="s">
        <v>117</v>
      </c>
      <c r="BT749" s="36" t="s">
        <v>161</v>
      </c>
      <c r="BU749" s="36"/>
      <c r="BV749" s="36"/>
      <c r="BW749">
        <v>1</v>
      </c>
      <c r="BX749">
        <f>BW749-1</f>
        <v>0</v>
      </c>
      <c r="BY749" t="s">
        <v>117</v>
      </c>
      <c r="BZ749" t="s">
        <v>117</v>
      </c>
      <c r="CA749" t="s">
        <v>117</v>
      </c>
      <c r="CB749" t="s">
        <v>117</v>
      </c>
      <c r="CC749" t="s">
        <v>148</v>
      </c>
      <c r="CD749" s="36">
        <v>2</v>
      </c>
      <c r="CE749" s="36" t="s">
        <v>151</v>
      </c>
      <c r="CF749" s="36"/>
      <c r="CG749" s="42"/>
      <c r="CH749" s="42"/>
      <c r="CI749" s="36"/>
      <c r="CJ749" s="36"/>
      <c r="CK749" s="36"/>
      <c r="CL749" s="36"/>
      <c r="CM749" s="36"/>
      <c r="CN749" s="36"/>
      <c r="CO749" s="36"/>
      <c r="CP749" s="36"/>
      <c r="CQ749" s="36"/>
      <c r="CR749" s="36"/>
      <c r="CS749" s="36"/>
      <c r="CT749" s="36"/>
      <c r="CU749" s="36"/>
      <c r="CV749" s="36"/>
      <c r="CW749" s="36"/>
      <c r="CX749" s="36"/>
      <c r="CY749" s="36"/>
      <c r="CZ749" s="36"/>
      <c r="DA749" s="36"/>
      <c r="DB749" s="42"/>
      <c r="DC749" s="42"/>
      <c r="DD749" s="36"/>
      <c r="DE749" s="36"/>
      <c r="DF749" s="36"/>
      <c r="DG749" s="36"/>
      <c r="DH749" s="36"/>
      <c r="DI749" s="36"/>
      <c r="DJ749" s="36"/>
      <c r="DK749">
        <v>0</v>
      </c>
      <c r="DL749">
        <v>0</v>
      </c>
      <c r="DM749">
        <v>0</v>
      </c>
      <c r="DN749">
        <v>0</v>
      </c>
      <c r="DO749">
        <v>0</v>
      </c>
      <c r="DP749">
        <v>0</v>
      </c>
      <c r="DQ749">
        <v>0</v>
      </c>
      <c r="DR749" s="43">
        <v>159</v>
      </c>
    </row>
    <row r="750" spans="1:122" x14ac:dyDescent="0.35">
      <c r="A750" s="43">
        <v>159</v>
      </c>
      <c r="B750" t="str">
        <f>CONCATENATE(C750, " ",D750)</f>
        <v>Mattson et al 2013</v>
      </c>
      <c r="C750" s="44" t="s">
        <v>1361</v>
      </c>
      <c r="D750" s="36">
        <v>2013</v>
      </c>
      <c r="E750" s="36" t="s">
        <v>1585</v>
      </c>
      <c r="F750" s="36" t="s">
        <v>1519</v>
      </c>
      <c r="G750" s="36" t="s">
        <v>138</v>
      </c>
      <c r="H750" s="36">
        <v>1</v>
      </c>
      <c r="I750" s="36" t="s">
        <v>113</v>
      </c>
      <c r="J750" s="36" t="s">
        <v>113</v>
      </c>
      <c r="K750" s="40" t="s">
        <v>1522</v>
      </c>
      <c r="L750" s="36">
        <v>-0.52</v>
      </c>
      <c r="M750" s="36">
        <v>0.97</v>
      </c>
      <c r="N750" s="36">
        <v>79</v>
      </c>
      <c r="O750" s="36" t="s">
        <v>115</v>
      </c>
      <c r="P750" s="36">
        <v>-0.09</v>
      </c>
      <c r="Q750" s="36">
        <v>1.1299999999999999</v>
      </c>
      <c r="R750" s="36">
        <v>74</v>
      </c>
      <c r="S750" t="s">
        <v>117</v>
      </c>
      <c r="T750" t="s">
        <v>117</v>
      </c>
      <c r="U750" t="s">
        <v>117</v>
      </c>
      <c r="V750" t="s">
        <v>117</v>
      </c>
      <c r="W750" t="s">
        <v>117</v>
      </c>
      <c r="X750" t="s">
        <v>117</v>
      </c>
      <c r="Y750" t="s">
        <v>117</v>
      </c>
      <c r="Z750" t="s">
        <v>117</v>
      </c>
      <c r="AA750" t="s">
        <v>117</v>
      </c>
      <c r="AB750" t="s">
        <v>117</v>
      </c>
      <c r="AC750" t="s">
        <v>117</v>
      </c>
      <c r="AD750" t="s">
        <v>117</v>
      </c>
      <c r="AE750" s="36">
        <v>0.21</v>
      </c>
      <c r="AF750" s="36">
        <v>1.04</v>
      </c>
      <c r="AG750" s="36">
        <v>185</v>
      </c>
      <c r="AH750" s="55">
        <v>3</v>
      </c>
      <c r="AJ750" s="41"/>
      <c r="AK750" s="41"/>
      <c r="AL750" s="41"/>
      <c r="AM750" s="36">
        <v>12.37</v>
      </c>
      <c r="AN750" s="36">
        <v>11.37</v>
      </c>
      <c r="AO750" t="s">
        <v>117</v>
      </c>
      <c r="AP750" t="s">
        <v>117</v>
      </c>
      <c r="AQ750" t="s">
        <v>117</v>
      </c>
      <c r="AR750" s="36">
        <v>12.28</v>
      </c>
      <c r="AS750" s="36"/>
      <c r="AT750" s="36">
        <v>69.150000000000006</v>
      </c>
      <c r="AU750" s="36">
        <v>95.19</v>
      </c>
      <c r="AV750" t="s">
        <v>117</v>
      </c>
      <c r="AW750" t="s">
        <v>117</v>
      </c>
      <c r="AX750" t="s">
        <v>117</v>
      </c>
      <c r="AY750" t="s">
        <v>117</v>
      </c>
      <c r="AZ750" t="s">
        <v>117</v>
      </c>
      <c r="BA750" t="s">
        <v>117</v>
      </c>
      <c r="BB750" t="s">
        <v>117</v>
      </c>
      <c r="BC750" t="s">
        <v>117</v>
      </c>
      <c r="BD750" t="s">
        <v>117</v>
      </c>
      <c r="BE750" t="s">
        <v>117</v>
      </c>
      <c r="BF750" t="s">
        <v>117</v>
      </c>
      <c r="BG750" s="36">
        <v>99.12</v>
      </c>
      <c r="BH750" t="s">
        <v>117</v>
      </c>
      <c r="BI750" t="s">
        <v>117</v>
      </c>
      <c r="BJ750" t="s">
        <v>117</v>
      </c>
      <c r="BK750" t="s">
        <v>117</v>
      </c>
      <c r="BL750" t="s">
        <v>117</v>
      </c>
      <c r="BM750" t="s">
        <v>117</v>
      </c>
      <c r="BN750" s="56">
        <v>0.55000000000000004</v>
      </c>
      <c r="BO750" s="50">
        <v>58</v>
      </c>
      <c r="BP750" t="s">
        <v>117</v>
      </c>
      <c r="BQ750" t="s">
        <v>117</v>
      </c>
      <c r="BR750" t="s">
        <v>117</v>
      </c>
      <c r="BS750" t="s">
        <v>117</v>
      </c>
      <c r="BT750" s="36" t="s">
        <v>161</v>
      </c>
      <c r="BU750" s="36"/>
      <c r="BV750" s="36"/>
      <c r="BW750">
        <v>1</v>
      </c>
      <c r="BX750">
        <f>BW750-1</f>
        <v>0</v>
      </c>
      <c r="BY750" t="s">
        <v>117</v>
      </c>
      <c r="BZ750" t="s">
        <v>117</v>
      </c>
      <c r="CA750" t="s">
        <v>117</v>
      </c>
      <c r="CB750" t="s">
        <v>117</v>
      </c>
      <c r="CC750" t="s">
        <v>148</v>
      </c>
      <c r="CD750" s="36">
        <v>2</v>
      </c>
      <c r="CE750" s="36" t="s">
        <v>151</v>
      </c>
      <c r="CF750" s="36"/>
      <c r="CG750" s="42"/>
      <c r="CH750" s="42"/>
      <c r="CI750" s="36"/>
      <c r="CJ750" s="36"/>
      <c r="CK750" s="36"/>
      <c r="CL750" s="36"/>
      <c r="CM750" s="36"/>
      <c r="CN750" s="36"/>
      <c r="CO750" s="36"/>
      <c r="CP750" s="36"/>
      <c r="CQ750" s="36"/>
      <c r="CR750" s="36"/>
      <c r="CS750" s="36"/>
      <c r="CT750" s="36"/>
      <c r="CU750" s="36"/>
      <c r="CV750" s="36"/>
      <c r="CW750" s="36"/>
      <c r="CX750" s="36"/>
      <c r="CY750" s="36"/>
      <c r="CZ750" s="36"/>
      <c r="DA750" s="36"/>
      <c r="DB750" s="42"/>
      <c r="DC750" s="42"/>
      <c r="DD750" s="36"/>
      <c r="DE750" s="36"/>
      <c r="DF750" s="36"/>
      <c r="DG750" s="36"/>
      <c r="DH750" s="36"/>
      <c r="DI750" s="36"/>
      <c r="DJ750" s="36"/>
      <c r="DK750">
        <v>0</v>
      </c>
      <c r="DL750">
        <v>0</v>
      </c>
      <c r="DM750">
        <v>0</v>
      </c>
      <c r="DN750">
        <v>0</v>
      </c>
      <c r="DO750">
        <v>0</v>
      </c>
      <c r="DP750">
        <v>0</v>
      </c>
      <c r="DQ750">
        <v>0</v>
      </c>
      <c r="DR750" s="43">
        <v>159</v>
      </c>
    </row>
    <row r="751" spans="1:122" x14ac:dyDescent="0.35">
      <c r="A751" s="43">
        <v>159</v>
      </c>
      <c r="B751" t="str">
        <f>CONCATENATE(C751, " ",D751)</f>
        <v>Mattson et al 2013</v>
      </c>
      <c r="C751" s="44" t="s">
        <v>1361</v>
      </c>
      <c r="D751" s="36">
        <v>2013</v>
      </c>
      <c r="E751" s="36" t="s">
        <v>1585</v>
      </c>
      <c r="F751" s="36" t="s">
        <v>1520</v>
      </c>
      <c r="G751" s="36" t="s">
        <v>157</v>
      </c>
      <c r="H751" s="36">
        <v>1</v>
      </c>
      <c r="I751" s="36" t="s">
        <v>113</v>
      </c>
      <c r="J751" s="36" t="s">
        <v>113</v>
      </c>
      <c r="K751" s="40" t="s">
        <v>1522</v>
      </c>
      <c r="L751" s="36">
        <v>97.99</v>
      </c>
      <c r="M751" s="36">
        <v>3.25</v>
      </c>
      <c r="N751" s="36">
        <v>79</v>
      </c>
      <c r="O751" s="36" t="s">
        <v>115</v>
      </c>
      <c r="P751" s="36">
        <v>96.19</v>
      </c>
      <c r="Q751" s="36">
        <v>11.58</v>
      </c>
      <c r="R751" s="36">
        <v>74</v>
      </c>
      <c r="S751" t="s">
        <v>117</v>
      </c>
      <c r="T751" t="s">
        <v>117</v>
      </c>
      <c r="U751" t="s">
        <v>117</v>
      </c>
      <c r="V751" t="s">
        <v>117</v>
      </c>
      <c r="W751" t="s">
        <v>117</v>
      </c>
      <c r="X751" t="s">
        <v>117</v>
      </c>
      <c r="Y751" t="s">
        <v>117</v>
      </c>
      <c r="Z751" t="s">
        <v>117</v>
      </c>
      <c r="AA751" t="s">
        <v>117</v>
      </c>
      <c r="AB751" t="s">
        <v>117</v>
      </c>
      <c r="AC751" t="s">
        <v>117</v>
      </c>
      <c r="AD751" t="s">
        <v>117</v>
      </c>
      <c r="AE751" s="36">
        <v>98.69</v>
      </c>
      <c r="AF751" s="36">
        <v>2.13</v>
      </c>
      <c r="AG751" s="36">
        <v>185</v>
      </c>
      <c r="AH751" s="55">
        <v>3</v>
      </c>
      <c r="AJ751" s="41"/>
      <c r="AK751" s="41"/>
      <c r="AL751" s="41"/>
      <c r="AM751" s="36">
        <v>12.37</v>
      </c>
      <c r="AN751" s="36">
        <v>11.37</v>
      </c>
      <c r="AO751" t="s">
        <v>117</v>
      </c>
      <c r="AP751" t="s">
        <v>117</v>
      </c>
      <c r="AQ751" t="s">
        <v>117</v>
      </c>
      <c r="AR751" s="36">
        <v>12.28</v>
      </c>
      <c r="AS751" s="36"/>
      <c r="AT751" s="36">
        <v>69.150000000000006</v>
      </c>
      <c r="AU751" s="36">
        <v>95.19</v>
      </c>
      <c r="AV751" t="s">
        <v>117</v>
      </c>
      <c r="AW751" t="s">
        <v>117</v>
      </c>
      <c r="AX751" t="s">
        <v>117</v>
      </c>
      <c r="AY751" t="s">
        <v>117</v>
      </c>
      <c r="AZ751" t="s">
        <v>117</v>
      </c>
      <c r="BA751" t="s">
        <v>117</v>
      </c>
      <c r="BB751" t="s">
        <v>117</v>
      </c>
      <c r="BC751" t="s">
        <v>117</v>
      </c>
      <c r="BD751" t="s">
        <v>117</v>
      </c>
      <c r="BE751" t="s">
        <v>117</v>
      </c>
      <c r="BF751" t="s">
        <v>117</v>
      </c>
      <c r="BG751" s="36">
        <v>99.12</v>
      </c>
      <c r="BH751" t="s">
        <v>117</v>
      </c>
      <c r="BI751" t="s">
        <v>117</v>
      </c>
      <c r="BJ751" t="s">
        <v>117</v>
      </c>
      <c r="BK751" t="s">
        <v>117</v>
      </c>
      <c r="BL751" t="s">
        <v>117</v>
      </c>
      <c r="BM751" t="s">
        <v>117</v>
      </c>
      <c r="BN751" s="56">
        <v>0.55000000000000004</v>
      </c>
      <c r="BO751" s="50">
        <v>58</v>
      </c>
      <c r="BP751" t="s">
        <v>117</v>
      </c>
      <c r="BQ751" t="s">
        <v>117</v>
      </c>
      <c r="BR751" t="s">
        <v>117</v>
      </c>
      <c r="BS751" t="s">
        <v>117</v>
      </c>
      <c r="BT751" s="36" t="s">
        <v>161</v>
      </c>
      <c r="BU751" s="36"/>
      <c r="BV751" s="36"/>
      <c r="BW751">
        <v>1</v>
      </c>
      <c r="BX751">
        <f>BW751-1</f>
        <v>0</v>
      </c>
      <c r="BY751" t="s">
        <v>117</v>
      </c>
      <c r="BZ751" t="s">
        <v>117</v>
      </c>
      <c r="CA751" t="s">
        <v>117</v>
      </c>
      <c r="CB751" t="s">
        <v>117</v>
      </c>
      <c r="CC751" t="s">
        <v>148</v>
      </c>
      <c r="CD751" s="36">
        <v>2</v>
      </c>
      <c r="CE751" s="36" t="s">
        <v>151</v>
      </c>
      <c r="CF751" s="36"/>
      <c r="CG751" s="42"/>
      <c r="CH751" s="42"/>
      <c r="CI751" s="36"/>
      <c r="CJ751" s="36"/>
      <c r="CK751" s="36"/>
      <c r="CL751" s="36"/>
      <c r="CM751" s="36"/>
      <c r="CN751" s="36"/>
      <c r="CO751" s="36"/>
      <c r="CP751" s="36"/>
      <c r="CQ751" s="36"/>
      <c r="CR751" s="36"/>
      <c r="CS751" s="36"/>
      <c r="CT751" s="36"/>
      <c r="CU751" s="36"/>
      <c r="CV751" s="36"/>
      <c r="CW751" s="36"/>
      <c r="CX751" s="36"/>
      <c r="CY751" s="36"/>
      <c r="CZ751" s="36"/>
      <c r="DA751" s="36"/>
      <c r="DB751" s="42"/>
      <c r="DC751" s="42"/>
      <c r="DD751" s="36"/>
      <c r="DE751" s="36"/>
      <c r="DF751" s="36"/>
      <c r="DG751" s="36"/>
      <c r="DH751" s="36"/>
      <c r="DI751" s="36"/>
      <c r="DJ751" s="36"/>
      <c r="DK751">
        <v>0</v>
      </c>
      <c r="DL751">
        <v>0</v>
      </c>
      <c r="DM751">
        <v>0</v>
      </c>
      <c r="DN751">
        <v>0</v>
      </c>
      <c r="DO751">
        <v>0</v>
      </c>
      <c r="DP751">
        <v>0</v>
      </c>
      <c r="DQ751">
        <v>0</v>
      </c>
      <c r="DR751" s="43">
        <v>159</v>
      </c>
    </row>
    <row r="752" spans="1:122" x14ac:dyDescent="0.35">
      <c r="A752" s="43">
        <v>159</v>
      </c>
      <c r="B752" t="str">
        <f>CONCATENATE(C752, " ",D752)</f>
        <v>Mattson et al 2013</v>
      </c>
      <c r="C752" s="44" t="s">
        <v>1361</v>
      </c>
      <c r="D752" s="36">
        <v>2013</v>
      </c>
      <c r="E752" s="36" t="s">
        <v>1585</v>
      </c>
      <c r="F752" s="36" t="s">
        <v>1521</v>
      </c>
      <c r="G752" s="36" t="s">
        <v>134</v>
      </c>
      <c r="H752" s="36">
        <v>6</v>
      </c>
      <c r="I752" s="36" t="s">
        <v>113</v>
      </c>
      <c r="J752" s="36" t="s">
        <v>113</v>
      </c>
      <c r="K752" s="40" t="s">
        <v>1522</v>
      </c>
      <c r="L752" s="36">
        <v>-0.45</v>
      </c>
      <c r="M752" s="36">
        <v>0.79</v>
      </c>
      <c r="N752" s="36">
        <v>79</v>
      </c>
      <c r="O752" s="36" t="s">
        <v>115</v>
      </c>
      <c r="P752" s="36">
        <v>0.06</v>
      </c>
      <c r="Q752" s="36">
        <v>0.76</v>
      </c>
      <c r="R752" s="36">
        <v>74</v>
      </c>
      <c r="S752" t="s">
        <v>117</v>
      </c>
      <c r="T752" t="s">
        <v>117</v>
      </c>
      <c r="U752" t="s">
        <v>117</v>
      </c>
      <c r="V752" t="s">
        <v>117</v>
      </c>
      <c r="W752" t="s">
        <v>117</v>
      </c>
      <c r="X752" t="s">
        <v>117</v>
      </c>
      <c r="Y752" t="s">
        <v>117</v>
      </c>
      <c r="Z752" t="s">
        <v>117</v>
      </c>
      <c r="AA752" t="s">
        <v>117</v>
      </c>
      <c r="AB752" t="s">
        <v>117</v>
      </c>
      <c r="AC752" t="s">
        <v>117</v>
      </c>
      <c r="AD752" t="s">
        <v>117</v>
      </c>
      <c r="AE752" s="36">
        <v>0.43</v>
      </c>
      <c r="AF752" s="36">
        <v>0.79</v>
      </c>
      <c r="AG752" s="36">
        <v>185</v>
      </c>
      <c r="AH752" s="55">
        <v>3</v>
      </c>
      <c r="AJ752" s="41"/>
      <c r="AK752" s="41"/>
      <c r="AL752" s="41"/>
      <c r="AM752" s="36">
        <v>12.37</v>
      </c>
      <c r="AN752" s="36">
        <v>11.37</v>
      </c>
      <c r="AO752" t="s">
        <v>117</v>
      </c>
      <c r="AP752" t="s">
        <v>117</v>
      </c>
      <c r="AQ752" t="s">
        <v>117</v>
      </c>
      <c r="AR752" s="36">
        <v>12.28</v>
      </c>
      <c r="AS752" s="36"/>
      <c r="AT752" s="36">
        <v>69.150000000000006</v>
      </c>
      <c r="AU752" s="36">
        <v>95.19</v>
      </c>
      <c r="AV752" t="s">
        <v>117</v>
      </c>
      <c r="AW752" t="s">
        <v>117</v>
      </c>
      <c r="AX752" t="s">
        <v>117</v>
      </c>
      <c r="AY752" t="s">
        <v>117</v>
      </c>
      <c r="AZ752" t="s">
        <v>117</v>
      </c>
      <c r="BA752" t="s">
        <v>117</v>
      </c>
      <c r="BB752" t="s">
        <v>117</v>
      </c>
      <c r="BC752" t="s">
        <v>117</v>
      </c>
      <c r="BD752" t="s">
        <v>117</v>
      </c>
      <c r="BE752" t="s">
        <v>117</v>
      </c>
      <c r="BF752" t="s">
        <v>117</v>
      </c>
      <c r="BG752" s="36">
        <v>99.12</v>
      </c>
      <c r="BH752" t="s">
        <v>117</v>
      </c>
      <c r="BI752" t="s">
        <v>117</v>
      </c>
      <c r="BJ752" t="s">
        <v>117</v>
      </c>
      <c r="BK752" t="s">
        <v>117</v>
      </c>
      <c r="BL752" t="s">
        <v>117</v>
      </c>
      <c r="BM752" t="s">
        <v>117</v>
      </c>
      <c r="BN752" s="56">
        <v>0.55000000000000004</v>
      </c>
      <c r="BO752" s="50">
        <v>58</v>
      </c>
      <c r="BP752" t="s">
        <v>117</v>
      </c>
      <c r="BQ752" t="s">
        <v>117</v>
      </c>
      <c r="BR752" t="s">
        <v>117</v>
      </c>
      <c r="BS752" t="s">
        <v>117</v>
      </c>
      <c r="BT752" s="36" t="s">
        <v>161</v>
      </c>
      <c r="BU752" s="36"/>
      <c r="BV752" s="36"/>
      <c r="BW752">
        <v>1</v>
      </c>
      <c r="BX752">
        <f>BW752-1</f>
        <v>0</v>
      </c>
      <c r="BY752" t="s">
        <v>117</v>
      </c>
      <c r="BZ752" t="s">
        <v>117</v>
      </c>
      <c r="CA752" t="s">
        <v>117</v>
      </c>
      <c r="CB752" t="s">
        <v>117</v>
      </c>
      <c r="CC752" t="s">
        <v>148</v>
      </c>
      <c r="CD752" s="36">
        <v>2</v>
      </c>
      <c r="CE752" s="36" t="s">
        <v>151</v>
      </c>
      <c r="CF752" s="36"/>
      <c r="CG752" s="42"/>
      <c r="CH752" s="42"/>
      <c r="CI752" s="36"/>
      <c r="CJ752" s="36"/>
      <c r="CK752" s="36"/>
      <c r="CL752" s="36"/>
      <c r="CM752" s="36"/>
      <c r="CN752" s="36"/>
      <c r="CO752" s="36"/>
      <c r="CP752" s="36"/>
      <c r="CQ752" s="36"/>
      <c r="CR752" s="36"/>
      <c r="CS752" s="36"/>
      <c r="CT752" s="36"/>
      <c r="CU752" s="36"/>
      <c r="CV752" s="36"/>
      <c r="CW752" s="36"/>
      <c r="CX752" s="36"/>
      <c r="CY752" s="36"/>
      <c r="CZ752" s="36"/>
      <c r="DA752" s="36"/>
      <c r="DB752" s="42"/>
      <c r="DC752" s="42"/>
      <c r="DD752" s="36"/>
      <c r="DE752" s="36"/>
      <c r="DF752" s="36"/>
      <c r="DG752" s="36"/>
      <c r="DH752" s="36"/>
      <c r="DI752" s="36"/>
      <c r="DJ752" s="36"/>
      <c r="DK752">
        <v>0</v>
      </c>
      <c r="DL752">
        <v>0</v>
      </c>
      <c r="DM752">
        <v>0</v>
      </c>
      <c r="DN752">
        <v>0</v>
      </c>
      <c r="DO752">
        <v>0</v>
      </c>
      <c r="DP752">
        <v>0</v>
      </c>
      <c r="DQ752">
        <v>0</v>
      </c>
      <c r="DR752" s="43">
        <v>159</v>
      </c>
    </row>
    <row r="753" spans="1:122" x14ac:dyDescent="0.35">
      <c r="A753" s="43">
        <v>159</v>
      </c>
      <c r="B753" t="str">
        <f>CONCATENATE(C753, " ",D753)</f>
        <v>Mattson et al 2013</v>
      </c>
      <c r="C753" s="44" t="s">
        <v>1361</v>
      </c>
      <c r="D753" s="36">
        <v>2013</v>
      </c>
      <c r="E753" s="36" t="s">
        <v>1585</v>
      </c>
      <c r="F753" s="36" t="s">
        <v>1525</v>
      </c>
      <c r="G753" s="36" t="s">
        <v>112</v>
      </c>
      <c r="H753" s="36">
        <v>4</v>
      </c>
      <c r="I753" s="36" t="s">
        <v>170</v>
      </c>
      <c r="J753" s="36" t="s">
        <v>170</v>
      </c>
      <c r="K753" s="40" t="s">
        <v>1522</v>
      </c>
      <c r="L753" s="36">
        <v>6.33</v>
      </c>
      <c r="M753" s="36">
        <v>4.0199999999999996</v>
      </c>
      <c r="N753" s="36">
        <v>79</v>
      </c>
      <c r="O753" s="36" t="s">
        <v>115</v>
      </c>
      <c r="P753" s="36">
        <v>9.5</v>
      </c>
      <c r="Q753" s="36">
        <v>3.15</v>
      </c>
      <c r="R753" s="36">
        <v>74</v>
      </c>
      <c r="S753" t="s">
        <v>117</v>
      </c>
      <c r="T753" t="s">
        <v>117</v>
      </c>
      <c r="U753" t="s">
        <v>117</v>
      </c>
      <c r="V753" t="s">
        <v>117</v>
      </c>
      <c r="W753" t="s">
        <v>117</v>
      </c>
      <c r="X753" t="s">
        <v>117</v>
      </c>
      <c r="Y753" t="s">
        <v>117</v>
      </c>
      <c r="Z753" t="s">
        <v>117</v>
      </c>
      <c r="AA753" t="s">
        <v>117</v>
      </c>
      <c r="AB753" t="s">
        <v>117</v>
      </c>
      <c r="AC753" t="s">
        <v>117</v>
      </c>
      <c r="AD753" t="s">
        <v>117</v>
      </c>
      <c r="AE753" s="36">
        <v>10.47</v>
      </c>
      <c r="AF753" s="36">
        <v>2.5099999999999998</v>
      </c>
      <c r="AG753" s="36">
        <v>185</v>
      </c>
      <c r="AH753" s="55">
        <v>3</v>
      </c>
      <c r="AJ753" s="41"/>
      <c r="AK753" s="41"/>
      <c r="AL753" s="41"/>
      <c r="AM753" s="36">
        <v>12.37</v>
      </c>
      <c r="AN753" s="36">
        <v>11.37</v>
      </c>
      <c r="AO753" t="s">
        <v>117</v>
      </c>
      <c r="AP753" t="s">
        <v>117</v>
      </c>
      <c r="AQ753" t="s">
        <v>117</v>
      </c>
      <c r="AR753" s="36">
        <v>12.28</v>
      </c>
      <c r="AS753" s="36"/>
      <c r="AT753" s="36">
        <v>69.150000000000006</v>
      </c>
      <c r="AU753" s="36">
        <v>95.19</v>
      </c>
      <c r="AV753" t="s">
        <v>117</v>
      </c>
      <c r="AW753" t="s">
        <v>117</v>
      </c>
      <c r="AX753" t="s">
        <v>117</v>
      </c>
      <c r="AY753" t="s">
        <v>117</v>
      </c>
      <c r="AZ753" t="s">
        <v>117</v>
      </c>
      <c r="BA753" t="s">
        <v>117</v>
      </c>
      <c r="BB753" t="s">
        <v>117</v>
      </c>
      <c r="BC753" t="s">
        <v>117</v>
      </c>
      <c r="BD753" t="s">
        <v>117</v>
      </c>
      <c r="BE753" t="s">
        <v>117</v>
      </c>
      <c r="BF753" t="s">
        <v>117</v>
      </c>
      <c r="BG753" s="36">
        <v>99.12</v>
      </c>
      <c r="BH753" t="s">
        <v>117</v>
      </c>
      <c r="BI753" t="s">
        <v>117</v>
      </c>
      <c r="BJ753" t="s">
        <v>117</v>
      </c>
      <c r="BK753" t="s">
        <v>117</v>
      </c>
      <c r="BL753" t="s">
        <v>117</v>
      </c>
      <c r="BM753" t="s">
        <v>117</v>
      </c>
      <c r="BN753" s="56">
        <v>0.55000000000000004</v>
      </c>
      <c r="BO753" s="50">
        <v>58</v>
      </c>
      <c r="BP753" t="s">
        <v>117</v>
      </c>
      <c r="BQ753" t="s">
        <v>117</v>
      </c>
      <c r="BR753" t="s">
        <v>117</v>
      </c>
      <c r="BS753" t="s">
        <v>117</v>
      </c>
      <c r="BT753" s="36" t="s">
        <v>161</v>
      </c>
      <c r="BU753" s="36"/>
      <c r="BV753" s="36"/>
      <c r="BW753">
        <v>1</v>
      </c>
      <c r="BX753">
        <f>BW753-1</f>
        <v>0</v>
      </c>
      <c r="BY753" t="s">
        <v>117</v>
      </c>
      <c r="BZ753" t="s">
        <v>117</v>
      </c>
      <c r="CA753" t="s">
        <v>117</v>
      </c>
      <c r="CB753" t="s">
        <v>117</v>
      </c>
      <c r="CC753" t="s">
        <v>148</v>
      </c>
      <c r="CD753" s="36">
        <v>2</v>
      </c>
      <c r="CE753" s="36" t="s">
        <v>151</v>
      </c>
      <c r="CF753" s="36"/>
      <c r="CG753" s="42"/>
      <c r="CH753" s="42"/>
      <c r="CI753" s="36"/>
      <c r="CJ753" s="36"/>
      <c r="CK753" s="36"/>
      <c r="CL753" s="36"/>
      <c r="CM753" s="36"/>
      <c r="CN753" s="36"/>
      <c r="CO753" s="36"/>
      <c r="CP753" s="36"/>
      <c r="CQ753" s="36"/>
      <c r="CR753" s="36"/>
      <c r="CS753" s="36"/>
      <c r="CT753" s="36"/>
      <c r="CU753" s="36"/>
      <c r="CV753" s="36"/>
      <c r="CW753" s="36"/>
      <c r="CX753" s="36"/>
      <c r="CY753" s="36"/>
      <c r="CZ753" s="36"/>
      <c r="DA753" s="36"/>
      <c r="DB753" s="42"/>
      <c r="DC753" s="42"/>
      <c r="DD753" s="36"/>
      <c r="DE753" s="36"/>
      <c r="DF753" s="36"/>
      <c r="DG753" s="36"/>
      <c r="DH753" s="36"/>
      <c r="DI753" s="36"/>
      <c r="DJ753" s="36"/>
      <c r="DK753">
        <v>0</v>
      </c>
      <c r="DL753">
        <v>0</v>
      </c>
      <c r="DM753">
        <v>0</v>
      </c>
      <c r="DN753">
        <v>0</v>
      </c>
      <c r="DO753">
        <v>0</v>
      </c>
      <c r="DP753">
        <v>0</v>
      </c>
      <c r="DQ753">
        <v>0</v>
      </c>
      <c r="DR753" s="43">
        <v>159</v>
      </c>
    </row>
    <row r="754" spans="1:122" s="8" customFormat="1" x14ac:dyDescent="0.35">
      <c r="A754" s="43">
        <v>159</v>
      </c>
      <c r="B754" t="str">
        <f>CONCATENATE(C754, " ",D754)</f>
        <v>Mattson et al 2013</v>
      </c>
      <c r="C754" s="44" t="s">
        <v>1361</v>
      </c>
      <c r="D754" s="36">
        <v>2013</v>
      </c>
      <c r="E754" s="36" t="s">
        <v>1585</v>
      </c>
      <c r="F754" s="36" t="s">
        <v>1526</v>
      </c>
      <c r="G754" s="36" t="s">
        <v>291</v>
      </c>
      <c r="H754" s="36">
        <v>5</v>
      </c>
      <c r="I754" s="36" t="s">
        <v>113</v>
      </c>
      <c r="J754" s="36" t="s">
        <v>173</v>
      </c>
      <c r="K754" s="40" t="s">
        <v>1522</v>
      </c>
      <c r="L754" s="36">
        <v>4.8</v>
      </c>
      <c r="M754" s="36">
        <v>3.79</v>
      </c>
      <c r="N754" s="36">
        <v>79</v>
      </c>
      <c r="O754" s="36" t="s">
        <v>115</v>
      </c>
      <c r="P754" s="36">
        <v>7.77</v>
      </c>
      <c r="Q754" s="36">
        <v>4.5</v>
      </c>
      <c r="R754" s="36">
        <v>74</v>
      </c>
      <c r="S754" t="s">
        <v>117</v>
      </c>
      <c r="T754" t="s">
        <v>117</v>
      </c>
      <c r="U754" t="s">
        <v>117</v>
      </c>
      <c r="V754" t="s">
        <v>117</v>
      </c>
      <c r="W754" t="s">
        <v>117</v>
      </c>
      <c r="X754" t="s">
        <v>117</v>
      </c>
      <c r="Y754" t="s">
        <v>117</v>
      </c>
      <c r="Z754" t="s">
        <v>117</v>
      </c>
      <c r="AA754" t="s">
        <v>117</v>
      </c>
      <c r="AB754" t="s">
        <v>117</v>
      </c>
      <c r="AC754" t="s">
        <v>117</v>
      </c>
      <c r="AD754" t="s">
        <v>117</v>
      </c>
      <c r="AE754" s="36">
        <v>9.1</v>
      </c>
      <c r="AF754" s="36">
        <v>3.64</v>
      </c>
      <c r="AG754" s="36">
        <v>185</v>
      </c>
      <c r="AH754" s="55">
        <v>3</v>
      </c>
      <c r="AI754" s="55"/>
      <c r="AJ754" s="41"/>
      <c r="AK754" s="41"/>
      <c r="AL754" s="41"/>
      <c r="AM754" s="36">
        <v>12.37</v>
      </c>
      <c r="AN754" s="36">
        <v>11.37</v>
      </c>
      <c r="AO754" t="s">
        <v>117</v>
      </c>
      <c r="AP754" t="s">
        <v>117</v>
      </c>
      <c r="AQ754" t="s">
        <v>117</v>
      </c>
      <c r="AR754" s="36">
        <v>12.28</v>
      </c>
      <c r="AS754" s="36"/>
      <c r="AT754" s="36">
        <v>69.150000000000006</v>
      </c>
      <c r="AU754" s="36">
        <v>95.19</v>
      </c>
      <c r="AV754" t="s">
        <v>117</v>
      </c>
      <c r="AW754" t="s">
        <v>117</v>
      </c>
      <c r="AX754" t="s">
        <v>117</v>
      </c>
      <c r="AY754" t="s">
        <v>117</v>
      </c>
      <c r="AZ754" t="s">
        <v>117</v>
      </c>
      <c r="BA754" t="s">
        <v>117</v>
      </c>
      <c r="BB754" t="s">
        <v>117</v>
      </c>
      <c r="BC754" t="s">
        <v>117</v>
      </c>
      <c r="BD754" t="s">
        <v>117</v>
      </c>
      <c r="BE754" t="s">
        <v>117</v>
      </c>
      <c r="BF754" t="s">
        <v>117</v>
      </c>
      <c r="BG754" s="36">
        <v>99.12</v>
      </c>
      <c r="BH754" t="s">
        <v>117</v>
      </c>
      <c r="BI754" t="s">
        <v>117</v>
      </c>
      <c r="BJ754" t="s">
        <v>117</v>
      </c>
      <c r="BK754" t="s">
        <v>117</v>
      </c>
      <c r="BL754" t="s">
        <v>117</v>
      </c>
      <c r="BM754" t="s">
        <v>117</v>
      </c>
      <c r="BN754" s="56">
        <v>0.55000000000000004</v>
      </c>
      <c r="BO754" s="50">
        <v>58</v>
      </c>
      <c r="BP754" t="s">
        <v>117</v>
      </c>
      <c r="BQ754" t="s">
        <v>117</v>
      </c>
      <c r="BR754" t="s">
        <v>117</v>
      </c>
      <c r="BS754" t="s">
        <v>117</v>
      </c>
      <c r="BT754" s="36" t="s">
        <v>161</v>
      </c>
      <c r="BU754" s="36"/>
      <c r="BV754" s="36"/>
      <c r="BW754">
        <v>1</v>
      </c>
      <c r="BX754">
        <f>BW754-1</f>
        <v>0</v>
      </c>
      <c r="BY754" t="s">
        <v>117</v>
      </c>
      <c r="BZ754" t="s">
        <v>117</v>
      </c>
      <c r="CA754" t="s">
        <v>117</v>
      </c>
      <c r="CB754" t="s">
        <v>117</v>
      </c>
      <c r="CC754" t="s">
        <v>148</v>
      </c>
      <c r="CD754" s="36">
        <v>2</v>
      </c>
      <c r="CE754" s="36" t="s">
        <v>151</v>
      </c>
      <c r="CF754" s="36"/>
      <c r="CG754" s="42"/>
      <c r="CH754" s="42"/>
      <c r="CI754" s="36"/>
      <c r="CJ754" s="36"/>
      <c r="CK754" s="36"/>
      <c r="CL754" s="36"/>
      <c r="CM754" s="36"/>
      <c r="CN754" s="36"/>
      <c r="CO754" s="36"/>
      <c r="CP754" s="36"/>
      <c r="CQ754" s="36"/>
      <c r="CR754" s="36"/>
      <c r="CS754" s="36"/>
      <c r="CT754" s="36"/>
      <c r="CU754" s="36"/>
      <c r="CV754" s="36"/>
      <c r="CW754" s="36"/>
      <c r="CX754" s="36"/>
      <c r="CY754" s="36"/>
      <c r="CZ754" s="36"/>
      <c r="DA754" s="36"/>
      <c r="DB754" s="42"/>
      <c r="DC754" s="42"/>
      <c r="DD754" s="36"/>
      <c r="DE754" s="36"/>
      <c r="DF754" s="36"/>
      <c r="DG754" s="36"/>
      <c r="DH754" s="36"/>
      <c r="DI754" s="36"/>
      <c r="DJ754" s="36"/>
      <c r="DK754">
        <v>0</v>
      </c>
      <c r="DL754">
        <v>0</v>
      </c>
      <c r="DM754">
        <v>0</v>
      </c>
      <c r="DN754">
        <v>0</v>
      </c>
      <c r="DO754">
        <v>0</v>
      </c>
      <c r="DP754">
        <v>0</v>
      </c>
      <c r="DQ754">
        <v>0</v>
      </c>
      <c r="DR754" s="43">
        <v>159</v>
      </c>
    </row>
    <row r="755" spans="1:122" x14ac:dyDescent="0.35">
      <c r="A755" s="43">
        <v>159</v>
      </c>
      <c r="B755" t="str">
        <f>CONCATENATE(C755, " ",D755)</f>
        <v>Mattson et al 2013</v>
      </c>
      <c r="C755" s="44" t="s">
        <v>1361</v>
      </c>
      <c r="D755" s="36">
        <v>2013</v>
      </c>
      <c r="E755" s="36" t="s">
        <v>1585</v>
      </c>
      <c r="F755" s="36" t="s">
        <v>1527</v>
      </c>
      <c r="G755" s="36" t="s">
        <v>136</v>
      </c>
      <c r="H755" s="36">
        <v>3</v>
      </c>
      <c r="I755" s="36" t="s">
        <v>170</v>
      </c>
      <c r="J755" s="36" t="s">
        <v>170</v>
      </c>
      <c r="K755" s="40" t="s">
        <v>1522</v>
      </c>
      <c r="L755" s="36">
        <v>6.47</v>
      </c>
      <c r="M755" s="36">
        <v>2.52</v>
      </c>
      <c r="N755" s="36">
        <v>79</v>
      </c>
      <c r="O755" s="36" t="s">
        <v>115</v>
      </c>
      <c r="P755" s="36">
        <v>9.57</v>
      </c>
      <c r="Q755" s="36">
        <v>3.42</v>
      </c>
      <c r="R755" s="36">
        <v>74</v>
      </c>
      <c r="S755" t="s">
        <v>117</v>
      </c>
      <c r="T755" t="s">
        <v>117</v>
      </c>
      <c r="U755" t="s">
        <v>117</v>
      </c>
      <c r="V755" t="s">
        <v>117</v>
      </c>
      <c r="W755" t="s">
        <v>117</v>
      </c>
      <c r="X755" t="s">
        <v>117</v>
      </c>
      <c r="Y755" t="s">
        <v>117</v>
      </c>
      <c r="Z755" t="s">
        <v>117</v>
      </c>
      <c r="AA755" t="s">
        <v>117</v>
      </c>
      <c r="AB755" t="s">
        <v>117</v>
      </c>
      <c r="AC755" t="s">
        <v>117</v>
      </c>
      <c r="AD755" t="s">
        <v>117</v>
      </c>
      <c r="AE755" s="36">
        <v>9.64</v>
      </c>
      <c r="AF755" s="36">
        <v>3.66</v>
      </c>
      <c r="AG755" s="36">
        <v>185</v>
      </c>
      <c r="AH755" s="55">
        <v>3</v>
      </c>
      <c r="AJ755" s="41"/>
      <c r="AK755" s="41"/>
      <c r="AL755" s="41"/>
      <c r="AM755" s="36">
        <v>12.37</v>
      </c>
      <c r="AN755" s="36">
        <v>11.37</v>
      </c>
      <c r="AO755" t="s">
        <v>117</v>
      </c>
      <c r="AP755" t="s">
        <v>117</v>
      </c>
      <c r="AQ755" t="s">
        <v>117</v>
      </c>
      <c r="AR755" s="36">
        <v>12.28</v>
      </c>
      <c r="AS755" s="36"/>
      <c r="AT755" s="36">
        <v>69.150000000000006</v>
      </c>
      <c r="AU755" s="36">
        <v>95.19</v>
      </c>
      <c r="AV755" t="s">
        <v>117</v>
      </c>
      <c r="AW755" t="s">
        <v>117</v>
      </c>
      <c r="AX755" t="s">
        <v>117</v>
      </c>
      <c r="AY755" t="s">
        <v>117</v>
      </c>
      <c r="AZ755" t="s">
        <v>117</v>
      </c>
      <c r="BA755" t="s">
        <v>117</v>
      </c>
      <c r="BB755" t="s">
        <v>117</v>
      </c>
      <c r="BC755" t="s">
        <v>117</v>
      </c>
      <c r="BD755" t="s">
        <v>117</v>
      </c>
      <c r="BE755" t="s">
        <v>117</v>
      </c>
      <c r="BF755" t="s">
        <v>117</v>
      </c>
      <c r="BG755" s="36">
        <v>99.12</v>
      </c>
      <c r="BH755" t="s">
        <v>117</v>
      </c>
      <c r="BI755" t="s">
        <v>117</v>
      </c>
      <c r="BJ755" t="s">
        <v>117</v>
      </c>
      <c r="BK755" t="s">
        <v>117</v>
      </c>
      <c r="BL755" t="s">
        <v>117</v>
      </c>
      <c r="BM755" t="s">
        <v>117</v>
      </c>
      <c r="BN755" s="56">
        <v>0.55000000000000004</v>
      </c>
      <c r="BO755" s="50">
        <v>58</v>
      </c>
      <c r="BP755" t="s">
        <v>117</v>
      </c>
      <c r="BQ755" t="s">
        <v>117</v>
      </c>
      <c r="BR755" t="s">
        <v>117</v>
      </c>
      <c r="BS755" t="s">
        <v>117</v>
      </c>
      <c r="BT755" s="36" t="s">
        <v>161</v>
      </c>
      <c r="BU755" s="36"/>
      <c r="BV755" s="36"/>
      <c r="BW755">
        <v>1</v>
      </c>
      <c r="BX755">
        <f>BW755-1</f>
        <v>0</v>
      </c>
      <c r="BY755" t="s">
        <v>117</v>
      </c>
      <c r="BZ755" t="s">
        <v>117</v>
      </c>
      <c r="CA755" t="s">
        <v>117</v>
      </c>
      <c r="CB755" t="s">
        <v>117</v>
      </c>
      <c r="CC755" t="s">
        <v>148</v>
      </c>
      <c r="CD755" s="36">
        <v>2</v>
      </c>
      <c r="CE755" s="36" t="s">
        <v>151</v>
      </c>
      <c r="CF755" s="36"/>
      <c r="CG755" s="42"/>
      <c r="CH755" s="42"/>
      <c r="CI755" s="36"/>
      <c r="CJ755" s="36"/>
      <c r="CK755" s="36"/>
      <c r="CL755" s="36"/>
      <c r="CM755" s="36"/>
      <c r="CN755" s="36"/>
      <c r="CO755" s="36"/>
      <c r="CP755" s="36"/>
      <c r="CQ755" s="36"/>
      <c r="CR755" s="36"/>
      <c r="CS755" s="36"/>
      <c r="CT755" s="36"/>
      <c r="CU755" s="36"/>
      <c r="CV755" s="36"/>
      <c r="CW755" s="36"/>
      <c r="CX755" s="36"/>
      <c r="CY755" s="36"/>
      <c r="CZ755" s="36"/>
      <c r="DA755" s="36"/>
      <c r="DB755" s="42"/>
      <c r="DC755" s="42"/>
      <c r="DD755" s="36"/>
      <c r="DE755" s="36"/>
      <c r="DF755" s="36"/>
      <c r="DG755" s="36"/>
      <c r="DH755" s="36"/>
      <c r="DI755" s="36"/>
      <c r="DJ755" s="36"/>
      <c r="DK755">
        <v>0</v>
      </c>
      <c r="DL755">
        <v>0</v>
      </c>
      <c r="DM755">
        <v>0</v>
      </c>
      <c r="DN755">
        <v>0</v>
      </c>
      <c r="DO755">
        <v>0</v>
      </c>
      <c r="DP755">
        <v>0</v>
      </c>
      <c r="DQ755">
        <v>0</v>
      </c>
      <c r="DR755" s="43">
        <v>159</v>
      </c>
    </row>
    <row r="756" spans="1:122" x14ac:dyDescent="0.35">
      <c r="A756" s="43">
        <v>159</v>
      </c>
      <c r="B756" t="str">
        <f>CONCATENATE(C756, " ",D756)</f>
        <v>Mattson et al 2013</v>
      </c>
      <c r="C756" s="44" t="s">
        <v>1361</v>
      </c>
      <c r="D756" s="36">
        <v>2013</v>
      </c>
      <c r="E756" s="36" t="s">
        <v>1585</v>
      </c>
      <c r="F756" s="36" t="s">
        <v>1528</v>
      </c>
      <c r="G756" s="36" t="s">
        <v>136</v>
      </c>
      <c r="H756" s="36">
        <v>3</v>
      </c>
      <c r="I756" s="36" t="s">
        <v>113</v>
      </c>
      <c r="J756" s="36" t="s">
        <v>113</v>
      </c>
      <c r="K756" s="40" t="s">
        <v>1522</v>
      </c>
      <c r="L756" s="36">
        <v>6.92</v>
      </c>
      <c r="M756" s="36">
        <v>3.26</v>
      </c>
      <c r="N756" s="36">
        <v>79</v>
      </c>
      <c r="O756" s="36" t="s">
        <v>115</v>
      </c>
      <c r="P756" s="36">
        <v>8.58</v>
      </c>
      <c r="Q756" s="36">
        <v>2.76</v>
      </c>
      <c r="R756" s="36">
        <v>74</v>
      </c>
      <c r="S756" t="s">
        <v>117</v>
      </c>
      <c r="T756" t="s">
        <v>117</v>
      </c>
      <c r="U756" t="s">
        <v>117</v>
      </c>
      <c r="V756" t="s">
        <v>117</v>
      </c>
      <c r="W756" t="s">
        <v>117</v>
      </c>
      <c r="X756" t="s">
        <v>117</v>
      </c>
      <c r="Y756" t="s">
        <v>117</v>
      </c>
      <c r="Z756" t="s">
        <v>117</v>
      </c>
      <c r="AA756" t="s">
        <v>117</v>
      </c>
      <c r="AB756" t="s">
        <v>117</v>
      </c>
      <c r="AC756" t="s">
        <v>117</v>
      </c>
      <c r="AD756" t="s">
        <v>117</v>
      </c>
      <c r="AE756" s="36">
        <v>9.3800000000000008</v>
      </c>
      <c r="AF756" s="36">
        <v>2.13</v>
      </c>
      <c r="AG756" s="36">
        <v>185</v>
      </c>
      <c r="AH756" s="55">
        <v>3</v>
      </c>
      <c r="AJ756" s="41"/>
      <c r="AK756" s="41"/>
      <c r="AL756" s="41"/>
      <c r="AM756" s="36">
        <v>12.37</v>
      </c>
      <c r="AN756" s="36">
        <v>11.37</v>
      </c>
      <c r="AO756" t="s">
        <v>117</v>
      </c>
      <c r="AP756" t="s">
        <v>117</v>
      </c>
      <c r="AQ756" t="s">
        <v>117</v>
      </c>
      <c r="AR756" s="36">
        <v>12.28</v>
      </c>
      <c r="AS756" s="36"/>
      <c r="AT756" s="36">
        <v>69.150000000000006</v>
      </c>
      <c r="AU756" s="36">
        <v>95.19</v>
      </c>
      <c r="AV756" t="s">
        <v>117</v>
      </c>
      <c r="AW756" t="s">
        <v>117</v>
      </c>
      <c r="AX756" t="s">
        <v>117</v>
      </c>
      <c r="AY756" t="s">
        <v>117</v>
      </c>
      <c r="AZ756" t="s">
        <v>117</v>
      </c>
      <c r="BA756" t="s">
        <v>117</v>
      </c>
      <c r="BB756" t="s">
        <v>117</v>
      </c>
      <c r="BC756" t="s">
        <v>117</v>
      </c>
      <c r="BD756" t="s">
        <v>117</v>
      </c>
      <c r="BE756" t="s">
        <v>117</v>
      </c>
      <c r="BF756" t="s">
        <v>117</v>
      </c>
      <c r="BG756" s="36">
        <v>99.12</v>
      </c>
      <c r="BH756" t="s">
        <v>117</v>
      </c>
      <c r="BI756" t="s">
        <v>117</v>
      </c>
      <c r="BJ756" t="s">
        <v>117</v>
      </c>
      <c r="BK756" t="s">
        <v>117</v>
      </c>
      <c r="BL756" t="s">
        <v>117</v>
      </c>
      <c r="BM756" t="s">
        <v>117</v>
      </c>
      <c r="BN756" s="56">
        <v>0.55000000000000004</v>
      </c>
      <c r="BO756" s="50">
        <v>58</v>
      </c>
      <c r="BP756" t="s">
        <v>117</v>
      </c>
      <c r="BQ756" t="s">
        <v>117</v>
      </c>
      <c r="BR756" t="s">
        <v>117</v>
      </c>
      <c r="BS756" t="s">
        <v>117</v>
      </c>
      <c r="BT756" s="36" t="s">
        <v>161</v>
      </c>
      <c r="BU756" s="36"/>
      <c r="BV756" s="36"/>
      <c r="BW756">
        <v>1</v>
      </c>
      <c r="BX756">
        <f>BW756-1</f>
        <v>0</v>
      </c>
      <c r="BY756" t="s">
        <v>117</v>
      </c>
      <c r="BZ756" t="s">
        <v>117</v>
      </c>
      <c r="CA756" t="s">
        <v>117</v>
      </c>
      <c r="CB756" t="s">
        <v>117</v>
      </c>
      <c r="CC756" t="s">
        <v>148</v>
      </c>
      <c r="CD756" s="36">
        <v>2</v>
      </c>
      <c r="CE756" s="36" t="s">
        <v>151</v>
      </c>
      <c r="CF756" s="36"/>
      <c r="CG756" s="42"/>
      <c r="CH756" s="42"/>
      <c r="CI756" s="36"/>
      <c r="CJ756" s="36"/>
      <c r="CK756" s="36"/>
      <c r="CL756" s="36"/>
      <c r="CM756" s="36"/>
      <c r="CN756" s="36"/>
      <c r="CO756" s="36"/>
      <c r="CP756" s="36"/>
      <c r="CQ756" s="36"/>
      <c r="CR756" s="36"/>
      <c r="CS756" s="36"/>
      <c r="CT756" s="36"/>
      <c r="CU756" s="36"/>
      <c r="CV756" s="36"/>
      <c r="CW756" s="36"/>
      <c r="CX756" s="36"/>
      <c r="CY756" s="36"/>
      <c r="CZ756" s="36"/>
      <c r="DA756" s="36"/>
      <c r="DB756" s="42"/>
      <c r="DC756" s="42"/>
      <c r="DD756" s="36"/>
      <c r="DE756" s="36"/>
      <c r="DF756" s="36"/>
      <c r="DG756" s="36"/>
      <c r="DH756" s="36"/>
      <c r="DI756" s="36"/>
      <c r="DJ756" s="36"/>
      <c r="DK756">
        <v>0</v>
      </c>
      <c r="DL756">
        <v>0</v>
      </c>
      <c r="DM756">
        <v>0</v>
      </c>
      <c r="DN756">
        <v>0</v>
      </c>
      <c r="DO756">
        <v>0</v>
      </c>
      <c r="DP756">
        <v>0</v>
      </c>
      <c r="DQ756">
        <v>0</v>
      </c>
      <c r="DR756" s="43">
        <v>159</v>
      </c>
    </row>
    <row r="757" spans="1:122" x14ac:dyDescent="0.35">
      <c r="A757" s="43">
        <v>159</v>
      </c>
      <c r="B757" t="str">
        <f>CONCATENATE(C757, " ",D757)</f>
        <v>Mattson et al 2013</v>
      </c>
      <c r="C757" s="44" t="s">
        <v>1361</v>
      </c>
      <c r="D757" s="36">
        <v>2013</v>
      </c>
      <c r="E757" s="36" t="s">
        <v>1585</v>
      </c>
      <c r="F757" s="36" t="s">
        <v>1529</v>
      </c>
      <c r="G757" s="36" t="s">
        <v>269</v>
      </c>
      <c r="H757" s="36">
        <v>2</v>
      </c>
      <c r="I757" s="36" t="s">
        <v>170</v>
      </c>
      <c r="J757" s="36" t="s">
        <v>170</v>
      </c>
      <c r="K757" s="40" t="s">
        <v>1522</v>
      </c>
      <c r="L757" s="36">
        <v>6.01</v>
      </c>
      <c r="M757" s="36">
        <v>3.28</v>
      </c>
      <c r="N757" s="36">
        <v>79</v>
      </c>
      <c r="O757" s="36" t="s">
        <v>115</v>
      </c>
      <c r="P757" s="36">
        <v>10.220000000000001</v>
      </c>
      <c r="Q757" s="36">
        <v>3.23</v>
      </c>
      <c r="R757" s="36">
        <v>74</v>
      </c>
      <c r="S757" t="s">
        <v>117</v>
      </c>
      <c r="T757" t="s">
        <v>117</v>
      </c>
      <c r="U757" t="s">
        <v>117</v>
      </c>
      <c r="V757" t="s">
        <v>117</v>
      </c>
      <c r="W757" t="s">
        <v>117</v>
      </c>
      <c r="X757" t="s">
        <v>117</v>
      </c>
      <c r="Y757" t="s">
        <v>117</v>
      </c>
      <c r="Z757" t="s">
        <v>117</v>
      </c>
      <c r="AA757" t="s">
        <v>117</v>
      </c>
      <c r="AB757" t="s">
        <v>117</v>
      </c>
      <c r="AC757" t="s">
        <v>117</v>
      </c>
      <c r="AD757" t="s">
        <v>117</v>
      </c>
      <c r="AE757" s="36">
        <v>10.17</v>
      </c>
      <c r="AF757" s="36">
        <v>3.35</v>
      </c>
      <c r="AG757" s="36">
        <v>185</v>
      </c>
      <c r="AH757" s="55">
        <v>3</v>
      </c>
      <c r="AJ757" s="41"/>
      <c r="AK757" s="41"/>
      <c r="AL757" s="41"/>
      <c r="AM757" s="36">
        <v>12.37</v>
      </c>
      <c r="AN757" s="36">
        <v>11.37</v>
      </c>
      <c r="AO757" t="s">
        <v>117</v>
      </c>
      <c r="AP757" t="s">
        <v>117</v>
      </c>
      <c r="AQ757" t="s">
        <v>117</v>
      </c>
      <c r="AR757" s="36">
        <v>12.28</v>
      </c>
      <c r="AS757" s="36"/>
      <c r="AT757" s="36">
        <v>69.150000000000006</v>
      </c>
      <c r="AU757" s="36">
        <v>95.19</v>
      </c>
      <c r="AV757" t="s">
        <v>117</v>
      </c>
      <c r="AW757" t="s">
        <v>117</v>
      </c>
      <c r="AX757" t="s">
        <v>117</v>
      </c>
      <c r="AY757" t="s">
        <v>117</v>
      </c>
      <c r="AZ757" t="s">
        <v>117</v>
      </c>
      <c r="BA757" t="s">
        <v>117</v>
      </c>
      <c r="BB757" t="s">
        <v>117</v>
      </c>
      <c r="BC757" t="s">
        <v>117</v>
      </c>
      <c r="BD757" t="s">
        <v>117</v>
      </c>
      <c r="BE757" t="s">
        <v>117</v>
      </c>
      <c r="BF757" t="s">
        <v>117</v>
      </c>
      <c r="BG757" s="36">
        <v>99.12</v>
      </c>
      <c r="BH757" t="s">
        <v>117</v>
      </c>
      <c r="BI757" t="s">
        <v>117</v>
      </c>
      <c r="BJ757" t="s">
        <v>117</v>
      </c>
      <c r="BK757" t="s">
        <v>117</v>
      </c>
      <c r="BL757" t="s">
        <v>117</v>
      </c>
      <c r="BM757" t="s">
        <v>117</v>
      </c>
      <c r="BN757" s="56">
        <v>0.55000000000000004</v>
      </c>
      <c r="BO757" s="50">
        <v>58</v>
      </c>
      <c r="BP757" t="s">
        <v>117</v>
      </c>
      <c r="BQ757" t="s">
        <v>117</v>
      </c>
      <c r="BR757" t="s">
        <v>117</v>
      </c>
      <c r="BS757" t="s">
        <v>117</v>
      </c>
      <c r="BT757" s="36" t="s">
        <v>161</v>
      </c>
      <c r="BU757" s="36"/>
      <c r="BV757" s="36"/>
      <c r="BW757">
        <v>1</v>
      </c>
      <c r="BX757">
        <f>BW757-1</f>
        <v>0</v>
      </c>
      <c r="BY757" t="s">
        <v>117</v>
      </c>
      <c r="BZ757" t="s">
        <v>117</v>
      </c>
      <c r="CA757" t="s">
        <v>117</v>
      </c>
      <c r="CB757" t="s">
        <v>117</v>
      </c>
      <c r="CC757" t="s">
        <v>148</v>
      </c>
      <c r="CD757" s="36">
        <v>2</v>
      </c>
      <c r="CE757" s="36" t="s">
        <v>151</v>
      </c>
      <c r="CF757" s="36"/>
      <c r="CG757" s="42"/>
      <c r="CH757" s="42"/>
      <c r="CI757" s="36"/>
      <c r="CJ757" s="36"/>
      <c r="CK757" s="36"/>
      <c r="CL757" s="36"/>
      <c r="CM757" s="36"/>
      <c r="CN757" s="36"/>
      <c r="CO757" s="36"/>
      <c r="CP757" s="36"/>
      <c r="CQ757" s="36"/>
      <c r="CR757" s="36"/>
      <c r="CS757" s="36"/>
      <c r="CT757" s="36"/>
      <c r="CU757" s="36"/>
      <c r="CV757" s="36"/>
      <c r="CW757" s="36"/>
      <c r="CX757" s="36"/>
      <c r="CY757" s="36"/>
      <c r="CZ757" s="36"/>
      <c r="DA757" s="36"/>
      <c r="DB757" s="42"/>
      <c r="DC757" s="42"/>
      <c r="DD757" s="36"/>
      <c r="DE757" s="36"/>
      <c r="DF757" s="36"/>
      <c r="DG757" s="36"/>
      <c r="DH757" s="36"/>
      <c r="DI757" s="36"/>
      <c r="DJ757" s="36"/>
      <c r="DK757">
        <v>0</v>
      </c>
      <c r="DL757">
        <v>0</v>
      </c>
      <c r="DM757">
        <v>0</v>
      </c>
      <c r="DN757">
        <v>0</v>
      </c>
      <c r="DO757">
        <v>0</v>
      </c>
      <c r="DP757">
        <v>0</v>
      </c>
      <c r="DQ757">
        <v>0</v>
      </c>
      <c r="DR757" s="43">
        <v>159</v>
      </c>
    </row>
    <row r="758" spans="1:122" x14ac:dyDescent="0.35">
      <c r="A758" s="43">
        <v>159</v>
      </c>
      <c r="B758" t="str">
        <f>CONCATENATE(C758, " ",D758)</f>
        <v>Mattson et al 2013</v>
      </c>
      <c r="C758" s="44" t="s">
        <v>1361</v>
      </c>
      <c r="D758" s="36">
        <v>2013</v>
      </c>
      <c r="E758" s="36" t="s">
        <v>1585</v>
      </c>
      <c r="F758" s="36" t="s">
        <v>1530</v>
      </c>
      <c r="G758" s="36" t="s">
        <v>269</v>
      </c>
      <c r="H758" s="36">
        <v>2</v>
      </c>
      <c r="I758" s="36" t="s">
        <v>170</v>
      </c>
      <c r="J758" s="36" t="s">
        <v>170</v>
      </c>
      <c r="K758" s="40" t="s">
        <v>1522</v>
      </c>
      <c r="L758" s="36">
        <v>8.15</v>
      </c>
      <c r="M758" s="36">
        <v>3.51</v>
      </c>
      <c r="N758" s="36">
        <v>79</v>
      </c>
      <c r="O758" s="36" t="s">
        <v>115</v>
      </c>
      <c r="P758" s="36">
        <v>9.09</v>
      </c>
      <c r="Q758" s="36">
        <v>2.83</v>
      </c>
      <c r="R758" s="36">
        <v>74</v>
      </c>
      <c r="S758" t="s">
        <v>117</v>
      </c>
      <c r="T758" t="s">
        <v>117</v>
      </c>
      <c r="U758" t="s">
        <v>117</v>
      </c>
      <c r="V758" t="s">
        <v>117</v>
      </c>
      <c r="W758" t="s">
        <v>117</v>
      </c>
      <c r="X758" t="s">
        <v>117</v>
      </c>
      <c r="Y758" t="s">
        <v>117</v>
      </c>
      <c r="Z758" t="s">
        <v>117</v>
      </c>
      <c r="AA758" t="s">
        <v>117</v>
      </c>
      <c r="AB758" t="s">
        <v>117</v>
      </c>
      <c r="AC758" t="s">
        <v>117</v>
      </c>
      <c r="AD758" t="s">
        <v>117</v>
      </c>
      <c r="AE758" s="36">
        <v>11.09</v>
      </c>
      <c r="AF758" s="36">
        <v>3.01</v>
      </c>
      <c r="AG758" s="36">
        <v>185</v>
      </c>
      <c r="AH758" s="55">
        <v>3</v>
      </c>
      <c r="AJ758" s="41"/>
      <c r="AK758" s="41"/>
      <c r="AL758" s="41"/>
      <c r="AM758" s="36">
        <v>12.37</v>
      </c>
      <c r="AN758" s="36">
        <v>11.37</v>
      </c>
      <c r="AO758" t="s">
        <v>117</v>
      </c>
      <c r="AP758" t="s">
        <v>117</v>
      </c>
      <c r="AQ758" t="s">
        <v>117</v>
      </c>
      <c r="AR758" s="36">
        <v>12.28</v>
      </c>
      <c r="AS758" s="36"/>
      <c r="AT758" s="36">
        <v>69.150000000000006</v>
      </c>
      <c r="AU758" s="36">
        <v>95.19</v>
      </c>
      <c r="AV758" t="s">
        <v>117</v>
      </c>
      <c r="AW758" t="s">
        <v>117</v>
      </c>
      <c r="AX758" t="s">
        <v>117</v>
      </c>
      <c r="AY758" t="s">
        <v>117</v>
      </c>
      <c r="AZ758" t="s">
        <v>117</v>
      </c>
      <c r="BA758" t="s">
        <v>117</v>
      </c>
      <c r="BB758" t="s">
        <v>117</v>
      </c>
      <c r="BC758" t="s">
        <v>117</v>
      </c>
      <c r="BD758" t="s">
        <v>117</v>
      </c>
      <c r="BE758" t="s">
        <v>117</v>
      </c>
      <c r="BF758" t="s">
        <v>117</v>
      </c>
      <c r="BG758" s="36">
        <v>99.12</v>
      </c>
      <c r="BH758" t="s">
        <v>117</v>
      </c>
      <c r="BI758" t="s">
        <v>117</v>
      </c>
      <c r="BJ758" t="s">
        <v>117</v>
      </c>
      <c r="BK758" t="s">
        <v>117</v>
      </c>
      <c r="BL758" t="s">
        <v>117</v>
      </c>
      <c r="BM758" t="s">
        <v>117</v>
      </c>
      <c r="BN758" s="56">
        <v>0.55000000000000004</v>
      </c>
      <c r="BO758" s="50">
        <v>58</v>
      </c>
      <c r="BP758" t="s">
        <v>117</v>
      </c>
      <c r="BQ758" t="s">
        <v>117</v>
      </c>
      <c r="BR758" t="s">
        <v>117</v>
      </c>
      <c r="BS758" t="s">
        <v>117</v>
      </c>
      <c r="BT758" s="36" t="s">
        <v>161</v>
      </c>
      <c r="BU758" s="36"/>
      <c r="BV758" s="36"/>
      <c r="BW758">
        <v>1</v>
      </c>
      <c r="BX758">
        <f>BW758-1</f>
        <v>0</v>
      </c>
      <c r="BY758" t="s">
        <v>117</v>
      </c>
      <c r="BZ758" t="s">
        <v>117</v>
      </c>
      <c r="CA758" t="s">
        <v>117</v>
      </c>
      <c r="CB758" t="s">
        <v>117</v>
      </c>
      <c r="CC758" t="s">
        <v>148</v>
      </c>
      <c r="CD758" s="36">
        <v>2</v>
      </c>
      <c r="CE758" s="36" t="s">
        <v>151</v>
      </c>
      <c r="CF758" s="36"/>
      <c r="CG758" s="42"/>
      <c r="CH758" s="42"/>
      <c r="CI758" s="36"/>
      <c r="CJ758" s="36"/>
      <c r="CK758" s="36"/>
      <c r="CL758" s="36"/>
      <c r="CM758" s="36"/>
      <c r="CN758" s="36"/>
      <c r="CO758" s="36"/>
      <c r="CP758" s="36"/>
      <c r="CQ758" s="36"/>
      <c r="CR758" s="36"/>
      <c r="CS758" s="36"/>
      <c r="CT758" s="36"/>
      <c r="CU758" s="36"/>
      <c r="CV758" s="36"/>
      <c r="CW758" s="36"/>
      <c r="CX758" s="36"/>
      <c r="CY758" s="36"/>
      <c r="CZ758" s="36"/>
      <c r="DA758" s="36"/>
      <c r="DB758" s="42"/>
      <c r="DC758" s="42"/>
      <c r="DD758" s="36"/>
      <c r="DE758" s="36"/>
      <c r="DF758" s="36"/>
      <c r="DG758" s="36"/>
      <c r="DH758" s="36"/>
      <c r="DI758" s="36"/>
      <c r="DJ758" s="36"/>
      <c r="DK758">
        <v>0</v>
      </c>
      <c r="DL758">
        <v>0</v>
      </c>
      <c r="DM758">
        <v>0</v>
      </c>
      <c r="DN758">
        <v>0</v>
      </c>
      <c r="DO758">
        <v>0</v>
      </c>
      <c r="DP758">
        <v>0</v>
      </c>
      <c r="DQ758">
        <v>0</v>
      </c>
      <c r="DR758" s="43">
        <v>159</v>
      </c>
    </row>
    <row r="759" spans="1:122" x14ac:dyDescent="0.35">
      <c r="A759" s="8">
        <v>160</v>
      </c>
      <c r="B759" t="str">
        <f>CONCATENATE(C759, " ",D759)</f>
        <v>Mettler et al  2024</v>
      </c>
      <c r="C759" s="12" t="s">
        <v>1362</v>
      </c>
      <c r="D759">
        <v>2024</v>
      </c>
      <c r="E759" t="s">
        <v>1586</v>
      </c>
      <c r="F759" t="s">
        <v>1363</v>
      </c>
      <c r="G759" t="s">
        <v>134</v>
      </c>
      <c r="H759">
        <v>6</v>
      </c>
      <c r="I759" t="s">
        <v>170</v>
      </c>
      <c r="J759" t="s">
        <v>170</v>
      </c>
      <c r="K759" s="3" t="s">
        <v>751</v>
      </c>
      <c r="L759">
        <v>8.4</v>
      </c>
      <c r="M759">
        <v>5.5</v>
      </c>
      <c r="N759">
        <v>81</v>
      </c>
      <c r="O759" t="s">
        <v>1364</v>
      </c>
      <c r="P759">
        <v>4.2</v>
      </c>
      <c r="Q759">
        <v>3.3</v>
      </c>
      <c r="R759">
        <v>43</v>
      </c>
      <c r="S759" t="s">
        <v>117</v>
      </c>
      <c r="T759" t="s">
        <v>117</v>
      </c>
      <c r="U759" t="s">
        <v>117</v>
      </c>
      <c r="V759" t="s">
        <v>117</v>
      </c>
      <c r="W759" t="s">
        <v>117</v>
      </c>
      <c r="X759" t="s">
        <v>117</v>
      </c>
      <c r="Y759" t="s">
        <v>117</v>
      </c>
      <c r="Z759" t="s">
        <v>117</v>
      </c>
      <c r="AA759" t="s">
        <v>117</v>
      </c>
      <c r="AB759" t="s">
        <v>117</v>
      </c>
      <c r="AC759" t="s">
        <v>117</v>
      </c>
      <c r="AD759" t="s">
        <v>117</v>
      </c>
      <c r="AE759">
        <v>11.5</v>
      </c>
      <c r="AF759">
        <v>6.6</v>
      </c>
      <c r="AG759">
        <v>165</v>
      </c>
      <c r="AH759" s="55">
        <v>3</v>
      </c>
      <c r="AI759" s="55" t="s">
        <v>1203</v>
      </c>
      <c r="AM759" s="39">
        <v>7.84</v>
      </c>
      <c r="AN759">
        <v>7.88</v>
      </c>
      <c r="AO759" t="s">
        <v>117</v>
      </c>
      <c r="AP759" t="s">
        <v>117</v>
      </c>
      <c r="AQ759" t="s">
        <v>117</v>
      </c>
      <c r="AR759">
        <v>7.79</v>
      </c>
      <c r="AS759" t="s">
        <v>1365</v>
      </c>
      <c r="AT759">
        <v>107</v>
      </c>
      <c r="AU759">
        <v>97.6</v>
      </c>
      <c r="AV759" t="s">
        <v>117</v>
      </c>
      <c r="AW759" t="s">
        <v>117</v>
      </c>
      <c r="AX759" t="s">
        <v>117</v>
      </c>
      <c r="AY759" t="s">
        <v>117</v>
      </c>
      <c r="AZ759" t="s">
        <v>117</v>
      </c>
      <c r="BA759" t="s">
        <v>117</v>
      </c>
      <c r="BB759" t="s">
        <v>117</v>
      </c>
      <c r="BC759">
        <v>100.4</v>
      </c>
      <c r="BD759">
        <v>73.099999999999994</v>
      </c>
      <c r="BE759" t="s">
        <v>117</v>
      </c>
      <c r="BF759" t="s">
        <v>117</v>
      </c>
      <c r="BG759">
        <v>117.6</v>
      </c>
      <c r="BH759" t="s">
        <v>117</v>
      </c>
      <c r="BI759" t="s">
        <v>117</v>
      </c>
      <c r="BJ759">
        <v>108.8</v>
      </c>
      <c r="BK759" t="s">
        <v>118</v>
      </c>
      <c r="BL759" t="s">
        <v>184</v>
      </c>
      <c r="BM759" t="s">
        <v>120</v>
      </c>
      <c r="BN759" s="46">
        <v>46.71</v>
      </c>
      <c r="BO759" s="50">
        <v>53.6</v>
      </c>
      <c r="BP759" t="s">
        <v>122</v>
      </c>
      <c r="BQ759" t="s">
        <v>122</v>
      </c>
      <c r="BR759" t="s">
        <v>117</v>
      </c>
      <c r="BS759" t="s">
        <v>117</v>
      </c>
      <c r="BT759" t="s">
        <v>161</v>
      </c>
      <c r="BU759" t="s">
        <v>363</v>
      </c>
      <c r="BV759" t="s">
        <v>162</v>
      </c>
      <c r="BW759">
        <v>1</v>
      </c>
      <c r="BX759">
        <f>BW759-1</f>
        <v>0</v>
      </c>
      <c r="BY759" t="s">
        <v>146</v>
      </c>
      <c r="BZ759" t="s">
        <v>146</v>
      </c>
      <c r="CA759" t="s">
        <v>148</v>
      </c>
      <c r="CB759" t="s">
        <v>198</v>
      </c>
      <c r="CC759" t="s">
        <v>1366</v>
      </c>
      <c r="CD759" t="s">
        <v>117</v>
      </c>
      <c r="CE759" t="s">
        <v>214</v>
      </c>
      <c r="DK759">
        <v>0</v>
      </c>
      <c r="DL759">
        <v>0</v>
      </c>
      <c r="DM759">
        <v>0</v>
      </c>
      <c r="DN759">
        <v>0</v>
      </c>
      <c r="DO759">
        <v>0</v>
      </c>
      <c r="DP759">
        <v>0</v>
      </c>
      <c r="DQ759">
        <v>0</v>
      </c>
      <c r="DR759" s="8">
        <v>160</v>
      </c>
    </row>
    <row r="760" spans="1:122" x14ac:dyDescent="0.35">
      <c r="A760" s="8">
        <v>160</v>
      </c>
      <c r="B760" t="str">
        <f>CONCATENATE(C760, " ",D760)</f>
        <v>Mettler et al  2024</v>
      </c>
      <c r="C760" s="12" t="s">
        <v>1362</v>
      </c>
      <c r="D760">
        <v>2024</v>
      </c>
      <c r="E760" t="s">
        <v>1586</v>
      </c>
      <c r="F760" t="s">
        <v>1367</v>
      </c>
      <c r="G760" t="s">
        <v>134</v>
      </c>
      <c r="H760">
        <v>6</v>
      </c>
      <c r="I760" t="s">
        <v>170</v>
      </c>
      <c r="J760" t="s">
        <v>170</v>
      </c>
      <c r="K760" s="3" t="s">
        <v>751</v>
      </c>
      <c r="L760">
        <v>15.6</v>
      </c>
      <c r="M760">
        <v>5.9</v>
      </c>
      <c r="N760">
        <v>81</v>
      </c>
      <c r="O760" t="s">
        <v>1364</v>
      </c>
      <c r="P760">
        <v>12.8</v>
      </c>
      <c r="Q760">
        <v>5.4</v>
      </c>
      <c r="R760">
        <v>43</v>
      </c>
      <c r="S760" t="s">
        <v>117</v>
      </c>
      <c r="T760" t="s">
        <v>117</v>
      </c>
      <c r="U760" t="s">
        <v>117</v>
      </c>
      <c r="V760" t="s">
        <v>117</v>
      </c>
      <c r="W760" t="s">
        <v>117</v>
      </c>
      <c r="X760" t="s">
        <v>117</v>
      </c>
      <c r="Y760" t="s">
        <v>117</v>
      </c>
      <c r="Z760" t="s">
        <v>117</v>
      </c>
      <c r="AA760" t="s">
        <v>117</v>
      </c>
      <c r="AB760" t="s">
        <v>117</v>
      </c>
      <c r="AC760" t="s">
        <v>117</v>
      </c>
      <c r="AD760" t="s">
        <v>117</v>
      </c>
      <c r="AE760">
        <v>19.600000000000001</v>
      </c>
      <c r="AF760">
        <v>6.8</v>
      </c>
      <c r="AG760">
        <v>165</v>
      </c>
      <c r="AH760" s="55">
        <v>3</v>
      </c>
      <c r="AI760" s="55" t="s">
        <v>1203</v>
      </c>
      <c r="AM760" s="39">
        <v>7.84</v>
      </c>
      <c r="AN760">
        <v>7.88</v>
      </c>
      <c r="AO760" t="s">
        <v>117</v>
      </c>
      <c r="AP760" t="s">
        <v>117</v>
      </c>
      <c r="AQ760" t="s">
        <v>117</v>
      </c>
      <c r="AR760">
        <v>7.79</v>
      </c>
      <c r="AS760" t="s">
        <v>1365</v>
      </c>
      <c r="AT760">
        <v>107</v>
      </c>
      <c r="AU760">
        <v>97.6</v>
      </c>
      <c r="AV760" t="s">
        <v>117</v>
      </c>
      <c r="AW760" t="s">
        <v>117</v>
      </c>
      <c r="AX760" t="s">
        <v>117</v>
      </c>
      <c r="AY760" t="s">
        <v>117</v>
      </c>
      <c r="AZ760" t="s">
        <v>117</v>
      </c>
      <c r="BA760" t="s">
        <v>117</v>
      </c>
      <c r="BB760" t="s">
        <v>117</v>
      </c>
      <c r="BC760">
        <v>100.4</v>
      </c>
      <c r="BD760">
        <v>73.099999999999994</v>
      </c>
      <c r="BE760" t="s">
        <v>117</v>
      </c>
      <c r="BF760" t="s">
        <v>117</v>
      </c>
      <c r="BG760">
        <v>117.6</v>
      </c>
      <c r="BH760" t="s">
        <v>117</v>
      </c>
      <c r="BI760" t="s">
        <v>117</v>
      </c>
      <c r="BJ760">
        <v>108.8</v>
      </c>
      <c r="BK760" t="s">
        <v>118</v>
      </c>
      <c r="BL760" t="s">
        <v>184</v>
      </c>
      <c r="BM760" t="s">
        <v>120</v>
      </c>
      <c r="BN760" s="46">
        <v>46.71</v>
      </c>
      <c r="BO760" s="50">
        <v>53.6</v>
      </c>
      <c r="BP760" t="s">
        <v>122</v>
      </c>
      <c r="BQ760" t="s">
        <v>122</v>
      </c>
      <c r="BR760" t="s">
        <v>117</v>
      </c>
      <c r="BS760" t="s">
        <v>117</v>
      </c>
      <c r="BT760" t="s">
        <v>161</v>
      </c>
      <c r="BU760" t="s">
        <v>363</v>
      </c>
      <c r="BV760" t="s">
        <v>162</v>
      </c>
      <c r="BW760">
        <v>1</v>
      </c>
      <c r="BX760">
        <f>BW760-1</f>
        <v>0</v>
      </c>
      <c r="BY760" t="s">
        <v>146</v>
      </c>
      <c r="BZ760" t="s">
        <v>146</v>
      </c>
      <c r="CA760" t="s">
        <v>148</v>
      </c>
      <c r="CB760" t="s">
        <v>198</v>
      </c>
      <c r="CC760" t="s">
        <v>1366</v>
      </c>
      <c r="CD760" t="s">
        <v>117</v>
      </c>
      <c r="CE760" t="s">
        <v>214</v>
      </c>
      <c r="DK760">
        <v>0</v>
      </c>
      <c r="DL760">
        <v>0</v>
      </c>
      <c r="DM760">
        <v>0</v>
      </c>
      <c r="DN760">
        <v>0</v>
      </c>
      <c r="DO760">
        <v>0</v>
      </c>
      <c r="DP760">
        <v>0</v>
      </c>
      <c r="DQ760">
        <v>0</v>
      </c>
      <c r="DR760" s="8">
        <v>160</v>
      </c>
    </row>
    <row r="761" spans="1:122" x14ac:dyDescent="0.35">
      <c r="A761" s="8">
        <v>160</v>
      </c>
      <c r="B761" t="str">
        <f>CONCATENATE(C761, " ",D761)</f>
        <v>Mettler et al  2024</v>
      </c>
      <c r="C761" s="12" t="s">
        <v>1362</v>
      </c>
      <c r="D761">
        <v>2024</v>
      </c>
      <c r="E761" t="s">
        <v>1586</v>
      </c>
      <c r="F761" t="s">
        <v>1368</v>
      </c>
      <c r="G761" t="s">
        <v>134</v>
      </c>
      <c r="H761">
        <v>6</v>
      </c>
      <c r="I761" t="s">
        <v>170</v>
      </c>
      <c r="J761" t="s">
        <v>170</v>
      </c>
      <c r="K761" s="3" t="s">
        <v>751</v>
      </c>
      <c r="L761">
        <v>10.1</v>
      </c>
      <c r="M761">
        <v>5.9</v>
      </c>
      <c r="N761">
        <v>81</v>
      </c>
      <c r="O761" t="s">
        <v>1364</v>
      </c>
      <c r="P761">
        <v>8.6999999999999993</v>
      </c>
      <c r="Q761">
        <v>6.4</v>
      </c>
      <c r="R761">
        <v>43</v>
      </c>
      <c r="S761" t="s">
        <v>117</v>
      </c>
      <c r="T761" t="s">
        <v>117</v>
      </c>
      <c r="U761" t="s">
        <v>117</v>
      </c>
      <c r="V761" t="s">
        <v>117</v>
      </c>
      <c r="W761" t="s">
        <v>117</v>
      </c>
      <c r="X761" t="s">
        <v>117</v>
      </c>
      <c r="Y761" t="s">
        <v>117</v>
      </c>
      <c r="Z761" t="s">
        <v>117</v>
      </c>
      <c r="AA761" t="s">
        <v>117</v>
      </c>
      <c r="AB761" t="s">
        <v>117</v>
      </c>
      <c r="AC761" t="s">
        <v>117</v>
      </c>
      <c r="AD761" t="s">
        <v>117</v>
      </c>
      <c r="AE761">
        <v>12.2</v>
      </c>
      <c r="AF761">
        <v>6.9</v>
      </c>
      <c r="AG761">
        <v>165</v>
      </c>
      <c r="AH761" s="55">
        <v>3</v>
      </c>
      <c r="AI761" s="55" t="s">
        <v>1203</v>
      </c>
      <c r="AM761" s="39">
        <v>7.84</v>
      </c>
      <c r="AN761">
        <v>7.88</v>
      </c>
      <c r="AO761" t="s">
        <v>117</v>
      </c>
      <c r="AP761" t="s">
        <v>117</v>
      </c>
      <c r="AQ761" t="s">
        <v>117</v>
      </c>
      <c r="AR761">
        <v>7.79</v>
      </c>
      <c r="AS761" t="s">
        <v>1365</v>
      </c>
      <c r="AT761">
        <v>107</v>
      </c>
      <c r="AU761">
        <v>97.6</v>
      </c>
      <c r="AV761" t="s">
        <v>117</v>
      </c>
      <c r="AW761" t="s">
        <v>117</v>
      </c>
      <c r="AX761" t="s">
        <v>117</v>
      </c>
      <c r="AY761" t="s">
        <v>117</v>
      </c>
      <c r="AZ761" t="s">
        <v>117</v>
      </c>
      <c r="BA761" t="s">
        <v>117</v>
      </c>
      <c r="BB761" t="s">
        <v>117</v>
      </c>
      <c r="BC761">
        <v>100.4</v>
      </c>
      <c r="BD761">
        <v>73.099999999999994</v>
      </c>
      <c r="BE761" t="s">
        <v>117</v>
      </c>
      <c r="BF761" t="s">
        <v>117</v>
      </c>
      <c r="BG761">
        <v>117.6</v>
      </c>
      <c r="BH761" t="s">
        <v>117</v>
      </c>
      <c r="BI761" t="s">
        <v>117</v>
      </c>
      <c r="BJ761">
        <v>108.8</v>
      </c>
      <c r="BK761" t="s">
        <v>118</v>
      </c>
      <c r="BL761" t="s">
        <v>184</v>
      </c>
      <c r="BM761" t="s">
        <v>120</v>
      </c>
      <c r="BN761" s="46">
        <v>46.71</v>
      </c>
      <c r="BO761" s="50">
        <v>53.6</v>
      </c>
      <c r="BP761" t="s">
        <v>122</v>
      </c>
      <c r="BQ761" t="s">
        <v>122</v>
      </c>
      <c r="BR761" t="s">
        <v>117</v>
      </c>
      <c r="BS761" t="s">
        <v>117</v>
      </c>
      <c r="BT761" t="s">
        <v>161</v>
      </c>
      <c r="BU761" t="s">
        <v>363</v>
      </c>
      <c r="BV761" t="s">
        <v>162</v>
      </c>
      <c r="BW761">
        <v>1</v>
      </c>
      <c r="BX761">
        <f>BW761-1</f>
        <v>0</v>
      </c>
      <c r="BY761" t="s">
        <v>146</v>
      </c>
      <c r="BZ761" t="s">
        <v>146</v>
      </c>
      <c r="CA761" t="s">
        <v>148</v>
      </c>
      <c r="CB761" t="s">
        <v>198</v>
      </c>
      <c r="CC761" t="s">
        <v>1366</v>
      </c>
      <c r="CD761" t="s">
        <v>117</v>
      </c>
      <c r="CE761" t="s">
        <v>214</v>
      </c>
      <c r="DK761">
        <v>0</v>
      </c>
      <c r="DL761">
        <v>0</v>
      </c>
      <c r="DM761">
        <v>0</v>
      </c>
      <c r="DN761">
        <v>0</v>
      </c>
      <c r="DO761">
        <v>0</v>
      </c>
      <c r="DP761">
        <v>0</v>
      </c>
      <c r="DQ761">
        <v>0</v>
      </c>
      <c r="DR761" s="8">
        <v>160</v>
      </c>
    </row>
    <row r="762" spans="1:122" x14ac:dyDescent="0.35">
      <c r="A762" s="8">
        <v>161</v>
      </c>
      <c r="B762" t="str">
        <f>CONCATENATE(C762, " ",D762)</f>
        <v>Micheletti et al 2023</v>
      </c>
      <c r="C762" s="12" t="s">
        <v>1376</v>
      </c>
      <c r="D762">
        <v>2023</v>
      </c>
      <c r="E762" t="s">
        <v>1377</v>
      </c>
      <c r="F762" t="s">
        <v>1378</v>
      </c>
      <c r="G762" t="s">
        <v>134</v>
      </c>
      <c r="H762">
        <v>6</v>
      </c>
      <c r="I762" t="s">
        <v>170</v>
      </c>
      <c r="J762" t="s">
        <v>170</v>
      </c>
      <c r="K762" s="3" t="s">
        <v>1379</v>
      </c>
      <c r="L762">
        <v>-0.1</v>
      </c>
      <c r="M762">
        <v>1</v>
      </c>
      <c r="N762">
        <v>17</v>
      </c>
      <c r="O762" t="s">
        <v>1380</v>
      </c>
      <c r="P762">
        <v>-1.3</v>
      </c>
      <c r="Q762">
        <v>1</v>
      </c>
      <c r="R762">
        <v>25</v>
      </c>
      <c r="S762" t="s">
        <v>999</v>
      </c>
      <c r="T762">
        <v>-0.9</v>
      </c>
      <c r="U762">
        <v>1</v>
      </c>
      <c r="V762">
        <v>60</v>
      </c>
      <c r="W762" t="s">
        <v>117</v>
      </c>
      <c r="X762" t="s">
        <v>117</v>
      </c>
      <c r="Y762" t="s">
        <v>117</v>
      </c>
      <c r="Z762" t="s">
        <v>117</v>
      </c>
      <c r="AA762" t="s">
        <v>117</v>
      </c>
      <c r="AB762" t="s">
        <v>117</v>
      </c>
      <c r="AC762" t="s">
        <v>117</v>
      </c>
      <c r="AD762" t="s">
        <v>117</v>
      </c>
      <c r="AE762" t="s">
        <v>117</v>
      </c>
      <c r="AF762" t="s">
        <v>117</v>
      </c>
      <c r="AG762" t="s">
        <v>117</v>
      </c>
      <c r="AH762" s="55">
        <v>3</v>
      </c>
      <c r="AI762" s="55" t="s">
        <v>1203</v>
      </c>
      <c r="AM762" s="39">
        <v>9.9</v>
      </c>
      <c r="AN762">
        <v>9.9</v>
      </c>
      <c r="AO762">
        <v>10</v>
      </c>
      <c r="AP762" t="s">
        <v>117</v>
      </c>
      <c r="AQ762" t="s">
        <v>117</v>
      </c>
      <c r="AR762" t="s">
        <v>117</v>
      </c>
      <c r="AS762" t="s">
        <v>117</v>
      </c>
      <c r="AT762">
        <v>100</v>
      </c>
      <c r="AU762">
        <v>92</v>
      </c>
      <c r="AV762">
        <v>98.8</v>
      </c>
      <c r="AW762" t="s">
        <v>117</v>
      </c>
      <c r="AX762" t="s">
        <v>117</v>
      </c>
      <c r="AY762">
        <v>97.7</v>
      </c>
      <c r="AZ762">
        <v>90.2</v>
      </c>
      <c r="BA762">
        <v>105.2</v>
      </c>
      <c r="BB762" t="s">
        <v>117</v>
      </c>
      <c r="BC762">
        <v>106.2</v>
      </c>
      <c r="BD762">
        <v>99.4</v>
      </c>
      <c r="BE762">
        <v>103.9</v>
      </c>
      <c r="BF762" t="s">
        <v>117</v>
      </c>
      <c r="BG762" t="s">
        <v>117</v>
      </c>
      <c r="BH762" t="s">
        <v>117</v>
      </c>
      <c r="BI762" t="s">
        <v>117</v>
      </c>
      <c r="BJ762" t="s">
        <v>117</v>
      </c>
      <c r="BK762" t="s">
        <v>118</v>
      </c>
      <c r="BL762" t="s">
        <v>129</v>
      </c>
      <c r="BM762" t="s">
        <v>120</v>
      </c>
      <c r="BN762" s="46">
        <v>50</v>
      </c>
      <c r="BO762" s="50">
        <v>45.7</v>
      </c>
      <c r="BP762" t="s">
        <v>122</v>
      </c>
      <c r="BQ762" t="s">
        <v>122</v>
      </c>
      <c r="BR762" t="s">
        <v>122</v>
      </c>
      <c r="BS762" t="s">
        <v>117</v>
      </c>
      <c r="BT762" t="s">
        <v>161</v>
      </c>
      <c r="BU762" t="s">
        <v>363</v>
      </c>
      <c r="BV762" t="s">
        <v>162</v>
      </c>
      <c r="BW762">
        <v>1</v>
      </c>
      <c r="BX762">
        <f>BW762-1</f>
        <v>0</v>
      </c>
      <c r="BY762" t="s">
        <v>257</v>
      </c>
      <c r="BZ762" t="s">
        <v>128</v>
      </c>
      <c r="CA762" t="s">
        <v>129</v>
      </c>
      <c r="CB762" t="s">
        <v>198</v>
      </c>
      <c r="CC762" t="s">
        <v>1381</v>
      </c>
      <c r="CD762">
        <v>3</v>
      </c>
      <c r="CE762" t="s">
        <v>132</v>
      </c>
      <c r="DK762">
        <v>0</v>
      </c>
      <c r="DL762">
        <v>0</v>
      </c>
      <c r="DM762">
        <v>0</v>
      </c>
      <c r="DN762">
        <v>0</v>
      </c>
      <c r="DO762">
        <v>0</v>
      </c>
      <c r="DP762">
        <v>0</v>
      </c>
      <c r="DQ762">
        <v>0</v>
      </c>
      <c r="DR762" s="8">
        <v>161</v>
      </c>
    </row>
    <row r="763" spans="1:122" x14ac:dyDescent="0.35">
      <c r="A763">
        <v>162</v>
      </c>
      <c r="B763" t="str">
        <f>CONCATENATE(C763, " ",D763)</f>
        <v>Mingozzi et al 2024</v>
      </c>
      <c r="C763" t="s">
        <v>1382</v>
      </c>
      <c r="D763">
        <v>2024</v>
      </c>
      <c r="E763" t="s">
        <v>1631</v>
      </c>
      <c r="F763" t="s">
        <v>1385</v>
      </c>
      <c r="G763" t="s">
        <v>134</v>
      </c>
      <c r="H763">
        <v>6</v>
      </c>
      <c r="I763" t="s">
        <v>170</v>
      </c>
      <c r="J763" t="s">
        <v>170</v>
      </c>
      <c r="K763" s="3" t="s">
        <v>999</v>
      </c>
      <c r="L763">
        <v>4.2</v>
      </c>
      <c r="M763">
        <v>1.59</v>
      </c>
      <c r="N763">
        <v>61</v>
      </c>
      <c r="O763" t="s">
        <v>1247</v>
      </c>
      <c r="P763">
        <v>3.38</v>
      </c>
      <c r="Q763">
        <v>0.96</v>
      </c>
      <c r="R763">
        <v>13</v>
      </c>
      <c r="S763" t="s">
        <v>1383</v>
      </c>
      <c r="T763">
        <v>3.93</v>
      </c>
      <c r="U763">
        <v>1.77</v>
      </c>
      <c r="V763">
        <v>14</v>
      </c>
      <c r="W763" t="s">
        <v>117</v>
      </c>
      <c r="X763" t="s">
        <v>117</v>
      </c>
      <c r="Y763" t="s">
        <v>117</v>
      </c>
      <c r="Z763" t="s">
        <v>117</v>
      </c>
      <c r="AA763" t="s">
        <v>117</v>
      </c>
      <c r="AB763" t="s">
        <v>117</v>
      </c>
      <c r="AC763" t="s">
        <v>117</v>
      </c>
      <c r="AD763" t="s">
        <v>117</v>
      </c>
      <c r="AE763">
        <v>4.8</v>
      </c>
      <c r="AF763">
        <v>1.62</v>
      </c>
      <c r="AG763">
        <v>90</v>
      </c>
      <c r="AH763" s="55">
        <v>3</v>
      </c>
      <c r="AM763" s="39">
        <v>9.5</v>
      </c>
      <c r="AN763">
        <v>8.7200000000000006</v>
      </c>
      <c r="AO763">
        <v>9.2200000000000006</v>
      </c>
      <c r="AP763" t="s">
        <v>117</v>
      </c>
      <c r="AQ763" t="s">
        <v>117</v>
      </c>
      <c r="AR763">
        <v>9.32</v>
      </c>
      <c r="AT763">
        <v>105.28</v>
      </c>
      <c r="AU763">
        <v>98.31</v>
      </c>
      <c r="AV763">
        <v>100.43</v>
      </c>
      <c r="AW763" t="s">
        <v>117</v>
      </c>
      <c r="AX763" t="s">
        <v>117</v>
      </c>
      <c r="AY763" t="s">
        <v>117</v>
      </c>
      <c r="AZ763" t="s">
        <v>117</v>
      </c>
      <c r="BA763" t="s">
        <v>117</v>
      </c>
      <c r="BB763" t="s">
        <v>117</v>
      </c>
      <c r="BC763" t="s">
        <v>117</v>
      </c>
      <c r="BD763" t="s">
        <v>117</v>
      </c>
      <c r="BE763" t="s">
        <v>117</v>
      </c>
      <c r="BF763" t="s">
        <v>117</v>
      </c>
      <c r="BG763">
        <v>107.5</v>
      </c>
      <c r="BH763" t="s">
        <v>117</v>
      </c>
      <c r="BI763" t="s">
        <v>117</v>
      </c>
      <c r="BJ763" t="s">
        <v>117</v>
      </c>
      <c r="BK763" t="s">
        <v>1094</v>
      </c>
      <c r="BL763" t="s">
        <v>184</v>
      </c>
      <c r="BM763" t="s">
        <v>120</v>
      </c>
      <c r="BN763" s="46" t="s">
        <v>1384</v>
      </c>
      <c r="BO763" s="50">
        <v>43.7</v>
      </c>
      <c r="BP763" t="s">
        <v>117</v>
      </c>
      <c r="BQ763" t="s">
        <v>117</v>
      </c>
      <c r="BR763" t="s">
        <v>117</v>
      </c>
      <c r="BS763" t="s">
        <v>117</v>
      </c>
      <c r="BT763" t="s">
        <v>161</v>
      </c>
      <c r="BU763" t="s">
        <v>125</v>
      </c>
      <c r="BV763" t="s">
        <v>162</v>
      </c>
      <c r="BW763">
        <v>1</v>
      </c>
      <c r="BX763">
        <f>BW763-1</f>
        <v>0</v>
      </c>
      <c r="BY763" t="s">
        <v>257</v>
      </c>
      <c r="BZ763" t="s">
        <v>128</v>
      </c>
      <c r="CA763" t="s">
        <v>129</v>
      </c>
      <c r="CB763" t="s">
        <v>130</v>
      </c>
      <c r="CC763" t="s">
        <v>148</v>
      </c>
      <c r="CD763" t="s">
        <v>117</v>
      </c>
      <c r="CE763" t="s">
        <v>148</v>
      </c>
      <c r="DK763">
        <v>0</v>
      </c>
      <c r="DL763">
        <v>0</v>
      </c>
      <c r="DM763">
        <v>0</v>
      </c>
      <c r="DN763">
        <v>0</v>
      </c>
      <c r="DO763">
        <v>0</v>
      </c>
      <c r="DP763">
        <v>0</v>
      </c>
      <c r="DQ763">
        <v>0</v>
      </c>
      <c r="DR763">
        <v>162</v>
      </c>
    </row>
    <row r="764" spans="1:122" x14ac:dyDescent="0.35">
      <c r="A764">
        <v>162</v>
      </c>
      <c r="B764" t="str">
        <f>CONCATENATE(C764, " ",D764)</f>
        <v>Mingozzi et al 2024</v>
      </c>
      <c r="C764" t="s">
        <v>1382</v>
      </c>
      <c r="D764">
        <v>2024</v>
      </c>
      <c r="E764" t="s">
        <v>1631</v>
      </c>
      <c r="F764" t="s">
        <v>1386</v>
      </c>
      <c r="G764" t="s">
        <v>134</v>
      </c>
      <c r="H764">
        <v>6</v>
      </c>
      <c r="I764" t="s">
        <v>170</v>
      </c>
      <c r="J764" t="s">
        <v>170</v>
      </c>
      <c r="K764" s="3" t="s">
        <v>999</v>
      </c>
      <c r="L764">
        <v>2.33</v>
      </c>
      <c r="M764">
        <v>0.72</v>
      </c>
      <c r="N764">
        <v>61</v>
      </c>
      <c r="O764" t="s">
        <v>1247</v>
      </c>
      <c r="P764">
        <v>2.46</v>
      </c>
      <c r="Q764">
        <v>0.66</v>
      </c>
      <c r="R764">
        <v>13</v>
      </c>
      <c r="S764" t="s">
        <v>1383</v>
      </c>
      <c r="T764">
        <v>2.21</v>
      </c>
      <c r="U764">
        <v>0.57999999999999996</v>
      </c>
      <c r="V764">
        <v>14</v>
      </c>
      <c r="W764" t="s">
        <v>117</v>
      </c>
      <c r="X764" t="s">
        <v>117</v>
      </c>
      <c r="Y764" t="s">
        <v>117</v>
      </c>
      <c r="Z764" t="s">
        <v>117</v>
      </c>
      <c r="AA764" t="s">
        <v>117</v>
      </c>
      <c r="AB764" t="s">
        <v>117</v>
      </c>
      <c r="AC764" t="s">
        <v>117</v>
      </c>
      <c r="AD764" t="s">
        <v>117</v>
      </c>
      <c r="AE764">
        <v>2.83</v>
      </c>
      <c r="AF764">
        <v>0.89</v>
      </c>
      <c r="AG764">
        <v>90</v>
      </c>
      <c r="AH764" s="55">
        <v>3</v>
      </c>
      <c r="AM764" s="39">
        <v>9.5</v>
      </c>
      <c r="AN764">
        <v>8.7200000000000006</v>
      </c>
      <c r="AO764">
        <v>9.2200000000000006</v>
      </c>
      <c r="AP764" t="s">
        <v>117</v>
      </c>
      <c r="AQ764" t="s">
        <v>117</v>
      </c>
      <c r="AR764">
        <v>9.32</v>
      </c>
      <c r="AT764">
        <v>105.28</v>
      </c>
      <c r="AU764">
        <v>98.31</v>
      </c>
      <c r="AV764">
        <v>100.43</v>
      </c>
      <c r="AW764" t="s">
        <v>117</v>
      </c>
      <c r="AX764" t="s">
        <v>117</v>
      </c>
      <c r="AY764" t="s">
        <v>117</v>
      </c>
      <c r="AZ764" t="s">
        <v>117</v>
      </c>
      <c r="BA764" t="s">
        <v>117</v>
      </c>
      <c r="BB764" t="s">
        <v>117</v>
      </c>
      <c r="BC764" t="s">
        <v>117</v>
      </c>
      <c r="BD764" t="s">
        <v>117</v>
      </c>
      <c r="BE764" t="s">
        <v>117</v>
      </c>
      <c r="BF764" t="s">
        <v>117</v>
      </c>
      <c r="BG764">
        <v>107.5</v>
      </c>
      <c r="BH764" t="s">
        <v>117</v>
      </c>
      <c r="BI764" t="s">
        <v>117</v>
      </c>
      <c r="BJ764" t="s">
        <v>117</v>
      </c>
      <c r="BK764" t="s">
        <v>1094</v>
      </c>
      <c r="BL764" t="s">
        <v>184</v>
      </c>
      <c r="BM764" t="s">
        <v>120</v>
      </c>
      <c r="BN764" s="46" t="s">
        <v>1384</v>
      </c>
      <c r="BO764" s="50">
        <v>43.7</v>
      </c>
      <c r="BP764" t="s">
        <v>117</v>
      </c>
      <c r="BQ764" t="s">
        <v>117</v>
      </c>
      <c r="BR764" t="s">
        <v>117</v>
      </c>
      <c r="BS764" t="s">
        <v>117</v>
      </c>
      <c r="BT764" t="s">
        <v>161</v>
      </c>
      <c r="BU764" t="s">
        <v>125</v>
      </c>
      <c r="BV764" t="s">
        <v>162</v>
      </c>
      <c r="BW764">
        <v>1</v>
      </c>
      <c r="BX764">
        <f>BW764-1</f>
        <v>0</v>
      </c>
      <c r="BY764" t="s">
        <v>257</v>
      </c>
      <c r="BZ764" t="s">
        <v>128</v>
      </c>
      <c r="CA764" t="s">
        <v>129</v>
      </c>
      <c r="CB764" t="s">
        <v>130</v>
      </c>
      <c r="CC764" t="s">
        <v>148</v>
      </c>
      <c r="CD764" t="s">
        <v>117</v>
      </c>
      <c r="CE764" t="s">
        <v>148</v>
      </c>
      <c r="DK764">
        <v>0</v>
      </c>
      <c r="DL764">
        <v>0</v>
      </c>
      <c r="DM764">
        <v>0</v>
      </c>
      <c r="DN764">
        <v>0</v>
      </c>
      <c r="DO764">
        <v>0</v>
      </c>
      <c r="DP764">
        <v>0</v>
      </c>
      <c r="DQ764">
        <v>0</v>
      </c>
      <c r="DR764">
        <v>162</v>
      </c>
    </row>
    <row r="765" spans="1:122" x14ac:dyDescent="0.35">
      <c r="A765">
        <v>162</v>
      </c>
      <c r="B765" t="str">
        <f>CONCATENATE(C765, " ",D765)</f>
        <v>Mingozzi et al 2024</v>
      </c>
      <c r="C765" t="s">
        <v>1382</v>
      </c>
      <c r="D765">
        <v>2024</v>
      </c>
      <c r="E765" t="s">
        <v>1631</v>
      </c>
      <c r="F765" t="s">
        <v>1387</v>
      </c>
      <c r="G765" t="s">
        <v>134</v>
      </c>
      <c r="H765">
        <v>6</v>
      </c>
      <c r="I765" t="s">
        <v>113</v>
      </c>
      <c r="J765" t="s">
        <v>113</v>
      </c>
      <c r="K765" s="3" t="s">
        <v>999</v>
      </c>
      <c r="L765">
        <v>8.18</v>
      </c>
      <c r="M765">
        <v>3.12</v>
      </c>
      <c r="N765">
        <v>61</v>
      </c>
      <c r="O765" t="s">
        <v>1247</v>
      </c>
      <c r="P765">
        <v>6.92</v>
      </c>
      <c r="Q765">
        <v>2.5</v>
      </c>
      <c r="R765">
        <v>13</v>
      </c>
      <c r="S765" t="s">
        <v>1383</v>
      </c>
      <c r="T765">
        <v>6.5</v>
      </c>
      <c r="U765">
        <v>3.61</v>
      </c>
      <c r="V765">
        <v>14</v>
      </c>
      <c r="W765" t="s">
        <v>117</v>
      </c>
      <c r="X765" t="s">
        <v>117</v>
      </c>
      <c r="Y765" t="s">
        <v>117</v>
      </c>
      <c r="Z765" t="s">
        <v>117</v>
      </c>
      <c r="AA765" t="s">
        <v>117</v>
      </c>
      <c r="AB765" t="s">
        <v>117</v>
      </c>
      <c r="AC765" t="s">
        <v>117</v>
      </c>
      <c r="AD765" t="s">
        <v>117</v>
      </c>
      <c r="AE765">
        <v>9.7799999999999994</v>
      </c>
      <c r="AF765">
        <v>2.99</v>
      </c>
      <c r="AG765">
        <v>90</v>
      </c>
      <c r="AH765" s="55">
        <v>3</v>
      </c>
      <c r="AM765" s="39">
        <v>9.5</v>
      </c>
      <c r="AN765">
        <v>8.7200000000000006</v>
      </c>
      <c r="AO765">
        <v>9.2200000000000006</v>
      </c>
      <c r="AP765" t="s">
        <v>117</v>
      </c>
      <c r="AQ765" t="s">
        <v>117</v>
      </c>
      <c r="AR765">
        <v>9.32</v>
      </c>
      <c r="AT765">
        <v>105.28</v>
      </c>
      <c r="AU765">
        <v>98.31</v>
      </c>
      <c r="AV765">
        <v>100.43</v>
      </c>
      <c r="AW765" t="s">
        <v>117</v>
      </c>
      <c r="AX765" t="s">
        <v>117</v>
      </c>
      <c r="AY765" t="s">
        <v>117</v>
      </c>
      <c r="AZ765" t="s">
        <v>117</v>
      </c>
      <c r="BA765" t="s">
        <v>117</v>
      </c>
      <c r="BB765" t="s">
        <v>117</v>
      </c>
      <c r="BC765" t="s">
        <v>117</v>
      </c>
      <c r="BD765" t="s">
        <v>117</v>
      </c>
      <c r="BE765" t="s">
        <v>117</v>
      </c>
      <c r="BF765" t="s">
        <v>117</v>
      </c>
      <c r="BG765">
        <v>107.5</v>
      </c>
      <c r="BH765" t="s">
        <v>117</v>
      </c>
      <c r="BI765" t="s">
        <v>117</v>
      </c>
      <c r="BJ765" t="s">
        <v>117</v>
      </c>
      <c r="BK765" t="s">
        <v>1094</v>
      </c>
      <c r="BL765" t="s">
        <v>184</v>
      </c>
      <c r="BM765" t="s">
        <v>120</v>
      </c>
      <c r="BN765" s="46" t="s">
        <v>1384</v>
      </c>
      <c r="BO765" s="50">
        <v>43.7</v>
      </c>
      <c r="BP765" t="s">
        <v>117</v>
      </c>
      <c r="BQ765" t="s">
        <v>117</v>
      </c>
      <c r="BR765" t="s">
        <v>117</v>
      </c>
      <c r="BS765" t="s">
        <v>117</v>
      </c>
      <c r="BT765" t="s">
        <v>161</v>
      </c>
      <c r="BU765" t="s">
        <v>125</v>
      </c>
      <c r="BV765" t="s">
        <v>162</v>
      </c>
      <c r="BW765">
        <v>1</v>
      </c>
      <c r="BX765">
        <f>BW765-1</f>
        <v>0</v>
      </c>
      <c r="BY765" t="s">
        <v>257</v>
      </c>
      <c r="BZ765" t="s">
        <v>128</v>
      </c>
      <c r="CA765" t="s">
        <v>129</v>
      </c>
      <c r="CB765" t="s">
        <v>130</v>
      </c>
      <c r="CC765" t="s">
        <v>148</v>
      </c>
      <c r="CD765" t="s">
        <v>117</v>
      </c>
      <c r="CE765" t="s">
        <v>148</v>
      </c>
      <c r="DK765">
        <v>0</v>
      </c>
      <c r="DL765">
        <v>0</v>
      </c>
      <c r="DM765">
        <v>0</v>
      </c>
      <c r="DN765">
        <v>0</v>
      </c>
      <c r="DO765">
        <v>0</v>
      </c>
      <c r="DP765">
        <v>0</v>
      </c>
      <c r="DQ765">
        <v>0</v>
      </c>
      <c r="DR765">
        <v>162</v>
      </c>
    </row>
    <row r="766" spans="1:122" x14ac:dyDescent="0.35">
      <c r="A766">
        <v>162</v>
      </c>
      <c r="B766" t="str">
        <f>CONCATENATE(C766, " ",D766)</f>
        <v>Mingozzi et al 2024</v>
      </c>
      <c r="C766" t="s">
        <v>1382</v>
      </c>
      <c r="D766">
        <v>2024</v>
      </c>
      <c r="E766" t="s">
        <v>1631</v>
      </c>
      <c r="F766" t="s">
        <v>1388</v>
      </c>
      <c r="G766" t="s">
        <v>134</v>
      </c>
      <c r="H766">
        <v>6</v>
      </c>
      <c r="I766" t="s">
        <v>113</v>
      </c>
      <c r="J766" t="s">
        <v>113</v>
      </c>
      <c r="K766" s="3" t="s">
        <v>999</v>
      </c>
      <c r="L766">
        <v>18.260000000000002</v>
      </c>
      <c r="M766">
        <v>7.16</v>
      </c>
      <c r="N766">
        <v>61</v>
      </c>
      <c r="O766" t="s">
        <v>1247</v>
      </c>
      <c r="P766">
        <v>12.62</v>
      </c>
      <c r="Q766">
        <v>4.8600000000000003</v>
      </c>
      <c r="R766">
        <v>13</v>
      </c>
      <c r="S766" t="s">
        <v>1383</v>
      </c>
      <c r="T766">
        <v>15.07</v>
      </c>
      <c r="U766">
        <v>8</v>
      </c>
      <c r="V766">
        <v>14</v>
      </c>
      <c r="W766" t="s">
        <v>117</v>
      </c>
      <c r="X766" t="s">
        <v>117</v>
      </c>
      <c r="Y766" t="s">
        <v>117</v>
      </c>
      <c r="Z766" t="s">
        <v>117</v>
      </c>
      <c r="AA766" t="s">
        <v>117</v>
      </c>
      <c r="AB766" t="s">
        <v>117</v>
      </c>
      <c r="AC766" t="s">
        <v>117</v>
      </c>
      <c r="AD766" t="s">
        <v>117</v>
      </c>
      <c r="AE766">
        <v>19.37</v>
      </c>
      <c r="AF766">
        <v>7.15</v>
      </c>
      <c r="AG766">
        <v>90</v>
      </c>
      <c r="AH766" s="55">
        <v>3</v>
      </c>
      <c r="AM766" s="39">
        <v>9.5</v>
      </c>
      <c r="AN766">
        <v>8.7200000000000006</v>
      </c>
      <c r="AO766">
        <v>9.2200000000000006</v>
      </c>
      <c r="AP766" t="s">
        <v>117</v>
      </c>
      <c r="AQ766" t="s">
        <v>117</v>
      </c>
      <c r="AR766">
        <v>9.32</v>
      </c>
      <c r="AT766">
        <v>105.28</v>
      </c>
      <c r="AU766">
        <v>98.31</v>
      </c>
      <c r="AV766">
        <v>100.43</v>
      </c>
      <c r="AW766" t="s">
        <v>117</v>
      </c>
      <c r="AX766" t="s">
        <v>117</v>
      </c>
      <c r="AY766" t="s">
        <v>117</v>
      </c>
      <c r="AZ766" t="s">
        <v>117</v>
      </c>
      <c r="BA766" t="s">
        <v>117</v>
      </c>
      <c r="BB766" t="s">
        <v>117</v>
      </c>
      <c r="BC766" t="s">
        <v>117</v>
      </c>
      <c r="BD766" t="s">
        <v>117</v>
      </c>
      <c r="BE766" t="s">
        <v>117</v>
      </c>
      <c r="BF766" t="s">
        <v>117</v>
      </c>
      <c r="BG766">
        <v>107.5</v>
      </c>
      <c r="BH766" t="s">
        <v>117</v>
      </c>
      <c r="BI766" t="s">
        <v>117</v>
      </c>
      <c r="BJ766" t="s">
        <v>117</v>
      </c>
      <c r="BK766" t="s">
        <v>1094</v>
      </c>
      <c r="BL766" t="s">
        <v>184</v>
      </c>
      <c r="BM766" t="s">
        <v>120</v>
      </c>
      <c r="BN766" s="46" t="s">
        <v>1384</v>
      </c>
      <c r="BO766" s="50">
        <v>43.7</v>
      </c>
      <c r="BP766" t="s">
        <v>117</v>
      </c>
      <c r="BQ766" t="s">
        <v>117</v>
      </c>
      <c r="BR766" t="s">
        <v>117</v>
      </c>
      <c r="BS766" t="s">
        <v>117</v>
      </c>
      <c r="BT766" t="s">
        <v>161</v>
      </c>
      <c r="BU766" t="s">
        <v>125</v>
      </c>
      <c r="BV766" t="s">
        <v>162</v>
      </c>
      <c r="BW766">
        <v>1</v>
      </c>
      <c r="BX766">
        <f>BW766-1</f>
        <v>0</v>
      </c>
      <c r="BY766" t="s">
        <v>257</v>
      </c>
      <c r="BZ766" t="s">
        <v>128</v>
      </c>
      <c r="CA766" t="s">
        <v>129</v>
      </c>
      <c r="CB766" t="s">
        <v>130</v>
      </c>
      <c r="CC766" t="s">
        <v>148</v>
      </c>
      <c r="CD766" t="s">
        <v>117</v>
      </c>
      <c r="CE766" t="s">
        <v>148</v>
      </c>
      <c r="DK766">
        <v>0</v>
      </c>
      <c r="DL766">
        <v>0</v>
      </c>
      <c r="DM766">
        <v>0</v>
      </c>
      <c r="DN766">
        <v>0</v>
      </c>
      <c r="DO766">
        <v>0</v>
      </c>
      <c r="DP766">
        <v>0</v>
      </c>
      <c r="DQ766">
        <v>0</v>
      </c>
      <c r="DR766">
        <v>162</v>
      </c>
    </row>
    <row r="767" spans="1:122" x14ac:dyDescent="0.35">
      <c r="A767">
        <v>162</v>
      </c>
      <c r="B767" t="str">
        <f>CONCATENATE(C767, " ",D767)</f>
        <v>Mingozzi et al 2024</v>
      </c>
      <c r="C767" t="s">
        <v>1382</v>
      </c>
      <c r="D767">
        <v>2024</v>
      </c>
      <c r="E767" t="s">
        <v>1631</v>
      </c>
      <c r="F767" t="s">
        <v>1389</v>
      </c>
      <c r="G767" t="s">
        <v>112</v>
      </c>
      <c r="H767">
        <v>4</v>
      </c>
      <c r="I767" t="s">
        <v>170</v>
      </c>
      <c r="J767" t="s">
        <v>170</v>
      </c>
      <c r="K767" s="3" t="s">
        <v>999</v>
      </c>
      <c r="L767">
        <v>20.100000000000001</v>
      </c>
      <c r="M767">
        <v>5.46</v>
      </c>
      <c r="N767">
        <v>61</v>
      </c>
      <c r="O767" t="s">
        <v>1247</v>
      </c>
      <c r="P767">
        <v>19.62</v>
      </c>
      <c r="Q767">
        <v>4.4800000000000004</v>
      </c>
      <c r="R767">
        <v>13</v>
      </c>
      <c r="S767" t="s">
        <v>1383</v>
      </c>
      <c r="T767">
        <v>18</v>
      </c>
      <c r="U767">
        <v>4.6399999999999997</v>
      </c>
      <c r="V767">
        <v>14</v>
      </c>
      <c r="W767" t="s">
        <v>117</v>
      </c>
      <c r="X767" t="s">
        <v>117</v>
      </c>
      <c r="Y767" t="s">
        <v>117</v>
      </c>
      <c r="Z767" t="s">
        <v>117</v>
      </c>
      <c r="AA767" t="s">
        <v>117</v>
      </c>
      <c r="AB767" t="s">
        <v>117</v>
      </c>
      <c r="AC767" t="s">
        <v>117</v>
      </c>
      <c r="AD767" t="s">
        <v>117</v>
      </c>
      <c r="AE767">
        <v>21.11</v>
      </c>
      <c r="AF767">
        <v>4.5999999999999996</v>
      </c>
      <c r="AG767">
        <v>90</v>
      </c>
      <c r="AH767" s="55">
        <v>3</v>
      </c>
      <c r="AM767" s="39">
        <v>9.5</v>
      </c>
      <c r="AN767">
        <v>8.7200000000000006</v>
      </c>
      <c r="AO767">
        <v>9.2200000000000006</v>
      </c>
      <c r="AP767" t="s">
        <v>117</v>
      </c>
      <c r="AQ767" t="s">
        <v>117</v>
      </c>
      <c r="AR767">
        <v>9.32</v>
      </c>
      <c r="AT767">
        <v>105.28</v>
      </c>
      <c r="AU767">
        <v>98.31</v>
      </c>
      <c r="AV767">
        <v>100.43</v>
      </c>
      <c r="AW767" t="s">
        <v>117</v>
      </c>
      <c r="AX767" t="s">
        <v>117</v>
      </c>
      <c r="AY767" t="s">
        <v>117</v>
      </c>
      <c r="AZ767" t="s">
        <v>117</v>
      </c>
      <c r="BA767" t="s">
        <v>117</v>
      </c>
      <c r="BB767" t="s">
        <v>117</v>
      </c>
      <c r="BC767" t="s">
        <v>117</v>
      </c>
      <c r="BD767" t="s">
        <v>117</v>
      </c>
      <c r="BE767" t="s">
        <v>117</v>
      </c>
      <c r="BF767" t="s">
        <v>117</v>
      </c>
      <c r="BG767">
        <v>107.5</v>
      </c>
      <c r="BH767" t="s">
        <v>117</v>
      </c>
      <c r="BI767" t="s">
        <v>117</v>
      </c>
      <c r="BJ767" t="s">
        <v>117</v>
      </c>
      <c r="BK767" t="s">
        <v>1094</v>
      </c>
      <c r="BL767" t="s">
        <v>184</v>
      </c>
      <c r="BM767" t="s">
        <v>120</v>
      </c>
      <c r="BN767" s="46" t="s">
        <v>1384</v>
      </c>
      <c r="BO767" s="50">
        <v>43.7</v>
      </c>
      <c r="BP767" t="s">
        <v>117</v>
      </c>
      <c r="BQ767" t="s">
        <v>117</v>
      </c>
      <c r="BR767" t="s">
        <v>117</v>
      </c>
      <c r="BS767" t="s">
        <v>117</v>
      </c>
      <c r="BT767" t="s">
        <v>362</v>
      </c>
      <c r="BU767" t="s">
        <v>363</v>
      </c>
      <c r="BV767" t="s">
        <v>162</v>
      </c>
      <c r="BW767">
        <v>1</v>
      </c>
      <c r="BX767">
        <f>BW767-1</f>
        <v>0</v>
      </c>
      <c r="BY767" t="s">
        <v>257</v>
      </c>
      <c r="BZ767" t="s">
        <v>128</v>
      </c>
      <c r="CA767" t="s">
        <v>129</v>
      </c>
      <c r="CB767" t="s">
        <v>130</v>
      </c>
      <c r="CC767" t="s">
        <v>148</v>
      </c>
      <c r="CD767" t="s">
        <v>117</v>
      </c>
      <c r="CE767" t="s">
        <v>148</v>
      </c>
      <c r="DK767">
        <v>0</v>
      </c>
      <c r="DL767">
        <v>0</v>
      </c>
      <c r="DM767">
        <v>0</v>
      </c>
      <c r="DN767">
        <v>0</v>
      </c>
      <c r="DO767">
        <v>0</v>
      </c>
      <c r="DP767">
        <v>0</v>
      </c>
      <c r="DQ767">
        <v>0</v>
      </c>
      <c r="DR767">
        <v>162</v>
      </c>
    </row>
    <row r="768" spans="1:122" x14ac:dyDescent="0.35">
      <c r="A768">
        <v>162</v>
      </c>
      <c r="B768" t="str">
        <f>CONCATENATE(C768, " ",D768)</f>
        <v>Mingozzi et al 2024</v>
      </c>
      <c r="C768" t="s">
        <v>1382</v>
      </c>
      <c r="D768">
        <v>2024</v>
      </c>
      <c r="E768" t="s">
        <v>1631</v>
      </c>
      <c r="F768" t="s">
        <v>1390</v>
      </c>
      <c r="G768" t="s">
        <v>112</v>
      </c>
      <c r="H768">
        <v>4</v>
      </c>
      <c r="I768" t="s">
        <v>170</v>
      </c>
      <c r="J768" t="s">
        <v>170</v>
      </c>
      <c r="K768" s="3" t="s">
        <v>999</v>
      </c>
      <c r="L768">
        <v>17.13</v>
      </c>
      <c r="M768">
        <v>4.72</v>
      </c>
      <c r="N768">
        <v>61</v>
      </c>
      <c r="O768" t="s">
        <v>1247</v>
      </c>
      <c r="P768">
        <v>17</v>
      </c>
      <c r="Q768">
        <v>6.44</v>
      </c>
      <c r="R768">
        <v>13</v>
      </c>
      <c r="S768" t="s">
        <v>1383</v>
      </c>
      <c r="T768">
        <v>13.57</v>
      </c>
      <c r="U768">
        <v>3.52</v>
      </c>
      <c r="V768">
        <v>14</v>
      </c>
      <c r="W768" t="s">
        <v>117</v>
      </c>
      <c r="X768" t="s">
        <v>117</v>
      </c>
      <c r="Y768" t="s">
        <v>117</v>
      </c>
      <c r="Z768" t="s">
        <v>117</v>
      </c>
      <c r="AA768" t="s">
        <v>117</v>
      </c>
      <c r="AB768" t="s">
        <v>117</v>
      </c>
      <c r="AC768" t="s">
        <v>117</v>
      </c>
      <c r="AD768" t="s">
        <v>117</v>
      </c>
      <c r="AE768">
        <v>18.38</v>
      </c>
      <c r="AF768">
        <v>4.63</v>
      </c>
      <c r="AG768">
        <v>90</v>
      </c>
      <c r="AH768" s="55">
        <v>3</v>
      </c>
      <c r="AM768" s="39">
        <v>9.5</v>
      </c>
      <c r="AN768">
        <v>8.7200000000000006</v>
      </c>
      <c r="AO768">
        <v>9.2200000000000006</v>
      </c>
      <c r="AP768" t="s">
        <v>117</v>
      </c>
      <c r="AQ768" t="s">
        <v>117</v>
      </c>
      <c r="AR768">
        <v>9.32</v>
      </c>
      <c r="AT768">
        <v>105.28</v>
      </c>
      <c r="AU768">
        <v>98.31</v>
      </c>
      <c r="AV768">
        <v>100.43</v>
      </c>
      <c r="AW768" t="s">
        <v>117</v>
      </c>
      <c r="AX768" t="s">
        <v>117</v>
      </c>
      <c r="AY768" t="s">
        <v>117</v>
      </c>
      <c r="AZ768" t="s">
        <v>117</v>
      </c>
      <c r="BA768" t="s">
        <v>117</v>
      </c>
      <c r="BB768" t="s">
        <v>117</v>
      </c>
      <c r="BC768" t="s">
        <v>117</v>
      </c>
      <c r="BD768" t="s">
        <v>117</v>
      </c>
      <c r="BE768" t="s">
        <v>117</v>
      </c>
      <c r="BF768" t="s">
        <v>117</v>
      </c>
      <c r="BG768">
        <v>107.5</v>
      </c>
      <c r="BH768" t="s">
        <v>117</v>
      </c>
      <c r="BI768" t="s">
        <v>117</v>
      </c>
      <c r="BJ768" t="s">
        <v>117</v>
      </c>
      <c r="BK768" t="s">
        <v>1094</v>
      </c>
      <c r="BL768" t="s">
        <v>184</v>
      </c>
      <c r="BM768" t="s">
        <v>120</v>
      </c>
      <c r="BN768" s="46" t="s">
        <v>1384</v>
      </c>
      <c r="BO768" s="50">
        <v>43.7</v>
      </c>
      <c r="BP768" t="s">
        <v>117</v>
      </c>
      <c r="BQ768" t="s">
        <v>117</v>
      </c>
      <c r="BR768" t="s">
        <v>117</v>
      </c>
      <c r="BS768" t="s">
        <v>117</v>
      </c>
      <c r="BT768" t="s">
        <v>362</v>
      </c>
      <c r="BU768" t="s">
        <v>363</v>
      </c>
      <c r="BV768" t="s">
        <v>162</v>
      </c>
      <c r="BW768">
        <v>1</v>
      </c>
      <c r="BX768">
        <f>BW768-1</f>
        <v>0</v>
      </c>
      <c r="BY768" t="s">
        <v>257</v>
      </c>
      <c r="BZ768" t="s">
        <v>128</v>
      </c>
      <c r="CA768" t="s">
        <v>129</v>
      </c>
      <c r="CB768" t="s">
        <v>130</v>
      </c>
      <c r="CC768" t="s">
        <v>148</v>
      </c>
      <c r="CD768" t="s">
        <v>117</v>
      </c>
      <c r="CE768" t="s">
        <v>148</v>
      </c>
      <c r="DK768">
        <v>0</v>
      </c>
      <c r="DL768">
        <v>0</v>
      </c>
      <c r="DM768">
        <v>0</v>
      </c>
      <c r="DN768">
        <v>0</v>
      </c>
      <c r="DO768">
        <v>0</v>
      </c>
      <c r="DP768">
        <v>0</v>
      </c>
      <c r="DQ768">
        <v>0</v>
      </c>
      <c r="DR768">
        <v>162</v>
      </c>
    </row>
    <row r="769" spans="1:122" x14ac:dyDescent="0.35">
      <c r="A769">
        <v>162</v>
      </c>
      <c r="B769" t="str">
        <f>CONCATENATE(C769, " ",D769)</f>
        <v>Mingozzi et al 2024</v>
      </c>
      <c r="C769" t="s">
        <v>1382</v>
      </c>
      <c r="D769">
        <v>2024</v>
      </c>
      <c r="E769" t="s">
        <v>1631</v>
      </c>
      <c r="F769" t="s">
        <v>1391</v>
      </c>
      <c r="G769" t="s">
        <v>112</v>
      </c>
      <c r="H769">
        <v>4</v>
      </c>
      <c r="I769" t="s">
        <v>170</v>
      </c>
      <c r="J769" t="s">
        <v>170</v>
      </c>
      <c r="K769" s="3" t="s">
        <v>999</v>
      </c>
      <c r="L769">
        <v>16.149999999999999</v>
      </c>
      <c r="M769">
        <v>2.29</v>
      </c>
      <c r="N769">
        <v>61</v>
      </c>
      <c r="O769" t="s">
        <v>1247</v>
      </c>
      <c r="P769">
        <v>16.149999999999999</v>
      </c>
      <c r="Q769">
        <v>1.21</v>
      </c>
      <c r="R769">
        <v>13</v>
      </c>
      <c r="S769" t="s">
        <v>1383</v>
      </c>
      <c r="T769">
        <v>14.57</v>
      </c>
      <c r="U769">
        <v>2.21</v>
      </c>
      <c r="V769">
        <v>14</v>
      </c>
      <c r="W769" t="s">
        <v>117</v>
      </c>
      <c r="X769" t="s">
        <v>117</v>
      </c>
      <c r="Y769" t="s">
        <v>117</v>
      </c>
      <c r="Z769" t="s">
        <v>117</v>
      </c>
      <c r="AA769" t="s">
        <v>117</v>
      </c>
      <c r="AB769" t="s">
        <v>117</v>
      </c>
      <c r="AC769" t="s">
        <v>117</v>
      </c>
      <c r="AD769" t="s">
        <v>117</v>
      </c>
      <c r="AE769">
        <v>16.46</v>
      </c>
      <c r="AF769">
        <v>1.17</v>
      </c>
      <c r="AG769">
        <v>90</v>
      </c>
      <c r="AH769" s="55">
        <v>3</v>
      </c>
      <c r="AM769" s="39">
        <v>9.5</v>
      </c>
      <c r="AN769">
        <v>8.7200000000000006</v>
      </c>
      <c r="AO769">
        <v>9.2200000000000006</v>
      </c>
      <c r="AP769" t="s">
        <v>117</v>
      </c>
      <c r="AQ769" t="s">
        <v>117</v>
      </c>
      <c r="AR769">
        <v>9.32</v>
      </c>
      <c r="AT769">
        <v>105.28</v>
      </c>
      <c r="AU769">
        <v>98.31</v>
      </c>
      <c r="AV769">
        <v>100.43</v>
      </c>
      <c r="AW769" t="s">
        <v>117</v>
      </c>
      <c r="AX769" t="s">
        <v>117</v>
      </c>
      <c r="AY769" t="s">
        <v>117</v>
      </c>
      <c r="AZ769" t="s">
        <v>117</v>
      </c>
      <c r="BA769" t="s">
        <v>117</v>
      </c>
      <c r="BB769" t="s">
        <v>117</v>
      </c>
      <c r="BC769" t="s">
        <v>117</v>
      </c>
      <c r="BD769" t="s">
        <v>117</v>
      </c>
      <c r="BE769" t="s">
        <v>117</v>
      </c>
      <c r="BF769" t="s">
        <v>117</v>
      </c>
      <c r="BG769">
        <v>107.5</v>
      </c>
      <c r="BH769" t="s">
        <v>117</v>
      </c>
      <c r="BI769" t="s">
        <v>117</v>
      </c>
      <c r="BJ769" t="s">
        <v>117</v>
      </c>
      <c r="BK769" t="s">
        <v>1094</v>
      </c>
      <c r="BL769" t="s">
        <v>184</v>
      </c>
      <c r="BM769" t="s">
        <v>120</v>
      </c>
      <c r="BN769" s="46" t="s">
        <v>1384</v>
      </c>
      <c r="BO769" s="50">
        <v>43.7</v>
      </c>
      <c r="BP769" t="s">
        <v>117</v>
      </c>
      <c r="BQ769" t="s">
        <v>117</v>
      </c>
      <c r="BR769" t="s">
        <v>117</v>
      </c>
      <c r="BS769" t="s">
        <v>117</v>
      </c>
      <c r="BT769" t="s">
        <v>362</v>
      </c>
      <c r="BU769" t="s">
        <v>363</v>
      </c>
      <c r="BV769" t="s">
        <v>162</v>
      </c>
      <c r="BW769">
        <v>1</v>
      </c>
      <c r="BX769">
        <f>BW769-1</f>
        <v>0</v>
      </c>
      <c r="BY769" t="s">
        <v>257</v>
      </c>
      <c r="BZ769" t="s">
        <v>128</v>
      </c>
      <c r="CA769" t="s">
        <v>129</v>
      </c>
      <c r="CB769" t="s">
        <v>130</v>
      </c>
      <c r="CC769" t="s">
        <v>148</v>
      </c>
      <c r="CD769" t="s">
        <v>117</v>
      </c>
      <c r="CE769" t="s">
        <v>148</v>
      </c>
      <c r="DK769">
        <v>0</v>
      </c>
      <c r="DL769">
        <v>0</v>
      </c>
      <c r="DM769">
        <v>0</v>
      </c>
      <c r="DN769">
        <v>0</v>
      </c>
      <c r="DO769">
        <v>0</v>
      </c>
      <c r="DP769">
        <v>0</v>
      </c>
      <c r="DQ769">
        <v>0</v>
      </c>
      <c r="DR769">
        <v>162</v>
      </c>
    </row>
    <row r="770" spans="1:122" x14ac:dyDescent="0.35">
      <c r="A770">
        <v>162</v>
      </c>
      <c r="B770" t="str">
        <f>CONCATENATE(C770, " ",D770)</f>
        <v>Mingozzi et al 2024</v>
      </c>
      <c r="C770" t="s">
        <v>1382</v>
      </c>
      <c r="D770">
        <v>2024</v>
      </c>
      <c r="E770" t="s">
        <v>1631</v>
      </c>
      <c r="F770" t="s">
        <v>1392</v>
      </c>
      <c r="G770" t="s">
        <v>112</v>
      </c>
      <c r="H770">
        <v>4</v>
      </c>
      <c r="I770" t="s">
        <v>170</v>
      </c>
      <c r="J770" t="s">
        <v>170</v>
      </c>
      <c r="K770" s="3" t="s">
        <v>999</v>
      </c>
      <c r="L770">
        <v>15.05</v>
      </c>
      <c r="M770">
        <v>2.3199999999999998</v>
      </c>
      <c r="N770">
        <v>61</v>
      </c>
      <c r="O770" t="s">
        <v>1247</v>
      </c>
      <c r="P770">
        <v>15.23</v>
      </c>
      <c r="Q770">
        <v>1.36</v>
      </c>
      <c r="R770">
        <v>13</v>
      </c>
      <c r="S770" t="s">
        <v>1383</v>
      </c>
      <c r="T770">
        <v>13.79</v>
      </c>
      <c r="U770">
        <v>2.42</v>
      </c>
      <c r="V770">
        <v>14</v>
      </c>
      <c r="W770" t="s">
        <v>117</v>
      </c>
      <c r="X770" t="s">
        <v>117</v>
      </c>
      <c r="Y770" t="s">
        <v>117</v>
      </c>
      <c r="Z770" t="s">
        <v>117</v>
      </c>
      <c r="AA770" t="s">
        <v>117</v>
      </c>
      <c r="AB770" t="s">
        <v>117</v>
      </c>
      <c r="AC770" t="s">
        <v>117</v>
      </c>
      <c r="AD770" t="s">
        <v>117</v>
      </c>
      <c r="AE770">
        <v>15.96</v>
      </c>
      <c r="AF770">
        <v>1.73</v>
      </c>
      <c r="AG770">
        <v>90</v>
      </c>
      <c r="AH770" s="55">
        <v>3</v>
      </c>
      <c r="AM770" s="39">
        <v>9.5</v>
      </c>
      <c r="AN770">
        <v>8.7200000000000006</v>
      </c>
      <c r="AO770">
        <v>9.2200000000000006</v>
      </c>
      <c r="AP770" t="s">
        <v>117</v>
      </c>
      <c r="AQ770" t="s">
        <v>117</v>
      </c>
      <c r="AR770">
        <v>9.32</v>
      </c>
      <c r="AT770">
        <v>105.28</v>
      </c>
      <c r="AU770">
        <v>98.31</v>
      </c>
      <c r="AV770">
        <v>100.43</v>
      </c>
      <c r="AW770" t="s">
        <v>117</v>
      </c>
      <c r="AX770" t="s">
        <v>117</v>
      </c>
      <c r="AY770" t="s">
        <v>117</v>
      </c>
      <c r="AZ770" t="s">
        <v>117</v>
      </c>
      <c r="BA770" t="s">
        <v>117</v>
      </c>
      <c r="BB770" t="s">
        <v>117</v>
      </c>
      <c r="BC770" t="s">
        <v>117</v>
      </c>
      <c r="BD770" t="s">
        <v>117</v>
      </c>
      <c r="BE770" t="s">
        <v>117</v>
      </c>
      <c r="BF770" t="s">
        <v>117</v>
      </c>
      <c r="BG770">
        <v>107.5</v>
      </c>
      <c r="BH770" t="s">
        <v>117</v>
      </c>
      <c r="BI770" t="s">
        <v>117</v>
      </c>
      <c r="BJ770" t="s">
        <v>117</v>
      </c>
      <c r="BK770" t="s">
        <v>1094</v>
      </c>
      <c r="BL770" t="s">
        <v>184</v>
      </c>
      <c r="BM770" t="s">
        <v>120</v>
      </c>
      <c r="BN770" s="46" t="s">
        <v>1384</v>
      </c>
      <c r="BO770" s="50">
        <v>43.7</v>
      </c>
      <c r="BP770" t="s">
        <v>117</v>
      </c>
      <c r="BQ770" t="s">
        <v>117</v>
      </c>
      <c r="BR770" t="s">
        <v>117</v>
      </c>
      <c r="BS770" t="s">
        <v>117</v>
      </c>
      <c r="BT770" t="s">
        <v>362</v>
      </c>
      <c r="BU770" t="s">
        <v>363</v>
      </c>
      <c r="BV770" t="s">
        <v>162</v>
      </c>
      <c r="BW770">
        <v>1</v>
      </c>
      <c r="BX770">
        <f>BW770-1</f>
        <v>0</v>
      </c>
      <c r="BY770" t="s">
        <v>257</v>
      </c>
      <c r="BZ770" t="s">
        <v>128</v>
      </c>
      <c r="CA770" t="s">
        <v>129</v>
      </c>
      <c r="CB770" t="s">
        <v>130</v>
      </c>
      <c r="CC770" t="s">
        <v>148</v>
      </c>
      <c r="CD770" t="s">
        <v>117</v>
      </c>
      <c r="CE770" t="s">
        <v>148</v>
      </c>
      <c r="DK770">
        <v>0</v>
      </c>
      <c r="DL770">
        <v>0</v>
      </c>
      <c r="DM770">
        <v>0</v>
      </c>
      <c r="DN770">
        <v>0</v>
      </c>
      <c r="DO770">
        <v>0</v>
      </c>
      <c r="DP770">
        <v>0</v>
      </c>
      <c r="DQ770">
        <v>0</v>
      </c>
      <c r="DR770">
        <v>162</v>
      </c>
    </row>
    <row r="771" spans="1:122" x14ac:dyDescent="0.35">
      <c r="A771">
        <v>162</v>
      </c>
      <c r="B771" t="str">
        <f>CONCATENATE(C771, " ",D771)</f>
        <v>Mingozzi et al 2024</v>
      </c>
      <c r="C771" t="s">
        <v>1382</v>
      </c>
      <c r="D771">
        <v>2024</v>
      </c>
      <c r="E771" t="s">
        <v>1631</v>
      </c>
      <c r="F771" t="s">
        <v>1393</v>
      </c>
      <c r="G771" t="s">
        <v>112</v>
      </c>
      <c r="H771">
        <v>4</v>
      </c>
      <c r="I771" t="s">
        <v>170</v>
      </c>
      <c r="J771" t="s">
        <v>170</v>
      </c>
      <c r="K771" s="3" t="s">
        <v>999</v>
      </c>
      <c r="L771">
        <v>1247.08</v>
      </c>
      <c r="M771">
        <v>443.7</v>
      </c>
      <c r="N771">
        <v>61</v>
      </c>
      <c r="O771" t="s">
        <v>1247</v>
      </c>
      <c r="P771">
        <v>1545.44</v>
      </c>
      <c r="Q771">
        <v>334.7</v>
      </c>
      <c r="R771">
        <v>13</v>
      </c>
      <c r="S771" t="s">
        <v>1383</v>
      </c>
      <c r="T771">
        <v>1275.22</v>
      </c>
      <c r="U771">
        <v>388.3</v>
      </c>
      <c r="V771">
        <v>14</v>
      </c>
      <c r="W771" t="s">
        <v>117</v>
      </c>
      <c r="X771" t="s">
        <v>117</v>
      </c>
      <c r="Y771" t="s">
        <v>117</v>
      </c>
      <c r="Z771" t="s">
        <v>117</v>
      </c>
      <c r="AA771" t="s">
        <v>117</v>
      </c>
      <c r="AB771" t="s">
        <v>117</v>
      </c>
      <c r="AC771" t="s">
        <v>117</v>
      </c>
      <c r="AD771" t="s">
        <v>117</v>
      </c>
      <c r="AE771">
        <v>1158.75</v>
      </c>
      <c r="AF771">
        <v>352.85</v>
      </c>
      <c r="AG771">
        <v>90</v>
      </c>
      <c r="AH771" s="55">
        <v>3</v>
      </c>
      <c r="AM771" s="39">
        <v>9.5</v>
      </c>
      <c r="AN771">
        <v>8.7200000000000006</v>
      </c>
      <c r="AO771">
        <v>9.2200000000000006</v>
      </c>
      <c r="AP771" t="s">
        <v>117</v>
      </c>
      <c r="AQ771" t="s">
        <v>117</v>
      </c>
      <c r="AR771">
        <v>9.32</v>
      </c>
      <c r="AT771">
        <v>105.28</v>
      </c>
      <c r="AU771">
        <v>98.31</v>
      </c>
      <c r="AV771">
        <v>100.43</v>
      </c>
      <c r="AW771" t="s">
        <v>117</v>
      </c>
      <c r="AX771" t="s">
        <v>117</v>
      </c>
      <c r="AY771" t="s">
        <v>117</v>
      </c>
      <c r="AZ771" t="s">
        <v>117</v>
      </c>
      <c r="BA771" t="s">
        <v>117</v>
      </c>
      <c r="BB771" t="s">
        <v>117</v>
      </c>
      <c r="BC771" t="s">
        <v>117</v>
      </c>
      <c r="BD771" t="s">
        <v>117</v>
      </c>
      <c r="BE771" t="s">
        <v>117</v>
      </c>
      <c r="BF771" t="s">
        <v>117</v>
      </c>
      <c r="BG771">
        <v>107.5</v>
      </c>
      <c r="BH771" t="s">
        <v>117</v>
      </c>
      <c r="BI771" t="s">
        <v>117</v>
      </c>
      <c r="BJ771" t="s">
        <v>117</v>
      </c>
      <c r="BK771" t="s">
        <v>1094</v>
      </c>
      <c r="BL771" t="s">
        <v>184</v>
      </c>
      <c r="BM771" t="s">
        <v>120</v>
      </c>
      <c r="BN771" s="46" t="s">
        <v>1384</v>
      </c>
      <c r="BO771" s="50">
        <v>43.7</v>
      </c>
      <c r="BP771" t="s">
        <v>117</v>
      </c>
      <c r="BQ771" t="s">
        <v>117</v>
      </c>
      <c r="BR771" t="s">
        <v>117</v>
      </c>
      <c r="BS771" t="s">
        <v>117</v>
      </c>
      <c r="BT771" t="s">
        <v>362</v>
      </c>
      <c r="BU771" t="s">
        <v>363</v>
      </c>
      <c r="BV771" t="s">
        <v>162</v>
      </c>
      <c r="BW771">
        <v>1</v>
      </c>
      <c r="BX771">
        <f>BW771-1</f>
        <v>0</v>
      </c>
      <c r="BY771" t="s">
        <v>257</v>
      </c>
      <c r="BZ771" t="s">
        <v>128</v>
      </c>
      <c r="CA771" t="s">
        <v>129</v>
      </c>
      <c r="CB771" t="s">
        <v>130</v>
      </c>
      <c r="CC771" t="s">
        <v>148</v>
      </c>
      <c r="CD771" t="s">
        <v>117</v>
      </c>
      <c r="CE771" t="s">
        <v>148</v>
      </c>
      <c r="DK771">
        <v>0</v>
      </c>
      <c r="DL771">
        <v>0</v>
      </c>
      <c r="DM771">
        <v>0</v>
      </c>
      <c r="DN771">
        <v>0</v>
      </c>
      <c r="DO771">
        <v>0</v>
      </c>
      <c r="DP771">
        <v>0</v>
      </c>
      <c r="DQ771">
        <v>0</v>
      </c>
      <c r="DR771">
        <v>162</v>
      </c>
    </row>
    <row r="772" spans="1:122" x14ac:dyDescent="0.35">
      <c r="A772">
        <v>162</v>
      </c>
      <c r="B772" t="str">
        <f>CONCATENATE(C772, " ",D772)</f>
        <v>Mingozzi et al 2024</v>
      </c>
      <c r="C772" t="s">
        <v>1382</v>
      </c>
      <c r="D772">
        <v>2024</v>
      </c>
      <c r="E772" t="s">
        <v>1631</v>
      </c>
      <c r="F772" t="s">
        <v>1394</v>
      </c>
      <c r="G772" t="s">
        <v>112</v>
      </c>
      <c r="H772">
        <v>4</v>
      </c>
      <c r="I772" t="s">
        <v>170</v>
      </c>
      <c r="J772" t="s">
        <v>170</v>
      </c>
      <c r="K772" s="3" t="s">
        <v>999</v>
      </c>
      <c r="L772">
        <v>1333.18</v>
      </c>
      <c r="M772">
        <v>483</v>
      </c>
      <c r="N772">
        <v>61</v>
      </c>
      <c r="O772" t="s">
        <v>1247</v>
      </c>
      <c r="P772">
        <v>1739.5</v>
      </c>
      <c r="Q772">
        <v>344.18</v>
      </c>
      <c r="R772">
        <v>13</v>
      </c>
      <c r="S772" t="s">
        <v>1383</v>
      </c>
      <c r="T772">
        <v>1663.69</v>
      </c>
      <c r="U772">
        <v>567.26</v>
      </c>
      <c r="V772">
        <v>14</v>
      </c>
      <c r="W772" t="s">
        <v>117</v>
      </c>
      <c r="X772" t="s">
        <v>117</v>
      </c>
      <c r="Y772" t="s">
        <v>117</v>
      </c>
      <c r="Z772" t="s">
        <v>117</v>
      </c>
      <c r="AA772" t="s">
        <v>117</v>
      </c>
      <c r="AB772" t="s">
        <v>117</v>
      </c>
      <c r="AC772" t="s">
        <v>117</v>
      </c>
      <c r="AD772" t="s">
        <v>117</v>
      </c>
      <c r="AE772">
        <v>1273</v>
      </c>
      <c r="AF772">
        <v>362.1</v>
      </c>
      <c r="AG772">
        <v>90</v>
      </c>
      <c r="AH772" s="55">
        <v>3</v>
      </c>
      <c r="AM772" s="39">
        <v>9.5</v>
      </c>
      <c r="AN772">
        <v>8.7200000000000006</v>
      </c>
      <c r="AO772">
        <v>9.2200000000000006</v>
      </c>
      <c r="AP772" t="s">
        <v>117</v>
      </c>
      <c r="AQ772" t="s">
        <v>117</v>
      </c>
      <c r="AR772">
        <v>9.32</v>
      </c>
      <c r="AT772">
        <v>105.28</v>
      </c>
      <c r="AU772">
        <v>98.31</v>
      </c>
      <c r="AV772">
        <v>100.43</v>
      </c>
      <c r="AW772" t="s">
        <v>117</v>
      </c>
      <c r="AX772" t="s">
        <v>117</v>
      </c>
      <c r="AY772" t="s">
        <v>117</v>
      </c>
      <c r="AZ772" t="s">
        <v>117</v>
      </c>
      <c r="BA772" t="s">
        <v>117</v>
      </c>
      <c r="BB772" t="s">
        <v>117</v>
      </c>
      <c r="BC772" t="s">
        <v>117</v>
      </c>
      <c r="BD772" t="s">
        <v>117</v>
      </c>
      <c r="BE772" t="s">
        <v>117</v>
      </c>
      <c r="BF772" t="s">
        <v>117</v>
      </c>
      <c r="BG772">
        <v>107.5</v>
      </c>
      <c r="BH772" t="s">
        <v>117</v>
      </c>
      <c r="BI772" t="s">
        <v>117</v>
      </c>
      <c r="BJ772" t="s">
        <v>117</v>
      </c>
      <c r="BK772" t="s">
        <v>1094</v>
      </c>
      <c r="BL772" t="s">
        <v>184</v>
      </c>
      <c r="BM772" t="s">
        <v>120</v>
      </c>
      <c r="BN772" s="46" t="s">
        <v>1384</v>
      </c>
      <c r="BO772" s="50">
        <v>43.7</v>
      </c>
      <c r="BP772" t="s">
        <v>117</v>
      </c>
      <c r="BQ772" t="s">
        <v>117</v>
      </c>
      <c r="BR772" t="s">
        <v>117</v>
      </c>
      <c r="BS772" t="s">
        <v>117</v>
      </c>
      <c r="BT772" t="s">
        <v>362</v>
      </c>
      <c r="BU772" t="s">
        <v>363</v>
      </c>
      <c r="BV772" t="s">
        <v>162</v>
      </c>
      <c r="BW772">
        <v>1</v>
      </c>
      <c r="BX772">
        <f>BW772-1</f>
        <v>0</v>
      </c>
      <c r="BY772" t="s">
        <v>257</v>
      </c>
      <c r="BZ772" t="s">
        <v>128</v>
      </c>
      <c r="CA772" t="s">
        <v>129</v>
      </c>
      <c r="CB772" t="s">
        <v>130</v>
      </c>
      <c r="CC772" t="s">
        <v>148</v>
      </c>
      <c r="CD772" t="s">
        <v>117</v>
      </c>
      <c r="CE772" t="s">
        <v>148</v>
      </c>
      <c r="DK772">
        <v>0</v>
      </c>
      <c r="DL772">
        <v>0</v>
      </c>
      <c r="DM772">
        <v>0</v>
      </c>
      <c r="DN772">
        <v>0</v>
      </c>
      <c r="DO772">
        <v>0</v>
      </c>
      <c r="DP772">
        <v>0</v>
      </c>
      <c r="DQ772">
        <v>0</v>
      </c>
      <c r="DR772">
        <v>162</v>
      </c>
    </row>
    <row r="773" spans="1:122" x14ac:dyDescent="0.35">
      <c r="A773">
        <v>162</v>
      </c>
      <c r="B773" t="str">
        <f>CONCATENATE(C773, " ",D773)</f>
        <v>Mingozzi et al 2024</v>
      </c>
      <c r="C773" t="s">
        <v>1382</v>
      </c>
      <c r="D773">
        <v>2024</v>
      </c>
      <c r="E773" t="s">
        <v>1631</v>
      </c>
      <c r="F773" t="s">
        <v>1395</v>
      </c>
      <c r="G773" t="s">
        <v>112</v>
      </c>
      <c r="H773">
        <v>4</v>
      </c>
      <c r="I773" t="s">
        <v>170</v>
      </c>
      <c r="J773" t="s">
        <v>170</v>
      </c>
      <c r="K773" s="3" t="s">
        <v>999</v>
      </c>
      <c r="L773">
        <v>1091.06</v>
      </c>
      <c r="M773">
        <v>441.5</v>
      </c>
      <c r="N773">
        <v>61</v>
      </c>
      <c r="O773" t="s">
        <v>1247</v>
      </c>
      <c r="P773">
        <v>1310.21</v>
      </c>
      <c r="Q773">
        <v>330.58</v>
      </c>
      <c r="R773">
        <v>13</v>
      </c>
      <c r="S773" t="s">
        <v>1383</v>
      </c>
      <c r="T773">
        <v>1264.57</v>
      </c>
      <c r="U773">
        <v>385.21</v>
      </c>
      <c r="V773">
        <v>14</v>
      </c>
      <c r="W773" t="s">
        <v>117</v>
      </c>
      <c r="X773" t="s">
        <v>117</v>
      </c>
      <c r="Y773" t="s">
        <v>117</v>
      </c>
      <c r="Z773" t="s">
        <v>117</v>
      </c>
      <c r="AA773" t="s">
        <v>117</v>
      </c>
      <c r="AB773" t="s">
        <v>117</v>
      </c>
      <c r="AC773" t="s">
        <v>117</v>
      </c>
      <c r="AD773" t="s">
        <v>117</v>
      </c>
      <c r="AE773">
        <v>1035.48</v>
      </c>
      <c r="AF773">
        <v>342.94</v>
      </c>
      <c r="AG773">
        <v>90</v>
      </c>
      <c r="AH773" s="55">
        <v>3</v>
      </c>
      <c r="AM773" s="39">
        <v>9.5</v>
      </c>
      <c r="AN773">
        <v>8.7200000000000006</v>
      </c>
      <c r="AO773">
        <v>9.2200000000000006</v>
      </c>
      <c r="AP773" t="s">
        <v>117</v>
      </c>
      <c r="AQ773" t="s">
        <v>117</v>
      </c>
      <c r="AR773">
        <v>9.32</v>
      </c>
      <c r="AT773">
        <v>105.28</v>
      </c>
      <c r="AU773">
        <v>98.31</v>
      </c>
      <c r="AV773">
        <v>100.43</v>
      </c>
      <c r="AW773" t="s">
        <v>117</v>
      </c>
      <c r="AX773" t="s">
        <v>117</v>
      </c>
      <c r="AY773" t="s">
        <v>117</v>
      </c>
      <c r="AZ773" t="s">
        <v>117</v>
      </c>
      <c r="BA773" t="s">
        <v>117</v>
      </c>
      <c r="BB773" t="s">
        <v>117</v>
      </c>
      <c r="BC773" t="s">
        <v>117</v>
      </c>
      <c r="BD773" t="s">
        <v>117</v>
      </c>
      <c r="BE773" t="s">
        <v>117</v>
      </c>
      <c r="BF773" t="s">
        <v>117</v>
      </c>
      <c r="BG773">
        <v>107.5</v>
      </c>
      <c r="BH773" t="s">
        <v>117</v>
      </c>
      <c r="BI773" t="s">
        <v>117</v>
      </c>
      <c r="BJ773" t="s">
        <v>117</v>
      </c>
      <c r="BK773" t="s">
        <v>1094</v>
      </c>
      <c r="BL773" t="s">
        <v>184</v>
      </c>
      <c r="BM773" t="s">
        <v>120</v>
      </c>
      <c r="BN773" s="46" t="s">
        <v>1384</v>
      </c>
      <c r="BO773" s="50">
        <v>43.7</v>
      </c>
      <c r="BP773" t="s">
        <v>117</v>
      </c>
      <c r="BQ773" t="s">
        <v>117</v>
      </c>
      <c r="BR773" t="s">
        <v>117</v>
      </c>
      <c r="BS773" t="s">
        <v>117</v>
      </c>
      <c r="BT773" t="s">
        <v>362</v>
      </c>
      <c r="BU773" t="s">
        <v>363</v>
      </c>
      <c r="BV773" t="s">
        <v>162</v>
      </c>
      <c r="BW773">
        <v>1</v>
      </c>
      <c r="BX773">
        <f>BW773-1</f>
        <v>0</v>
      </c>
      <c r="BY773" t="s">
        <v>257</v>
      </c>
      <c r="BZ773" t="s">
        <v>128</v>
      </c>
      <c r="CA773" t="s">
        <v>129</v>
      </c>
      <c r="CB773" t="s">
        <v>130</v>
      </c>
      <c r="CC773" t="s">
        <v>148</v>
      </c>
      <c r="CD773" t="s">
        <v>117</v>
      </c>
      <c r="CE773" t="s">
        <v>148</v>
      </c>
      <c r="DK773">
        <v>0</v>
      </c>
      <c r="DL773">
        <v>0</v>
      </c>
      <c r="DM773">
        <v>0</v>
      </c>
      <c r="DN773">
        <v>0</v>
      </c>
      <c r="DO773">
        <v>0</v>
      </c>
      <c r="DP773">
        <v>0</v>
      </c>
      <c r="DQ773">
        <v>0</v>
      </c>
      <c r="DR773">
        <v>162</v>
      </c>
    </row>
    <row r="774" spans="1:122" x14ac:dyDescent="0.35">
      <c r="A774">
        <v>162</v>
      </c>
      <c r="B774" t="str">
        <f>CONCATENATE(C774, " ",D774)</f>
        <v>Mingozzi et al 2024</v>
      </c>
      <c r="C774" t="s">
        <v>1382</v>
      </c>
      <c r="D774">
        <v>2024</v>
      </c>
      <c r="E774" t="s">
        <v>1631</v>
      </c>
      <c r="F774" t="s">
        <v>1396</v>
      </c>
      <c r="G774" t="s">
        <v>112</v>
      </c>
      <c r="H774">
        <v>4</v>
      </c>
      <c r="I774" t="s">
        <v>170</v>
      </c>
      <c r="J774" t="s">
        <v>170</v>
      </c>
      <c r="K774" s="3" t="s">
        <v>999</v>
      </c>
      <c r="L774">
        <v>1258.45</v>
      </c>
      <c r="M774">
        <v>484.11</v>
      </c>
      <c r="N774">
        <v>61</v>
      </c>
      <c r="O774" t="s">
        <v>1247</v>
      </c>
      <c r="P774">
        <v>1396.75</v>
      </c>
      <c r="Q774">
        <v>331.58</v>
      </c>
      <c r="R774">
        <v>13</v>
      </c>
      <c r="S774" t="s">
        <v>1383</v>
      </c>
      <c r="T774">
        <v>1394.2</v>
      </c>
      <c r="U774">
        <v>499.12</v>
      </c>
      <c r="V774">
        <v>14</v>
      </c>
      <c r="W774" t="s">
        <v>117</v>
      </c>
      <c r="X774" t="s">
        <v>117</v>
      </c>
      <c r="Y774" t="s">
        <v>117</v>
      </c>
      <c r="Z774" t="s">
        <v>117</v>
      </c>
      <c r="AA774" t="s">
        <v>117</v>
      </c>
      <c r="AB774" t="s">
        <v>117</v>
      </c>
      <c r="AC774" t="s">
        <v>117</v>
      </c>
      <c r="AD774" t="s">
        <v>117</v>
      </c>
      <c r="AE774">
        <v>1145.33</v>
      </c>
      <c r="AF774">
        <v>412.66</v>
      </c>
      <c r="AG774">
        <v>90</v>
      </c>
      <c r="AH774" s="55">
        <v>3</v>
      </c>
      <c r="AM774" s="39">
        <v>9.5</v>
      </c>
      <c r="AN774">
        <v>8.7200000000000006</v>
      </c>
      <c r="AO774">
        <v>9.2200000000000006</v>
      </c>
      <c r="AP774" t="s">
        <v>117</v>
      </c>
      <c r="AQ774" t="s">
        <v>117</v>
      </c>
      <c r="AR774">
        <v>9.32</v>
      </c>
      <c r="AT774">
        <v>105.28</v>
      </c>
      <c r="AU774">
        <v>98.31</v>
      </c>
      <c r="AV774">
        <v>100.43</v>
      </c>
      <c r="AW774" t="s">
        <v>117</v>
      </c>
      <c r="AX774" t="s">
        <v>117</v>
      </c>
      <c r="AY774" t="s">
        <v>117</v>
      </c>
      <c r="AZ774" t="s">
        <v>117</v>
      </c>
      <c r="BA774" t="s">
        <v>117</v>
      </c>
      <c r="BB774" t="s">
        <v>117</v>
      </c>
      <c r="BC774" t="s">
        <v>117</v>
      </c>
      <c r="BD774" t="s">
        <v>117</v>
      </c>
      <c r="BE774" t="s">
        <v>117</v>
      </c>
      <c r="BF774" t="s">
        <v>117</v>
      </c>
      <c r="BG774">
        <v>107.5</v>
      </c>
      <c r="BH774" t="s">
        <v>117</v>
      </c>
      <c r="BI774" t="s">
        <v>117</v>
      </c>
      <c r="BJ774" t="s">
        <v>117</v>
      </c>
      <c r="BK774" t="s">
        <v>1094</v>
      </c>
      <c r="BL774" t="s">
        <v>184</v>
      </c>
      <c r="BM774" t="s">
        <v>120</v>
      </c>
      <c r="BN774" s="46" t="s">
        <v>1384</v>
      </c>
      <c r="BO774" s="50">
        <v>43.7</v>
      </c>
      <c r="BP774" t="s">
        <v>117</v>
      </c>
      <c r="BQ774" t="s">
        <v>117</v>
      </c>
      <c r="BR774" t="s">
        <v>117</v>
      </c>
      <c r="BS774" t="s">
        <v>117</v>
      </c>
      <c r="BT774" t="s">
        <v>362</v>
      </c>
      <c r="BU774" t="s">
        <v>363</v>
      </c>
      <c r="BV774" t="s">
        <v>162</v>
      </c>
      <c r="BW774">
        <v>1</v>
      </c>
      <c r="BX774">
        <f>BW774-1</f>
        <v>0</v>
      </c>
      <c r="BY774" t="s">
        <v>257</v>
      </c>
      <c r="BZ774" t="s">
        <v>128</v>
      </c>
      <c r="CA774" t="s">
        <v>129</v>
      </c>
      <c r="CB774" t="s">
        <v>130</v>
      </c>
      <c r="CC774" t="s">
        <v>148</v>
      </c>
      <c r="CD774" t="s">
        <v>117</v>
      </c>
      <c r="CE774" t="s">
        <v>148</v>
      </c>
      <c r="DK774">
        <v>0</v>
      </c>
      <c r="DL774">
        <v>0</v>
      </c>
      <c r="DM774">
        <v>0</v>
      </c>
      <c r="DN774">
        <v>0</v>
      </c>
      <c r="DO774">
        <v>0</v>
      </c>
      <c r="DP774">
        <v>0</v>
      </c>
      <c r="DQ774">
        <v>0</v>
      </c>
      <c r="DR774">
        <v>162</v>
      </c>
    </row>
    <row r="775" spans="1:122" x14ac:dyDescent="0.35">
      <c r="A775">
        <v>6</v>
      </c>
      <c r="B775" t="str">
        <f>CONCATENATE(C775, " ",D775)</f>
        <v>Mughal et al 2020</v>
      </c>
      <c r="C775" t="s">
        <v>1397</v>
      </c>
      <c r="D775">
        <v>2020</v>
      </c>
      <c r="E775" t="s">
        <v>1588</v>
      </c>
      <c r="F775" t="s">
        <v>1399</v>
      </c>
      <c r="G775" t="s">
        <v>112</v>
      </c>
      <c r="H775">
        <v>4</v>
      </c>
      <c r="I775" t="s">
        <v>113</v>
      </c>
      <c r="J775" t="s">
        <v>113</v>
      </c>
      <c r="K775" s="3" t="s">
        <v>142</v>
      </c>
      <c r="L775">
        <v>86.47</v>
      </c>
      <c r="M775">
        <v>9.75</v>
      </c>
      <c r="N775">
        <v>21</v>
      </c>
      <c r="O775" t="s">
        <v>727</v>
      </c>
      <c r="P775">
        <v>85.41</v>
      </c>
      <c r="Q775">
        <v>23.72</v>
      </c>
      <c r="R775">
        <v>29</v>
      </c>
      <c r="S775" t="s">
        <v>117</v>
      </c>
      <c r="T775" t="s">
        <v>117</v>
      </c>
      <c r="U775" t="s">
        <v>117</v>
      </c>
      <c r="V775" t="s">
        <v>117</v>
      </c>
      <c r="W775" t="s">
        <v>117</v>
      </c>
      <c r="X775" t="s">
        <v>117</v>
      </c>
      <c r="Y775" t="s">
        <v>117</v>
      </c>
      <c r="Z775" t="s">
        <v>117</v>
      </c>
      <c r="AA775" t="s">
        <v>117</v>
      </c>
      <c r="AB775" t="s">
        <v>117</v>
      </c>
      <c r="AC775" t="s">
        <v>117</v>
      </c>
      <c r="AD775" t="s">
        <v>117</v>
      </c>
      <c r="AE775">
        <v>93.8</v>
      </c>
      <c r="AF775">
        <v>7.79</v>
      </c>
      <c r="AG775">
        <v>45</v>
      </c>
      <c r="AH775" s="55">
        <v>3</v>
      </c>
      <c r="AM775" s="39">
        <v>8.42</v>
      </c>
      <c r="AN775">
        <v>9.6</v>
      </c>
      <c r="AO775" t="s">
        <v>117</v>
      </c>
      <c r="AP775" t="s">
        <v>117</v>
      </c>
      <c r="AQ775" t="s">
        <v>117</v>
      </c>
      <c r="AR775">
        <v>8.1199999999999992</v>
      </c>
      <c r="AS775" t="s">
        <v>1018</v>
      </c>
      <c r="AT775" t="s">
        <v>117</v>
      </c>
      <c r="AU775" t="s">
        <v>117</v>
      </c>
      <c r="AV775" t="s">
        <v>117</v>
      </c>
      <c r="AW775" t="s">
        <v>117</v>
      </c>
      <c r="AX775" t="s">
        <v>117</v>
      </c>
      <c r="AY775" t="s">
        <v>117</v>
      </c>
      <c r="AZ775" t="s">
        <v>117</v>
      </c>
      <c r="BA775" t="s">
        <v>117</v>
      </c>
      <c r="BB775" t="s">
        <v>117</v>
      </c>
      <c r="BC775" t="s">
        <v>117</v>
      </c>
      <c r="BD775" t="s">
        <v>117</v>
      </c>
      <c r="BE775" t="s">
        <v>117</v>
      </c>
      <c r="BF775" t="s">
        <v>117</v>
      </c>
      <c r="BG775" t="s">
        <v>117</v>
      </c>
      <c r="BH775" t="s">
        <v>117</v>
      </c>
      <c r="BI775" t="s">
        <v>117</v>
      </c>
      <c r="BJ775" t="s">
        <v>117</v>
      </c>
      <c r="BK775" t="s">
        <v>117</v>
      </c>
      <c r="BL775" t="s">
        <v>184</v>
      </c>
      <c r="BM775" t="s">
        <v>120</v>
      </c>
      <c r="BN775" s="46" t="s">
        <v>1398</v>
      </c>
      <c r="BO775" s="50">
        <v>68.099999999999994</v>
      </c>
      <c r="BP775" t="s">
        <v>666</v>
      </c>
      <c r="BQ775" t="s">
        <v>666</v>
      </c>
      <c r="BR775" t="s">
        <v>117</v>
      </c>
      <c r="BS775" t="s">
        <v>117</v>
      </c>
      <c r="BT775" t="s">
        <v>161</v>
      </c>
      <c r="BU775" t="s">
        <v>363</v>
      </c>
      <c r="BV775" t="s">
        <v>162</v>
      </c>
      <c r="BW775">
        <v>1</v>
      </c>
      <c r="BX775">
        <f>BW775-1</f>
        <v>0</v>
      </c>
      <c r="BY775" t="s">
        <v>117</v>
      </c>
      <c r="BZ775" t="s">
        <v>117</v>
      </c>
      <c r="CA775" t="s">
        <v>117</v>
      </c>
      <c r="CB775" t="s">
        <v>61</v>
      </c>
      <c r="CC775" t="s">
        <v>148</v>
      </c>
      <c r="CD775" t="s">
        <v>117</v>
      </c>
      <c r="CE775" t="s">
        <v>148</v>
      </c>
      <c r="DK775">
        <v>0</v>
      </c>
      <c r="DL775">
        <v>0</v>
      </c>
      <c r="DM775">
        <v>0</v>
      </c>
      <c r="DN775">
        <v>0</v>
      </c>
      <c r="DO775">
        <v>0</v>
      </c>
      <c r="DP775">
        <v>0</v>
      </c>
      <c r="DQ775">
        <v>0</v>
      </c>
      <c r="DR775">
        <v>164</v>
      </c>
    </row>
    <row r="776" spans="1:122" x14ac:dyDescent="0.35">
      <c r="A776">
        <v>6</v>
      </c>
      <c r="B776" t="str">
        <f>CONCATENATE(C776, " ",D776)</f>
        <v>Mughal et al 2020</v>
      </c>
      <c r="C776" t="s">
        <v>1397</v>
      </c>
      <c r="D776">
        <v>2020</v>
      </c>
      <c r="E776" t="s">
        <v>1588</v>
      </c>
      <c r="F776" t="s">
        <v>1400</v>
      </c>
      <c r="G776" t="s">
        <v>112</v>
      </c>
      <c r="H776">
        <v>4</v>
      </c>
      <c r="I776" t="s">
        <v>113</v>
      </c>
      <c r="J776" t="s">
        <v>113</v>
      </c>
      <c r="K776" s="3" t="s">
        <v>142</v>
      </c>
      <c r="L776">
        <v>1162.17</v>
      </c>
      <c r="M776">
        <v>776.78</v>
      </c>
      <c r="N776">
        <v>21</v>
      </c>
      <c r="O776" t="s">
        <v>727</v>
      </c>
      <c r="P776">
        <v>942.27</v>
      </c>
      <c r="Q776">
        <v>370.74</v>
      </c>
      <c r="R776">
        <v>29</v>
      </c>
      <c r="S776" t="s">
        <v>117</v>
      </c>
      <c r="T776" t="s">
        <v>117</v>
      </c>
      <c r="U776" t="s">
        <v>117</v>
      </c>
      <c r="V776" t="s">
        <v>117</v>
      </c>
      <c r="W776" t="s">
        <v>117</v>
      </c>
      <c r="X776" t="s">
        <v>117</v>
      </c>
      <c r="Y776" t="s">
        <v>117</v>
      </c>
      <c r="Z776" t="s">
        <v>117</v>
      </c>
      <c r="AA776" t="s">
        <v>117</v>
      </c>
      <c r="AB776" t="s">
        <v>117</v>
      </c>
      <c r="AC776" t="s">
        <v>117</v>
      </c>
      <c r="AD776" t="s">
        <v>117</v>
      </c>
      <c r="AE776">
        <v>862.86</v>
      </c>
      <c r="AF776">
        <v>289.58</v>
      </c>
      <c r="AG776">
        <v>45</v>
      </c>
      <c r="AH776" s="55">
        <v>3</v>
      </c>
      <c r="AM776" s="39">
        <v>8.42</v>
      </c>
      <c r="AN776">
        <v>9.6</v>
      </c>
      <c r="AO776" t="s">
        <v>117</v>
      </c>
      <c r="AP776" t="s">
        <v>117</v>
      </c>
      <c r="AQ776" t="s">
        <v>117</v>
      </c>
      <c r="AR776">
        <v>8.1199999999999992</v>
      </c>
      <c r="AS776" t="s">
        <v>1018</v>
      </c>
      <c r="AT776" t="s">
        <v>117</v>
      </c>
      <c r="AU776" t="s">
        <v>117</v>
      </c>
      <c r="AV776" t="s">
        <v>117</v>
      </c>
      <c r="AW776" t="s">
        <v>117</v>
      </c>
      <c r="AX776" t="s">
        <v>117</v>
      </c>
      <c r="AY776" t="s">
        <v>117</v>
      </c>
      <c r="AZ776" t="s">
        <v>117</v>
      </c>
      <c r="BA776" t="s">
        <v>117</v>
      </c>
      <c r="BB776" t="s">
        <v>117</v>
      </c>
      <c r="BC776" t="s">
        <v>117</v>
      </c>
      <c r="BD776" t="s">
        <v>117</v>
      </c>
      <c r="BE776" t="s">
        <v>117</v>
      </c>
      <c r="BF776" t="s">
        <v>117</v>
      </c>
      <c r="BG776" t="s">
        <v>117</v>
      </c>
      <c r="BH776" t="s">
        <v>117</v>
      </c>
      <c r="BI776" t="s">
        <v>117</v>
      </c>
      <c r="BJ776" t="s">
        <v>117</v>
      </c>
      <c r="BK776" t="s">
        <v>117</v>
      </c>
      <c r="BL776" t="s">
        <v>184</v>
      </c>
      <c r="BM776" t="s">
        <v>120</v>
      </c>
      <c r="BN776" s="46" t="s">
        <v>1398</v>
      </c>
      <c r="BO776" s="50">
        <v>68.099999999999994</v>
      </c>
      <c r="BP776" t="s">
        <v>666</v>
      </c>
      <c r="BQ776" t="s">
        <v>666</v>
      </c>
      <c r="BR776" t="s">
        <v>117</v>
      </c>
      <c r="BS776" t="s">
        <v>117</v>
      </c>
      <c r="BT776" t="s">
        <v>161</v>
      </c>
      <c r="BU776" t="s">
        <v>363</v>
      </c>
      <c r="BV776" t="s">
        <v>162</v>
      </c>
      <c r="BW776">
        <v>1</v>
      </c>
      <c r="BX776">
        <f>BW776-1</f>
        <v>0</v>
      </c>
      <c r="BY776" t="s">
        <v>117</v>
      </c>
      <c r="BZ776" t="s">
        <v>117</v>
      </c>
      <c r="CA776" t="s">
        <v>117</v>
      </c>
      <c r="CB776" t="s">
        <v>61</v>
      </c>
      <c r="CC776" t="s">
        <v>148</v>
      </c>
      <c r="CD776" t="s">
        <v>117</v>
      </c>
      <c r="CE776" t="s">
        <v>148</v>
      </c>
      <c r="DK776">
        <v>0</v>
      </c>
      <c r="DL776">
        <v>0</v>
      </c>
      <c r="DM776">
        <v>0</v>
      </c>
      <c r="DN776">
        <v>0</v>
      </c>
      <c r="DO776">
        <v>0</v>
      </c>
      <c r="DP776">
        <v>0</v>
      </c>
      <c r="DQ776">
        <v>0</v>
      </c>
      <c r="DR776">
        <v>164</v>
      </c>
    </row>
    <row r="777" spans="1:122" x14ac:dyDescent="0.35">
      <c r="A777">
        <v>6</v>
      </c>
      <c r="B777" t="str">
        <f>CONCATENATE(C777, " ",D777)</f>
        <v>Mughal et al 2020</v>
      </c>
      <c r="C777" t="s">
        <v>1397</v>
      </c>
      <c r="D777">
        <v>2020</v>
      </c>
      <c r="E777" t="s">
        <v>1588</v>
      </c>
      <c r="F777" t="s">
        <v>1401</v>
      </c>
      <c r="G777" t="s">
        <v>112</v>
      </c>
      <c r="H777">
        <v>4</v>
      </c>
      <c r="I777" t="s">
        <v>113</v>
      </c>
      <c r="J777" t="s">
        <v>113</v>
      </c>
      <c r="K777" s="3" t="s">
        <v>142</v>
      </c>
      <c r="L777">
        <v>799.67</v>
      </c>
      <c r="M777">
        <v>461.76</v>
      </c>
      <c r="N777">
        <v>21</v>
      </c>
      <c r="O777" t="s">
        <v>727</v>
      </c>
      <c r="P777">
        <v>2577.27</v>
      </c>
      <c r="Q777">
        <v>8435.94</v>
      </c>
      <c r="R777">
        <v>29</v>
      </c>
      <c r="S777" t="s">
        <v>117</v>
      </c>
      <c r="T777" t="s">
        <v>117</v>
      </c>
      <c r="U777" t="s">
        <v>117</v>
      </c>
      <c r="V777" t="s">
        <v>117</v>
      </c>
      <c r="W777" t="s">
        <v>117</v>
      </c>
      <c r="X777" t="s">
        <v>117</v>
      </c>
      <c r="Y777" t="s">
        <v>117</v>
      </c>
      <c r="Z777" t="s">
        <v>117</v>
      </c>
      <c r="AA777" t="s">
        <v>117</v>
      </c>
      <c r="AB777" t="s">
        <v>117</v>
      </c>
      <c r="AC777" t="s">
        <v>117</v>
      </c>
      <c r="AD777" t="s">
        <v>117</v>
      </c>
      <c r="AE777">
        <v>683.61</v>
      </c>
      <c r="AF777">
        <v>405.93</v>
      </c>
      <c r="AG777">
        <v>45</v>
      </c>
      <c r="AH777" s="55">
        <v>3</v>
      </c>
      <c r="AM777" s="39">
        <v>8.42</v>
      </c>
      <c r="AN777">
        <v>9.6</v>
      </c>
      <c r="AO777" t="s">
        <v>117</v>
      </c>
      <c r="AP777" t="s">
        <v>117</v>
      </c>
      <c r="AQ777" t="s">
        <v>117</v>
      </c>
      <c r="AR777">
        <v>8.1199999999999992</v>
      </c>
      <c r="AS777" t="s">
        <v>1018</v>
      </c>
      <c r="AT777" t="s">
        <v>117</v>
      </c>
      <c r="AU777" t="s">
        <v>117</v>
      </c>
      <c r="AV777" t="s">
        <v>117</v>
      </c>
      <c r="AW777" t="s">
        <v>117</v>
      </c>
      <c r="AX777" t="s">
        <v>117</v>
      </c>
      <c r="AY777" t="s">
        <v>117</v>
      </c>
      <c r="AZ777" t="s">
        <v>117</v>
      </c>
      <c r="BA777" t="s">
        <v>117</v>
      </c>
      <c r="BB777" t="s">
        <v>117</v>
      </c>
      <c r="BC777" t="s">
        <v>117</v>
      </c>
      <c r="BD777" t="s">
        <v>117</v>
      </c>
      <c r="BE777" t="s">
        <v>117</v>
      </c>
      <c r="BF777" t="s">
        <v>117</v>
      </c>
      <c r="BG777" t="s">
        <v>117</v>
      </c>
      <c r="BH777" t="s">
        <v>117</v>
      </c>
      <c r="BI777" t="s">
        <v>117</v>
      </c>
      <c r="BJ777" t="s">
        <v>117</v>
      </c>
      <c r="BK777" t="s">
        <v>117</v>
      </c>
      <c r="BL777" t="s">
        <v>184</v>
      </c>
      <c r="BM777" t="s">
        <v>120</v>
      </c>
      <c r="BN777" s="46" t="s">
        <v>1398</v>
      </c>
      <c r="BO777" s="50">
        <v>68.099999999999994</v>
      </c>
      <c r="BP777" t="s">
        <v>666</v>
      </c>
      <c r="BQ777" t="s">
        <v>666</v>
      </c>
      <c r="BR777" t="s">
        <v>117</v>
      </c>
      <c r="BS777" t="s">
        <v>117</v>
      </c>
      <c r="BT777" t="s">
        <v>161</v>
      </c>
      <c r="BU777" t="s">
        <v>363</v>
      </c>
      <c r="BV777" t="s">
        <v>162</v>
      </c>
      <c r="BW777">
        <v>1</v>
      </c>
      <c r="BX777">
        <f>BW777-1</f>
        <v>0</v>
      </c>
      <c r="BY777" t="s">
        <v>117</v>
      </c>
      <c r="BZ777" t="s">
        <v>117</v>
      </c>
      <c r="CA777" t="s">
        <v>117</v>
      </c>
      <c r="CB777" t="s">
        <v>61</v>
      </c>
      <c r="CC777" t="s">
        <v>148</v>
      </c>
      <c r="CD777" t="s">
        <v>117</v>
      </c>
      <c r="CE777" t="s">
        <v>148</v>
      </c>
      <c r="DK777">
        <v>0</v>
      </c>
      <c r="DL777">
        <v>0</v>
      </c>
      <c r="DM777">
        <v>0</v>
      </c>
      <c r="DN777">
        <v>0</v>
      </c>
      <c r="DO777">
        <v>0</v>
      </c>
      <c r="DP777">
        <v>0</v>
      </c>
      <c r="DQ777">
        <v>0</v>
      </c>
      <c r="DR777">
        <v>164</v>
      </c>
    </row>
    <row r="778" spans="1:122" x14ac:dyDescent="0.35">
      <c r="A778">
        <v>6</v>
      </c>
      <c r="B778" t="str">
        <f>CONCATENATE(C778, " ",D778)</f>
        <v>Mughal et al 2020</v>
      </c>
      <c r="C778" t="s">
        <v>1397</v>
      </c>
      <c r="D778">
        <v>2020</v>
      </c>
      <c r="E778" t="s">
        <v>1588</v>
      </c>
      <c r="F778" t="s">
        <v>1402</v>
      </c>
      <c r="G778" t="s">
        <v>112</v>
      </c>
      <c r="H778">
        <v>4</v>
      </c>
      <c r="I778" t="s">
        <v>113</v>
      </c>
      <c r="J778" t="s">
        <v>113</v>
      </c>
      <c r="K778" s="3" t="s">
        <v>142</v>
      </c>
      <c r="L778">
        <v>4.1399999999999997</v>
      </c>
      <c r="M778">
        <v>6.69</v>
      </c>
      <c r="N778">
        <v>21</v>
      </c>
      <c r="O778" t="s">
        <v>727</v>
      </c>
      <c r="P778">
        <v>5.36</v>
      </c>
      <c r="Q778">
        <v>21.23</v>
      </c>
      <c r="R778">
        <v>29</v>
      </c>
      <c r="S778" t="s">
        <v>117</v>
      </c>
      <c r="T778" t="s">
        <v>117</v>
      </c>
      <c r="U778" t="s">
        <v>117</v>
      </c>
      <c r="V778" t="s">
        <v>117</v>
      </c>
      <c r="W778" t="s">
        <v>117</v>
      </c>
      <c r="X778" t="s">
        <v>117</v>
      </c>
      <c r="Y778" t="s">
        <v>117</v>
      </c>
      <c r="Z778" t="s">
        <v>117</v>
      </c>
      <c r="AA778" t="s">
        <v>117</v>
      </c>
      <c r="AB778" t="s">
        <v>117</v>
      </c>
      <c r="AC778" t="s">
        <v>117</v>
      </c>
      <c r="AD778" t="s">
        <v>117</v>
      </c>
      <c r="AE778">
        <v>0.27</v>
      </c>
      <c r="AF778">
        <v>1.27</v>
      </c>
      <c r="AG778">
        <v>45</v>
      </c>
      <c r="AH778" s="55">
        <v>3</v>
      </c>
      <c r="AM778" s="39">
        <v>8.42</v>
      </c>
      <c r="AN778">
        <v>9.6</v>
      </c>
      <c r="AO778" t="s">
        <v>117</v>
      </c>
      <c r="AP778" t="s">
        <v>117</v>
      </c>
      <c r="AQ778" t="s">
        <v>117</v>
      </c>
      <c r="AR778">
        <v>8.1199999999999992</v>
      </c>
      <c r="AS778" t="s">
        <v>1018</v>
      </c>
      <c r="AT778" t="s">
        <v>117</v>
      </c>
      <c r="AU778" t="s">
        <v>117</v>
      </c>
      <c r="AV778" t="s">
        <v>117</v>
      </c>
      <c r="AW778" t="s">
        <v>117</v>
      </c>
      <c r="AX778" t="s">
        <v>117</v>
      </c>
      <c r="AY778" t="s">
        <v>117</v>
      </c>
      <c r="AZ778" t="s">
        <v>117</v>
      </c>
      <c r="BA778" t="s">
        <v>117</v>
      </c>
      <c r="BB778" t="s">
        <v>117</v>
      </c>
      <c r="BC778" t="s">
        <v>117</v>
      </c>
      <c r="BD778" t="s">
        <v>117</v>
      </c>
      <c r="BE778" t="s">
        <v>117</v>
      </c>
      <c r="BF778" t="s">
        <v>117</v>
      </c>
      <c r="BG778" t="s">
        <v>117</v>
      </c>
      <c r="BH778" t="s">
        <v>117</v>
      </c>
      <c r="BI778" t="s">
        <v>117</v>
      </c>
      <c r="BJ778" t="s">
        <v>117</v>
      </c>
      <c r="BK778" t="s">
        <v>117</v>
      </c>
      <c r="BL778" t="s">
        <v>184</v>
      </c>
      <c r="BM778" t="s">
        <v>120</v>
      </c>
      <c r="BN778" s="46" t="s">
        <v>1398</v>
      </c>
      <c r="BO778" s="50">
        <v>68.099999999999994</v>
      </c>
      <c r="BP778" t="s">
        <v>666</v>
      </c>
      <c r="BQ778" t="s">
        <v>666</v>
      </c>
      <c r="BR778" t="s">
        <v>117</v>
      </c>
      <c r="BS778" t="s">
        <v>117</v>
      </c>
      <c r="BT778" t="s">
        <v>161</v>
      </c>
      <c r="BU778" t="s">
        <v>363</v>
      </c>
      <c r="BV778" t="s">
        <v>162</v>
      </c>
      <c r="BW778">
        <v>1</v>
      </c>
      <c r="BX778">
        <f>BW778-1</f>
        <v>0</v>
      </c>
      <c r="BY778" t="s">
        <v>117</v>
      </c>
      <c r="BZ778" t="s">
        <v>117</v>
      </c>
      <c r="CA778" t="s">
        <v>117</v>
      </c>
      <c r="CB778" t="s">
        <v>61</v>
      </c>
      <c r="CC778" t="s">
        <v>148</v>
      </c>
      <c r="CD778" t="s">
        <v>117</v>
      </c>
      <c r="CE778" t="s">
        <v>148</v>
      </c>
      <c r="DK778">
        <v>0</v>
      </c>
      <c r="DL778">
        <v>0</v>
      </c>
      <c r="DM778">
        <v>0</v>
      </c>
      <c r="DN778">
        <v>0</v>
      </c>
      <c r="DO778">
        <v>0</v>
      </c>
      <c r="DP778">
        <v>0</v>
      </c>
      <c r="DQ778">
        <v>0</v>
      </c>
      <c r="DR778">
        <v>164</v>
      </c>
    </row>
    <row r="779" spans="1:122" x14ac:dyDescent="0.35">
      <c r="A779">
        <v>6</v>
      </c>
      <c r="B779" t="str">
        <f>CONCATENATE(C779, " ",D779)</f>
        <v>Mughal et al 2020</v>
      </c>
      <c r="C779" t="s">
        <v>1397</v>
      </c>
      <c r="D779">
        <v>2020</v>
      </c>
      <c r="E779" t="s">
        <v>1588</v>
      </c>
      <c r="F779" t="s">
        <v>1385</v>
      </c>
      <c r="G779" t="s">
        <v>134</v>
      </c>
      <c r="H779">
        <v>6</v>
      </c>
      <c r="I779" t="s">
        <v>170</v>
      </c>
      <c r="J779" t="s">
        <v>170</v>
      </c>
      <c r="K779" s="3" t="s">
        <v>142</v>
      </c>
      <c r="L779">
        <v>10.1</v>
      </c>
      <c r="M779">
        <v>5.3</v>
      </c>
      <c r="N779">
        <v>21</v>
      </c>
      <c r="O779" t="s">
        <v>727</v>
      </c>
      <c r="P779">
        <v>9.92</v>
      </c>
      <c r="Q779">
        <v>4.37</v>
      </c>
      <c r="R779">
        <v>29</v>
      </c>
      <c r="S779" t="s">
        <v>117</v>
      </c>
      <c r="T779" t="s">
        <v>117</v>
      </c>
      <c r="U779" t="s">
        <v>117</v>
      </c>
      <c r="V779" t="s">
        <v>117</v>
      </c>
      <c r="W779" t="s">
        <v>117</v>
      </c>
      <c r="X779" t="s">
        <v>117</v>
      </c>
      <c r="Y779" t="s">
        <v>117</v>
      </c>
      <c r="Z779" t="s">
        <v>117</v>
      </c>
      <c r="AA779" t="s">
        <v>117</v>
      </c>
      <c r="AB779" t="s">
        <v>117</v>
      </c>
      <c r="AC779" t="s">
        <v>117</v>
      </c>
      <c r="AD779" t="s">
        <v>117</v>
      </c>
      <c r="AE779">
        <v>13.47</v>
      </c>
      <c r="AF779">
        <v>5.86</v>
      </c>
      <c r="AG779">
        <v>45</v>
      </c>
      <c r="AH779" s="55">
        <v>3</v>
      </c>
      <c r="AM779" s="39">
        <v>8.42</v>
      </c>
      <c r="AN779">
        <v>9.6</v>
      </c>
      <c r="AO779" t="s">
        <v>117</v>
      </c>
      <c r="AP779" t="s">
        <v>117</v>
      </c>
      <c r="AQ779" t="s">
        <v>117</v>
      </c>
      <c r="AR779">
        <v>8.1199999999999992</v>
      </c>
      <c r="AS779" t="s">
        <v>1018</v>
      </c>
      <c r="AT779" t="s">
        <v>117</v>
      </c>
      <c r="AU779" t="s">
        <v>117</v>
      </c>
      <c r="AV779" t="s">
        <v>117</v>
      </c>
      <c r="AW779" t="s">
        <v>117</v>
      </c>
      <c r="AX779" t="s">
        <v>117</v>
      </c>
      <c r="AY779" t="s">
        <v>117</v>
      </c>
      <c r="AZ779" t="s">
        <v>117</v>
      </c>
      <c r="BA779" t="s">
        <v>117</v>
      </c>
      <c r="BB779" t="s">
        <v>117</v>
      </c>
      <c r="BC779" t="s">
        <v>117</v>
      </c>
      <c r="BD779" t="s">
        <v>117</v>
      </c>
      <c r="BE779" t="s">
        <v>117</v>
      </c>
      <c r="BF779" t="s">
        <v>117</v>
      </c>
      <c r="BG779" t="s">
        <v>117</v>
      </c>
      <c r="BH779" t="s">
        <v>117</v>
      </c>
      <c r="BI779" t="s">
        <v>117</v>
      </c>
      <c r="BJ779" t="s">
        <v>117</v>
      </c>
      <c r="BK779" t="s">
        <v>117</v>
      </c>
      <c r="BL779" t="s">
        <v>184</v>
      </c>
      <c r="BM779" t="s">
        <v>120</v>
      </c>
      <c r="BN779" s="46" t="s">
        <v>1398</v>
      </c>
      <c r="BO779" s="50">
        <v>68.099999999999994</v>
      </c>
      <c r="BP779" t="s">
        <v>117</v>
      </c>
      <c r="BQ779" t="s">
        <v>117</v>
      </c>
      <c r="BR779" t="s">
        <v>117</v>
      </c>
      <c r="BS779" t="s">
        <v>117</v>
      </c>
      <c r="BT779" t="s">
        <v>161</v>
      </c>
      <c r="BU779" t="s">
        <v>125</v>
      </c>
      <c r="BV779" t="s">
        <v>162</v>
      </c>
      <c r="BW779">
        <v>1</v>
      </c>
      <c r="BX779">
        <f>BW779-1</f>
        <v>0</v>
      </c>
      <c r="BY779" t="s">
        <v>117</v>
      </c>
      <c r="BZ779" t="s">
        <v>117</v>
      </c>
      <c r="CA779" t="s">
        <v>117</v>
      </c>
      <c r="CB779" t="s">
        <v>61</v>
      </c>
      <c r="CC779" t="s">
        <v>148</v>
      </c>
      <c r="CD779" t="s">
        <v>117</v>
      </c>
      <c r="CE779" t="s">
        <v>148</v>
      </c>
      <c r="DK779">
        <v>0</v>
      </c>
      <c r="DL779">
        <v>0</v>
      </c>
      <c r="DM779">
        <v>0</v>
      </c>
      <c r="DN779">
        <v>0</v>
      </c>
      <c r="DO779">
        <v>0</v>
      </c>
      <c r="DP779">
        <v>0</v>
      </c>
      <c r="DQ779">
        <v>0</v>
      </c>
      <c r="DR779">
        <v>164</v>
      </c>
    </row>
    <row r="780" spans="1:122" x14ac:dyDescent="0.35">
      <c r="A780">
        <v>168</v>
      </c>
      <c r="B780" t="str">
        <f>CONCATENATE(C780, " ",D780)</f>
        <v>Peeters et al 2023</v>
      </c>
      <c r="C780" t="s">
        <v>1424</v>
      </c>
      <c r="D780">
        <v>2023</v>
      </c>
      <c r="E780" t="s">
        <v>1427</v>
      </c>
      <c r="F780" t="s">
        <v>1428</v>
      </c>
      <c r="G780" t="s">
        <v>138</v>
      </c>
      <c r="H780">
        <v>1</v>
      </c>
      <c r="I780" t="s">
        <v>113</v>
      </c>
      <c r="J780" t="s">
        <v>113</v>
      </c>
      <c r="K780" s="3" t="s">
        <v>142</v>
      </c>
      <c r="L780">
        <v>101</v>
      </c>
      <c r="M780">
        <v>15.6</v>
      </c>
      <c r="N780">
        <v>64</v>
      </c>
      <c r="O780" t="s">
        <v>1114</v>
      </c>
      <c r="P780">
        <v>98</v>
      </c>
      <c r="Q780">
        <v>4.9000000000000004</v>
      </c>
      <c r="R780">
        <v>19</v>
      </c>
      <c r="S780" t="s">
        <v>117</v>
      </c>
      <c r="T780" t="s">
        <v>117</v>
      </c>
      <c r="U780" t="s">
        <v>117</v>
      </c>
      <c r="V780" t="s">
        <v>117</v>
      </c>
      <c r="W780" t="s">
        <v>117</v>
      </c>
      <c r="X780" t="s">
        <v>117</v>
      </c>
      <c r="Y780" t="s">
        <v>117</v>
      </c>
      <c r="Z780" t="s">
        <v>117</v>
      </c>
      <c r="AA780" t="s">
        <v>117</v>
      </c>
      <c r="AB780" t="s">
        <v>117</v>
      </c>
      <c r="AC780" t="s">
        <v>117</v>
      </c>
      <c r="AD780" t="s">
        <v>117</v>
      </c>
      <c r="AE780" t="s">
        <v>117</v>
      </c>
      <c r="AF780" t="s">
        <v>117</v>
      </c>
      <c r="AG780" t="s">
        <v>117</v>
      </c>
      <c r="AH780" s="55">
        <v>3</v>
      </c>
      <c r="AM780" s="39">
        <v>9.8000000000000007</v>
      </c>
      <c r="AN780">
        <v>8.5</v>
      </c>
      <c r="AO780" t="s">
        <v>117</v>
      </c>
      <c r="AP780" t="s">
        <v>117</v>
      </c>
      <c r="AQ780" t="s">
        <v>117</v>
      </c>
      <c r="AR780" t="s">
        <v>117</v>
      </c>
      <c r="AS780" t="s">
        <v>117</v>
      </c>
      <c r="AT780" t="s">
        <v>117</v>
      </c>
      <c r="AU780" t="s">
        <v>117</v>
      </c>
      <c r="AV780" t="s">
        <v>117</v>
      </c>
      <c r="AW780" t="s">
        <v>117</v>
      </c>
      <c r="AX780" t="s">
        <v>117</v>
      </c>
      <c r="AY780" t="s">
        <v>117</v>
      </c>
      <c r="AZ780" t="s">
        <v>117</v>
      </c>
      <c r="BA780" t="s">
        <v>117</v>
      </c>
      <c r="BB780" t="s">
        <v>117</v>
      </c>
      <c r="BC780" t="s">
        <v>117</v>
      </c>
      <c r="BD780" t="s">
        <v>117</v>
      </c>
      <c r="BE780" t="s">
        <v>117</v>
      </c>
      <c r="BF780" t="s">
        <v>117</v>
      </c>
      <c r="BG780" t="s">
        <v>117</v>
      </c>
      <c r="BH780" t="s">
        <v>117</v>
      </c>
      <c r="BI780" t="s">
        <v>117</v>
      </c>
      <c r="BJ780" t="s">
        <v>117</v>
      </c>
      <c r="BK780" t="s">
        <v>117</v>
      </c>
      <c r="BL780" t="s">
        <v>1434</v>
      </c>
      <c r="BM780" t="s">
        <v>120</v>
      </c>
      <c r="BN780" s="46" t="s">
        <v>1435</v>
      </c>
      <c r="BO780" s="50">
        <v>68.8</v>
      </c>
      <c r="BP780" t="s">
        <v>144</v>
      </c>
      <c r="BQ780" t="s">
        <v>144</v>
      </c>
      <c r="BR780" t="s">
        <v>117</v>
      </c>
      <c r="BS780" t="s">
        <v>117</v>
      </c>
      <c r="BT780" t="s">
        <v>161</v>
      </c>
      <c r="BU780" t="s">
        <v>125</v>
      </c>
      <c r="BV780" t="s">
        <v>162</v>
      </c>
      <c r="BW780">
        <v>1</v>
      </c>
      <c r="BX780">
        <f>BW780-1</f>
        <v>0</v>
      </c>
      <c r="BY780" t="s">
        <v>1436</v>
      </c>
      <c r="BZ780" t="s">
        <v>667</v>
      </c>
      <c r="CA780" t="s">
        <v>117</v>
      </c>
      <c r="CB780" t="s">
        <v>524</v>
      </c>
      <c r="CC780" t="s">
        <v>1437</v>
      </c>
      <c r="CD780">
        <v>3</v>
      </c>
      <c r="CE780" t="s">
        <v>132</v>
      </c>
      <c r="DK780">
        <v>0</v>
      </c>
      <c r="DL780">
        <v>0</v>
      </c>
      <c r="DM780">
        <v>0</v>
      </c>
      <c r="DN780">
        <v>0</v>
      </c>
      <c r="DO780">
        <v>0</v>
      </c>
      <c r="DP780">
        <v>0</v>
      </c>
      <c r="DQ780">
        <v>0</v>
      </c>
      <c r="DR780">
        <v>168</v>
      </c>
    </row>
    <row r="781" spans="1:122" x14ac:dyDescent="0.35">
      <c r="A781">
        <v>168</v>
      </c>
      <c r="B781" t="str">
        <f>CONCATENATE(C781, " ",D781)</f>
        <v>Peeters et al 2023</v>
      </c>
      <c r="C781" t="s">
        <v>1424</v>
      </c>
      <c r="D781">
        <v>2023</v>
      </c>
      <c r="E781" t="s">
        <v>1427</v>
      </c>
      <c r="F781" t="s">
        <v>1429</v>
      </c>
      <c r="G781" t="s">
        <v>138</v>
      </c>
      <c r="H781">
        <v>1</v>
      </c>
      <c r="I781" t="s">
        <v>170</v>
      </c>
      <c r="J781" t="s">
        <v>170</v>
      </c>
      <c r="K781" s="3" t="s">
        <v>142</v>
      </c>
      <c r="L781">
        <v>10</v>
      </c>
      <c r="M781">
        <v>1.6</v>
      </c>
      <c r="N781">
        <v>50</v>
      </c>
      <c r="O781" t="s">
        <v>1114</v>
      </c>
      <c r="P781">
        <v>9</v>
      </c>
      <c r="Q781">
        <v>2.2999999999999998</v>
      </c>
      <c r="R781">
        <v>12</v>
      </c>
      <c r="S781" t="s">
        <v>117</v>
      </c>
      <c r="T781" t="s">
        <v>117</v>
      </c>
      <c r="U781" t="s">
        <v>117</v>
      </c>
      <c r="V781" t="s">
        <v>117</v>
      </c>
      <c r="W781" t="s">
        <v>117</v>
      </c>
      <c r="X781" t="s">
        <v>117</v>
      </c>
      <c r="Y781" t="s">
        <v>117</v>
      </c>
      <c r="Z781" t="s">
        <v>117</v>
      </c>
      <c r="AA781" t="s">
        <v>117</v>
      </c>
      <c r="AB781" t="s">
        <v>117</v>
      </c>
      <c r="AC781" t="s">
        <v>117</v>
      </c>
      <c r="AD781" t="s">
        <v>117</v>
      </c>
      <c r="AE781" t="s">
        <v>117</v>
      </c>
      <c r="AF781" t="s">
        <v>117</v>
      </c>
      <c r="AG781" t="s">
        <v>117</v>
      </c>
      <c r="AH781" s="55">
        <v>3</v>
      </c>
      <c r="AM781" t="s">
        <v>117</v>
      </c>
      <c r="AN781" t="s">
        <v>117</v>
      </c>
      <c r="AO781" t="s">
        <v>117</v>
      </c>
      <c r="AP781" t="s">
        <v>117</v>
      </c>
      <c r="AQ781" t="s">
        <v>117</v>
      </c>
      <c r="AR781" t="s">
        <v>117</v>
      </c>
      <c r="AS781" t="s">
        <v>117</v>
      </c>
      <c r="AT781" t="s">
        <v>117</v>
      </c>
      <c r="AU781" t="s">
        <v>117</v>
      </c>
      <c r="AV781" t="s">
        <v>117</v>
      </c>
      <c r="AW781" t="s">
        <v>117</v>
      </c>
      <c r="AX781" t="s">
        <v>117</v>
      </c>
      <c r="AY781" t="s">
        <v>117</v>
      </c>
      <c r="AZ781" t="s">
        <v>117</v>
      </c>
      <c r="BA781" t="s">
        <v>117</v>
      </c>
      <c r="BB781" t="s">
        <v>117</v>
      </c>
      <c r="BC781" t="s">
        <v>117</v>
      </c>
      <c r="BD781" t="s">
        <v>117</v>
      </c>
      <c r="BE781" t="s">
        <v>117</v>
      </c>
      <c r="BF781" t="s">
        <v>117</v>
      </c>
      <c r="BG781" t="s">
        <v>117</v>
      </c>
      <c r="BH781" t="s">
        <v>117</v>
      </c>
      <c r="BI781" t="s">
        <v>117</v>
      </c>
      <c r="BJ781" t="s">
        <v>117</v>
      </c>
      <c r="BK781" t="s">
        <v>117</v>
      </c>
      <c r="BL781" t="s">
        <v>1434</v>
      </c>
      <c r="BM781" t="s">
        <v>120</v>
      </c>
      <c r="BN781" s="46" t="s">
        <v>1435</v>
      </c>
      <c r="BO781" s="50">
        <v>68.8</v>
      </c>
      <c r="BP781" t="s">
        <v>144</v>
      </c>
      <c r="BQ781" t="s">
        <v>144</v>
      </c>
      <c r="BR781" t="s">
        <v>117</v>
      </c>
      <c r="BS781" t="s">
        <v>117</v>
      </c>
      <c r="BT781" t="s">
        <v>161</v>
      </c>
      <c r="BU781" t="s">
        <v>125</v>
      </c>
      <c r="BV781" t="s">
        <v>162</v>
      </c>
      <c r="BW781">
        <v>1</v>
      </c>
      <c r="BX781">
        <f>BW781-1</f>
        <v>0</v>
      </c>
      <c r="BY781" t="s">
        <v>1436</v>
      </c>
      <c r="BZ781" t="s">
        <v>667</v>
      </c>
      <c r="CA781" t="s">
        <v>117</v>
      </c>
      <c r="CB781" t="s">
        <v>524</v>
      </c>
      <c r="CC781" t="s">
        <v>1437</v>
      </c>
      <c r="CD781">
        <v>3</v>
      </c>
      <c r="CE781" t="s">
        <v>132</v>
      </c>
      <c r="DK781">
        <v>0</v>
      </c>
      <c r="DL781">
        <v>0</v>
      </c>
      <c r="DM781">
        <v>0</v>
      </c>
      <c r="DN781">
        <v>0</v>
      </c>
      <c r="DO781">
        <v>0</v>
      </c>
      <c r="DP781">
        <v>0</v>
      </c>
      <c r="DQ781">
        <v>0</v>
      </c>
      <c r="DR781">
        <v>168</v>
      </c>
    </row>
    <row r="782" spans="1:122" x14ac:dyDescent="0.35">
      <c r="A782">
        <v>168</v>
      </c>
      <c r="B782" t="str">
        <f>CONCATENATE(C782, " ",D782)</f>
        <v>Peeters et al 2023</v>
      </c>
      <c r="C782" t="s">
        <v>1424</v>
      </c>
      <c r="D782">
        <v>2023</v>
      </c>
      <c r="E782" t="s">
        <v>1427</v>
      </c>
      <c r="F782" t="s">
        <v>1430</v>
      </c>
      <c r="G782" t="s">
        <v>138</v>
      </c>
      <c r="H782">
        <v>1</v>
      </c>
      <c r="I782" t="s">
        <v>170</v>
      </c>
      <c r="J782" t="s">
        <v>170</v>
      </c>
      <c r="K782" s="3" t="s">
        <v>142</v>
      </c>
      <c r="L782">
        <v>9</v>
      </c>
      <c r="M782">
        <v>1.8</v>
      </c>
      <c r="N782">
        <v>50</v>
      </c>
      <c r="O782" t="s">
        <v>1114</v>
      </c>
      <c r="P782">
        <v>10</v>
      </c>
      <c r="Q782">
        <v>1.1000000000000001</v>
      </c>
      <c r="R782">
        <v>12</v>
      </c>
      <c r="S782" t="s">
        <v>117</v>
      </c>
      <c r="T782" t="s">
        <v>117</v>
      </c>
      <c r="U782" t="s">
        <v>117</v>
      </c>
      <c r="V782" t="s">
        <v>117</v>
      </c>
      <c r="W782" t="s">
        <v>117</v>
      </c>
      <c r="X782" t="s">
        <v>117</v>
      </c>
      <c r="Y782" t="s">
        <v>117</v>
      </c>
      <c r="Z782" t="s">
        <v>117</v>
      </c>
      <c r="AA782" t="s">
        <v>117</v>
      </c>
      <c r="AB782" t="s">
        <v>117</v>
      </c>
      <c r="AC782" t="s">
        <v>117</v>
      </c>
      <c r="AD782" t="s">
        <v>117</v>
      </c>
      <c r="AE782" t="s">
        <v>117</v>
      </c>
      <c r="AF782" t="s">
        <v>117</v>
      </c>
      <c r="AG782" t="s">
        <v>117</v>
      </c>
      <c r="AH782" s="55">
        <v>3</v>
      </c>
      <c r="AM782" t="s">
        <v>117</v>
      </c>
      <c r="AN782" t="s">
        <v>117</v>
      </c>
      <c r="AO782" t="s">
        <v>117</v>
      </c>
      <c r="AP782" t="s">
        <v>117</v>
      </c>
      <c r="AQ782" t="s">
        <v>117</v>
      </c>
      <c r="AR782" t="s">
        <v>117</v>
      </c>
      <c r="AS782" t="s">
        <v>117</v>
      </c>
      <c r="AT782" t="s">
        <v>117</v>
      </c>
      <c r="AU782" t="s">
        <v>117</v>
      </c>
      <c r="AV782" t="s">
        <v>117</v>
      </c>
      <c r="AW782" t="s">
        <v>117</v>
      </c>
      <c r="AX782" t="s">
        <v>117</v>
      </c>
      <c r="AY782" t="s">
        <v>117</v>
      </c>
      <c r="AZ782" t="s">
        <v>117</v>
      </c>
      <c r="BA782" t="s">
        <v>117</v>
      </c>
      <c r="BB782" t="s">
        <v>117</v>
      </c>
      <c r="BC782" t="s">
        <v>117</v>
      </c>
      <c r="BD782" t="s">
        <v>117</v>
      </c>
      <c r="BE782" t="s">
        <v>117</v>
      </c>
      <c r="BF782" t="s">
        <v>117</v>
      </c>
      <c r="BG782" t="s">
        <v>117</v>
      </c>
      <c r="BH782" t="s">
        <v>117</v>
      </c>
      <c r="BI782" t="s">
        <v>117</v>
      </c>
      <c r="BJ782" t="s">
        <v>117</v>
      </c>
      <c r="BK782" t="s">
        <v>117</v>
      </c>
      <c r="BL782" t="s">
        <v>1434</v>
      </c>
      <c r="BM782" t="s">
        <v>120</v>
      </c>
      <c r="BN782" s="46" t="s">
        <v>1435</v>
      </c>
      <c r="BO782" s="50">
        <v>68.8</v>
      </c>
      <c r="BP782" t="s">
        <v>144</v>
      </c>
      <c r="BQ782" t="s">
        <v>144</v>
      </c>
      <c r="BR782" t="s">
        <v>117</v>
      </c>
      <c r="BS782" t="s">
        <v>117</v>
      </c>
      <c r="BT782" t="s">
        <v>161</v>
      </c>
      <c r="BU782" t="s">
        <v>125</v>
      </c>
      <c r="BV782" t="s">
        <v>162</v>
      </c>
      <c r="BW782">
        <v>1</v>
      </c>
      <c r="BX782">
        <f>BW782-1</f>
        <v>0</v>
      </c>
      <c r="BY782" t="s">
        <v>1436</v>
      </c>
      <c r="BZ782" t="s">
        <v>667</v>
      </c>
      <c r="CA782" t="s">
        <v>117</v>
      </c>
      <c r="CB782" t="s">
        <v>524</v>
      </c>
      <c r="CC782" t="s">
        <v>1437</v>
      </c>
      <c r="CD782">
        <v>3</v>
      </c>
      <c r="CE782" t="s">
        <v>132</v>
      </c>
      <c r="DK782">
        <v>0</v>
      </c>
      <c r="DL782">
        <v>0</v>
      </c>
      <c r="DM782">
        <v>0</v>
      </c>
      <c r="DN782">
        <v>0</v>
      </c>
      <c r="DO782">
        <v>0</v>
      </c>
      <c r="DP782">
        <v>0</v>
      </c>
      <c r="DQ782">
        <v>0</v>
      </c>
      <c r="DR782">
        <v>168</v>
      </c>
    </row>
    <row r="783" spans="1:122" x14ac:dyDescent="0.35">
      <c r="A783">
        <v>168</v>
      </c>
      <c r="B783" t="str">
        <f>CONCATENATE(C783, " ",D783)</f>
        <v>Peeters et al 2023</v>
      </c>
      <c r="C783" t="s">
        <v>1424</v>
      </c>
      <c r="D783">
        <v>2023</v>
      </c>
      <c r="E783" t="s">
        <v>1427</v>
      </c>
      <c r="F783" t="s">
        <v>1432</v>
      </c>
      <c r="G783" t="s">
        <v>134</v>
      </c>
      <c r="H783">
        <v>6</v>
      </c>
      <c r="I783" t="s">
        <v>170</v>
      </c>
      <c r="J783" t="s">
        <v>170</v>
      </c>
      <c r="K783" s="3" t="s">
        <v>142</v>
      </c>
      <c r="L783">
        <v>97</v>
      </c>
      <c r="M783">
        <v>14.2</v>
      </c>
      <c r="N783">
        <v>64</v>
      </c>
      <c r="O783" t="s">
        <v>1114</v>
      </c>
      <c r="P783">
        <v>86</v>
      </c>
      <c r="Q783">
        <v>8.6999999999999993</v>
      </c>
      <c r="R783">
        <v>16</v>
      </c>
      <c r="S783" t="s">
        <v>117</v>
      </c>
      <c r="T783" t="s">
        <v>117</v>
      </c>
      <c r="U783" t="s">
        <v>117</v>
      </c>
      <c r="V783" t="s">
        <v>117</v>
      </c>
      <c r="W783" t="s">
        <v>117</v>
      </c>
      <c r="X783" t="s">
        <v>117</v>
      </c>
      <c r="Y783" t="s">
        <v>117</v>
      </c>
      <c r="Z783" t="s">
        <v>117</v>
      </c>
      <c r="AA783" t="s">
        <v>117</v>
      </c>
      <c r="AB783" t="s">
        <v>117</v>
      </c>
      <c r="AC783" t="s">
        <v>117</v>
      </c>
      <c r="AD783" t="s">
        <v>117</v>
      </c>
      <c r="AE783" t="s">
        <v>117</v>
      </c>
      <c r="AF783" t="s">
        <v>117</v>
      </c>
      <c r="AG783" t="s">
        <v>117</v>
      </c>
      <c r="AH783" s="55">
        <v>3</v>
      </c>
      <c r="AM783" t="s">
        <v>117</v>
      </c>
      <c r="AN783" t="s">
        <v>117</v>
      </c>
      <c r="AO783" t="s">
        <v>117</v>
      </c>
      <c r="AP783" t="s">
        <v>117</v>
      </c>
      <c r="AQ783" t="s">
        <v>117</v>
      </c>
      <c r="AR783" t="s">
        <v>117</v>
      </c>
      <c r="AS783" t="s">
        <v>117</v>
      </c>
      <c r="AT783" t="s">
        <v>117</v>
      </c>
      <c r="AU783" t="s">
        <v>117</v>
      </c>
      <c r="AV783" t="s">
        <v>117</v>
      </c>
      <c r="AW783" t="s">
        <v>117</v>
      </c>
      <c r="AX783" t="s">
        <v>117</v>
      </c>
      <c r="AY783" t="s">
        <v>117</v>
      </c>
      <c r="AZ783" t="s">
        <v>117</v>
      </c>
      <c r="BA783" t="s">
        <v>117</v>
      </c>
      <c r="BB783" t="s">
        <v>117</v>
      </c>
      <c r="BC783" t="s">
        <v>117</v>
      </c>
      <c r="BD783" t="s">
        <v>117</v>
      </c>
      <c r="BE783" t="s">
        <v>117</v>
      </c>
      <c r="BF783" t="s">
        <v>117</v>
      </c>
      <c r="BG783" t="s">
        <v>117</v>
      </c>
      <c r="BH783" t="s">
        <v>117</v>
      </c>
      <c r="BI783" t="s">
        <v>117</v>
      </c>
      <c r="BJ783" t="s">
        <v>117</v>
      </c>
      <c r="BK783" t="s">
        <v>117</v>
      </c>
      <c r="BL783" t="s">
        <v>1434</v>
      </c>
      <c r="BM783" t="s">
        <v>120</v>
      </c>
      <c r="BN783" s="46" t="s">
        <v>1435</v>
      </c>
      <c r="BO783" s="50">
        <v>68.8</v>
      </c>
      <c r="BP783" t="s">
        <v>144</v>
      </c>
      <c r="BQ783" t="s">
        <v>144</v>
      </c>
      <c r="BR783" t="s">
        <v>117</v>
      </c>
      <c r="BS783" t="s">
        <v>117</v>
      </c>
      <c r="BT783" t="s">
        <v>161</v>
      </c>
      <c r="BU783" t="s">
        <v>125</v>
      </c>
      <c r="BV783" t="s">
        <v>162</v>
      </c>
      <c r="BW783">
        <v>1</v>
      </c>
      <c r="BX783">
        <f>BW783-1</f>
        <v>0</v>
      </c>
      <c r="BY783" t="s">
        <v>1436</v>
      </c>
      <c r="BZ783" t="s">
        <v>667</v>
      </c>
      <c r="CA783" t="s">
        <v>117</v>
      </c>
      <c r="CB783" t="s">
        <v>524</v>
      </c>
      <c r="CC783" t="s">
        <v>1437</v>
      </c>
      <c r="CD783">
        <v>3</v>
      </c>
      <c r="CE783" t="s">
        <v>132</v>
      </c>
      <c r="DK783">
        <v>0</v>
      </c>
      <c r="DL783">
        <v>0</v>
      </c>
      <c r="DM783">
        <v>0</v>
      </c>
      <c r="DN783">
        <v>0</v>
      </c>
      <c r="DO783">
        <v>0</v>
      </c>
      <c r="DP783">
        <v>0</v>
      </c>
      <c r="DQ783">
        <v>0</v>
      </c>
      <c r="DR783">
        <v>168</v>
      </c>
    </row>
    <row r="784" spans="1:122" x14ac:dyDescent="0.35">
      <c r="A784">
        <v>168</v>
      </c>
      <c r="B784" t="str">
        <f>CONCATENATE(C784, " ",D784)</f>
        <v>Peeters et al 2023</v>
      </c>
      <c r="C784" t="s">
        <v>1424</v>
      </c>
      <c r="D784">
        <v>2023</v>
      </c>
      <c r="E784" t="s">
        <v>1427</v>
      </c>
      <c r="F784" t="s">
        <v>1433</v>
      </c>
      <c r="G784" t="s">
        <v>134</v>
      </c>
      <c r="H784">
        <v>6</v>
      </c>
      <c r="I784" t="s">
        <v>170</v>
      </c>
      <c r="J784" t="s">
        <v>170</v>
      </c>
      <c r="K784" s="3" t="s">
        <v>142</v>
      </c>
      <c r="L784">
        <v>9</v>
      </c>
      <c r="M784">
        <v>2.2000000000000002</v>
      </c>
      <c r="N784">
        <v>51</v>
      </c>
      <c r="O784" t="s">
        <v>1114</v>
      </c>
      <c r="P784">
        <v>7</v>
      </c>
      <c r="Q784">
        <v>1.2</v>
      </c>
      <c r="R784">
        <v>7</v>
      </c>
      <c r="S784" t="s">
        <v>117</v>
      </c>
      <c r="T784" t="s">
        <v>117</v>
      </c>
      <c r="U784" t="s">
        <v>117</v>
      </c>
      <c r="V784" t="s">
        <v>117</v>
      </c>
      <c r="W784" t="s">
        <v>117</v>
      </c>
      <c r="X784" t="s">
        <v>117</v>
      </c>
      <c r="Y784" t="s">
        <v>117</v>
      </c>
      <c r="Z784" t="s">
        <v>117</v>
      </c>
      <c r="AA784" t="s">
        <v>117</v>
      </c>
      <c r="AB784" t="s">
        <v>117</v>
      </c>
      <c r="AC784" t="s">
        <v>117</v>
      </c>
      <c r="AD784" t="s">
        <v>117</v>
      </c>
      <c r="AE784" t="s">
        <v>117</v>
      </c>
      <c r="AF784" t="s">
        <v>117</v>
      </c>
      <c r="AG784" t="s">
        <v>117</v>
      </c>
      <c r="AH784" s="55">
        <v>3</v>
      </c>
      <c r="AM784" t="s">
        <v>117</v>
      </c>
      <c r="AN784" t="s">
        <v>117</v>
      </c>
      <c r="AO784" t="s">
        <v>117</v>
      </c>
      <c r="AP784" t="s">
        <v>117</v>
      </c>
      <c r="AQ784" t="s">
        <v>117</v>
      </c>
      <c r="AR784" t="s">
        <v>117</v>
      </c>
      <c r="AS784" t="s">
        <v>117</v>
      </c>
      <c r="AT784" t="s">
        <v>117</v>
      </c>
      <c r="AU784" t="s">
        <v>117</v>
      </c>
      <c r="AV784" t="s">
        <v>117</v>
      </c>
      <c r="AW784" t="s">
        <v>117</v>
      </c>
      <c r="AX784" t="s">
        <v>117</v>
      </c>
      <c r="AY784" t="s">
        <v>117</v>
      </c>
      <c r="AZ784" t="s">
        <v>117</v>
      </c>
      <c r="BA784" t="s">
        <v>117</v>
      </c>
      <c r="BB784" t="s">
        <v>117</v>
      </c>
      <c r="BC784" t="s">
        <v>117</v>
      </c>
      <c r="BD784" t="s">
        <v>117</v>
      </c>
      <c r="BE784" t="s">
        <v>117</v>
      </c>
      <c r="BF784" t="s">
        <v>117</v>
      </c>
      <c r="BG784" t="s">
        <v>117</v>
      </c>
      <c r="BH784" t="s">
        <v>117</v>
      </c>
      <c r="BI784" t="s">
        <v>117</v>
      </c>
      <c r="BJ784" t="s">
        <v>117</v>
      </c>
      <c r="BK784" t="s">
        <v>117</v>
      </c>
      <c r="BL784" t="s">
        <v>1434</v>
      </c>
      <c r="BM784" t="s">
        <v>120</v>
      </c>
      <c r="BN784" s="46" t="s">
        <v>1435</v>
      </c>
      <c r="BO784" s="50">
        <v>68.8</v>
      </c>
      <c r="BP784" t="s">
        <v>144</v>
      </c>
      <c r="BQ784" t="s">
        <v>144</v>
      </c>
      <c r="BR784" t="s">
        <v>117</v>
      </c>
      <c r="BS784" t="s">
        <v>117</v>
      </c>
      <c r="BT784" t="s">
        <v>161</v>
      </c>
      <c r="BU784" t="s">
        <v>125</v>
      </c>
      <c r="BV784" t="s">
        <v>162</v>
      </c>
      <c r="BW784">
        <v>1</v>
      </c>
      <c r="BX784">
        <f>BW784-1</f>
        <v>0</v>
      </c>
      <c r="BY784" t="s">
        <v>1436</v>
      </c>
      <c r="BZ784" t="s">
        <v>667</v>
      </c>
      <c r="CA784" t="s">
        <v>117</v>
      </c>
      <c r="CB784" t="s">
        <v>524</v>
      </c>
      <c r="CC784" t="s">
        <v>1437</v>
      </c>
      <c r="CD784">
        <v>3</v>
      </c>
      <c r="CE784" t="s">
        <v>132</v>
      </c>
      <c r="DK784">
        <v>0</v>
      </c>
      <c r="DL784">
        <v>0</v>
      </c>
      <c r="DM784">
        <v>0</v>
      </c>
      <c r="DN784">
        <v>0</v>
      </c>
      <c r="DO784">
        <v>0</v>
      </c>
      <c r="DP784">
        <v>0</v>
      </c>
      <c r="DQ784">
        <v>0</v>
      </c>
      <c r="DR784">
        <v>168</v>
      </c>
    </row>
    <row r="785" spans="1:122" x14ac:dyDescent="0.35">
      <c r="A785">
        <v>168</v>
      </c>
      <c r="B785" t="str">
        <f>CONCATENATE(C785, " ",D785)</f>
        <v>Peeters et al 2023</v>
      </c>
      <c r="C785" t="s">
        <v>1424</v>
      </c>
      <c r="D785">
        <v>2023</v>
      </c>
      <c r="E785" t="s">
        <v>1427</v>
      </c>
      <c r="F785" t="s">
        <v>1431</v>
      </c>
      <c r="G785" t="s">
        <v>1111</v>
      </c>
      <c r="H785">
        <v>8</v>
      </c>
      <c r="I785" t="s">
        <v>170</v>
      </c>
      <c r="J785" t="s">
        <v>170</v>
      </c>
      <c r="K785" s="3" t="s">
        <v>142</v>
      </c>
      <c r="L785">
        <v>96</v>
      </c>
      <c r="M785">
        <v>17.399999999999999</v>
      </c>
      <c r="N785">
        <v>64</v>
      </c>
      <c r="O785" t="s">
        <v>1114</v>
      </c>
      <c r="P785">
        <v>98</v>
      </c>
      <c r="Q785">
        <v>12.1</v>
      </c>
      <c r="R785">
        <v>19</v>
      </c>
      <c r="S785" t="s">
        <v>117</v>
      </c>
      <c r="T785" t="s">
        <v>117</v>
      </c>
      <c r="U785" t="s">
        <v>117</v>
      </c>
      <c r="V785" t="s">
        <v>117</v>
      </c>
      <c r="W785" t="s">
        <v>117</v>
      </c>
      <c r="X785" t="s">
        <v>117</v>
      </c>
      <c r="Y785" t="s">
        <v>117</v>
      </c>
      <c r="Z785" t="s">
        <v>117</v>
      </c>
      <c r="AA785" t="s">
        <v>117</v>
      </c>
      <c r="AB785" t="s">
        <v>117</v>
      </c>
      <c r="AC785" t="s">
        <v>117</v>
      </c>
      <c r="AD785" t="s">
        <v>117</v>
      </c>
      <c r="AE785" t="s">
        <v>117</v>
      </c>
      <c r="AF785" t="s">
        <v>117</v>
      </c>
      <c r="AG785" t="s">
        <v>117</v>
      </c>
      <c r="AH785" s="55">
        <v>3</v>
      </c>
      <c r="AM785" t="s">
        <v>117</v>
      </c>
      <c r="AN785" t="s">
        <v>117</v>
      </c>
      <c r="AO785" t="s">
        <v>117</v>
      </c>
      <c r="AP785" t="s">
        <v>117</v>
      </c>
      <c r="AQ785" t="s">
        <v>117</v>
      </c>
      <c r="AR785" t="s">
        <v>117</v>
      </c>
      <c r="AS785" t="s">
        <v>117</v>
      </c>
      <c r="AT785" t="s">
        <v>117</v>
      </c>
      <c r="AU785" t="s">
        <v>117</v>
      </c>
      <c r="AV785" t="s">
        <v>117</v>
      </c>
      <c r="AW785" t="s">
        <v>117</v>
      </c>
      <c r="AX785" t="s">
        <v>117</v>
      </c>
      <c r="AY785" t="s">
        <v>117</v>
      </c>
      <c r="AZ785" t="s">
        <v>117</v>
      </c>
      <c r="BA785" t="s">
        <v>117</v>
      </c>
      <c r="BB785" t="s">
        <v>117</v>
      </c>
      <c r="BC785" t="s">
        <v>117</v>
      </c>
      <c r="BD785" t="s">
        <v>117</v>
      </c>
      <c r="BE785" t="s">
        <v>117</v>
      </c>
      <c r="BF785" t="s">
        <v>117</v>
      </c>
      <c r="BG785" t="s">
        <v>117</v>
      </c>
      <c r="BH785" t="s">
        <v>117</v>
      </c>
      <c r="BI785" t="s">
        <v>117</v>
      </c>
      <c r="BJ785" t="s">
        <v>117</v>
      </c>
      <c r="BK785" t="s">
        <v>117</v>
      </c>
      <c r="BL785" t="s">
        <v>1434</v>
      </c>
      <c r="BM785" t="s">
        <v>120</v>
      </c>
      <c r="BN785" s="46" t="s">
        <v>1435</v>
      </c>
      <c r="BO785" s="50">
        <v>68.8</v>
      </c>
      <c r="BP785" t="s">
        <v>144</v>
      </c>
      <c r="BQ785" t="s">
        <v>144</v>
      </c>
      <c r="BR785" t="s">
        <v>117</v>
      </c>
      <c r="BS785" t="s">
        <v>117</v>
      </c>
      <c r="BT785" t="s">
        <v>161</v>
      </c>
      <c r="BU785" t="s">
        <v>125</v>
      </c>
      <c r="BV785" t="s">
        <v>162</v>
      </c>
      <c r="BW785">
        <v>1</v>
      </c>
      <c r="BX785">
        <f>BW785-1</f>
        <v>0</v>
      </c>
      <c r="BY785" t="s">
        <v>1436</v>
      </c>
      <c r="BZ785" t="s">
        <v>667</v>
      </c>
      <c r="CA785" t="s">
        <v>117</v>
      </c>
      <c r="CB785" t="s">
        <v>524</v>
      </c>
      <c r="CC785" t="s">
        <v>1437</v>
      </c>
      <c r="CD785">
        <v>3</v>
      </c>
      <c r="CE785" t="s">
        <v>132</v>
      </c>
      <c r="DK785">
        <v>0</v>
      </c>
      <c r="DL785">
        <v>0</v>
      </c>
      <c r="DM785">
        <v>0</v>
      </c>
      <c r="DN785">
        <v>0</v>
      </c>
      <c r="DO785">
        <v>0</v>
      </c>
      <c r="DP785">
        <v>0</v>
      </c>
      <c r="DQ785">
        <v>0</v>
      </c>
      <c r="DR785">
        <v>168</v>
      </c>
    </row>
    <row r="786" spans="1:122" x14ac:dyDescent="0.35">
      <c r="A786">
        <v>169</v>
      </c>
      <c r="B786" t="str">
        <f>CONCATENATE(C786, " ",D786)</f>
        <v>Piek et al 2007</v>
      </c>
      <c r="C786" t="s">
        <v>1438</v>
      </c>
      <c r="D786">
        <v>2007</v>
      </c>
      <c r="E786" t="s">
        <v>1632</v>
      </c>
      <c r="F786" t="s">
        <v>1439</v>
      </c>
      <c r="G786" t="s">
        <v>291</v>
      </c>
      <c r="H786">
        <v>5</v>
      </c>
      <c r="I786" t="s">
        <v>170</v>
      </c>
      <c r="J786" t="s">
        <v>170</v>
      </c>
      <c r="K786" s="3" t="s">
        <v>1083</v>
      </c>
      <c r="L786">
        <v>846.49</v>
      </c>
      <c r="M786">
        <v>246.86</v>
      </c>
      <c r="N786">
        <v>18</v>
      </c>
      <c r="O786" t="s">
        <v>1451</v>
      </c>
      <c r="P786">
        <v>584.07000000000005</v>
      </c>
      <c r="Q786">
        <v>138.78</v>
      </c>
      <c r="R786">
        <v>20</v>
      </c>
      <c r="S786" t="s">
        <v>115</v>
      </c>
      <c r="T786">
        <v>544.27</v>
      </c>
      <c r="U786">
        <v>134.91999999999999</v>
      </c>
      <c r="V786">
        <v>19</v>
      </c>
      <c r="W786" t="s">
        <v>117</v>
      </c>
      <c r="X786" t="s">
        <v>117</v>
      </c>
      <c r="Y786" t="s">
        <v>117</v>
      </c>
      <c r="Z786" t="s">
        <v>117</v>
      </c>
      <c r="AA786" t="s">
        <v>117</v>
      </c>
      <c r="AB786" t="s">
        <v>117</v>
      </c>
      <c r="AC786" t="s">
        <v>117</v>
      </c>
      <c r="AD786" t="s">
        <v>117</v>
      </c>
      <c r="AE786">
        <v>590.91999999999996</v>
      </c>
      <c r="AF786">
        <v>147.06</v>
      </c>
      <c r="AG786">
        <v>138</v>
      </c>
      <c r="AH786" s="55">
        <v>3</v>
      </c>
      <c r="AM786">
        <v>8.83</v>
      </c>
      <c r="AN786">
        <v>10.83</v>
      </c>
      <c r="AO786">
        <v>10.67</v>
      </c>
      <c r="AP786" t="s">
        <v>117</v>
      </c>
      <c r="AQ786" t="s">
        <v>117</v>
      </c>
      <c r="AR786">
        <v>10.33</v>
      </c>
      <c r="AS786" t="s">
        <v>1034</v>
      </c>
      <c r="AT786">
        <v>101.39</v>
      </c>
      <c r="AU786">
        <v>102.98</v>
      </c>
      <c r="AV786">
        <v>105.38</v>
      </c>
      <c r="AW786" t="s">
        <v>117</v>
      </c>
      <c r="AX786" t="s">
        <v>117</v>
      </c>
      <c r="AY786" t="s">
        <v>117</v>
      </c>
      <c r="AZ786" t="s">
        <v>117</v>
      </c>
      <c r="BA786" t="s">
        <v>117</v>
      </c>
      <c r="BB786" t="s">
        <v>117</v>
      </c>
      <c r="BC786" t="s">
        <v>117</v>
      </c>
      <c r="BD786" t="s">
        <v>117</v>
      </c>
      <c r="BE786" t="s">
        <v>117</v>
      </c>
      <c r="BF786" t="s">
        <v>117</v>
      </c>
      <c r="BG786">
        <v>114.41</v>
      </c>
      <c r="BH786" t="s">
        <v>117</v>
      </c>
      <c r="BI786" t="s">
        <v>117</v>
      </c>
      <c r="BJ786" t="s">
        <v>117</v>
      </c>
      <c r="BK786" t="s">
        <v>118</v>
      </c>
      <c r="BL786" t="s">
        <v>1452</v>
      </c>
      <c r="BM786" t="s">
        <v>120</v>
      </c>
      <c r="BN786" s="46" t="s">
        <v>1453</v>
      </c>
      <c r="BO786" s="51">
        <v>75.400000000000006</v>
      </c>
      <c r="BQ786" t="s">
        <v>211</v>
      </c>
      <c r="BR786" t="s">
        <v>211</v>
      </c>
      <c r="BS786" t="s">
        <v>117</v>
      </c>
      <c r="BT786" t="s">
        <v>161</v>
      </c>
      <c r="BU786" t="s">
        <v>363</v>
      </c>
      <c r="BV786" t="s">
        <v>162</v>
      </c>
      <c r="BW786">
        <v>1</v>
      </c>
      <c r="BX786">
        <f>BW786-1</f>
        <v>0</v>
      </c>
      <c r="BY786" t="s">
        <v>1455</v>
      </c>
      <c r="BZ786" t="s">
        <v>827</v>
      </c>
      <c r="CA786" t="s">
        <v>117</v>
      </c>
      <c r="CB786" t="s">
        <v>61</v>
      </c>
      <c r="CC786" t="s">
        <v>1454</v>
      </c>
      <c r="CD786">
        <v>2</v>
      </c>
      <c r="CE786" t="s">
        <v>151</v>
      </c>
      <c r="DK786">
        <v>0</v>
      </c>
      <c r="DL786">
        <v>1</v>
      </c>
      <c r="DM786">
        <v>0</v>
      </c>
      <c r="DN786">
        <v>0</v>
      </c>
      <c r="DO786">
        <v>0</v>
      </c>
      <c r="DP786">
        <v>0</v>
      </c>
      <c r="DQ786">
        <v>0</v>
      </c>
      <c r="DR786">
        <v>169</v>
      </c>
    </row>
    <row r="787" spans="1:122" x14ac:dyDescent="0.35">
      <c r="A787">
        <v>169</v>
      </c>
      <c r="B787" t="str">
        <f>CONCATENATE(C787, " ",D787)</f>
        <v>Piek et al 2007</v>
      </c>
      <c r="C787" t="s">
        <v>1438</v>
      </c>
      <c r="D787">
        <v>2007</v>
      </c>
      <c r="E787" t="s">
        <v>1632</v>
      </c>
      <c r="F787" t="s">
        <v>1440</v>
      </c>
      <c r="G787" t="s">
        <v>291</v>
      </c>
      <c r="H787">
        <v>5</v>
      </c>
      <c r="I787" t="s">
        <v>170</v>
      </c>
      <c r="J787" t="s">
        <v>170</v>
      </c>
      <c r="K787" s="3" t="s">
        <v>1083</v>
      </c>
      <c r="L787">
        <v>728.05</v>
      </c>
      <c r="M787">
        <v>197.27</v>
      </c>
      <c r="N787">
        <v>18</v>
      </c>
      <c r="O787" t="s">
        <v>1451</v>
      </c>
      <c r="P787">
        <v>587.33000000000004</v>
      </c>
      <c r="Q787">
        <v>208.43</v>
      </c>
      <c r="R787">
        <v>20</v>
      </c>
      <c r="S787" t="s">
        <v>115</v>
      </c>
      <c r="T787">
        <v>523.75</v>
      </c>
      <c r="U787">
        <v>124.35</v>
      </c>
      <c r="V787">
        <v>19</v>
      </c>
      <c r="W787" t="s">
        <v>117</v>
      </c>
      <c r="X787" t="s">
        <v>117</v>
      </c>
      <c r="Y787" t="s">
        <v>117</v>
      </c>
      <c r="Z787" t="s">
        <v>117</v>
      </c>
      <c r="AA787" t="s">
        <v>117</v>
      </c>
      <c r="AB787" t="s">
        <v>117</v>
      </c>
      <c r="AC787" t="s">
        <v>117</v>
      </c>
      <c r="AD787" t="s">
        <v>117</v>
      </c>
      <c r="AE787">
        <v>534.27</v>
      </c>
      <c r="AF787">
        <v>131.63</v>
      </c>
      <c r="AG787">
        <v>138</v>
      </c>
      <c r="AH787" s="55">
        <v>3</v>
      </c>
      <c r="AM787">
        <v>8.83</v>
      </c>
      <c r="AN787">
        <v>10.83</v>
      </c>
      <c r="AO787">
        <v>10.67</v>
      </c>
      <c r="AP787" t="s">
        <v>117</v>
      </c>
      <c r="AQ787" t="s">
        <v>117</v>
      </c>
      <c r="AR787">
        <v>10.33</v>
      </c>
      <c r="AS787" t="s">
        <v>1034</v>
      </c>
      <c r="AT787">
        <v>101.39</v>
      </c>
      <c r="AU787">
        <v>102.98</v>
      </c>
      <c r="AV787">
        <v>105.38</v>
      </c>
      <c r="AW787" t="s">
        <v>117</v>
      </c>
      <c r="AX787" t="s">
        <v>117</v>
      </c>
      <c r="AY787" t="s">
        <v>117</v>
      </c>
      <c r="AZ787" t="s">
        <v>117</v>
      </c>
      <c r="BA787" t="s">
        <v>117</v>
      </c>
      <c r="BB787" t="s">
        <v>117</v>
      </c>
      <c r="BC787" t="s">
        <v>117</v>
      </c>
      <c r="BD787" t="s">
        <v>117</v>
      </c>
      <c r="BE787" t="s">
        <v>117</v>
      </c>
      <c r="BF787" t="s">
        <v>117</v>
      </c>
      <c r="BG787">
        <v>114.41</v>
      </c>
      <c r="BH787" t="s">
        <v>117</v>
      </c>
      <c r="BI787" t="s">
        <v>117</v>
      </c>
      <c r="BJ787" t="s">
        <v>117</v>
      </c>
      <c r="BK787" t="s">
        <v>118</v>
      </c>
      <c r="BL787" t="s">
        <v>1452</v>
      </c>
      <c r="BM787" t="s">
        <v>120</v>
      </c>
      <c r="BN787" s="46" t="s">
        <v>1453</v>
      </c>
      <c r="BO787" s="51">
        <v>75.400000000000006</v>
      </c>
      <c r="BQ787" t="s">
        <v>211</v>
      </c>
      <c r="BR787" t="s">
        <v>211</v>
      </c>
      <c r="BS787" t="s">
        <v>117</v>
      </c>
      <c r="BT787" t="s">
        <v>161</v>
      </c>
      <c r="BU787" t="s">
        <v>363</v>
      </c>
      <c r="BV787" t="s">
        <v>162</v>
      </c>
      <c r="BW787">
        <v>1</v>
      </c>
      <c r="BX787">
        <f>BW787-1</f>
        <v>0</v>
      </c>
      <c r="BY787" t="s">
        <v>1455</v>
      </c>
      <c r="BZ787" t="s">
        <v>827</v>
      </c>
      <c r="CA787" t="s">
        <v>117</v>
      </c>
      <c r="CB787" t="s">
        <v>61</v>
      </c>
      <c r="CC787" t="s">
        <v>1454</v>
      </c>
      <c r="CD787">
        <v>2</v>
      </c>
      <c r="CE787" t="s">
        <v>151</v>
      </c>
      <c r="DK787">
        <v>0</v>
      </c>
      <c r="DL787">
        <v>1</v>
      </c>
      <c r="DM787">
        <v>0</v>
      </c>
      <c r="DN787">
        <v>0</v>
      </c>
      <c r="DO787">
        <v>0</v>
      </c>
      <c r="DP787">
        <v>0</v>
      </c>
      <c r="DQ787">
        <v>0</v>
      </c>
      <c r="DR787">
        <v>169</v>
      </c>
    </row>
    <row r="788" spans="1:122" x14ac:dyDescent="0.35">
      <c r="A788">
        <v>169</v>
      </c>
      <c r="B788" t="str">
        <f>CONCATENATE(C788, " ",D788)</f>
        <v>Piek et al 2007</v>
      </c>
      <c r="C788" t="s">
        <v>1438</v>
      </c>
      <c r="D788">
        <v>2007</v>
      </c>
      <c r="E788" t="s">
        <v>1632</v>
      </c>
      <c r="F788" t="s">
        <v>1441</v>
      </c>
      <c r="G788" t="s">
        <v>291</v>
      </c>
      <c r="H788">
        <v>5</v>
      </c>
      <c r="I788" t="s">
        <v>170</v>
      </c>
      <c r="J788" t="s">
        <v>170</v>
      </c>
      <c r="K788" s="3" t="s">
        <v>1083</v>
      </c>
      <c r="L788">
        <v>345.71</v>
      </c>
      <c r="M788">
        <v>113.1</v>
      </c>
      <c r="N788">
        <v>18</v>
      </c>
      <c r="O788" t="s">
        <v>1451</v>
      </c>
      <c r="P788">
        <v>244.02</v>
      </c>
      <c r="Q788">
        <v>90.95</v>
      </c>
      <c r="R788">
        <v>20</v>
      </c>
      <c r="S788" t="s">
        <v>115</v>
      </c>
      <c r="T788">
        <v>229.64</v>
      </c>
      <c r="U788">
        <v>88.54</v>
      </c>
      <c r="V788">
        <v>19</v>
      </c>
      <c r="W788" t="s">
        <v>117</v>
      </c>
      <c r="X788" t="s">
        <v>117</v>
      </c>
      <c r="Y788" t="s">
        <v>117</v>
      </c>
      <c r="Z788" t="s">
        <v>117</v>
      </c>
      <c r="AA788" t="s">
        <v>117</v>
      </c>
      <c r="AB788" t="s">
        <v>117</v>
      </c>
      <c r="AC788" t="s">
        <v>117</v>
      </c>
      <c r="AD788" t="s">
        <v>117</v>
      </c>
      <c r="AE788">
        <v>233.69</v>
      </c>
      <c r="AF788">
        <v>94.15</v>
      </c>
      <c r="AG788">
        <v>138</v>
      </c>
      <c r="AH788" s="55">
        <v>3</v>
      </c>
      <c r="AM788">
        <v>8.83</v>
      </c>
      <c r="AN788">
        <v>10.83</v>
      </c>
      <c r="AO788">
        <v>10.67</v>
      </c>
      <c r="AP788" t="s">
        <v>117</v>
      </c>
      <c r="AQ788" t="s">
        <v>117</v>
      </c>
      <c r="AR788">
        <v>10.33</v>
      </c>
      <c r="AS788" t="s">
        <v>1034</v>
      </c>
      <c r="AT788">
        <v>101.39</v>
      </c>
      <c r="AU788">
        <v>102.98</v>
      </c>
      <c r="AV788">
        <v>105.38</v>
      </c>
      <c r="AW788" t="s">
        <v>117</v>
      </c>
      <c r="AX788" t="s">
        <v>117</v>
      </c>
      <c r="AY788" t="s">
        <v>117</v>
      </c>
      <c r="AZ788" t="s">
        <v>117</v>
      </c>
      <c r="BA788" t="s">
        <v>117</v>
      </c>
      <c r="BB788" t="s">
        <v>117</v>
      </c>
      <c r="BC788" t="s">
        <v>117</v>
      </c>
      <c r="BD788" t="s">
        <v>117</v>
      </c>
      <c r="BE788" t="s">
        <v>117</v>
      </c>
      <c r="BF788" t="s">
        <v>117</v>
      </c>
      <c r="BG788">
        <v>114.41</v>
      </c>
      <c r="BH788" t="s">
        <v>117</v>
      </c>
      <c r="BI788" t="s">
        <v>117</v>
      </c>
      <c r="BJ788" t="s">
        <v>117</v>
      </c>
      <c r="BK788" t="s">
        <v>118</v>
      </c>
      <c r="BL788" t="s">
        <v>1452</v>
      </c>
      <c r="BM788" t="s">
        <v>120</v>
      </c>
      <c r="BN788" s="46" t="s">
        <v>1453</v>
      </c>
      <c r="BO788" s="51">
        <v>75.400000000000006</v>
      </c>
      <c r="BQ788" t="s">
        <v>211</v>
      </c>
      <c r="BR788" t="s">
        <v>211</v>
      </c>
      <c r="BS788" t="s">
        <v>117</v>
      </c>
      <c r="BT788" t="s">
        <v>161</v>
      </c>
      <c r="BU788" t="s">
        <v>363</v>
      </c>
      <c r="BV788" t="s">
        <v>162</v>
      </c>
      <c r="BW788">
        <v>1</v>
      </c>
      <c r="BX788">
        <f>BW788-1</f>
        <v>0</v>
      </c>
      <c r="BY788" t="s">
        <v>1455</v>
      </c>
      <c r="BZ788" t="s">
        <v>827</v>
      </c>
      <c r="CA788" t="s">
        <v>117</v>
      </c>
      <c r="CB788" t="s">
        <v>61</v>
      </c>
      <c r="CC788" t="s">
        <v>1454</v>
      </c>
      <c r="CD788">
        <v>2</v>
      </c>
      <c r="CE788" t="s">
        <v>151</v>
      </c>
      <c r="DK788">
        <v>0</v>
      </c>
      <c r="DL788">
        <v>1</v>
      </c>
      <c r="DM788">
        <v>0</v>
      </c>
      <c r="DN788">
        <v>0</v>
      </c>
      <c r="DO788">
        <v>0</v>
      </c>
      <c r="DP788">
        <v>0</v>
      </c>
      <c r="DQ788">
        <v>0</v>
      </c>
      <c r="DR788">
        <v>169</v>
      </c>
    </row>
    <row r="789" spans="1:122" x14ac:dyDescent="0.35">
      <c r="A789">
        <v>169</v>
      </c>
      <c r="B789" t="str">
        <f>CONCATENATE(C789, " ",D789)</f>
        <v>Piek et al 2007</v>
      </c>
      <c r="C789" t="s">
        <v>1438</v>
      </c>
      <c r="D789">
        <v>2007</v>
      </c>
      <c r="E789" t="s">
        <v>1632</v>
      </c>
      <c r="F789" t="s">
        <v>1442</v>
      </c>
      <c r="G789" t="s">
        <v>291</v>
      </c>
      <c r="H789">
        <v>5</v>
      </c>
      <c r="I789" t="s">
        <v>170</v>
      </c>
      <c r="J789" t="s">
        <v>170</v>
      </c>
      <c r="K789" s="3" t="s">
        <v>1083</v>
      </c>
      <c r="L789">
        <v>308.05</v>
      </c>
      <c r="M789">
        <v>87.76</v>
      </c>
      <c r="N789">
        <v>18</v>
      </c>
      <c r="O789" t="s">
        <v>1451</v>
      </c>
      <c r="P789">
        <v>254.56</v>
      </c>
      <c r="Q789">
        <v>136.44999999999999</v>
      </c>
      <c r="R789">
        <v>20</v>
      </c>
      <c r="S789" t="s">
        <v>115</v>
      </c>
      <c r="T789">
        <v>236.22</v>
      </c>
      <c r="U789">
        <v>78.89</v>
      </c>
      <c r="V789">
        <v>19</v>
      </c>
      <c r="W789" t="s">
        <v>117</v>
      </c>
      <c r="X789" t="s">
        <v>117</v>
      </c>
      <c r="Y789" t="s">
        <v>117</v>
      </c>
      <c r="Z789" t="s">
        <v>117</v>
      </c>
      <c r="AA789" t="s">
        <v>117</v>
      </c>
      <c r="AB789" t="s">
        <v>117</v>
      </c>
      <c r="AC789" t="s">
        <v>117</v>
      </c>
      <c r="AD789" t="s">
        <v>117</v>
      </c>
      <c r="AE789">
        <v>215.89</v>
      </c>
      <c r="AF789">
        <v>87.49</v>
      </c>
      <c r="AG789">
        <v>138</v>
      </c>
      <c r="AH789" s="55">
        <v>3</v>
      </c>
      <c r="AM789">
        <v>8.83</v>
      </c>
      <c r="AN789">
        <v>10.83</v>
      </c>
      <c r="AO789">
        <v>10.67</v>
      </c>
      <c r="AP789" t="s">
        <v>117</v>
      </c>
      <c r="AQ789" t="s">
        <v>117</v>
      </c>
      <c r="AR789">
        <v>10.33</v>
      </c>
      <c r="AS789" t="s">
        <v>1034</v>
      </c>
      <c r="AT789">
        <v>101.39</v>
      </c>
      <c r="AU789">
        <v>102.98</v>
      </c>
      <c r="AV789">
        <v>105.38</v>
      </c>
      <c r="AW789" t="s">
        <v>117</v>
      </c>
      <c r="AX789" t="s">
        <v>117</v>
      </c>
      <c r="AY789" t="s">
        <v>117</v>
      </c>
      <c r="AZ789" t="s">
        <v>117</v>
      </c>
      <c r="BA789" t="s">
        <v>117</v>
      </c>
      <c r="BB789" t="s">
        <v>117</v>
      </c>
      <c r="BC789" t="s">
        <v>117</v>
      </c>
      <c r="BD789" t="s">
        <v>117</v>
      </c>
      <c r="BE789" t="s">
        <v>117</v>
      </c>
      <c r="BF789" t="s">
        <v>117</v>
      </c>
      <c r="BG789">
        <v>114.41</v>
      </c>
      <c r="BH789" t="s">
        <v>117</v>
      </c>
      <c r="BI789" t="s">
        <v>117</v>
      </c>
      <c r="BJ789" t="s">
        <v>117</v>
      </c>
      <c r="BK789" t="s">
        <v>118</v>
      </c>
      <c r="BL789" t="s">
        <v>1452</v>
      </c>
      <c r="BM789" t="s">
        <v>120</v>
      </c>
      <c r="BN789" s="46" t="s">
        <v>1453</v>
      </c>
      <c r="BO789" s="51">
        <v>75.400000000000006</v>
      </c>
      <c r="BQ789" t="s">
        <v>211</v>
      </c>
      <c r="BR789" t="s">
        <v>211</v>
      </c>
      <c r="BS789" t="s">
        <v>117</v>
      </c>
      <c r="BT789" t="s">
        <v>161</v>
      </c>
      <c r="BU789" t="s">
        <v>363</v>
      </c>
      <c r="BV789" t="s">
        <v>162</v>
      </c>
      <c r="BW789">
        <v>1</v>
      </c>
      <c r="BX789">
        <f>BW789-1</f>
        <v>0</v>
      </c>
      <c r="BY789" t="s">
        <v>1455</v>
      </c>
      <c r="BZ789" t="s">
        <v>827</v>
      </c>
      <c r="CA789" t="s">
        <v>117</v>
      </c>
      <c r="CB789" t="s">
        <v>61</v>
      </c>
      <c r="CC789" t="s">
        <v>1454</v>
      </c>
      <c r="CD789">
        <v>2</v>
      </c>
      <c r="CE789" t="s">
        <v>151</v>
      </c>
      <c r="DK789">
        <v>0</v>
      </c>
      <c r="DL789">
        <v>1</v>
      </c>
      <c r="DM789">
        <v>0</v>
      </c>
      <c r="DN789">
        <v>0</v>
      </c>
      <c r="DO789">
        <v>0</v>
      </c>
      <c r="DP789">
        <v>0</v>
      </c>
      <c r="DQ789">
        <v>0</v>
      </c>
      <c r="DR789">
        <v>169</v>
      </c>
    </row>
    <row r="790" spans="1:122" x14ac:dyDescent="0.35">
      <c r="A790">
        <v>169</v>
      </c>
      <c r="B790" t="str">
        <f>CONCATENATE(C790, " ",D790)</f>
        <v>Piek et al 2007</v>
      </c>
      <c r="C790" t="s">
        <v>1438</v>
      </c>
      <c r="D790">
        <v>2007</v>
      </c>
      <c r="E790" t="s">
        <v>1632</v>
      </c>
      <c r="F790" t="s">
        <v>1443</v>
      </c>
      <c r="G790" t="s">
        <v>291</v>
      </c>
      <c r="H790">
        <v>5</v>
      </c>
      <c r="I790" t="s">
        <v>170</v>
      </c>
      <c r="J790" t="s">
        <v>170</v>
      </c>
      <c r="K790" s="3" t="s">
        <v>1083</v>
      </c>
      <c r="L790">
        <v>18.97</v>
      </c>
      <c r="M790">
        <v>0.56000000000000005</v>
      </c>
      <c r="N790">
        <v>18</v>
      </c>
      <c r="O790" t="s">
        <v>1451</v>
      </c>
      <c r="P790">
        <v>19.239999999999998</v>
      </c>
      <c r="Q790">
        <v>0.56999999999999995</v>
      </c>
      <c r="R790">
        <v>20</v>
      </c>
      <c r="S790" t="s">
        <v>115</v>
      </c>
      <c r="T790">
        <v>19.260000000000002</v>
      </c>
      <c r="U790">
        <v>0.55000000000000004</v>
      </c>
      <c r="V790">
        <v>19</v>
      </c>
      <c r="W790" t="s">
        <v>117</v>
      </c>
      <c r="X790" t="s">
        <v>117</v>
      </c>
      <c r="Y790" t="s">
        <v>117</v>
      </c>
      <c r="Z790" t="s">
        <v>117</v>
      </c>
      <c r="AA790" t="s">
        <v>117</v>
      </c>
      <c r="AB790" t="s">
        <v>117</v>
      </c>
      <c r="AC790" t="s">
        <v>117</v>
      </c>
      <c r="AD790" t="s">
        <v>117</v>
      </c>
      <c r="AE790">
        <v>18.940000000000001</v>
      </c>
      <c r="AF790">
        <v>0.92</v>
      </c>
      <c r="AG790">
        <v>138</v>
      </c>
      <c r="AH790" s="55">
        <v>3</v>
      </c>
      <c r="AM790">
        <v>8.83</v>
      </c>
      <c r="AN790">
        <v>10.83</v>
      </c>
      <c r="AO790">
        <v>10.67</v>
      </c>
      <c r="AP790" t="s">
        <v>117</v>
      </c>
      <c r="AQ790" t="s">
        <v>117</v>
      </c>
      <c r="AR790">
        <v>10.33</v>
      </c>
      <c r="AS790" t="s">
        <v>1034</v>
      </c>
      <c r="AT790">
        <v>101.39</v>
      </c>
      <c r="AU790">
        <v>102.98</v>
      </c>
      <c r="AV790">
        <v>105.38</v>
      </c>
      <c r="AW790" t="s">
        <v>117</v>
      </c>
      <c r="AX790" t="s">
        <v>117</v>
      </c>
      <c r="AY790" t="s">
        <v>117</v>
      </c>
      <c r="AZ790" t="s">
        <v>117</v>
      </c>
      <c r="BA790" t="s">
        <v>117</v>
      </c>
      <c r="BB790" t="s">
        <v>117</v>
      </c>
      <c r="BC790" t="s">
        <v>117</v>
      </c>
      <c r="BD790" t="s">
        <v>117</v>
      </c>
      <c r="BE790" t="s">
        <v>117</v>
      </c>
      <c r="BF790" t="s">
        <v>117</v>
      </c>
      <c r="BG790">
        <v>114.41</v>
      </c>
      <c r="BH790" t="s">
        <v>117</v>
      </c>
      <c r="BI790" t="s">
        <v>117</v>
      </c>
      <c r="BJ790" t="s">
        <v>117</v>
      </c>
      <c r="BK790" t="s">
        <v>118</v>
      </c>
      <c r="BL790" t="s">
        <v>1452</v>
      </c>
      <c r="BM790" t="s">
        <v>120</v>
      </c>
      <c r="BN790" s="46" t="s">
        <v>1453</v>
      </c>
      <c r="BO790" s="51">
        <v>75.400000000000006</v>
      </c>
      <c r="BQ790" t="s">
        <v>211</v>
      </c>
      <c r="BR790" t="s">
        <v>211</v>
      </c>
      <c r="BS790" t="s">
        <v>117</v>
      </c>
      <c r="BT790" t="s">
        <v>161</v>
      </c>
      <c r="BU790" t="s">
        <v>363</v>
      </c>
      <c r="BV790" t="s">
        <v>162</v>
      </c>
      <c r="BW790">
        <v>1</v>
      </c>
      <c r="BX790">
        <f>BW790-1</f>
        <v>0</v>
      </c>
      <c r="BY790" t="s">
        <v>1455</v>
      </c>
      <c r="BZ790" t="s">
        <v>827</v>
      </c>
      <c r="CA790" t="s">
        <v>117</v>
      </c>
      <c r="CB790" t="s">
        <v>61</v>
      </c>
      <c r="CC790" t="s">
        <v>1454</v>
      </c>
      <c r="CD790">
        <v>2</v>
      </c>
      <c r="CE790" t="s">
        <v>151</v>
      </c>
      <c r="DK790">
        <v>0</v>
      </c>
      <c r="DL790">
        <v>2</v>
      </c>
      <c r="DM790">
        <v>0</v>
      </c>
      <c r="DN790">
        <v>0</v>
      </c>
      <c r="DO790">
        <v>0</v>
      </c>
      <c r="DP790">
        <v>0</v>
      </c>
      <c r="DQ790">
        <v>0</v>
      </c>
      <c r="DR790">
        <v>169</v>
      </c>
    </row>
    <row r="791" spans="1:122" x14ac:dyDescent="0.35">
      <c r="A791">
        <v>169</v>
      </c>
      <c r="B791" t="str">
        <f>CONCATENATE(C791, " ",D791)</f>
        <v>Piek et al 2007</v>
      </c>
      <c r="C791" t="s">
        <v>1438</v>
      </c>
      <c r="D791">
        <v>2007</v>
      </c>
      <c r="E791" t="s">
        <v>1632</v>
      </c>
      <c r="F791" t="s">
        <v>1444</v>
      </c>
      <c r="G791" t="s">
        <v>291</v>
      </c>
      <c r="H791">
        <v>5</v>
      </c>
      <c r="I791" t="s">
        <v>170</v>
      </c>
      <c r="J791" t="s">
        <v>170</v>
      </c>
      <c r="K791" s="3" t="s">
        <v>1083</v>
      </c>
      <c r="L791">
        <v>19.13</v>
      </c>
      <c r="M791">
        <v>0.59</v>
      </c>
      <c r="N791">
        <v>18</v>
      </c>
      <c r="O791" t="s">
        <v>1451</v>
      </c>
      <c r="P791">
        <v>18.989999999999998</v>
      </c>
      <c r="Q791">
        <v>0.71</v>
      </c>
      <c r="R791">
        <v>20</v>
      </c>
      <c r="S791" t="s">
        <v>115</v>
      </c>
      <c r="T791">
        <v>18.89</v>
      </c>
      <c r="U791">
        <v>0.82</v>
      </c>
      <c r="V791">
        <v>19</v>
      </c>
      <c r="W791" t="s">
        <v>117</v>
      </c>
      <c r="X791" t="s">
        <v>117</v>
      </c>
      <c r="Y791" t="s">
        <v>117</v>
      </c>
      <c r="Z791" t="s">
        <v>117</v>
      </c>
      <c r="AA791" t="s">
        <v>117</v>
      </c>
      <c r="AB791" t="s">
        <v>117</v>
      </c>
      <c r="AC791" t="s">
        <v>117</v>
      </c>
      <c r="AD791" t="s">
        <v>117</v>
      </c>
      <c r="AE791">
        <v>18.78</v>
      </c>
      <c r="AF791">
        <v>1.49</v>
      </c>
      <c r="AG791">
        <v>138</v>
      </c>
      <c r="AH791" s="55">
        <v>3</v>
      </c>
      <c r="AM791">
        <v>8.83</v>
      </c>
      <c r="AN791">
        <v>10.83</v>
      </c>
      <c r="AO791">
        <v>10.67</v>
      </c>
      <c r="AP791" t="s">
        <v>117</v>
      </c>
      <c r="AQ791" t="s">
        <v>117</v>
      </c>
      <c r="AR791">
        <v>10.33</v>
      </c>
      <c r="AS791" t="s">
        <v>1034</v>
      </c>
      <c r="AT791">
        <v>101.39</v>
      </c>
      <c r="AU791">
        <v>102.98</v>
      </c>
      <c r="AV791">
        <v>105.38</v>
      </c>
      <c r="AW791" t="s">
        <v>117</v>
      </c>
      <c r="AX791" t="s">
        <v>117</v>
      </c>
      <c r="AY791" t="s">
        <v>117</v>
      </c>
      <c r="AZ791" t="s">
        <v>117</v>
      </c>
      <c r="BA791" t="s">
        <v>117</v>
      </c>
      <c r="BB791" t="s">
        <v>117</v>
      </c>
      <c r="BC791" t="s">
        <v>117</v>
      </c>
      <c r="BD791" t="s">
        <v>117</v>
      </c>
      <c r="BE791" t="s">
        <v>117</v>
      </c>
      <c r="BF791" t="s">
        <v>117</v>
      </c>
      <c r="BG791">
        <v>114.41</v>
      </c>
      <c r="BH791" t="s">
        <v>117</v>
      </c>
      <c r="BI791" t="s">
        <v>117</v>
      </c>
      <c r="BJ791" t="s">
        <v>117</v>
      </c>
      <c r="BK791" t="s">
        <v>118</v>
      </c>
      <c r="BL791" t="s">
        <v>1452</v>
      </c>
      <c r="BM791" t="s">
        <v>120</v>
      </c>
      <c r="BN791" s="46" t="s">
        <v>1453</v>
      </c>
      <c r="BO791" s="51">
        <v>75.400000000000006</v>
      </c>
      <c r="BQ791" t="s">
        <v>211</v>
      </c>
      <c r="BR791" t="s">
        <v>211</v>
      </c>
      <c r="BS791" t="s">
        <v>117</v>
      </c>
      <c r="BT791" t="s">
        <v>161</v>
      </c>
      <c r="BU791" t="s">
        <v>363</v>
      </c>
      <c r="BV791" t="s">
        <v>162</v>
      </c>
      <c r="BW791">
        <v>1</v>
      </c>
      <c r="BX791">
        <f>BW791-1</f>
        <v>0</v>
      </c>
      <c r="BY791" t="s">
        <v>1455</v>
      </c>
      <c r="BZ791" t="s">
        <v>827</v>
      </c>
      <c r="CA791" t="s">
        <v>117</v>
      </c>
      <c r="CB791" t="s">
        <v>61</v>
      </c>
      <c r="CC791" t="s">
        <v>1454</v>
      </c>
      <c r="CD791">
        <v>2</v>
      </c>
      <c r="CE791" t="s">
        <v>151</v>
      </c>
      <c r="DK791">
        <v>0</v>
      </c>
      <c r="DL791">
        <v>1</v>
      </c>
      <c r="DM791">
        <v>0</v>
      </c>
      <c r="DN791">
        <v>0</v>
      </c>
      <c r="DO791">
        <v>0</v>
      </c>
      <c r="DP791">
        <v>0</v>
      </c>
      <c r="DQ791">
        <v>0</v>
      </c>
      <c r="DR791">
        <v>169</v>
      </c>
    </row>
    <row r="792" spans="1:122" x14ac:dyDescent="0.35">
      <c r="A792">
        <v>169</v>
      </c>
      <c r="B792" t="str">
        <f>CONCATENATE(C792, " ",D792)</f>
        <v>Piek et al 2007</v>
      </c>
      <c r="C792" t="s">
        <v>1438</v>
      </c>
      <c r="D792">
        <v>2007</v>
      </c>
      <c r="E792" t="s">
        <v>1632</v>
      </c>
      <c r="F792" t="s">
        <v>1445</v>
      </c>
      <c r="G792" t="s">
        <v>138</v>
      </c>
      <c r="H792">
        <v>1</v>
      </c>
      <c r="I792" t="s">
        <v>170</v>
      </c>
      <c r="J792" t="s">
        <v>170</v>
      </c>
      <c r="K792" s="3" t="s">
        <v>1083</v>
      </c>
      <c r="L792">
        <v>106.78</v>
      </c>
      <c r="M792">
        <v>91.03</v>
      </c>
      <c r="N792">
        <v>18</v>
      </c>
      <c r="O792" t="s">
        <v>1451</v>
      </c>
      <c r="P792">
        <v>66.7</v>
      </c>
      <c r="Q792">
        <v>27.26</v>
      </c>
      <c r="R792">
        <v>20</v>
      </c>
      <c r="S792" t="s">
        <v>115</v>
      </c>
      <c r="T792">
        <v>55.32</v>
      </c>
      <c r="U792">
        <v>17.809999999999999</v>
      </c>
      <c r="V792">
        <v>19</v>
      </c>
      <c r="W792" t="s">
        <v>117</v>
      </c>
      <c r="X792" t="s">
        <v>117</v>
      </c>
      <c r="Y792" t="s">
        <v>117</v>
      </c>
      <c r="Z792" t="s">
        <v>117</v>
      </c>
      <c r="AA792" t="s">
        <v>117</v>
      </c>
      <c r="AB792" t="s">
        <v>117</v>
      </c>
      <c r="AC792" t="s">
        <v>117</v>
      </c>
      <c r="AD792" t="s">
        <v>117</v>
      </c>
      <c r="AE792">
        <v>65.53</v>
      </c>
      <c r="AF792">
        <v>52.9</v>
      </c>
      <c r="AG792">
        <v>138</v>
      </c>
      <c r="AH792" s="55">
        <v>3</v>
      </c>
      <c r="AM792">
        <v>8.83</v>
      </c>
      <c r="AN792">
        <v>10.83</v>
      </c>
      <c r="AO792">
        <v>10.67</v>
      </c>
      <c r="AP792" t="s">
        <v>117</v>
      </c>
      <c r="AQ792" t="s">
        <v>117</v>
      </c>
      <c r="AR792">
        <v>10.33</v>
      </c>
      <c r="AS792" t="s">
        <v>1034</v>
      </c>
      <c r="AT792">
        <v>101.39</v>
      </c>
      <c r="AU792">
        <v>102.98</v>
      </c>
      <c r="AV792">
        <v>105.38</v>
      </c>
      <c r="AW792" t="s">
        <v>117</v>
      </c>
      <c r="AX792" t="s">
        <v>117</v>
      </c>
      <c r="AY792" t="s">
        <v>117</v>
      </c>
      <c r="AZ792" t="s">
        <v>117</v>
      </c>
      <c r="BA792" t="s">
        <v>117</v>
      </c>
      <c r="BB792" t="s">
        <v>117</v>
      </c>
      <c r="BC792" t="s">
        <v>117</v>
      </c>
      <c r="BD792" t="s">
        <v>117</v>
      </c>
      <c r="BE792" t="s">
        <v>117</v>
      </c>
      <c r="BF792" t="s">
        <v>117</v>
      </c>
      <c r="BG792">
        <v>114.41</v>
      </c>
      <c r="BH792" t="s">
        <v>117</v>
      </c>
      <c r="BI792" t="s">
        <v>117</v>
      </c>
      <c r="BJ792" t="s">
        <v>117</v>
      </c>
      <c r="BK792" t="s">
        <v>118</v>
      </c>
      <c r="BL792" t="s">
        <v>1452</v>
      </c>
      <c r="BM792" t="s">
        <v>120</v>
      </c>
      <c r="BN792" s="46" t="s">
        <v>1453</v>
      </c>
      <c r="BO792" s="51">
        <v>75.400000000000006</v>
      </c>
      <c r="BQ792" t="s">
        <v>211</v>
      </c>
      <c r="BR792" t="s">
        <v>211</v>
      </c>
      <c r="BS792" t="s">
        <v>117</v>
      </c>
      <c r="BT792" t="s">
        <v>161</v>
      </c>
      <c r="BU792" t="s">
        <v>363</v>
      </c>
      <c r="BV792" t="s">
        <v>162</v>
      </c>
      <c r="BW792">
        <v>1</v>
      </c>
      <c r="BX792">
        <f>BW792-1</f>
        <v>0</v>
      </c>
      <c r="BY792" t="s">
        <v>1455</v>
      </c>
      <c r="BZ792" t="s">
        <v>827</v>
      </c>
      <c r="CA792" t="s">
        <v>117</v>
      </c>
      <c r="CB792" t="s">
        <v>61</v>
      </c>
      <c r="CC792" t="s">
        <v>1454</v>
      </c>
      <c r="CD792">
        <v>2</v>
      </c>
      <c r="CE792" t="s">
        <v>151</v>
      </c>
      <c r="DK792">
        <v>0</v>
      </c>
      <c r="DL792">
        <v>1</v>
      </c>
      <c r="DM792">
        <v>0</v>
      </c>
      <c r="DN792">
        <v>0</v>
      </c>
      <c r="DO792">
        <v>0</v>
      </c>
      <c r="DP792">
        <v>0</v>
      </c>
      <c r="DQ792">
        <v>0</v>
      </c>
      <c r="DR792">
        <v>169</v>
      </c>
    </row>
    <row r="793" spans="1:122" x14ac:dyDescent="0.35">
      <c r="A793">
        <v>169</v>
      </c>
      <c r="B793" t="str">
        <f>CONCATENATE(C793, " ",D793)</f>
        <v>Piek et al 2007</v>
      </c>
      <c r="C793" t="s">
        <v>1438</v>
      </c>
      <c r="D793">
        <v>2007</v>
      </c>
      <c r="E793" t="s">
        <v>1632</v>
      </c>
      <c r="F793" t="s">
        <v>1446</v>
      </c>
      <c r="G793" t="s">
        <v>138</v>
      </c>
      <c r="H793">
        <v>1</v>
      </c>
      <c r="I793" t="s">
        <v>170</v>
      </c>
      <c r="J793" t="s">
        <v>170</v>
      </c>
      <c r="K793" s="3" t="s">
        <v>1083</v>
      </c>
      <c r="L793">
        <v>284.33</v>
      </c>
      <c r="M793">
        <v>315.31</v>
      </c>
      <c r="N793">
        <v>18</v>
      </c>
      <c r="O793" t="s">
        <v>1451</v>
      </c>
      <c r="P793">
        <v>134.30000000000001</v>
      </c>
      <c r="Q793">
        <v>63.69</v>
      </c>
      <c r="R793">
        <v>20</v>
      </c>
      <c r="S793" t="s">
        <v>115</v>
      </c>
      <c r="T793">
        <v>169.37</v>
      </c>
      <c r="U793">
        <v>87.5</v>
      </c>
      <c r="V793">
        <v>19</v>
      </c>
      <c r="W793" t="s">
        <v>117</v>
      </c>
      <c r="X793" t="s">
        <v>117</v>
      </c>
      <c r="Y793" t="s">
        <v>117</v>
      </c>
      <c r="Z793" t="s">
        <v>117</v>
      </c>
      <c r="AA793" t="s">
        <v>117</v>
      </c>
      <c r="AB793" t="s">
        <v>117</v>
      </c>
      <c r="AC793" t="s">
        <v>117</v>
      </c>
      <c r="AD793" t="s">
        <v>117</v>
      </c>
      <c r="AE793">
        <v>130.38999999999999</v>
      </c>
      <c r="AF793">
        <v>97.94</v>
      </c>
      <c r="AG793">
        <v>138</v>
      </c>
      <c r="AH793" s="55">
        <v>3</v>
      </c>
      <c r="AM793">
        <v>8.83</v>
      </c>
      <c r="AN793">
        <v>10.83</v>
      </c>
      <c r="AO793">
        <v>10.67</v>
      </c>
      <c r="AP793" t="s">
        <v>117</v>
      </c>
      <c r="AQ793" t="s">
        <v>117</v>
      </c>
      <c r="AR793">
        <v>10.33</v>
      </c>
      <c r="AS793" t="s">
        <v>1034</v>
      </c>
      <c r="AT793">
        <v>101.39</v>
      </c>
      <c r="AU793">
        <v>102.98</v>
      </c>
      <c r="AV793">
        <v>105.38</v>
      </c>
      <c r="AW793" t="s">
        <v>117</v>
      </c>
      <c r="AX793" t="s">
        <v>117</v>
      </c>
      <c r="AY793" t="s">
        <v>117</v>
      </c>
      <c r="AZ793" t="s">
        <v>117</v>
      </c>
      <c r="BA793" t="s">
        <v>117</v>
      </c>
      <c r="BB793" t="s">
        <v>117</v>
      </c>
      <c r="BC793" t="s">
        <v>117</v>
      </c>
      <c r="BD793" t="s">
        <v>117</v>
      </c>
      <c r="BE793" t="s">
        <v>117</v>
      </c>
      <c r="BF793" t="s">
        <v>117</v>
      </c>
      <c r="BG793">
        <v>114.41</v>
      </c>
      <c r="BH793" t="s">
        <v>117</v>
      </c>
      <c r="BI793" t="s">
        <v>117</v>
      </c>
      <c r="BJ793" t="s">
        <v>117</v>
      </c>
      <c r="BK793" t="s">
        <v>118</v>
      </c>
      <c r="BL793" t="s">
        <v>1452</v>
      </c>
      <c r="BM793" t="s">
        <v>120</v>
      </c>
      <c r="BN793" s="46" t="s">
        <v>1453</v>
      </c>
      <c r="BO793" s="51">
        <v>75.400000000000006</v>
      </c>
      <c r="BQ793" t="s">
        <v>211</v>
      </c>
      <c r="BR793" t="s">
        <v>211</v>
      </c>
      <c r="BS793" t="s">
        <v>117</v>
      </c>
      <c r="BT793" t="s">
        <v>161</v>
      </c>
      <c r="BU793" t="s">
        <v>363</v>
      </c>
      <c r="BV793" t="s">
        <v>162</v>
      </c>
      <c r="BW793">
        <v>1</v>
      </c>
      <c r="BX793">
        <f>BW793-1</f>
        <v>0</v>
      </c>
      <c r="BY793" t="s">
        <v>1455</v>
      </c>
      <c r="BZ793" t="s">
        <v>827</v>
      </c>
      <c r="CA793" t="s">
        <v>117</v>
      </c>
      <c r="CB793" t="s">
        <v>61</v>
      </c>
      <c r="CC793" t="s">
        <v>1454</v>
      </c>
      <c r="CD793">
        <v>2</v>
      </c>
      <c r="CE793" t="s">
        <v>151</v>
      </c>
      <c r="DK793">
        <v>0</v>
      </c>
      <c r="DL793">
        <v>1</v>
      </c>
      <c r="DM793">
        <v>0</v>
      </c>
      <c r="DN793">
        <v>0</v>
      </c>
      <c r="DO793">
        <v>0</v>
      </c>
      <c r="DP793">
        <v>0</v>
      </c>
      <c r="DQ793">
        <v>0</v>
      </c>
      <c r="DR793">
        <v>169</v>
      </c>
    </row>
    <row r="794" spans="1:122" x14ac:dyDescent="0.35">
      <c r="A794">
        <v>169</v>
      </c>
      <c r="B794" t="str">
        <f>CONCATENATE(C794, " ",D794)</f>
        <v>Piek et al 2007</v>
      </c>
      <c r="C794" t="s">
        <v>1438</v>
      </c>
      <c r="D794">
        <v>2007</v>
      </c>
      <c r="E794" t="s">
        <v>1632</v>
      </c>
      <c r="F794" t="s">
        <v>1447</v>
      </c>
      <c r="G794" t="s">
        <v>138</v>
      </c>
      <c r="H794">
        <v>1</v>
      </c>
      <c r="I794" t="s">
        <v>170</v>
      </c>
      <c r="J794" t="s">
        <v>170</v>
      </c>
      <c r="K794" s="3" t="s">
        <v>1083</v>
      </c>
      <c r="L794">
        <v>1214.78</v>
      </c>
      <c r="M794">
        <v>413.73</v>
      </c>
      <c r="N794">
        <v>18</v>
      </c>
      <c r="O794" t="s">
        <v>1451</v>
      </c>
      <c r="P794">
        <v>946.85</v>
      </c>
      <c r="Q794">
        <v>238.31</v>
      </c>
      <c r="R794">
        <v>20</v>
      </c>
      <c r="S794" t="s">
        <v>115</v>
      </c>
      <c r="T794">
        <v>889.79</v>
      </c>
      <c r="U794">
        <v>186.3</v>
      </c>
      <c r="V794">
        <v>19</v>
      </c>
      <c r="W794" t="s">
        <v>117</v>
      </c>
      <c r="X794" t="s">
        <v>117</v>
      </c>
      <c r="Y794" t="s">
        <v>117</v>
      </c>
      <c r="Z794" t="s">
        <v>117</v>
      </c>
      <c r="AA794" t="s">
        <v>117</v>
      </c>
      <c r="AB794" t="s">
        <v>117</v>
      </c>
      <c r="AC794" t="s">
        <v>117</v>
      </c>
      <c r="AD794" t="s">
        <v>117</v>
      </c>
      <c r="AE794">
        <v>946.49</v>
      </c>
      <c r="AF794">
        <v>197.26</v>
      </c>
      <c r="AG794">
        <v>138</v>
      </c>
      <c r="AH794" s="55">
        <v>3</v>
      </c>
      <c r="AM794">
        <v>8.83</v>
      </c>
      <c r="AN794">
        <v>10.83</v>
      </c>
      <c r="AO794">
        <v>10.67</v>
      </c>
      <c r="AP794" t="s">
        <v>117</v>
      </c>
      <c r="AQ794" t="s">
        <v>117</v>
      </c>
      <c r="AR794">
        <v>10.33</v>
      </c>
      <c r="AS794" t="s">
        <v>1034</v>
      </c>
      <c r="AT794">
        <v>101.39</v>
      </c>
      <c r="AU794">
        <v>102.98</v>
      </c>
      <c r="AV794">
        <v>105.38</v>
      </c>
      <c r="AW794" t="s">
        <v>117</v>
      </c>
      <c r="AX794" t="s">
        <v>117</v>
      </c>
      <c r="AY794" t="s">
        <v>117</v>
      </c>
      <c r="AZ794" t="s">
        <v>117</v>
      </c>
      <c r="BA794" t="s">
        <v>117</v>
      </c>
      <c r="BB794" t="s">
        <v>117</v>
      </c>
      <c r="BC794" t="s">
        <v>117</v>
      </c>
      <c r="BD794" t="s">
        <v>117</v>
      </c>
      <c r="BE794" t="s">
        <v>117</v>
      </c>
      <c r="BF794" t="s">
        <v>117</v>
      </c>
      <c r="BG794">
        <v>114.41</v>
      </c>
      <c r="BH794" t="s">
        <v>117</v>
      </c>
      <c r="BI794" t="s">
        <v>117</v>
      </c>
      <c r="BJ794" t="s">
        <v>117</v>
      </c>
      <c r="BK794" t="s">
        <v>118</v>
      </c>
      <c r="BL794" t="s">
        <v>1452</v>
      </c>
      <c r="BM794" t="s">
        <v>120</v>
      </c>
      <c r="BN794" s="46" t="s">
        <v>1453</v>
      </c>
      <c r="BO794" s="51">
        <v>75.400000000000006</v>
      </c>
      <c r="BQ794" t="s">
        <v>211</v>
      </c>
      <c r="BR794" t="s">
        <v>211</v>
      </c>
      <c r="BS794" t="s">
        <v>117</v>
      </c>
      <c r="BT794" t="s">
        <v>161</v>
      </c>
      <c r="BU794" t="s">
        <v>363</v>
      </c>
      <c r="BV794" t="s">
        <v>162</v>
      </c>
      <c r="BW794">
        <v>1</v>
      </c>
      <c r="BX794">
        <f>BW794-1</f>
        <v>0</v>
      </c>
      <c r="BY794" t="s">
        <v>1455</v>
      </c>
      <c r="BZ794" t="s">
        <v>827</v>
      </c>
      <c r="CA794" t="s">
        <v>117</v>
      </c>
      <c r="CB794" t="s">
        <v>61</v>
      </c>
      <c r="CC794" t="s">
        <v>1454</v>
      </c>
      <c r="CD794">
        <v>2</v>
      </c>
      <c r="CE794" t="s">
        <v>151</v>
      </c>
      <c r="DK794">
        <v>0</v>
      </c>
      <c r="DL794">
        <v>1</v>
      </c>
      <c r="DM794">
        <v>0</v>
      </c>
      <c r="DN794">
        <v>0</v>
      </c>
      <c r="DO794">
        <v>0</v>
      </c>
      <c r="DP794">
        <v>0</v>
      </c>
      <c r="DQ794">
        <v>0</v>
      </c>
      <c r="DR794">
        <v>169</v>
      </c>
    </row>
    <row r="795" spans="1:122" x14ac:dyDescent="0.35">
      <c r="A795">
        <v>169</v>
      </c>
      <c r="B795" t="str">
        <f>CONCATENATE(C795, " ",D795)</f>
        <v>Piek et al 2007</v>
      </c>
      <c r="C795" t="s">
        <v>1438</v>
      </c>
      <c r="D795">
        <v>2007</v>
      </c>
      <c r="E795" t="s">
        <v>1632</v>
      </c>
      <c r="F795" t="s">
        <v>1448</v>
      </c>
      <c r="G795" t="s">
        <v>138</v>
      </c>
      <c r="H795">
        <v>1</v>
      </c>
      <c r="I795" t="s">
        <v>170</v>
      </c>
      <c r="J795" t="s">
        <v>170</v>
      </c>
      <c r="K795" s="3" t="s">
        <v>1083</v>
      </c>
      <c r="L795">
        <v>1322.56</v>
      </c>
      <c r="M795">
        <v>220.07</v>
      </c>
      <c r="N795">
        <v>18</v>
      </c>
      <c r="O795" t="s">
        <v>1451</v>
      </c>
      <c r="P795">
        <v>1030.95</v>
      </c>
      <c r="Q795">
        <v>235.32</v>
      </c>
      <c r="R795">
        <v>20</v>
      </c>
      <c r="S795" t="s">
        <v>115</v>
      </c>
      <c r="T795">
        <v>1007.26</v>
      </c>
      <c r="U795">
        <v>316.97000000000003</v>
      </c>
      <c r="V795">
        <v>19</v>
      </c>
      <c r="W795" t="s">
        <v>117</v>
      </c>
      <c r="X795" t="s">
        <v>117</v>
      </c>
      <c r="Y795" t="s">
        <v>117</v>
      </c>
      <c r="Z795" t="s">
        <v>117</v>
      </c>
      <c r="AA795" t="s">
        <v>117</v>
      </c>
      <c r="AB795" t="s">
        <v>117</v>
      </c>
      <c r="AC795" t="s">
        <v>117</v>
      </c>
      <c r="AD795" t="s">
        <v>117</v>
      </c>
      <c r="AE795">
        <v>1005.99</v>
      </c>
      <c r="AF795">
        <v>185.65</v>
      </c>
      <c r="AG795">
        <v>138</v>
      </c>
      <c r="AH795" s="55">
        <v>3</v>
      </c>
      <c r="AM795">
        <v>8.83</v>
      </c>
      <c r="AN795">
        <v>10.83</v>
      </c>
      <c r="AO795">
        <v>10.67</v>
      </c>
      <c r="AP795" t="s">
        <v>117</v>
      </c>
      <c r="AQ795" t="s">
        <v>117</v>
      </c>
      <c r="AR795">
        <v>10.33</v>
      </c>
      <c r="AS795" t="s">
        <v>1034</v>
      </c>
      <c r="AT795">
        <v>101.39</v>
      </c>
      <c r="AU795">
        <v>102.98</v>
      </c>
      <c r="AV795">
        <v>105.38</v>
      </c>
      <c r="AW795" t="s">
        <v>117</v>
      </c>
      <c r="AX795" t="s">
        <v>117</v>
      </c>
      <c r="AY795" t="s">
        <v>117</v>
      </c>
      <c r="AZ795" t="s">
        <v>117</v>
      </c>
      <c r="BA795" t="s">
        <v>117</v>
      </c>
      <c r="BB795" t="s">
        <v>117</v>
      </c>
      <c r="BC795" t="s">
        <v>117</v>
      </c>
      <c r="BD795" t="s">
        <v>117</v>
      </c>
      <c r="BE795" t="s">
        <v>117</v>
      </c>
      <c r="BF795" t="s">
        <v>117</v>
      </c>
      <c r="BG795">
        <v>114.41</v>
      </c>
      <c r="BH795" t="s">
        <v>117</v>
      </c>
      <c r="BI795" t="s">
        <v>117</v>
      </c>
      <c r="BJ795" t="s">
        <v>117</v>
      </c>
      <c r="BK795" t="s">
        <v>118</v>
      </c>
      <c r="BL795" t="s">
        <v>1452</v>
      </c>
      <c r="BM795" t="s">
        <v>120</v>
      </c>
      <c r="BN795" s="46" t="s">
        <v>1453</v>
      </c>
      <c r="BO795" s="51">
        <v>75.400000000000006</v>
      </c>
      <c r="BQ795" t="s">
        <v>211</v>
      </c>
      <c r="BR795" t="s">
        <v>211</v>
      </c>
      <c r="BS795" t="s">
        <v>117</v>
      </c>
      <c r="BT795" t="s">
        <v>161</v>
      </c>
      <c r="BU795" t="s">
        <v>363</v>
      </c>
      <c r="BV795" t="s">
        <v>162</v>
      </c>
      <c r="BW795">
        <v>1</v>
      </c>
      <c r="BX795">
        <f>BW795-1</f>
        <v>0</v>
      </c>
      <c r="BY795" t="s">
        <v>1455</v>
      </c>
      <c r="BZ795" t="s">
        <v>827</v>
      </c>
      <c r="CA795" t="s">
        <v>117</v>
      </c>
      <c r="CB795" t="s">
        <v>61</v>
      </c>
      <c r="CC795" t="s">
        <v>1454</v>
      </c>
      <c r="CD795">
        <v>2</v>
      </c>
      <c r="CE795" t="s">
        <v>151</v>
      </c>
      <c r="DK795">
        <v>0</v>
      </c>
      <c r="DL795">
        <v>1</v>
      </c>
      <c r="DM795">
        <v>0</v>
      </c>
      <c r="DN795">
        <v>0</v>
      </c>
      <c r="DO795">
        <v>0</v>
      </c>
      <c r="DP795">
        <v>0</v>
      </c>
      <c r="DQ795">
        <v>0</v>
      </c>
      <c r="DR795">
        <v>169</v>
      </c>
    </row>
    <row r="796" spans="1:122" x14ac:dyDescent="0.35">
      <c r="A796">
        <v>169</v>
      </c>
      <c r="B796" t="str">
        <f>CONCATENATE(C796, " ",D796)</f>
        <v>Piek et al 2007</v>
      </c>
      <c r="C796" t="s">
        <v>1438</v>
      </c>
      <c r="D796">
        <v>2007</v>
      </c>
      <c r="E796" t="s">
        <v>1632</v>
      </c>
      <c r="F796" t="s">
        <v>1449</v>
      </c>
      <c r="G796" t="s">
        <v>138</v>
      </c>
      <c r="H796">
        <v>1</v>
      </c>
      <c r="I796" t="s">
        <v>170</v>
      </c>
      <c r="J796" t="s">
        <v>170</v>
      </c>
      <c r="K796" s="3" t="s">
        <v>1083</v>
      </c>
      <c r="L796">
        <v>1234.95</v>
      </c>
      <c r="M796">
        <v>561.52</v>
      </c>
      <c r="N796">
        <v>18</v>
      </c>
      <c r="O796" t="s">
        <v>1451</v>
      </c>
      <c r="P796">
        <v>960.6</v>
      </c>
      <c r="Q796">
        <v>371.29</v>
      </c>
      <c r="R796">
        <v>20</v>
      </c>
      <c r="S796" t="s">
        <v>115</v>
      </c>
      <c r="T796">
        <v>850.16</v>
      </c>
      <c r="U796">
        <v>188.75</v>
      </c>
      <c r="V796">
        <v>19</v>
      </c>
      <c r="W796" t="s">
        <v>117</v>
      </c>
      <c r="X796" t="s">
        <v>117</v>
      </c>
      <c r="Y796" t="s">
        <v>117</v>
      </c>
      <c r="Z796" t="s">
        <v>117</v>
      </c>
      <c r="AA796" t="s">
        <v>117</v>
      </c>
      <c r="AB796" t="s">
        <v>117</v>
      </c>
      <c r="AC796" t="s">
        <v>117</v>
      </c>
      <c r="AD796" t="s">
        <v>117</v>
      </c>
      <c r="AE796">
        <v>1026.93</v>
      </c>
      <c r="AF796">
        <v>310.95</v>
      </c>
      <c r="AG796">
        <v>138</v>
      </c>
      <c r="AH796" s="55">
        <v>3</v>
      </c>
      <c r="AM796">
        <v>8.83</v>
      </c>
      <c r="AN796">
        <v>10.83</v>
      </c>
      <c r="AO796">
        <v>10.67</v>
      </c>
      <c r="AP796" t="s">
        <v>117</v>
      </c>
      <c r="AQ796" t="s">
        <v>117</v>
      </c>
      <c r="AR796">
        <v>10.33</v>
      </c>
      <c r="AS796" t="s">
        <v>1034</v>
      </c>
      <c r="AT796">
        <v>101.39</v>
      </c>
      <c r="AU796">
        <v>102.98</v>
      </c>
      <c r="AV796">
        <v>105.38</v>
      </c>
      <c r="AW796" t="s">
        <v>117</v>
      </c>
      <c r="AX796" t="s">
        <v>117</v>
      </c>
      <c r="AY796" t="s">
        <v>117</v>
      </c>
      <c r="AZ796" t="s">
        <v>117</v>
      </c>
      <c r="BA796" t="s">
        <v>117</v>
      </c>
      <c r="BB796" t="s">
        <v>117</v>
      </c>
      <c r="BC796" t="s">
        <v>117</v>
      </c>
      <c r="BD796" t="s">
        <v>117</v>
      </c>
      <c r="BE796" t="s">
        <v>117</v>
      </c>
      <c r="BF796" t="s">
        <v>117</v>
      </c>
      <c r="BG796">
        <v>114.41</v>
      </c>
      <c r="BH796" t="s">
        <v>117</v>
      </c>
      <c r="BI796" t="s">
        <v>117</v>
      </c>
      <c r="BJ796" t="s">
        <v>117</v>
      </c>
      <c r="BK796" t="s">
        <v>118</v>
      </c>
      <c r="BL796" t="s">
        <v>1452</v>
      </c>
      <c r="BM796" t="s">
        <v>120</v>
      </c>
      <c r="BN796" s="46" t="s">
        <v>1453</v>
      </c>
      <c r="BO796" s="51">
        <v>75.400000000000006</v>
      </c>
      <c r="BQ796" t="s">
        <v>211</v>
      </c>
      <c r="BR796" t="s">
        <v>211</v>
      </c>
      <c r="BS796" t="s">
        <v>117</v>
      </c>
      <c r="BT796" t="s">
        <v>161</v>
      </c>
      <c r="BU796" t="s">
        <v>363</v>
      </c>
      <c r="BV796" t="s">
        <v>162</v>
      </c>
      <c r="BW796">
        <v>1</v>
      </c>
      <c r="BX796">
        <f>BW796-1</f>
        <v>0</v>
      </c>
      <c r="BY796" t="s">
        <v>1455</v>
      </c>
      <c r="BZ796" t="s">
        <v>827</v>
      </c>
      <c r="CA796" t="s">
        <v>117</v>
      </c>
      <c r="CB796" t="s">
        <v>61</v>
      </c>
      <c r="CC796" t="s">
        <v>1454</v>
      </c>
      <c r="CD796">
        <v>2</v>
      </c>
      <c r="CE796" t="s">
        <v>151</v>
      </c>
      <c r="DK796">
        <v>0</v>
      </c>
      <c r="DL796">
        <v>1</v>
      </c>
      <c r="DM796">
        <v>0</v>
      </c>
      <c r="DN796">
        <v>0</v>
      </c>
      <c r="DO796">
        <v>0</v>
      </c>
      <c r="DP796">
        <v>0</v>
      </c>
      <c r="DQ796">
        <v>0</v>
      </c>
      <c r="DR796">
        <v>169</v>
      </c>
    </row>
    <row r="797" spans="1:122" x14ac:dyDescent="0.35">
      <c r="A797">
        <v>169</v>
      </c>
      <c r="B797" t="str">
        <f>CONCATENATE(C797, " ",D797)</f>
        <v>Piek et al 2007</v>
      </c>
      <c r="C797" t="s">
        <v>1438</v>
      </c>
      <c r="D797">
        <v>2007</v>
      </c>
      <c r="E797" t="s">
        <v>1632</v>
      </c>
      <c r="F797" t="s">
        <v>1450</v>
      </c>
      <c r="G797" t="s">
        <v>138</v>
      </c>
      <c r="H797">
        <v>1</v>
      </c>
      <c r="I797" t="s">
        <v>170</v>
      </c>
      <c r="J797" t="s">
        <v>170</v>
      </c>
      <c r="K797" s="3" t="s">
        <v>1083</v>
      </c>
      <c r="L797">
        <v>1369.11</v>
      </c>
      <c r="M797">
        <v>287.02</v>
      </c>
      <c r="N797">
        <v>18</v>
      </c>
      <c r="O797" t="s">
        <v>1451</v>
      </c>
      <c r="P797">
        <v>1002.8</v>
      </c>
      <c r="Q797">
        <v>412.42</v>
      </c>
      <c r="R797">
        <v>20</v>
      </c>
      <c r="S797" t="s">
        <v>115</v>
      </c>
      <c r="T797">
        <v>938.37</v>
      </c>
      <c r="U797">
        <v>361.79</v>
      </c>
      <c r="V797">
        <v>19</v>
      </c>
      <c r="W797" t="s">
        <v>117</v>
      </c>
      <c r="X797" t="s">
        <v>117</v>
      </c>
      <c r="Y797" t="s">
        <v>117</v>
      </c>
      <c r="Z797" t="s">
        <v>117</v>
      </c>
      <c r="AA797" t="s">
        <v>117</v>
      </c>
      <c r="AB797" t="s">
        <v>117</v>
      </c>
      <c r="AC797" t="s">
        <v>117</v>
      </c>
      <c r="AD797" t="s">
        <v>117</v>
      </c>
      <c r="AE797">
        <v>1029.45</v>
      </c>
      <c r="AF797">
        <v>247.99</v>
      </c>
      <c r="AG797">
        <v>138</v>
      </c>
      <c r="AH797" s="55">
        <v>3</v>
      </c>
      <c r="AM797">
        <v>8.83</v>
      </c>
      <c r="AN797">
        <v>10.83</v>
      </c>
      <c r="AO797">
        <v>10.67</v>
      </c>
      <c r="AP797" t="s">
        <v>117</v>
      </c>
      <c r="AQ797" t="s">
        <v>117</v>
      </c>
      <c r="AR797">
        <v>10.33</v>
      </c>
      <c r="AS797" t="s">
        <v>1034</v>
      </c>
      <c r="AT797">
        <v>101.39</v>
      </c>
      <c r="AU797">
        <v>102.98</v>
      </c>
      <c r="AV797">
        <v>105.38</v>
      </c>
      <c r="AW797" t="s">
        <v>117</v>
      </c>
      <c r="AX797" t="s">
        <v>117</v>
      </c>
      <c r="AY797" t="s">
        <v>117</v>
      </c>
      <c r="AZ797" t="s">
        <v>117</v>
      </c>
      <c r="BA797" t="s">
        <v>117</v>
      </c>
      <c r="BB797" t="s">
        <v>117</v>
      </c>
      <c r="BC797" t="s">
        <v>117</v>
      </c>
      <c r="BD797" t="s">
        <v>117</v>
      </c>
      <c r="BE797" t="s">
        <v>117</v>
      </c>
      <c r="BF797" t="s">
        <v>117</v>
      </c>
      <c r="BG797">
        <v>114.41</v>
      </c>
      <c r="BH797" t="s">
        <v>117</v>
      </c>
      <c r="BI797" t="s">
        <v>117</v>
      </c>
      <c r="BJ797" t="s">
        <v>117</v>
      </c>
      <c r="BK797" t="s">
        <v>118</v>
      </c>
      <c r="BL797" t="s">
        <v>1452</v>
      </c>
      <c r="BM797" t="s">
        <v>120</v>
      </c>
      <c r="BN797" s="46" t="s">
        <v>1453</v>
      </c>
      <c r="BO797" s="51">
        <v>75.400000000000006</v>
      </c>
      <c r="BQ797" t="s">
        <v>211</v>
      </c>
      <c r="BR797" t="s">
        <v>211</v>
      </c>
      <c r="BS797" t="s">
        <v>117</v>
      </c>
      <c r="BT797" t="s">
        <v>161</v>
      </c>
      <c r="BU797" t="s">
        <v>363</v>
      </c>
      <c r="BV797" t="s">
        <v>162</v>
      </c>
      <c r="BW797">
        <v>1</v>
      </c>
      <c r="BX797">
        <f>BW797-1</f>
        <v>0</v>
      </c>
      <c r="BY797" t="s">
        <v>1455</v>
      </c>
      <c r="BZ797" t="s">
        <v>827</v>
      </c>
      <c r="CA797" t="s">
        <v>117</v>
      </c>
      <c r="CB797" t="s">
        <v>61</v>
      </c>
      <c r="CC797" t="s">
        <v>1454</v>
      </c>
      <c r="CD797">
        <v>2</v>
      </c>
      <c r="CE797" t="s">
        <v>151</v>
      </c>
      <c r="DK797">
        <v>0</v>
      </c>
      <c r="DL797">
        <v>1</v>
      </c>
      <c r="DM797">
        <v>0</v>
      </c>
      <c r="DN797">
        <v>0</v>
      </c>
      <c r="DO797">
        <v>0</v>
      </c>
      <c r="DP797">
        <v>0</v>
      </c>
      <c r="DQ797">
        <v>0</v>
      </c>
      <c r="DR797">
        <v>169</v>
      </c>
    </row>
    <row r="798" spans="1:122" x14ac:dyDescent="0.35">
      <c r="A798">
        <v>170</v>
      </c>
      <c r="B798" t="str">
        <f>CONCATENATE(C798, " ",D798)</f>
        <v>Poon et al 2021</v>
      </c>
      <c r="C798" s="12" t="s">
        <v>1458</v>
      </c>
      <c r="D798">
        <v>2021</v>
      </c>
      <c r="E798" t="s">
        <v>1633</v>
      </c>
      <c r="F798" t="s">
        <v>1459</v>
      </c>
      <c r="G798" t="s">
        <v>134</v>
      </c>
      <c r="H798">
        <v>6</v>
      </c>
      <c r="I798" t="s">
        <v>113</v>
      </c>
      <c r="J798" t="s">
        <v>114</v>
      </c>
      <c r="K798" s="3" t="s">
        <v>115</v>
      </c>
      <c r="L798">
        <v>22.14</v>
      </c>
      <c r="M798">
        <v>2.4300000000000002</v>
      </c>
      <c r="N798">
        <v>29</v>
      </c>
      <c r="O798" t="s">
        <v>999</v>
      </c>
      <c r="P798">
        <v>19.829999999999998</v>
      </c>
      <c r="Q798">
        <v>3.58</v>
      </c>
      <c r="R798">
        <v>78</v>
      </c>
      <c r="S798" t="s">
        <v>1462</v>
      </c>
      <c r="T798">
        <v>25.18</v>
      </c>
      <c r="U798">
        <v>3.67</v>
      </c>
      <c r="V798">
        <v>31</v>
      </c>
      <c r="W798" t="s">
        <v>117</v>
      </c>
      <c r="X798" t="s">
        <v>117</v>
      </c>
      <c r="Y798" t="s">
        <v>117</v>
      </c>
      <c r="Z798" t="s">
        <v>117</v>
      </c>
      <c r="AA798" t="s">
        <v>117</v>
      </c>
      <c r="AB798" t="s">
        <v>117</v>
      </c>
      <c r="AC798" t="s">
        <v>117</v>
      </c>
      <c r="AD798" t="s">
        <v>117</v>
      </c>
      <c r="AE798">
        <v>18.29</v>
      </c>
      <c r="AF798">
        <v>4.34</v>
      </c>
      <c r="AG798">
        <v>64</v>
      </c>
      <c r="AH798" s="55">
        <v>3</v>
      </c>
      <c r="AM798">
        <v>9.57</v>
      </c>
      <c r="AN798">
        <v>9.15</v>
      </c>
      <c r="AO798">
        <v>9.68</v>
      </c>
      <c r="AP798" t="s">
        <v>117</v>
      </c>
      <c r="AQ798" t="s">
        <v>117</v>
      </c>
      <c r="AR798">
        <v>9.01</v>
      </c>
      <c r="AS798" t="s">
        <v>117</v>
      </c>
      <c r="AT798">
        <v>102.21</v>
      </c>
      <c r="AU798">
        <v>93.46</v>
      </c>
      <c r="AV798">
        <v>93.06</v>
      </c>
      <c r="AW798" t="s">
        <v>117</v>
      </c>
      <c r="AX798" t="s">
        <v>117</v>
      </c>
      <c r="AY798" t="s">
        <v>117</v>
      </c>
      <c r="AZ798" t="s">
        <v>117</v>
      </c>
      <c r="BA798" t="s">
        <v>117</v>
      </c>
      <c r="BB798" t="s">
        <v>117</v>
      </c>
      <c r="BC798" t="s">
        <v>117</v>
      </c>
      <c r="BD798" t="s">
        <v>117</v>
      </c>
      <c r="BE798" t="s">
        <v>117</v>
      </c>
      <c r="BF798" t="s">
        <v>117</v>
      </c>
      <c r="BG798">
        <v>107.16</v>
      </c>
      <c r="BH798" t="s">
        <v>117</v>
      </c>
      <c r="BI798" t="s">
        <v>117</v>
      </c>
      <c r="BJ798" t="s">
        <v>117</v>
      </c>
      <c r="BK798" t="s">
        <v>118</v>
      </c>
      <c r="BL798" t="s">
        <v>1452</v>
      </c>
      <c r="BM798" t="s">
        <v>120</v>
      </c>
      <c r="BN798" s="49">
        <v>0.60399999999999998</v>
      </c>
      <c r="BO798" s="53">
        <v>0.623</v>
      </c>
      <c r="BP798" t="s">
        <v>160</v>
      </c>
      <c r="BQ798" t="s">
        <v>160</v>
      </c>
      <c r="BR798" t="s">
        <v>160</v>
      </c>
      <c r="BT798" t="s">
        <v>161</v>
      </c>
      <c r="BU798" t="s">
        <v>125</v>
      </c>
      <c r="BV798" t="s">
        <v>145</v>
      </c>
      <c r="BW798">
        <v>2</v>
      </c>
      <c r="BX798">
        <f>BW798-1</f>
        <v>1</v>
      </c>
      <c r="BY798" t="s">
        <v>117</v>
      </c>
      <c r="BZ798" t="s">
        <v>117</v>
      </c>
      <c r="CA798" t="s">
        <v>117</v>
      </c>
      <c r="CB798" t="s">
        <v>117</v>
      </c>
      <c r="CC798" t="s">
        <v>1464</v>
      </c>
      <c r="CD798" t="s">
        <v>117</v>
      </c>
      <c r="CE798" t="s">
        <v>214</v>
      </c>
      <c r="CF798"/>
      <c r="CH798" s="6"/>
      <c r="CK798"/>
      <c r="CN798"/>
      <c r="CQ798"/>
      <c r="CT798"/>
      <c r="CW798"/>
      <c r="CZ798"/>
      <c r="DC798" s="6"/>
      <c r="DF798"/>
      <c r="DI798"/>
      <c r="DK798">
        <v>2</v>
      </c>
      <c r="DL798">
        <v>0</v>
      </c>
      <c r="DM798">
        <v>0</v>
      </c>
      <c r="DN798">
        <v>0</v>
      </c>
      <c r="DO798">
        <v>0</v>
      </c>
      <c r="DP798">
        <v>0</v>
      </c>
      <c r="DQ798">
        <v>0</v>
      </c>
      <c r="DR798">
        <v>170</v>
      </c>
    </row>
    <row r="799" spans="1:122" x14ac:dyDescent="0.35">
      <c r="A799">
        <v>170</v>
      </c>
      <c r="B799" t="str">
        <f>CONCATENATE(C799, " ",D799)</f>
        <v>Poon et al 2021</v>
      </c>
      <c r="C799" s="12" t="s">
        <v>1458</v>
      </c>
      <c r="D799">
        <v>2021</v>
      </c>
      <c r="E799" t="s">
        <v>1633</v>
      </c>
      <c r="F799" t="s">
        <v>1460</v>
      </c>
      <c r="G799" t="s">
        <v>134</v>
      </c>
      <c r="H799">
        <v>6</v>
      </c>
      <c r="I799" t="s">
        <v>170</v>
      </c>
      <c r="J799" t="s">
        <v>170</v>
      </c>
      <c r="K799" s="3" t="s">
        <v>115</v>
      </c>
      <c r="L799">
        <v>8.73</v>
      </c>
      <c r="M799">
        <v>2.5299999999999998</v>
      </c>
      <c r="N799">
        <v>29</v>
      </c>
      <c r="O799" t="s">
        <v>999</v>
      </c>
      <c r="P799">
        <v>8.31</v>
      </c>
      <c r="Q799">
        <v>1.87</v>
      </c>
      <c r="R799">
        <v>78</v>
      </c>
      <c r="S799" t="s">
        <v>1462</v>
      </c>
      <c r="T799">
        <v>8.49</v>
      </c>
      <c r="U799">
        <v>1.49</v>
      </c>
      <c r="V799">
        <v>31</v>
      </c>
      <c r="W799" t="s">
        <v>117</v>
      </c>
      <c r="X799" t="s">
        <v>117</v>
      </c>
      <c r="Y799" t="s">
        <v>117</v>
      </c>
      <c r="Z799" t="s">
        <v>117</v>
      </c>
      <c r="AA799" t="s">
        <v>117</v>
      </c>
      <c r="AB799" t="s">
        <v>117</v>
      </c>
      <c r="AC799" t="s">
        <v>117</v>
      </c>
      <c r="AD799" t="s">
        <v>117</v>
      </c>
      <c r="AE799">
        <v>10.039999999999999</v>
      </c>
      <c r="AF799">
        <v>3.17</v>
      </c>
      <c r="AG799">
        <v>64</v>
      </c>
      <c r="AH799" s="55">
        <v>3</v>
      </c>
      <c r="AM799">
        <v>9.57</v>
      </c>
      <c r="AN799">
        <v>9.15</v>
      </c>
      <c r="AO799">
        <v>9.68</v>
      </c>
      <c r="AP799" t="s">
        <v>117</v>
      </c>
      <c r="AQ799" t="s">
        <v>117</v>
      </c>
      <c r="AR799">
        <v>9.01</v>
      </c>
      <c r="AS799" t="s">
        <v>117</v>
      </c>
      <c r="AT799">
        <v>102.21</v>
      </c>
      <c r="AU799">
        <v>93.46</v>
      </c>
      <c r="AV799">
        <v>93.06</v>
      </c>
      <c r="AW799" t="s">
        <v>117</v>
      </c>
      <c r="AX799" t="s">
        <v>117</v>
      </c>
      <c r="AY799" t="s">
        <v>117</v>
      </c>
      <c r="AZ799" t="s">
        <v>117</v>
      </c>
      <c r="BA799" t="s">
        <v>117</v>
      </c>
      <c r="BB799" t="s">
        <v>117</v>
      </c>
      <c r="BC799" t="s">
        <v>117</v>
      </c>
      <c r="BD799" t="s">
        <v>117</v>
      </c>
      <c r="BE799" t="s">
        <v>117</v>
      </c>
      <c r="BF799" t="s">
        <v>117</v>
      </c>
      <c r="BG799">
        <v>107.16</v>
      </c>
      <c r="BH799" t="s">
        <v>117</v>
      </c>
      <c r="BI799" t="s">
        <v>117</v>
      </c>
      <c r="BJ799" t="s">
        <v>117</v>
      </c>
      <c r="BK799" t="s">
        <v>118</v>
      </c>
      <c r="BL799" t="s">
        <v>1452</v>
      </c>
      <c r="BM799" t="s">
        <v>120</v>
      </c>
      <c r="BN799" s="49">
        <v>0.60399999999999998</v>
      </c>
      <c r="BO799" s="53">
        <v>0.623</v>
      </c>
      <c r="BP799" t="s">
        <v>160</v>
      </c>
      <c r="BQ799" t="s">
        <v>160</v>
      </c>
      <c r="BR799" t="s">
        <v>160</v>
      </c>
      <c r="BT799" t="s">
        <v>161</v>
      </c>
      <c r="BU799" t="s">
        <v>125</v>
      </c>
      <c r="BV799" t="s">
        <v>162</v>
      </c>
      <c r="BW799">
        <v>1</v>
      </c>
      <c r="BX799">
        <f>BW799-1</f>
        <v>0</v>
      </c>
      <c r="BY799" t="s">
        <v>117</v>
      </c>
      <c r="BZ799" t="s">
        <v>117</v>
      </c>
      <c r="CA799" t="s">
        <v>117</v>
      </c>
      <c r="CB799" t="s">
        <v>117</v>
      </c>
      <c r="CC799" t="s">
        <v>1464</v>
      </c>
      <c r="CD799" t="s">
        <v>117</v>
      </c>
      <c r="CE799" t="s">
        <v>214</v>
      </c>
      <c r="CF799"/>
      <c r="CH799" s="6"/>
      <c r="CK799"/>
      <c r="CN799"/>
      <c r="CQ799"/>
      <c r="CT799"/>
      <c r="CW799"/>
      <c r="CZ799"/>
      <c r="DC799" s="6"/>
      <c r="DF799"/>
      <c r="DI799"/>
      <c r="DK799">
        <v>1</v>
      </c>
      <c r="DL799">
        <v>0</v>
      </c>
      <c r="DM799">
        <v>0</v>
      </c>
      <c r="DN799">
        <v>0</v>
      </c>
      <c r="DO799">
        <v>0</v>
      </c>
      <c r="DP799">
        <v>0</v>
      </c>
      <c r="DQ799">
        <v>0</v>
      </c>
      <c r="DR799">
        <v>170</v>
      </c>
    </row>
    <row r="800" spans="1:122" x14ac:dyDescent="0.35">
      <c r="A800">
        <v>170</v>
      </c>
      <c r="B800" t="str">
        <f>CONCATENATE(C800, " ",D800)</f>
        <v>Poon et al 2021</v>
      </c>
      <c r="C800" s="12" t="s">
        <v>1458</v>
      </c>
      <c r="D800">
        <v>2021</v>
      </c>
      <c r="E800" t="s">
        <v>1633</v>
      </c>
      <c r="F800" t="s">
        <v>1461</v>
      </c>
      <c r="G800" t="s">
        <v>134</v>
      </c>
      <c r="H800">
        <v>6</v>
      </c>
      <c r="I800" t="s">
        <v>113</v>
      </c>
      <c r="J800" t="s">
        <v>113</v>
      </c>
      <c r="K800" s="3" t="s">
        <v>115</v>
      </c>
      <c r="L800">
        <v>19.98</v>
      </c>
      <c r="M800">
        <v>7.14</v>
      </c>
      <c r="N800">
        <v>29</v>
      </c>
      <c r="O800" t="s">
        <v>999</v>
      </c>
      <c r="P800">
        <v>22.22</v>
      </c>
      <c r="Q800">
        <v>5.95</v>
      </c>
      <c r="R800">
        <v>78</v>
      </c>
      <c r="S800" t="s">
        <v>1462</v>
      </c>
      <c r="T800">
        <v>20.63</v>
      </c>
      <c r="U800">
        <v>8.2100000000000009</v>
      </c>
      <c r="V800">
        <v>31</v>
      </c>
      <c r="W800" t="s">
        <v>117</v>
      </c>
      <c r="X800" t="s">
        <v>117</v>
      </c>
      <c r="Y800" t="s">
        <v>117</v>
      </c>
      <c r="Z800" t="s">
        <v>117</v>
      </c>
      <c r="AA800" t="s">
        <v>117</v>
      </c>
      <c r="AB800" t="s">
        <v>117</v>
      </c>
      <c r="AC800" t="s">
        <v>117</v>
      </c>
      <c r="AD800" t="s">
        <v>117</v>
      </c>
      <c r="AE800">
        <v>17.309999999999999</v>
      </c>
      <c r="AF800">
        <v>6.01</v>
      </c>
      <c r="AG800">
        <v>64</v>
      </c>
      <c r="AH800" s="55">
        <v>3</v>
      </c>
      <c r="AM800">
        <v>9.57</v>
      </c>
      <c r="AN800">
        <v>9.15</v>
      </c>
      <c r="AO800">
        <v>9.68</v>
      </c>
      <c r="AP800" t="s">
        <v>117</v>
      </c>
      <c r="AQ800" t="s">
        <v>117</v>
      </c>
      <c r="AR800">
        <v>9.01</v>
      </c>
      <c r="AS800" t="s">
        <v>117</v>
      </c>
      <c r="AT800">
        <v>102.21</v>
      </c>
      <c r="AU800">
        <v>93.46</v>
      </c>
      <c r="AV800">
        <v>93.06</v>
      </c>
      <c r="AW800" t="s">
        <v>117</v>
      </c>
      <c r="AX800" t="s">
        <v>117</v>
      </c>
      <c r="AY800" t="s">
        <v>117</v>
      </c>
      <c r="AZ800" t="s">
        <v>117</v>
      </c>
      <c r="BA800" t="s">
        <v>117</v>
      </c>
      <c r="BB800" t="s">
        <v>117</v>
      </c>
      <c r="BC800" t="s">
        <v>117</v>
      </c>
      <c r="BD800" t="s">
        <v>117</v>
      </c>
      <c r="BE800" t="s">
        <v>117</v>
      </c>
      <c r="BF800" t="s">
        <v>117</v>
      </c>
      <c r="BG800">
        <v>107.16</v>
      </c>
      <c r="BH800" t="s">
        <v>117</v>
      </c>
      <c r="BI800" t="s">
        <v>117</v>
      </c>
      <c r="BJ800" t="s">
        <v>117</v>
      </c>
      <c r="BK800" t="s">
        <v>118</v>
      </c>
      <c r="BL800" t="s">
        <v>1452</v>
      </c>
      <c r="BM800" t="s">
        <v>120</v>
      </c>
      <c r="BN800" s="49">
        <v>0.60399999999999998</v>
      </c>
      <c r="BO800" s="53">
        <v>0.623</v>
      </c>
      <c r="BP800" t="s">
        <v>160</v>
      </c>
      <c r="BQ800" t="s">
        <v>160</v>
      </c>
      <c r="BR800" t="s">
        <v>160</v>
      </c>
      <c r="BT800" t="s">
        <v>161</v>
      </c>
      <c r="BU800" t="s">
        <v>363</v>
      </c>
      <c r="BV800" t="s">
        <v>162</v>
      </c>
      <c r="BW800">
        <v>1</v>
      </c>
      <c r="BX800">
        <f>BW800-1</f>
        <v>0</v>
      </c>
      <c r="BY800" t="s">
        <v>117</v>
      </c>
      <c r="BZ800" t="s">
        <v>117</v>
      </c>
      <c r="CA800" t="s">
        <v>117</v>
      </c>
      <c r="CB800" t="s">
        <v>117</v>
      </c>
      <c r="CC800" t="s">
        <v>1464</v>
      </c>
      <c r="CD800" t="s">
        <v>117</v>
      </c>
      <c r="CE800" t="s">
        <v>214</v>
      </c>
      <c r="CF800"/>
      <c r="CH800" s="6"/>
      <c r="CK800"/>
      <c r="CN800"/>
      <c r="CQ800"/>
      <c r="CT800"/>
      <c r="CW800"/>
      <c r="CZ800"/>
      <c r="DC800" s="6"/>
      <c r="DF800"/>
      <c r="DI800"/>
      <c r="DK800">
        <v>1</v>
      </c>
      <c r="DL800">
        <v>0</v>
      </c>
      <c r="DM800">
        <v>0</v>
      </c>
      <c r="DN800">
        <v>0</v>
      </c>
      <c r="DO800">
        <v>0</v>
      </c>
      <c r="DP800">
        <v>0</v>
      </c>
      <c r="DQ800">
        <v>0</v>
      </c>
      <c r="DR800">
        <v>170</v>
      </c>
    </row>
    <row r="801" spans="1:122" x14ac:dyDescent="0.35">
      <c r="A801">
        <v>171</v>
      </c>
      <c r="B801" t="str">
        <f>CONCATENATE(C801, " ",D801)</f>
        <v>Predescu et al 2020</v>
      </c>
      <c r="C801" t="s">
        <v>1465</v>
      </c>
      <c r="D801">
        <v>2020</v>
      </c>
      <c r="E801" t="s">
        <v>1589</v>
      </c>
      <c r="F801" t="s">
        <v>1466</v>
      </c>
      <c r="G801" t="s">
        <v>157</v>
      </c>
      <c r="H801">
        <v>7</v>
      </c>
      <c r="I801" t="s">
        <v>113</v>
      </c>
      <c r="J801" t="s">
        <v>113</v>
      </c>
      <c r="K801" s="3" t="s">
        <v>115</v>
      </c>
      <c r="L801">
        <v>7.45</v>
      </c>
      <c r="M801">
        <v>5.23</v>
      </c>
      <c r="N801">
        <v>27</v>
      </c>
      <c r="O801" t="s">
        <v>1469</v>
      </c>
      <c r="P801">
        <v>3.81</v>
      </c>
      <c r="Q801">
        <v>2</v>
      </c>
      <c r="R801">
        <v>16</v>
      </c>
      <c r="S801" t="s">
        <v>117</v>
      </c>
      <c r="T801" t="s">
        <v>117</v>
      </c>
      <c r="U801" t="s">
        <v>117</v>
      </c>
      <c r="V801" t="s">
        <v>117</v>
      </c>
      <c r="W801" t="s">
        <v>117</v>
      </c>
      <c r="X801" t="s">
        <v>117</v>
      </c>
      <c r="Y801" t="s">
        <v>117</v>
      </c>
      <c r="Z801" t="s">
        <v>117</v>
      </c>
      <c r="AA801" t="s">
        <v>117</v>
      </c>
      <c r="AB801" t="s">
        <v>117</v>
      </c>
      <c r="AC801" t="s">
        <v>117</v>
      </c>
      <c r="AD801" t="s">
        <v>117</v>
      </c>
      <c r="AE801">
        <v>8.9499999999999993</v>
      </c>
      <c r="AF801">
        <v>1.03</v>
      </c>
      <c r="AG801">
        <v>42</v>
      </c>
      <c r="AH801" s="55">
        <v>3</v>
      </c>
      <c r="AM801" t="s">
        <v>117</v>
      </c>
      <c r="AN801" t="s">
        <v>117</v>
      </c>
      <c r="AO801" t="s">
        <v>117</v>
      </c>
      <c r="AP801" t="s">
        <v>117</v>
      </c>
      <c r="AQ801" t="s">
        <v>117</v>
      </c>
      <c r="AR801" t="s">
        <v>117</v>
      </c>
      <c r="AS801" t="s">
        <v>1470</v>
      </c>
      <c r="AT801" t="s">
        <v>117</v>
      </c>
      <c r="AU801" t="s">
        <v>117</v>
      </c>
      <c r="AV801" t="s">
        <v>117</v>
      </c>
      <c r="AW801" t="s">
        <v>117</v>
      </c>
      <c r="AX801" t="s">
        <v>117</v>
      </c>
      <c r="AY801" t="s">
        <v>117</v>
      </c>
      <c r="AZ801" t="s">
        <v>117</v>
      </c>
      <c r="BA801" t="s">
        <v>117</v>
      </c>
      <c r="BB801" t="s">
        <v>117</v>
      </c>
      <c r="BC801" t="s">
        <v>117</v>
      </c>
      <c r="BD801" t="s">
        <v>117</v>
      </c>
      <c r="BE801" t="s">
        <v>117</v>
      </c>
      <c r="BF801" t="s">
        <v>117</v>
      </c>
      <c r="BG801" t="s">
        <v>117</v>
      </c>
      <c r="BH801" t="s">
        <v>117</v>
      </c>
      <c r="BI801" t="s">
        <v>117</v>
      </c>
      <c r="BJ801" t="s">
        <v>117</v>
      </c>
      <c r="BK801" t="s">
        <v>117</v>
      </c>
      <c r="BL801" t="s">
        <v>1452</v>
      </c>
      <c r="BM801" t="s">
        <v>120</v>
      </c>
      <c r="BN801" s="46" t="s">
        <v>1218</v>
      </c>
      <c r="BO801" s="51" t="s">
        <v>1218</v>
      </c>
      <c r="BP801" t="s">
        <v>117</v>
      </c>
      <c r="BQ801" t="s">
        <v>117</v>
      </c>
      <c r="BR801" t="s">
        <v>117</v>
      </c>
      <c r="BS801" t="s">
        <v>117</v>
      </c>
      <c r="BT801" t="s">
        <v>161</v>
      </c>
      <c r="BU801" t="s">
        <v>125</v>
      </c>
      <c r="BV801" t="s">
        <v>162</v>
      </c>
      <c r="BW801">
        <v>1</v>
      </c>
      <c r="BX801">
        <f>BW801-1</f>
        <v>0</v>
      </c>
      <c r="BY801" t="s">
        <v>1471</v>
      </c>
      <c r="CA801" t="s">
        <v>117</v>
      </c>
      <c r="CB801" t="s">
        <v>117</v>
      </c>
      <c r="CC801" t="s">
        <v>117</v>
      </c>
      <c r="CD801" t="s">
        <v>117</v>
      </c>
      <c r="CE801" t="s">
        <v>1136</v>
      </c>
      <c r="DK801">
        <v>0</v>
      </c>
      <c r="DL801">
        <v>0</v>
      </c>
      <c r="DM801">
        <v>0</v>
      </c>
      <c r="DN801">
        <v>0</v>
      </c>
      <c r="DO801">
        <v>0</v>
      </c>
      <c r="DP801">
        <v>0</v>
      </c>
      <c r="DQ801">
        <v>0</v>
      </c>
      <c r="DR801">
        <v>171</v>
      </c>
    </row>
    <row r="802" spans="1:122" x14ac:dyDescent="0.35">
      <c r="A802">
        <v>171</v>
      </c>
      <c r="B802" t="str">
        <f>CONCATENATE(C802, " ",D802)</f>
        <v>Predescu et al 2020</v>
      </c>
      <c r="C802" t="s">
        <v>1465</v>
      </c>
      <c r="D802">
        <v>2020</v>
      </c>
      <c r="E802" t="s">
        <v>1589</v>
      </c>
      <c r="F802" t="s">
        <v>1467</v>
      </c>
      <c r="G802" t="s">
        <v>136</v>
      </c>
      <c r="H802">
        <v>3</v>
      </c>
      <c r="I802" t="s">
        <v>113</v>
      </c>
      <c r="J802" t="s">
        <v>113</v>
      </c>
      <c r="K802" s="3" t="s">
        <v>115</v>
      </c>
      <c r="L802">
        <v>7.46</v>
      </c>
      <c r="M802">
        <v>5.98</v>
      </c>
      <c r="N802">
        <v>27</v>
      </c>
      <c r="O802" t="s">
        <v>1469</v>
      </c>
      <c r="P802">
        <v>7.68</v>
      </c>
      <c r="Q802">
        <v>5.27</v>
      </c>
      <c r="R802">
        <v>16</v>
      </c>
      <c r="S802" t="s">
        <v>117</v>
      </c>
      <c r="T802" t="s">
        <v>117</v>
      </c>
      <c r="U802" t="s">
        <v>117</v>
      </c>
      <c r="V802" t="s">
        <v>117</v>
      </c>
      <c r="W802" t="s">
        <v>117</v>
      </c>
      <c r="X802" t="s">
        <v>117</v>
      </c>
      <c r="Y802" t="s">
        <v>117</v>
      </c>
      <c r="Z802" t="s">
        <v>117</v>
      </c>
      <c r="AA802" t="s">
        <v>117</v>
      </c>
      <c r="AB802" t="s">
        <v>117</v>
      </c>
      <c r="AC802" t="s">
        <v>117</v>
      </c>
      <c r="AD802" t="s">
        <v>117</v>
      </c>
      <c r="AE802">
        <v>12.92</v>
      </c>
      <c r="AF802">
        <v>2.78</v>
      </c>
      <c r="AG802">
        <v>42</v>
      </c>
      <c r="AH802" s="55">
        <v>3</v>
      </c>
      <c r="AM802" t="s">
        <v>117</v>
      </c>
      <c r="AN802" t="s">
        <v>117</v>
      </c>
      <c r="AO802" t="s">
        <v>117</v>
      </c>
      <c r="AP802" t="s">
        <v>117</v>
      </c>
      <c r="AQ802" t="s">
        <v>117</v>
      </c>
      <c r="AR802" t="s">
        <v>117</v>
      </c>
      <c r="AS802" t="s">
        <v>1470</v>
      </c>
      <c r="AT802" t="s">
        <v>117</v>
      </c>
      <c r="AU802" t="s">
        <v>117</v>
      </c>
      <c r="AV802" t="s">
        <v>117</v>
      </c>
      <c r="AW802" t="s">
        <v>117</v>
      </c>
      <c r="AX802" t="s">
        <v>117</v>
      </c>
      <c r="AY802" t="s">
        <v>117</v>
      </c>
      <c r="AZ802" t="s">
        <v>117</v>
      </c>
      <c r="BA802" t="s">
        <v>117</v>
      </c>
      <c r="BB802" t="s">
        <v>117</v>
      </c>
      <c r="BC802" t="s">
        <v>117</v>
      </c>
      <c r="BD802" t="s">
        <v>117</v>
      </c>
      <c r="BE802" t="s">
        <v>117</v>
      </c>
      <c r="BF802" t="s">
        <v>117</v>
      </c>
      <c r="BG802" t="s">
        <v>117</v>
      </c>
      <c r="BH802" t="s">
        <v>117</v>
      </c>
      <c r="BI802" t="s">
        <v>117</v>
      </c>
      <c r="BJ802" t="s">
        <v>117</v>
      </c>
      <c r="BK802" t="s">
        <v>117</v>
      </c>
      <c r="BL802" t="s">
        <v>1452</v>
      </c>
      <c r="BM802" t="s">
        <v>120</v>
      </c>
      <c r="BN802" s="46" t="s">
        <v>1218</v>
      </c>
      <c r="BO802" s="51" t="s">
        <v>1218</v>
      </c>
      <c r="BP802" t="s">
        <v>117</v>
      </c>
      <c r="BQ802" t="s">
        <v>117</v>
      </c>
      <c r="BR802" t="s">
        <v>117</v>
      </c>
      <c r="BS802" t="s">
        <v>117</v>
      </c>
      <c r="BT802" t="s">
        <v>161</v>
      </c>
      <c r="BU802" t="s">
        <v>125</v>
      </c>
      <c r="BV802" t="s">
        <v>162</v>
      </c>
      <c r="BW802">
        <v>1</v>
      </c>
      <c r="BX802">
        <f>BW802-1</f>
        <v>0</v>
      </c>
      <c r="BY802" t="s">
        <v>1471</v>
      </c>
      <c r="CA802" t="s">
        <v>117</v>
      </c>
      <c r="CB802" t="s">
        <v>117</v>
      </c>
      <c r="CC802" t="s">
        <v>117</v>
      </c>
      <c r="CD802" t="s">
        <v>117</v>
      </c>
      <c r="CE802" t="s">
        <v>1136</v>
      </c>
      <c r="DK802">
        <v>0</v>
      </c>
      <c r="DL802">
        <v>0</v>
      </c>
      <c r="DM802">
        <v>0</v>
      </c>
      <c r="DN802">
        <v>0</v>
      </c>
      <c r="DO802">
        <v>0</v>
      </c>
      <c r="DP802">
        <v>0</v>
      </c>
      <c r="DQ802">
        <v>0</v>
      </c>
      <c r="DR802">
        <v>171</v>
      </c>
    </row>
    <row r="803" spans="1:122" x14ac:dyDescent="0.35">
      <c r="A803">
        <v>171</v>
      </c>
      <c r="B803" t="str">
        <f>CONCATENATE(C803, " ",D803)</f>
        <v>Predescu et al 2020</v>
      </c>
      <c r="C803" t="s">
        <v>1465</v>
      </c>
      <c r="D803">
        <v>2020</v>
      </c>
      <c r="E803" t="s">
        <v>1589</v>
      </c>
      <c r="F803" t="s">
        <v>1468</v>
      </c>
      <c r="G803" t="s">
        <v>1111</v>
      </c>
      <c r="H803">
        <v>8</v>
      </c>
      <c r="I803" t="s">
        <v>113</v>
      </c>
      <c r="J803" t="s">
        <v>113</v>
      </c>
      <c r="K803" s="3" t="s">
        <v>115</v>
      </c>
      <c r="L803">
        <v>9.17</v>
      </c>
      <c r="M803">
        <v>3.82</v>
      </c>
      <c r="N803">
        <v>27</v>
      </c>
      <c r="O803" t="s">
        <v>1469</v>
      </c>
      <c r="P803">
        <v>7.06</v>
      </c>
      <c r="Q803">
        <v>2.56</v>
      </c>
      <c r="R803">
        <v>16</v>
      </c>
      <c r="S803" t="s">
        <v>117</v>
      </c>
      <c r="T803" t="s">
        <v>117</v>
      </c>
      <c r="U803" t="s">
        <v>117</v>
      </c>
      <c r="V803" t="s">
        <v>117</v>
      </c>
      <c r="W803" t="s">
        <v>117</v>
      </c>
      <c r="X803" t="s">
        <v>117</v>
      </c>
      <c r="Y803" t="s">
        <v>117</v>
      </c>
      <c r="Z803" t="s">
        <v>117</v>
      </c>
      <c r="AA803" t="s">
        <v>117</v>
      </c>
      <c r="AB803" t="s">
        <v>117</v>
      </c>
      <c r="AC803" t="s">
        <v>117</v>
      </c>
      <c r="AD803" t="s">
        <v>117</v>
      </c>
      <c r="AE803">
        <v>14.04</v>
      </c>
      <c r="AF803">
        <v>2.54</v>
      </c>
      <c r="AG803">
        <v>42</v>
      </c>
      <c r="AH803" s="55">
        <v>3</v>
      </c>
      <c r="AM803" t="s">
        <v>117</v>
      </c>
      <c r="AN803" t="s">
        <v>117</v>
      </c>
      <c r="AO803" t="s">
        <v>117</v>
      </c>
      <c r="AP803" t="s">
        <v>117</v>
      </c>
      <c r="AQ803" t="s">
        <v>117</v>
      </c>
      <c r="AR803" t="s">
        <v>117</v>
      </c>
      <c r="AS803" t="s">
        <v>1470</v>
      </c>
      <c r="AT803" t="s">
        <v>117</v>
      </c>
      <c r="AU803" t="s">
        <v>117</v>
      </c>
      <c r="AV803" t="s">
        <v>117</v>
      </c>
      <c r="AW803" t="s">
        <v>117</v>
      </c>
      <c r="AX803" t="s">
        <v>117</v>
      </c>
      <c r="AY803" t="s">
        <v>117</v>
      </c>
      <c r="AZ803" t="s">
        <v>117</v>
      </c>
      <c r="BA803" t="s">
        <v>117</v>
      </c>
      <c r="BB803" t="s">
        <v>117</v>
      </c>
      <c r="BC803" t="s">
        <v>117</v>
      </c>
      <c r="BD803" t="s">
        <v>117</v>
      </c>
      <c r="BE803" t="s">
        <v>117</v>
      </c>
      <c r="BF803" t="s">
        <v>117</v>
      </c>
      <c r="BG803" t="s">
        <v>117</v>
      </c>
      <c r="BH803" t="s">
        <v>117</v>
      </c>
      <c r="BI803" t="s">
        <v>117</v>
      </c>
      <c r="BJ803" t="s">
        <v>117</v>
      </c>
      <c r="BK803" t="s">
        <v>117</v>
      </c>
      <c r="BL803" t="s">
        <v>1452</v>
      </c>
      <c r="BM803" t="s">
        <v>120</v>
      </c>
      <c r="BN803" s="46" t="s">
        <v>1218</v>
      </c>
      <c r="BO803" s="51" t="s">
        <v>1218</v>
      </c>
      <c r="BP803" t="s">
        <v>117</v>
      </c>
      <c r="BQ803" t="s">
        <v>117</v>
      </c>
      <c r="BR803" t="s">
        <v>117</v>
      </c>
      <c r="BS803" t="s">
        <v>117</v>
      </c>
      <c r="BT803" t="s">
        <v>161</v>
      </c>
      <c r="BU803" t="s">
        <v>125</v>
      </c>
      <c r="BV803" t="s">
        <v>162</v>
      </c>
      <c r="BW803">
        <v>1</v>
      </c>
      <c r="BX803">
        <f>BW803-1</f>
        <v>0</v>
      </c>
      <c r="BY803" t="s">
        <v>1471</v>
      </c>
      <c r="CA803" t="s">
        <v>117</v>
      </c>
      <c r="CB803" t="s">
        <v>117</v>
      </c>
      <c r="CC803" t="s">
        <v>117</v>
      </c>
      <c r="CD803" t="s">
        <v>117</v>
      </c>
      <c r="CE803" t="s">
        <v>1136</v>
      </c>
      <c r="DK803">
        <v>0</v>
      </c>
      <c r="DL803">
        <v>0</v>
      </c>
      <c r="DM803">
        <v>0</v>
      </c>
      <c r="DN803">
        <v>0</v>
      </c>
      <c r="DO803">
        <v>0</v>
      </c>
      <c r="DP803">
        <v>0</v>
      </c>
      <c r="DQ803">
        <v>0</v>
      </c>
      <c r="DR803">
        <v>171</v>
      </c>
    </row>
    <row r="804" spans="1:122" x14ac:dyDescent="0.35">
      <c r="A804">
        <v>172</v>
      </c>
      <c r="B804" t="str">
        <f>CONCATENATE(C804, " ",D804)</f>
        <v>Quintero et al 2014</v>
      </c>
      <c r="C804" t="s">
        <v>1473</v>
      </c>
      <c r="D804">
        <v>2014</v>
      </c>
      <c r="E804" t="s">
        <v>1590</v>
      </c>
      <c r="F804" t="s">
        <v>1475</v>
      </c>
      <c r="G804" t="s">
        <v>157</v>
      </c>
      <c r="H804">
        <v>7</v>
      </c>
      <c r="I804" t="s">
        <v>113</v>
      </c>
      <c r="J804" t="s">
        <v>113</v>
      </c>
      <c r="K804" s="3" t="s">
        <v>1474</v>
      </c>
      <c r="L804">
        <v>0.08</v>
      </c>
      <c r="M804">
        <v>0.12</v>
      </c>
      <c r="N804">
        <v>32</v>
      </c>
      <c r="O804" t="s">
        <v>1075</v>
      </c>
      <c r="P804">
        <v>0.14000000000000001</v>
      </c>
      <c r="Q804">
        <v>0.17</v>
      </c>
      <c r="R804">
        <v>24</v>
      </c>
      <c r="S804" t="s">
        <v>1575</v>
      </c>
      <c r="T804">
        <v>7.0000000000000007E-2</v>
      </c>
      <c r="U804">
        <v>0.11</v>
      </c>
      <c r="V804">
        <v>31</v>
      </c>
      <c r="W804" t="s">
        <v>117</v>
      </c>
      <c r="X804" t="s">
        <v>117</v>
      </c>
      <c r="Y804" t="s">
        <v>117</v>
      </c>
      <c r="Z804" t="s">
        <v>117</v>
      </c>
      <c r="AA804" t="s">
        <v>117</v>
      </c>
      <c r="AB804" t="s">
        <v>117</v>
      </c>
      <c r="AC804" t="s">
        <v>117</v>
      </c>
      <c r="AD804" t="s">
        <v>117</v>
      </c>
      <c r="AE804">
        <v>0.03</v>
      </c>
      <c r="AF804">
        <v>0.03</v>
      </c>
      <c r="AG804">
        <v>42</v>
      </c>
      <c r="AH804" s="55">
        <v>3</v>
      </c>
      <c r="AM804">
        <v>10.4</v>
      </c>
      <c r="AN804">
        <v>11.1</v>
      </c>
      <c r="AO804">
        <v>10.7</v>
      </c>
      <c r="AP804" t="s">
        <v>117</v>
      </c>
      <c r="AQ804" t="s">
        <v>117</v>
      </c>
      <c r="AR804">
        <v>10.199999999999999</v>
      </c>
      <c r="AS804" t="s">
        <v>1110</v>
      </c>
      <c r="AT804">
        <v>75.400000000000006</v>
      </c>
      <c r="AU804">
        <v>79.5</v>
      </c>
      <c r="AV804">
        <v>96.6</v>
      </c>
      <c r="AW804" t="s">
        <v>117</v>
      </c>
      <c r="AX804" t="s">
        <v>117</v>
      </c>
      <c r="AY804" t="s">
        <v>117</v>
      </c>
      <c r="AZ804" t="s">
        <v>117</v>
      </c>
      <c r="BA804" t="s">
        <v>117</v>
      </c>
      <c r="BB804" t="s">
        <v>117</v>
      </c>
      <c r="BC804" t="s">
        <v>117</v>
      </c>
      <c r="BD804" t="s">
        <v>117</v>
      </c>
      <c r="BE804" t="s">
        <v>117</v>
      </c>
      <c r="BF804" t="s">
        <v>117</v>
      </c>
      <c r="BG804">
        <v>112.3</v>
      </c>
      <c r="BH804" t="s">
        <v>117</v>
      </c>
      <c r="BI804" t="s">
        <v>117</v>
      </c>
      <c r="BJ804" t="s">
        <v>117</v>
      </c>
      <c r="BK804" t="s">
        <v>118</v>
      </c>
      <c r="BL804" t="s">
        <v>1452</v>
      </c>
      <c r="BM804" t="s">
        <v>1135</v>
      </c>
      <c r="BN804" s="48">
        <v>0</v>
      </c>
      <c r="BO804" s="52">
        <v>0</v>
      </c>
      <c r="BP804" t="s">
        <v>117</v>
      </c>
      <c r="BQ804" t="s">
        <v>117</v>
      </c>
      <c r="BR804" t="s">
        <v>117</v>
      </c>
      <c r="BS804" t="s">
        <v>117</v>
      </c>
      <c r="BT804" t="s">
        <v>161</v>
      </c>
      <c r="BU804" t="s">
        <v>125</v>
      </c>
      <c r="BV804" t="s">
        <v>162</v>
      </c>
      <c r="BW804">
        <v>1</v>
      </c>
      <c r="BX804">
        <f>BW804-1</f>
        <v>0</v>
      </c>
      <c r="BY804" t="s">
        <v>146</v>
      </c>
      <c r="BZ804" t="s">
        <v>1472</v>
      </c>
      <c r="CA804" t="s">
        <v>117</v>
      </c>
      <c r="CB804" t="s">
        <v>524</v>
      </c>
      <c r="CC804" t="s">
        <v>117</v>
      </c>
      <c r="CD804" t="s">
        <v>117</v>
      </c>
      <c r="CE804" t="s">
        <v>117</v>
      </c>
      <c r="DK804">
        <v>0</v>
      </c>
      <c r="DL804">
        <v>0</v>
      </c>
      <c r="DM804">
        <v>0</v>
      </c>
      <c r="DN804">
        <v>0</v>
      </c>
      <c r="DO804">
        <v>0</v>
      </c>
      <c r="DP804">
        <v>0</v>
      </c>
      <c r="DQ804">
        <v>0</v>
      </c>
      <c r="DR804">
        <v>172</v>
      </c>
    </row>
    <row r="805" spans="1:122" x14ac:dyDescent="0.35">
      <c r="A805">
        <v>172</v>
      </c>
      <c r="B805" t="str">
        <f>CONCATENATE(C805, " ",D805)</f>
        <v>Quintero et al 2014</v>
      </c>
      <c r="C805" t="s">
        <v>1473</v>
      </c>
      <c r="D805">
        <v>2014</v>
      </c>
      <c r="E805" t="s">
        <v>1590</v>
      </c>
      <c r="F805" t="s">
        <v>1476</v>
      </c>
      <c r="G805" t="s">
        <v>157</v>
      </c>
      <c r="H805">
        <v>7</v>
      </c>
      <c r="I805" t="s">
        <v>113</v>
      </c>
      <c r="J805" t="s">
        <v>113</v>
      </c>
      <c r="K805" s="3" t="s">
        <v>1474</v>
      </c>
      <c r="L805">
        <v>367.4</v>
      </c>
      <c r="M805">
        <v>78.37</v>
      </c>
      <c r="N805">
        <v>32</v>
      </c>
      <c r="O805" t="s">
        <v>1075</v>
      </c>
      <c r="P805">
        <v>428.5</v>
      </c>
      <c r="Q805">
        <v>122.99</v>
      </c>
      <c r="R805">
        <v>24</v>
      </c>
      <c r="S805" t="s">
        <v>1575</v>
      </c>
      <c r="T805">
        <v>398.5</v>
      </c>
      <c r="U805">
        <v>90.78</v>
      </c>
      <c r="V805">
        <v>31</v>
      </c>
      <c r="W805" t="s">
        <v>117</v>
      </c>
      <c r="X805" t="s">
        <v>117</v>
      </c>
      <c r="Y805" t="s">
        <v>117</v>
      </c>
      <c r="Z805" t="s">
        <v>117</v>
      </c>
      <c r="AA805" t="s">
        <v>117</v>
      </c>
      <c r="AB805" t="s">
        <v>117</v>
      </c>
      <c r="AC805" t="s">
        <v>117</v>
      </c>
      <c r="AD805" t="s">
        <v>117</v>
      </c>
      <c r="AE805">
        <v>382.3</v>
      </c>
      <c r="AF805">
        <v>85.05</v>
      </c>
      <c r="AG805">
        <v>42</v>
      </c>
      <c r="AH805" s="55">
        <v>3</v>
      </c>
      <c r="AM805">
        <v>10.4</v>
      </c>
      <c r="AN805">
        <v>11.1</v>
      </c>
      <c r="AO805">
        <v>10.7</v>
      </c>
      <c r="AP805" t="s">
        <v>117</v>
      </c>
      <c r="AQ805" t="s">
        <v>117</v>
      </c>
      <c r="AR805">
        <v>10.199999999999999</v>
      </c>
      <c r="AS805" t="s">
        <v>1110</v>
      </c>
      <c r="AT805">
        <v>75.400000000000006</v>
      </c>
      <c r="AU805">
        <v>79.5</v>
      </c>
      <c r="AV805">
        <v>96.6</v>
      </c>
      <c r="AW805" t="s">
        <v>117</v>
      </c>
      <c r="AX805" t="s">
        <v>117</v>
      </c>
      <c r="AY805" t="s">
        <v>117</v>
      </c>
      <c r="AZ805" t="s">
        <v>117</v>
      </c>
      <c r="BA805" t="s">
        <v>117</v>
      </c>
      <c r="BB805" t="s">
        <v>117</v>
      </c>
      <c r="BC805" t="s">
        <v>117</v>
      </c>
      <c r="BD805" t="s">
        <v>117</v>
      </c>
      <c r="BE805" t="s">
        <v>117</v>
      </c>
      <c r="BF805" t="s">
        <v>117</v>
      </c>
      <c r="BG805">
        <v>112.3</v>
      </c>
      <c r="BH805" t="s">
        <v>117</v>
      </c>
      <c r="BI805" t="s">
        <v>117</v>
      </c>
      <c r="BJ805" t="s">
        <v>117</v>
      </c>
      <c r="BK805" t="s">
        <v>118</v>
      </c>
      <c r="BL805" t="s">
        <v>1452</v>
      </c>
      <c r="BM805" t="s">
        <v>1135</v>
      </c>
      <c r="BN805" s="48">
        <v>0</v>
      </c>
      <c r="BO805" s="52">
        <v>0</v>
      </c>
      <c r="BP805" t="s">
        <v>117</v>
      </c>
      <c r="BQ805" t="s">
        <v>117</v>
      </c>
      <c r="BR805" t="s">
        <v>117</v>
      </c>
      <c r="BS805" t="s">
        <v>117</v>
      </c>
      <c r="BT805" t="s">
        <v>161</v>
      </c>
      <c r="BU805" t="s">
        <v>125</v>
      </c>
      <c r="BV805" t="s">
        <v>162</v>
      </c>
      <c r="BW805">
        <v>1</v>
      </c>
      <c r="BX805">
        <f>BW805-1</f>
        <v>0</v>
      </c>
      <c r="BY805" t="s">
        <v>146</v>
      </c>
      <c r="BZ805" t="s">
        <v>1472</v>
      </c>
      <c r="CA805" t="s">
        <v>117</v>
      </c>
      <c r="CB805" t="s">
        <v>524</v>
      </c>
      <c r="CC805" t="s">
        <v>117</v>
      </c>
      <c r="CD805" t="s">
        <v>117</v>
      </c>
      <c r="CE805" t="s">
        <v>117</v>
      </c>
      <c r="DK805">
        <v>0</v>
      </c>
      <c r="DL805">
        <v>0</v>
      </c>
      <c r="DM805">
        <v>0</v>
      </c>
      <c r="DN805">
        <v>0</v>
      </c>
      <c r="DO805">
        <v>0</v>
      </c>
      <c r="DP805">
        <v>0</v>
      </c>
      <c r="DQ805">
        <v>0</v>
      </c>
      <c r="DR805">
        <v>172</v>
      </c>
    </row>
    <row r="806" spans="1:122" x14ac:dyDescent="0.35">
      <c r="A806">
        <v>172</v>
      </c>
      <c r="B806" t="str">
        <f>CONCATENATE(C806, " ",D806)</f>
        <v>Quintero et al 2014</v>
      </c>
      <c r="C806" t="s">
        <v>1473</v>
      </c>
      <c r="D806">
        <v>2014</v>
      </c>
      <c r="E806" t="s">
        <v>1590</v>
      </c>
      <c r="F806" t="s">
        <v>1477</v>
      </c>
      <c r="G806" t="s">
        <v>157</v>
      </c>
      <c r="H806">
        <v>7</v>
      </c>
      <c r="I806" t="s">
        <v>113</v>
      </c>
      <c r="J806" t="s">
        <v>113</v>
      </c>
      <c r="K806" s="3" t="s">
        <v>1474</v>
      </c>
      <c r="L806">
        <v>80.599999999999994</v>
      </c>
      <c r="M806">
        <v>13.57</v>
      </c>
      <c r="N806">
        <v>32</v>
      </c>
      <c r="O806" t="s">
        <v>1075</v>
      </c>
      <c r="P806">
        <v>78.2</v>
      </c>
      <c r="Q806">
        <v>18.239999999999998</v>
      </c>
      <c r="R806">
        <v>24</v>
      </c>
      <c r="S806" t="s">
        <v>1575</v>
      </c>
      <c r="T806">
        <v>88.3</v>
      </c>
      <c r="U806">
        <v>11.92</v>
      </c>
      <c r="V806">
        <v>31</v>
      </c>
      <c r="W806" t="s">
        <v>117</v>
      </c>
      <c r="X806" t="s">
        <v>117</v>
      </c>
      <c r="Y806" t="s">
        <v>117</v>
      </c>
      <c r="Z806" t="s">
        <v>117</v>
      </c>
      <c r="AA806" t="s">
        <v>117</v>
      </c>
      <c r="AB806" t="s">
        <v>117</v>
      </c>
      <c r="AC806" t="s">
        <v>117</v>
      </c>
      <c r="AD806" t="s">
        <v>117</v>
      </c>
      <c r="AE806">
        <v>103.7</v>
      </c>
      <c r="AF806">
        <v>12.77</v>
      </c>
      <c r="AG806">
        <v>42</v>
      </c>
      <c r="AH806" s="55">
        <v>3</v>
      </c>
      <c r="AM806">
        <v>10.4</v>
      </c>
      <c r="AN806">
        <v>11.1</v>
      </c>
      <c r="AO806">
        <v>10.7</v>
      </c>
      <c r="AP806" t="s">
        <v>117</v>
      </c>
      <c r="AQ806" t="s">
        <v>117</v>
      </c>
      <c r="AR806">
        <v>10.199999999999999</v>
      </c>
      <c r="AS806" t="s">
        <v>1110</v>
      </c>
      <c r="AT806">
        <v>75.400000000000006</v>
      </c>
      <c r="AU806">
        <v>79.5</v>
      </c>
      <c r="AV806">
        <v>96.6</v>
      </c>
      <c r="AW806" t="s">
        <v>117</v>
      </c>
      <c r="AX806" t="s">
        <v>117</v>
      </c>
      <c r="AY806" t="s">
        <v>117</v>
      </c>
      <c r="AZ806" t="s">
        <v>117</v>
      </c>
      <c r="BA806" t="s">
        <v>117</v>
      </c>
      <c r="BB806" t="s">
        <v>117</v>
      </c>
      <c r="BC806" t="s">
        <v>117</v>
      </c>
      <c r="BD806" t="s">
        <v>117</v>
      </c>
      <c r="BE806" t="s">
        <v>117</v>
      </c>
      <c r="BF806" t="s">
        <v>117</v>
      </c>
      <c r="BG806">
        <v>112.3</v>
      </c>
      <c r="BH806" t="s">
        <v>117</v>
      </c>
      <c r="BI806" t="s">
        <v>117</v>
      </c>
      <c r="BJ806" t="s">
        <v>117</v>
      </c>
      <c r="BK806" t="s">
        <v>118</v>
      </c>
      <c r="BL806" t="s">
        <v>1452</v>
      </c>
      <c r="BM806" t="s">
        <v>1135</v>
      </c>
      <c r="BN806" s="48">
        <v>0</v>
      </c>
      <c r="BO806" s="52">
        <v>0</v>
      </c>
      <c r="BP806" t="s">
        <v>117</v>
      </c>
      <c r="BQ806" t="s">
        <v>117</v>
      </c>
      <c r="BR806" t="s">
        <v>117</v>
      </c>
      <c r="BS806" t="s">
        <v>117</v>
      </c>
      <c r="BT806" t="s">
        <v>161</v>
      </c>
      <c r="BU806" t="s">
        <v>125</v>
      </c>
      <c r="BV806" t="s">
        <v>162</v>
      </c>
      <c r="BW806">
        <v>1</v>
      </c>
      <c r="BX806">
        <f>BW806-1</f>
        <v>0</v>
      </c>
      <c r="BY806" t="s">
        <v>146</v>
      </c>
      <c r="BZ806" t="s">
        <v>1472</v>
      </c>
      <c r="CA806" t="s">
        <v>117</v>
      </c>
      <c r="CB806" t="s">
        <v>524</v>
      </c>
      <c r="CC806" t="s">
        <v>117</v>
      </c>
      <c r="CD806" t="s">
        <v>117</v>
      </c>
      <c r="CE806" t="s">
        <v>117</v>
      </c>
      <c r="DK806">
        <v>0</v>
      </c>
      <c r="DL806">
        <v>0</v>
      </c>
      <c r="DM806">
        <v>0</v>
      </c>
      <c r="DN806">
        <v>0</v>
      </c>
      <c r="DO806">
        <v>0</v>
      </c>
      <c r="DP806">
        <v>0</v>
      </c>
      <c r="DQ806">
        <v>0</v>
      </c>
      <c r="DR806">
        <v>172</v>
      </c>
    </row>
    <row r="807" spans="1:122" x14ac:dyDescent="0.35">
      <c r="A807">
        <v>172</v>
      </c>
      <c r="B807" t="str">
        <f>CONCATENATE(C807, " ",D807)</f>
        <v>Quintero et al 2014</v>
      </c>
      <c r="C807" t="s">
        <v>1473</v>
      </c>
      <c r="D807">
        <v>2014</v>
      </c>
      <c r="E807" t="s">
        <v>1590</v>
      </c>
      <c r="F807" t="s">
        <v>1478</v>
      </c>
      <c r="G807" t="s">
        <v>157</v>
      </c>
      <c r="H807">
        <v>7</v>
      </c>
      <c r="I807" t="s">
        <v>113</v>
      </c>
      <c r="J807" t="s">
        <v>113</v>
      </c>
      <c r="K807" s="3" t="s">
        <v>1474</v>
      </c>
      <c r="L807">
        <v>81</v>
      </c>
      <c r="M807">
        <v>13.9</v>
      </c>
      <c r="N807">
        <v>32</v>
      </c>
      <c r="O807" t="s">
        <v>1075</v>
      </c>
      <c r="P807">
        <v>88.2</v>
      </c>
      <c r="Q807">
        <v>16.04</v>
      </c>
      <c r="R807">
        <v>24</v>
      </c>
      <c r="S807" t="s">
        <v>1575</v>
      </c>
      <c r="T807">
        <v>102.7</v>
      </c>
      <c r="U807">
        <v>9.5299999999999994</v>
      </c>
      <c r="V807">
        <v>31</v>
      </c>
      <c r="W807" t="s">
        <v>117</v>
      </c>
      <c r="X807" t="s">
        <v>117</v>
      </c>
      <c r="Y807" t="s">
        <v>117</v>
      </c>
      <c r="Z807" t="s">
        <v>117</v>
      </c>
      <c r="AA807" t="s">
        <v>117</v>
      </c>
      <c r="AB807" t="s">
        <v>117</v>
      </c>
      <c r="AC807" t="s">
        <v>117</v>
      </c>
      <c r="AD807" t="s">
        <v>117</v>
      </c>
      <c r="AE807">
        <v>111.4</v>
      </c>
      <c r="AF807">
        <v>14.38</v>
      </c>
      <c r="AG807">
        <v>42</v>
      </c>
      <c r="AH807" s="55">
        <v>3</v>
      </c>
      <c r="AM807">
        <v>10.4</v>
      </c>
      <c r="AN807">
        <v>11.1</v>
      </c>
      <c r="AO807">
        <v>10.7</v>
      </c>
      <c r="AP807" t="s">
        <v>117</v>
      </c>
      <c r="AQ807" t="s">
        <v>117</v>
      </c>
      <c r="AR807">
        <v>10.199999999999999</v>
      </c>
      <c r="AS807" t="s">
        <v>1110</v>
      </c>
      <c r="AT807">
        <v>75.400000000000006</v>
      </c>
      <c r="AU807">
        <v>79.5</v>
      </c>
      <c r="AV807">
        <v>96.6</v>
      </c>
      <c r="AW807" t="s">
        <v>117</v>
      </c>
      <c r="AX807" t="s">
        <v>117</v>
      </c>
      <c r="AY807" t="s">
        <v>117</v>
      </c>
      <c r="AZ807" t="s">
        <v>117</v>
      </c>
      <c r="BA807" t="s">
        <v>117</v>
      </c>
      <c r="BB807" t="s">
        <v>117</v>
      </c>
      <c r="BC807" t="s">
        <v>117</v>
      </c>
      <c r="BD807" t="s">
        <v>117</v>
      </c>
      <c r="BE807" t="s">
        <v>117</v>
      </c>
      <c r="BF807" t="s">
        <v>117</v>
      </c>
      <c r="BG807">
        <v>112.3</v>
      </c>
      <c r="BH807" t="s">
        <v>117</v>
      </c>
      <c r="BI807" t="s">
        <v>117</v>
      </c>
      <c r="BJ807" t="s">
        <v>117</v>
      </c>
      <c r="BK807" t="s">
        <v>118</v>
      </c>
      <c r="BL807" t="s">
        <v>1452</v>
      </c>
      <c r="BM807" t="s">
        <v>1135</v>
      </c>
      <c r="BN807" s="48">
        <v>0</v>
      </c>
      <c r="BO807" s="52">
        <v>0</v>
      </c>
      <c r="BP807" t="s">
        <v>117</v>
      </c>
      <c r="BQ807" t="s">
        <v>117</v>
      </c>
      <c r="BR807" t="s">
        <v>117</v>
      </c>
      <c r="BS807" t="s">
        <v>117</v>
      </c>
      <c r="BT807" t="s">
        <v>161</v>
      </c>
      <c r="BU807" t="s">
        <v>125</v>
      </c>
      <c r="BV807" t="s">
        <v>162</v>
      </c>
      <c r="BW807">
        <v>1</v>
      </c>
      <c r="BX807">
        <f>BW807-1</f>
        <v>0</v>
      </c>
      <c r="BY807" t="s">
        <v>146</v>
      </c>
      <c r="BZ807" t="s">
        <v>1472</v>
      </c>
      <c r="CA807" t="s">
        <v>117</v>
      </c>
      <c r="CB807" t="s">
        <v>524</v>
      </c>
      <c r="CC807" t="s">
        <v>117</v>
      </c>
      <c r="CD807" t="s">
        <v>117</v>
      </c>
      <c r="CE807" t="s">
        <v>117</v>
      </c>
      <c r="DK807">
        <v>0</v>
      </c>
      <c r="DL807">
        <v>0</v>
      </c>
      <c r="DM807">
        <v>0</v>
      </c>
      <c r="DN807">
        <v>0</v>
      </c>
      <c r="DO807">
        <v>0</v>
      </c>
      <c r="DP807">
        <v>0</v>
      </c>
      <c r="DQ807">
        <v>0</v>
      </c>
      <c r="DR807">
        <v>172</v>
      </c>
    </row>
    <row r="808" spans="1:122" x14ac:dyDescent="0.35">
      <c r="A808">
        <v>172</v>
      </c>
      <c r="B808" t="str">
        <f>CONCATENATE(C808, " ",D808)</f>
        <v>Quintero et al 2014</v>
      </c>
      <c r="C808" t="s">
        <v>1473</v>
      </c>
      <c r="D808">
        <v>2014</v>
      </c>
      <c r="E808" t="s">
        <v>1590</v>
      </c>
      <c r="F808" t="s">
        <v>1479</v>
      </c>
      <c r="G808" t="s">
        <v>157</v>
      </c>
      <c r="H808">
        <v>7</v>
      </c>
      <c r="I808" t="s">
        <v>113</v>
      </c>
      <c r="J808" t="s">
        <v>113</v>
      </c>
      <c r="K808" s="3" t="s">
        <v>1474</v>
      </c>
      <c r="L808">
        <v>76.5</v>
      </c>
      <c r="M808">
        <v>14.97</v>
      </c>
      <c r="N808">
        <v>32</v>
      </c>
      <c r="O808" t="s">
        <v>1075</v>
      </c>
      <c r="P808">
        <v>80.599999999999994</v>
      </c>
      <c r="Q808">
        <v>19.54</v>
      </c>
      <c r="R808">
        <v>24</v>
      </c>
      <c r="S808" t="s">
        <v>1575</v>
      </c>
      <c r="T808">
        <v>97.5</v>
      </c>
      <c r="U808">
        <v>13.77</v>
      </c>
      <c r="V808">
        <v>31</v>
      </c>
      <c r="W808" t="s">
        <v>117</v>
      </c>
      <c r="X808" t="s">
        <v>117</v>
      </c>
      <c r="Y808" t="s">
        <v>117</v>
      </c>
      <c r="Z808" t="s">
        <v>117</v>
      </c>
      <c r="AA808" t="s">
        <v>117</v>
      </c>
      <c r="AB808" t="s">
        <v>117</v>
      </c>
      <c r="AC808" t="s">
        <v>117</v>
      </c>
      <c r="AD808" t="s">
        <v>117</v>
      </c>
      <c r="AE808">
        <v>112.6</v>
      </c>
      <c r="AF808">
        <v>11.03</v>
      </c>
      <c r="AG808">
        <v>42</v>
      </c>
      <c r="AH808" s="55">
        <v>3</v>
      </c>
      <c r="AM808">
        <v>10.4</v>
      </c>
      <c r="AN808">
        <v>11.1</v>
      </c>
      <c r="AO808">
        <v>10.7</v>
      </c>
      <c r="AP808" t="s">
        <v>117</v>
      </c>
      <c r="AQ808" t="s">
        <v>117</v>
      </c>
      <c r="AR808">
        <v>10.199999999999999</v>
      </c>
      <c r="AS808" t="s">
        <v>1110</v>
      </c>
      <c r="AT808">
        <v>75.400000000000006</v>
      </c>
      <c r="AU808">
        <v>79.5</v>
      </c>
      <c r="AV808">
        <v>96.6</v>
      </c>
      <c r="AW808" t="s">
        <v>117</v>
      </c>
      <c r="AX808" t="s">
        <v>117</v>
      </c>
      <c r="AY808" t="s">
        <v>117</v>
      </c>
      <c r="AZ808" t="s">
        <v>117</v>
      </c>
      <c r="BA808" t="s">
        <v>117</v>
      </c>
      <c r="BB808" t="s">
        <v>117</v>
      </c>
      <c r="BC808" t="s">
        <v>117</v>
      </c>
      <c r="BD808" t="s">
        <v>117</v>
      </c>
      <c r="BE808" t="s">
        <v>117</v>
      </c>
      <c r="BF808" t="s">
        <v>117</v>
      </c>
      <c r="BG808">
        <v>112.3</v>
      </c>
      <c r="BH808" t="s">
        <v>117</v>
      </c>
      <c r="BI808" t="s">
        <v>117</v>
      </c>
      <c r="BJ808" t="s">
        <v>117</v>
      </c>
      <c r="BK808" t="s">
        <v>118</v>
      </c>
      <c r="BL808" t="s">
        <v>1452</v>
      </c>
      <c r="BM808" t="s">
        <v>1135</v>
      </c>
      <c r="BN808" s="48">
        <v>0</v>
      </c>
      <c r="BO808" s="52">
        <v>0</v>
      </c>
      <c r="BP808" t="s">
        <v>117</v>
      </c>
      <c r="BQ808" t="s">
        <v>117</v>
      </c>
      <c r="BR808" t="s">
        <v>117</v>
      </c>
      <c r="BS808" t="s">
        <v>117</v>
      </c>
      <c r="BT808" t="s">
        <v>161</v>
      </c>
      <c r="BU808" t="s">
        <v>125</v>
      </c>
      <c r="BV808" t="s">
        <v>162</v>
      </c>
      <c r="BW808">
        <v>1</v>
      </c>
      <c r="BX808">
        <f>BW808-1</f>
        <v>0</v>
      </c>
      <c r="BY808" t="s">
        <v>146</v>
      </c>
      <c r="BZ808" t="s">
        <v>1472</v>
      </c>
      <c r="CA808" t="s">
        <v>117</v>
      </c>
      <c r="CB808" t="s">
        <v>524</v>
      </c>
      <c r="CC808" t="s">
        <v>117</v>
      </c>
      <c r="CD808" t="s">
        <v>117</v>
      </c>
      <c r="CE808" t="s">
        <v>117</v>
      </c>
      <c r="DK808">
        <v>0</v>
      </c>
      <c r="DL808">
        <v>0</v>
      </c>
      <c r="DM808">
        <v>0</v>
      </c>
      <c r="DN808">
        <v>0</v>
      </c>
      <c r="DO808">
        <v>0</v>
      </c>
      <c r="DP808">
        <v>0</v>
      </c>
      <c r="DQ808">
        <v>0</v>
      </c>
      <c r="DR808">
        <v>172</v>
      </c>
    </row>
    <row r="809" spans="1:122" x14ac:dyDescent="0.35">
      <c r="A809">
        <v>173</v>
      </c>
      <c r="B809" t="str">
        <f>CONCATENATE(C809, " ",D809)</f>
        <v>Raldiris et al  2018</v>
      </c>
      <c r="C809" t="s">
        <v>1456</v>
      </c>
      <c r="D809">
        <v>2018</v>
      </c>
      <c r="E809" t="s">
        <v>1552</v>
      </c>
      <c r="F809" t="s">
        <v>1457</v>
      </c>
      <c r="G809" t="s">
        <v>134</v>
      </c>
      <c r="H809">
        <v>6</v>
      </c>
      <c r="I809" t="s">
        <v>113</v>
      </c>
      <c r="J809" t="s">
        <v>113</v>
      </c>
      <c r="K809" s="3" t="s">
        <v>727</v>
      </c>
      <c r="L809">
        <v>75.349999999999994</v>
      </c>
      <c r="M809">
        <v>14.35</v>
      </c>
      <c r="N809">
        <v>23</v>
      </c>
      <c r="O809" t="s">
        <v>115</v>
      </c>
      <c r="P809">
        <v>83.98</v>
      </c>
      <c r="Q809">
        <v>12.62</v>
      </c>
      <c r="R809">
        <v>51</v>
      </c>
      <c r="S809" t="s">
        <v>1463</v>
      </c>
      <c r="T809">
        <v>-78.599999999999994</v>
      </c>
      <c r="U809">
        <v>18.420999999999999</v>
      </c>
      <c r="V809">
        <v>25</v>
      </c>
      <c r="W809" t="s">
        <v>117</v>
      </c>
      <c r="X809" t="s">
        <v>117</v>
      </c>
      <c r="Y809" t="s">
        <v>117</v>
      </c>
      <c r="Z809" t="s">
        <v>117</v>
      </c>
      <c r="AA809" t="s">
        <v>117</v>
      </c>
      <c r="AB809" t="s">
        <v>117</v>
      </c>
      <c r="AC809" t="s">
        <v>117</v>
      </c>
      <c r="AD809" t="s">
        <v>117</v>
      </c>
      <c r="AE809">
        <v>87.06</v>
      </c>
      <c r="AF809">
        <v>16.61</v>
      </c>
      <c r="AG809">
        <v>49</v>
      </c>
      <c r="AH809" s="55">
        <v>3</v>
      </c>
      <c r="AM809" t="s">
        <v>117</v>
      </c>
      <c r="AN809" t="s">
        <v>117</v>
      </c>
      <c r="AO809" t="s">
        <v>117</v>
      </c>
      <c r="AP809" t="s">
        <v>117</v>
      </c>
      <c r="AQ809" t="s">
        <v>117</v>
      </c>
      <c r="AR809" t="s">
        <v>117</v>
      </c>
      <c r="AS809" t="s">
        <v>1331</v>
      </c>
      <c r="AT809">
        <v>75.22</v>
      </c>
      <c r="AU809">
        <v>88.21</v>
      </c>
      <c r="AV809">
        <v>79.92</v>
      </c>
      <c r="AW809" t="s">
        <v>117</v>
      </c>
      <c r="AX809" t="s">
        <v>117</v>
      </c>
      <c r="AY809" t="s">
        <v>117</v>
      </c>
      <c r="AZ809" t="s">
        <v>117</v>
      </c>
      <c r="BA809" t="s">
        <v>117</v>
      </c>
      <c r="BB809" t="s">
        <v>117</v>
      </c>
      <c r="BC809">
        <v>87.04</v>
      </c>
      <c r="BD809">
        <v>95.87</v>
      </c>
      <c r="BE809">
        <v>86.56</v>
      </c>
      <c r="BF809" t="s">
        <v>117</v>
      </c>
      <c r="BG809">
        <v>88.24</v>
      </c>
      <c r="BH809" t="s">
        <v>117</v>
      </c>
      <c r="BI809" t="s">
        <v>117</v>
      </c>
      <c r="BJ809">
        <v>92.87</v>
      </c>
      <c r="BK809" t="s">
        <v>118</v>
      </c>
      <c r="BL809" t="s">
        <v>184</v>
      </c>
      <c r="BM809" t="s">
        <v>120</v>
      </c>
      <c r="BN809" s="46">
        <v>64.599999999999994</v>
      </c>
      <c r="BO809" s="50">
        <v>64.599999999999994</v>
      </c>
      <c r="BP809" t="s">
        <v>211</v>
      </c>
      <c r="BQ809" t="s">
        <v>211</v>
      </c>
      <c r="BR809" t="s">
        <v>117</v>
      </c>
      <c r="BS809" t="s">
        <v>117</v>
      </c>
      <c r="BT809" t="s">
        <v>161</v>
      </c>
      <c r="BU809" t="s">
        <v>125</v>
      </c>
      <c r="BV809" t="s">
        <v>162</v>
      </c>
      <c r="BW809">
        <v>1</v>
      </c>
      <c r="BX809">
        <f>BW809-1</f>
        <v>0</v>
      </c>
      <c r="BY809" t="s">
        <v>146</v>
      </c>
      <c r="BZ809" t="s">
        <v>147</v>
      </c>
      <c r="CA809" t="s">
        <v>184</v>
      </c>
      <c r="CB809" t="s">
        <v>196</v>
      </c>
      <c r="CC809" t="s">
        <v>1088</v>
      </c>
      <c r="CD809">
        <v>2</v>
      </c>
      <c r="CE809" t="s">
        <v>1088</v>
      </c>
      <c r="DK809">
        <v>0</v>
      </c>
      <c r="DL809">
        <v>0</v>
      </c>
      <c r="DM809">
        <v>0</v>
      </c>
      <c r="DN809">
        <v>0</v>
      </c>
      <c r="DO809">
        <v>0</v>
      </c>
      <c r="DP809">
        <v>0</v>
      </c>
      <c r="DQ809">
        <v>0</v>
      </c>
      <c r="DR809">
        <v>173</v>
      </c>
    </row>
    <row r="810" spans="1:122" x14ac:dyDescent="0.35">
      <c r="A810">
        <v>177</v>
      </c>
      <c r="B810" t="str">
        <f>CONCATENATE(C810, " ",D810)</f>
        <v>Rosello et al  2023</v>
      </c>
      <c r="C810" t="s">
        <v>1425</v>
      </c>
      <c r="D810">
        <v>2023</v>
      </c>
      <c r="E810" t="s">
        <v>1426</v>
      </c>
      <c r="F810" t="s">
        <v>1215</v>
      </c>
      <c r="G810" t="s">
        <v>1090</v>
      </c>
      <c r="H810">
        <v>12</v>
      </c>
      <c r="I810" t="s">
        <v>113</v>
      </c>
      <c r="J810" t="s">
        <v>114</v>
      </c>
      <c r="K810" s="3" t="s">
        <v>142</v>
      </c>
      <c r="L810">
        <v>51.46</v>
      </c>
      <c r="M810">
        <v>13.02</v>
      </c>
      <c r="N810">
        <v>30</v>
      </c>
      <c r="O810" t="s">
        <v>554</v>
      </c>
      <c r="P810">
        <v>62.84</v>
      </c>
      <c r="Q810">
        <v>12.11</v>
      </c>
      <c r="R810">
        <v>22</v>
      </c>
      <c r="S810" t="s">
        <v>117</v>
      </c>
      <c r="T810" t="s">
        <v>117</v>
      </c>
      <c r="U810" t="s">
        <v>117</v>
      </c>
      <c r="V810" t="s">
        <v>117</v>
      </c>
      <c r="W810" t="s">
        <v>117</v>
      </c>
      <c r="X810" t="s">
        <v>117</v>
      </c>
      <c r="Y810" t="s">
        <v>117</v>
      </c>
      <c r="Z810" t="s">
        <v>117</v>
      </c>
      <c r="AA810" t="s">
        <v>117</v>
      </c>
      <c r="AB810" t="s">
        <v>117</v>
      </c>
      <c r="AC810" t="s">
        <v>117</v>
      </c>
      <c r="AD810" t="s">
        <v>117</v>
      </c>
      <c r="AE810" t="s">
        <v>117</v>
      </c>
      <c r="AF810" t="s">
        <v>117</v>
      </c>
      <c r="AG810" t="s">
        <v>117</v>
      </c>
      <c r="AH810" s="55">
        <v>3</v>
      </c>
      <c r="AI810" s="55" t="s">
        <v>1199</v>
      </c>
      <c r="AM810">
        <v>8.86</v>
      </c>
      <c r="AN810">
        <v>8.19</v>
      </c>
      <c r="AO810" t="s">
        <v>117</v>
      </c>
      <c r="AP810" t="s">
        <v>117</v>
      </c>
      <c r="AQ810" t="s">
        <v>117</v>
      </c>
      <c r="AR810" t="s">
        <v>117</v>
      </c>
      <c r="AS810" t="s">
        <v>117</v>
      </c>
      <c r="AT810">
        <v>100.37</v>
      </c>
      <c r="AU810">
        <v>102.27</v>
      </c>
      <c r="AV810" t="s">
        <v>117</v>
      </c>
      <c r="AW810" t="s">
        <v>117</v>
      </c>
      <c r="AX810" t="s">
        <v>117</v>
      </c>
      <c r="AY810" t="s">
        <v>117</v>
      </c>
      <c r="AZ810" t="s">
        <v>117</v>
      </c>
      <c r="BA810" t="s">
        <v>117</v>
      </c>
      <c r="BB810" t="s">
        <v>117</v>
      </c>
      <c r="BC810" t="s">
        <v>117</v>
      </c>
      <c r="BD810" t="s">
        <v>117</v>
      </c>
      <c r="BE810" t="s">
        <v>117</v>
      </c>
      <c r="BF810" t="s">
        <v>117</v>
      </c>
      <c r="BG810" t="s">
        <v>117</v>
      </c>
      <c r="BH810" t="s">
        <v>117</v>
      </c>
      <c r="BI810" t="s">
        <v>117</v>
      </c>
      <c r="BJ810" t="s">
        <v>117</v>
      </c>
      <c r="BK810" t="s">
        <v>170</v>
      </c>
      <c r="BL810" t="s">
        <v>129</v>
      </c>
      <c r="BM810" t="s">
        <v>120</v>
      </c>
      <c r="BN810" s="48">
        <v>0.9</v>
      </c>
      <c r="BO810" s="50">
        <v>90</v>
      </c>
      <c r="BP810" t="s">
        <v>211</v>
      </c>
      <c r="BQ810" t="s">
        <v>211</v>
      </c>
      <c r="BR810" t="s">
        <v>117</v>
      </c>
      <c r="BS810" t="s">
        <v>117</v>
      </c>
      <c r="BT810" t="s">
        <v>161</v>
      </c>
      <c r="BU810" t="s">
        <v>125</v>
      </c>
      <c r="BV810" t="s">
        <v>162</v>
      </c>
      <c r="BW810">
        <v>1</v>
      </c>
      <c r="BX810">
        <f>BW810-1</f>
        <v>0</v>
      </c>
      <c r="BY810" t="s">
        <v>127</v>
      </c>
      <c r="BZ810" t="s">
        <v>128</v>
      </c>
      <c r="CA810" t="s">
        <v>129</v>
      </c>
      <c r="CB810" t="s">
        <v>149</v>
      </c>
      <c r="CC810" t="s">
        <v>132</v>
      </c>
      <c r="CD810">
        <v>3</v>
      </c>
      <c r="CE810" t="s">
        <v>132</v>
      </c>
      <c r="CF810"/>
      <c r="CH810" s="6"/>
      <c r="CK810"/>
      <c r="CN810"/>
      <c r="CQ810"/>
      <c r="CT810"/>
      <c r="CW810"/>
      <c r="CZ810"/>
      <c r="DC810" s="6"/>
      <c r="DF810"/>
      <c r="DI810"/>
      <c r="DK810">
        <v>0</v>
      </c>
      <c r="DL810">
        <v>0</v>
      </c>
      <c r="DM810">
        <v>0</v>
      </c>
      <c r="DN810">
        <v>0</v>
      </c>
      <c r="DO810">
        <v>0</v>
      </c>
      <c r="DP810">
        <v>0</v>
      </c>
      <c r="DQ810">
        <v>0</v>
      </c>
      <c r="DR810">
        <v>177</v>
      </c>
    </row>
    <row r="811" spans="1:122" x14ac:dyDescent="0.35">
      <c r="A811">
        <v>177</v>
      </c>
      <c r="B811" t="str">
        <f>CONCATENATE(C811, " ",D811)</f>
        <v>Rosello et al  2023</v>
      </c>
      <c r="C811" t="s">
        <v>1425</v>
      </c>
      <c r="D811">
        <v>2023</v>
      </c>
      <c r="E811" t="s">
        <v>1426</v>
      </c>
      <c r="F811" t="s">
        <v>1216</v>
      </c>
      <c r="G811" t="s">
        <v>1090</v>
      </c>
      <c r="H811">
        <v>12</v>
      </c>
      <c r="I811" t="s">
        <v>113</v>
      </c>
      <c r="J811" t="s">
        <v>114</v>
      </c>
      <c r="K811" s="3" t="s">
        <v>142</v>
      </c>
      <c r="L811">
        <v>80.73</v>
      </c>
      <c r="M811">
        <v>13.52</v>
      </c>
      <c r="N811">
        <v>30</v>
      </c>
      <c r="O811" t="s">
        <v>554</v>
      </c>
      <c r="P811">
        <v>100.36</v>
      </c>
      <c r="Q811">
        <v>12.58</v>
      </c>
      <c r="R811">
        <v>22</v>
      </c>
      <c r="S811" t="s">
        <v>117</v>
      </c>
      <c r="T811" t="s">
        <v>117</v>
      </c>
      <c r="U811" t="s">
        <v>117</v>
      </c>
      <c r="V811" t="s">
        <v>117</v>
      </c>
      <c r="W811" t="s">
        <v>117</v>
      </c>
      <c r="X811" t="s">
        <v>117</v>
      </c>
      <c r="Y811" t="s">
        <v>117</v>
      </c>
      <c r="Z811" t="s">
        <v>117</v>
      </c>
      <c r="AA811" t="s">
        <v>117</v>
      </c>
      <c r="AB811" t="s">
        <v>117</v>
      </c>
      <c r="AC811" t="s">
        <v>117</v>
      </c>
      <c r="AD811" t="s">
        <v>117</v>
      </c>
      <c r="AE811" t="s">
        <v>117</v>
      </c>
      <c r="AF811" t="s">
        <v>117</v>
      </c>
      <c r="AG811" t="s">
        <v>117</v>
      </c>
      <c r="AH811" s="55">
        <v>3</v>
      </c>
      <c r="AI811" s="55" t="s">
        <v>1199</v>
      </c>
      <c r="AM811">
        <v>8.86</v>
      </c>
      <c r="AN811">
        <v>8.19</v>
      </c>
      <c r="AO811" t="s">
        <v>117</v>
      </c>
      <c r="AP811" t="s">
        <v>117</v>
      </c>
      <c r="AQ811" t="s">
        <v>117</v>
      </c>
      <c r="AR811" t="s">
        <v>117</v>
      </c>
      <c r="AS811" t="s">
        <v>117</v>
      </c>
      <c r="AT811">
        <v>100.37</v>
      </c>
      <c r="AU811">
        <v>102.27</v>
      </c>
      <c r="AV811" t="s">
        <v>117</v>
      </c>
      <c r="AW811" t="s">
        <v>117</v>
      </c>
      <c r="AX811" t="s">
        <v>117</v>
      </c>
      <c r="AY811" t="s">
        <v>117</v>
      </c>
      <c r="AZ811" t="s">
        <v>117</v>
      </c>
      <c r="BA811" t="s">
        <v>117</v>
      </c>
      <c r="BB811" t="s">
        <v>117</v>
      </c>
      <c r="BC811" t="s">
        <v>117</v>
      </c>
      <c r="BD811" t="s">
        <v>117</v>
      </c>
      <c r="BE811" t="s">
        <v>117</v>
      </c>
      <c r="BF811" t="s">
        <v>117</v>
      </c>
      <c r="BG811" t="s">
        <v>117</v>
      </c>
      <c r="BH811" t="s">
        <v>117</v>
      </c>
      <c r="BI811" t="s">
        <v>117</v>
      </c>
      <c r="BJ811" t="s">
        <v>117</v>
      </c>
      <c r="BK811" t="s">
        <v>170</v>
      </c>
      <c r="BL811" t="s">
        <v>129</v>
      </c>
      <c r="BM811" t="s">
        <v>120</v>
      </c>
      <c r="BN811" s="48">
        <v>0.9</v>
      </c>
      <c r="BO811" s="50">
        <v>90</v>
      </c>
      <c r="BP811" t="s">
        <v>211</v>
      </c>
      <c r="BQ811" t="s">
        <v>211</v>
      </c>
      <c r="BR811" t="s">
        <v>117</v>
      </c>
      <c r="BS811" t="s">
        <v>117</v>
      </c>
      <c r="BT811" t="s">
        <v>161</v>
      </c>
      <c r="BU811" t="s">
        <v>125</v>
      </c>
      <c r="BV811" t="s">
        <v>162</v>
      </c>
      <c r="BW811">
        <v>1</v>
      </c>
      <c r="BX811">
        <f>BW811-1</f>
        <v>0</v>
      </c>
      <c r="BY811" t="s">
        <v>127</v>
      </c>
      <c r="BZ811" t="s">
        <v>128</v>
      </c>
      <c r="CA811" t="s">
        <v>129</v>
      </c>
      <c r="CB811" t="s">
        <v>149</v>
      </c>
      <c r="CC811" t="s">
        <v>132</v>
      </c>
      <c r="CD811">
        <v>3</v>
      </c>
      <c r="CE811" t="s">
        <v>132</v>
      </c>
      <c r="CF811"/>
      <c r="CH811" s="6"/>
      <c r="CK811"/>
      <c r="CN811"/>
      <c r="CQ811"/>
      <c r="CT811"/>
      <c r="CW811"/>
      <c r="CZ811"/>
      <c r="DC811" s="6"/>
      <c r="DF811"/>
      <c r="DI811"/>
      <c r="DK811">
        <v>0</v>
      </c>
      <c r="DL811">
        <v>0</v>
      </c>
      <c r="DM811">
        <v>0</v>
      </c>
      <c r="DN811">
        <v>0</v>
      </c>
      <c r="DO811">
        <v>0</v>
      </c>
      <c r="DP811">
        <v>0</v>
      </c>
      <c r="DQ811">
        <v>0</v>
      </c>
      <c r="DR811">
        <v>177</v>
      </c>
    </row>
    <row r="812" spans="1:122" x14ac:dyDescent="0.35">
      <c r="A812">
        <v>178</v>
      </c>
      <c r="B812" t="str">
        <f>CONCATENATE(C812, " ",D812)</f>
        <v>Salunkhe et al 2021</v>
      </c>
      <c r="C812" t="s">
        <v>1183</v>
      </c>
      <c r="D812">
        <v>2021</v>
      </c>
      <c r="E812" t="s">
        <v>1572</v>
      </c>
      <c r="F812" t="s">
        <v>1501</v>
      </c>
      <c r="G812" t="s">
        <v>134</v>
      </c>
      <c r="H812">
        <v>6</v>
      </c>
      <c r="I812" t="s">
        <v>113</v>
      </c>
      <c r="J812" t="s">
        <v>113</v>
      </c>
      <c r="K812" s="3" t="s">
        <v>142</v>
      </c>
      <c r="L812">
        <v>23.8</v>
      </c>
      <c r="M812">
        <v>13.1</v>
      </c>
      <c r="N812">
        <v>21</v>
      </c>
      <c r="O812" t="s">
        <v>554</v>
      </c>
      <c r="P812">
        <v>27.3</v>
      </c>
      <c r="Q812">
        <v>13.7</v>
      </c>
      <c r="R812">
        <v>19</v>
      </c>
      <c r="S812" t="s">
        <v>115</v>
      </c>
      <c r="T812">
        <v>27.6</v>
      </c>
      <c r="U812">
        <v>13.9</v>
      </c>
      <c r="V812">
        <v>40</v>
      </c>
      <c r="W812" t="s">
        <v>117</v>
      </c>
      <c r="X812" t="s">
        <v>117</v>
      </c>
      <c r="Y812" t="s">
        <v>117</v>
      </c>
      <c r="Z812" t="s">
        <v>117</v>
      </c>
      <c r="AA812" t="s">
        <v>117</v>
      </c>
      <c r="AB812" t="s">
        <v>117</v>
      </c>
      <c r="AC812" t="s">
        <v>117</v>
      </c>
      <c r="AD812" t="s">
        <v>117</v>
      </c>
      <c r="AE812">
        <v>20.6</v>
      </c>
      <c r="AF812">
        <v>13</v>
      </c>
      <c r="AG812">
        <v>40</v>
      </c>
      <c r="AH812" s="55">
        <v>3</v>
      </c>
      <c r="AM812" s="26">
        <v>10.79</v>
      </c>
      <c r="AN812" s="26">
        <v>9.98</v>
      </c>
      <c r="AO812">
        <v>10.29</v>
      </c>
      <c r="AP812" t="s">
        <v>117</v>
      </c>
      <c r="AQ812" t="s">
        <v>117</v>
      </c>
      <c r="AR812" s="26">
        <v>10.23</v>
      </c>
      <c r="AT812">
        <v>109.1</v>
      </c>
      <c r="AU812">
        <v>103.95</v>
      </c>
      <c r="AV812">
        <v>104.73</v>
      </c>
      <c r="AW812" t="s">
        <v>117</v>
      </c>
      <c r="AX812" t="s">
        <v>117</v>
      </c>
      <c r="AY812" t="s">
        <v>117</v>
      </c>
      <c r="AZ812" t="s">
        <v>117</v>
      </c>
      <c r="BA812" t="s">
        <v>117</v>
      </c>
      <c r="BB812" t="s">
        <v>117</v>
      </c>
      <c r="BC812" t="s">
        <v>117</v>
      </c>
      <c r="BD812" t="s">
        <v>117</v>
      </c>
      <c r="BE812" t="s">
        <v>117</v>
      </c>
      <c r="BF812" t="s">
        <v>117</v>
      </c>
      <c r="BG812">
        <v>107.2</v>
      </c>
      <c r="BH812" t="s">
        <v>117</v>
      </c>
      <c r="BI812" t="s">
        <v>117</v>
      </c>
      <c r="BJ812" t="s">
        <v>117</v>
      </c>
      <c r="BK812" t="s">
        <v>117</v>
      </c>
      <c r="BL812" t="s">
        <v>119</v>
      </c>
      <c r="BM812" t="s">
        <v>120</v>
      </c>
      <c r="BN812" s="46">
        <v>87.5</v>
      </c>
      <c r="BO812" s="50">
        <v>87.6</v>
      </c>
      <c r="BP812" t="s">
        <v>144</v>
      </c>
      <c r="BQ812" t="s">
        <v>144</v>
      </c>
      <c r="BR812" t="s">
        <v>144</v>
      </c>
      <c r="BS812" t="s">
        <v>117</v>
      </c>
      <c r="BT812" t="s">
        <v>161</v>
      </c>
      <c r="BU812" t="s">
        <v>125</v>
      </c>
      <c r="BV812" t="s">
        <v>162</v>
      </c>
      <c r="BW812">
        <v>1</v>
      </c>
      <c r="BX812">
        <f>BW812-1</f>
        <v>0</v>
      </c>
      <c r="BY812" t="s">
        <v>163</v>
      </c>
      <c r="BZ812" t="s">
        <v>128</v>
      </c>
      <c r="CA812" t="s">
        <v>148</v>
      </c>
      <c r="CB812" t="s">
        <v>130</v>
      </c>
      <c r="CC812" t="s">
        <v>1136</v>
      </c>
      <c r="CD812" t="s">
        <v>117</v>
      </c>
      <c r="CE812" t="s">
        <v>214</v>
      </c>
      <c r="CF812"/>
      <c r="CH812" s="6"/>
      <c r="CK812"/>
      <c r="CN812"/>
      <c r="CQ812"/>
      <c r="CT812"/>
      <c r="CW812"/>
      <c r="CZ812"/>
      <c r="DC812" s="6"/>
      <c r="DF812"/>
      <c r="DI812"/>
      <c r="DK812">
        <v>0</v>
      </c>
      <c r="DL812">
        <v>0</v>
      </c>
      <c r="DM812">
        <v>2</v>
      </c>
      <c r="DN812">
        <v>0</v>
      </c>
      <c r="DO812">
        <v>0</v>
      </c>
      <c r="DP812">
        <v>0</v>
      </c>
      <c r="DQ812">
        <v>0</v>
      </c>
      <c r="DR812">
        <v>178</v>
      </c>
    </row>
    <row r="813" spans="1:122" x14ac:dyDescent="0.35">
      <c r="A813">
        <v>178</v>
      </c>
      <c r="B813" t="str">
        <f>CONCATENATE(C813, " ",D813)</f>
        <v>Salunkhe et al 2021</v>
      </c>
      <c r="C813" t="s">
        <v>1183</v>
      </c>
      <c r="D813">
        <v>2021</v>
      </c>
      <c r="E813" t="s">
        <v>1572</v>
      </c>
      <c r="F813" t="s">
        <v>1502</v>
      </c>
      <c r="G813" t="s">
        <v>134</v>
      </c>
      <c r="H813">
        <v>6</v>
      </c>
      <c r="I813" t="s">
        <v>113</v>
      </c>
      <c r="J813" t="s">
        <v>113</v>
      </c>
      <c r="K813" s="3" t="s">
        <v>142</v>
      </c>
      <c r="L813">
        <v>4.4000000000000004</v>
      </c>
      <c r="M813">
        <v>7.9</v>
      </c>
      <c r="N813">
        <v>21</v>
      </c>
      <c r="O813" t="s">
        <v>554</v>
      </c>
      <c r="P813">
        <v>16.8</v>
      </c>
      <c r="Q813">
        <v>23.1</v>
      </c>
      <c r="R813">
        <v>19</v>
      </c>
      <c r="S813" t="s">
        <v>115</v>
      </c>
      <c r="T813">
        <v>4.9000000000000004</v>
      </c>
      <c r="U813">
        <v>7.9</v>
      </c>
      <c r="V813">
        <v>40</v>
      </c>
      <c r="W813" t="s">
        <v>117</v>
      </c>
      <c r="X813" t="s">
        <v>117</v>
      </c>
      <c r="Y813" t="s">
        <v>117</v>
      </c>
      <c r="Z813" t="s">
        <v>117</v>
      </c>
      <c r="AA813" t="s">
        <v>117</v>
      </c>
      <c r="AB813" t="s">
        <v>117</v>
      </c>
      <c r="AC813" t="s">
        <v>117</v>
      </c>
      <c r="AD813" t="s">
        <v>117</v>
      </c>
      <c r="AE813">
        <v>2.8</v>
      </c>
      <c r="AF813">
        <v>4.9000000000000004</v>
      </c>
      <c r="AG813">
        <v>40</v>
      </c>
      <c r="AH813" s="55">
        <v>3</v>
      </c>
      <c r="AM813" s="26">
        <v>10.79</v>
      </c>
      <c r="AN813" s="26">
        <v>9.98</v>
      </c>
      <c r="AO813">
        <v>10.29</v>
      </c>
      <c r="AP813" t="s">
        <v>117</v>
      </c>
      <c r="AQ813" t="s">
        <v>117</v>
      </c>
      <c r="AR813" s="26">
        <v>10.23</v>
      </c>
      <c r="AT813">
        <v>109.1</v>
      </c>
      <c r="AU813">
        <v>103.95</v>
      </c>
      <c r="AV813">
        <v>104.73</v>
      </c>
      <c r="AW813" t="s">
        <v>117</v>
      </c>
      <c r="AX813" t="s">
        <v>117</v>
      </c>
      <c r="AY813" t="s">
        <v>117</v>
      </c>
      <c r="AZ813" t="s">
        <v>117</v>
      </c>
      <c r="BA813" t="s">
        <v>117</v>
      </c>
      <c r="BB813" t="s">
        <v>117</v>
      </c>
      <c r="BC813" t="s">
        <v>117</v>
      </c>
      <c r="BD813" t="s">
        <v>117</v>
      </c>
      <c r="BE813" t="s">
        <v>117</v>
      </c>
      <c r="BF813" t="s">
        <v>117</v>
      </c>
      <c r="BG813">
        <v>107.2</v>
      </c>
      <c r="BH813" t="s">
        <v>117</v>
      </c>
      <c r="BI813" t="s">
        <v>117</v>
      </c>
      <c r="BJ813" t="s">
        <v>117</v>
      </c>
      <c r="BK813" t="s">
        <v>117</v>
      </c>
      <c r="BL813" t="s">
        <v>119</v>
      </c>
      <c r="BM813" t="s">
        <v>120</v>
      </c>
      <c r="BN813" s="46">
        <v>87.5</v>
      </c>
      <c r="BO813" s="50">
        <v>87.6</v>
      </c>
      <c r="BP813" t="s">
        <v>144</v>
      </c>
      <c r="BQ813" t="s">
        <v>144</v>
      </c>
      <c r="BR813" t="s">
        <v>144</v>
      </c>
      <c r="BS813" t="s">
        <v>117</v>
      </c>
      <c r="BT813" t="s">
        <v>161</v>
      </c>
      <c r="BU813" t="s">
        <v>125</v>
      </c>
      <c r="BV813" t="s">
        <v>162</v>
      </c>
      <c r="BW813">
        <v>1</v>
      </c>
      <c r="BX813">
        <f>BW813-1</f>
        <v>0</v>
      </c>
      <c r="BY813" t="s">
        <v>163</v>
      </c>
      <c r="BZ813" t="s">
        <v>128</v>
      </c>
      <c r="CA813" t="s">
        <v>148</v>
      </c>
      <c r="CB813" t="s">
        <v>130</v>
      </c>
      <c r="CC813" t="s">
        <v>1136</v>
      </c>
      <c r="CD813" t="s">
        <v>117</v>
      </c>
      <c r="CE813" t="s">
        <v>214</v>
      </c>
      <c r="CF813"/>
      <c r="CH813" s="6"/>
      <c r="CK813"/>
      <c r="CN813"/>
      <c r="CQ813"/>
      <c r="CT813"/>
      <c r="CW813"/>
      <c r="CZ813"/>
      <c r="DC813" s="6"/>
      <c r="DF813"/>
      <c r="DI813"/>
      <c r="DK813">
        <v>0</v>
      </c>
      <c r="DL813">
        <v>0</v>
      </c>
      <c r="DM813">
        <v>2</v>
      </c>
      <c r="DN813">
        <v>0</v>
      </c>
      <c r="DO813">
        <v>0</v>
      </c>
      <c r="DP813">
        <v>0</v>
      </c>
      <c r="DQ813">
        <v>0</v>
      </c>
      <c r="DR813">
        <v>178</v>
      </c>
    </row>
    <row r="814" spans="1:122" x14ac:dyDescent="0.35">
      <c r="A814">
        <v>178</v>
      </c>
      <c r="B814" t="str">
        <f>CONCATENATE(C814, " ",D814)</f>
        <v>Salunkhe et al 2021</v>
      </c>
      <c r="C814" t="s">
        <v>1183</v>
      </c>
      <c r="D814">
        <v>2021</v>
      </c>
      <c r="E814" t="s">
        <v>1572</v>
      </c>
      <c r="F814" t="s">
        <v>1503</v>
      </c>
      <c r="G814" t="s">
        <v>134</v>
      </c>
      <c r="H814">
        <v>6</v>
      </c>
      <c r="I814" t="s">
        <v>113</v>
      </c>
      <c r="J814" t="s">
        <v>113</v>
      </c>
      <c r="K814" s="3" t="s">
        <v>142</v>
      </c>
      <c r="L814">
        <v>497.4</v>
      </c>
      <c r="M814">
        <v>116.9</v>
      </c>
      <c r="N814">
        <v>21</v>
      </c>
      <c r="O814" t="s">
        <v>554</v>
      </c>
      <c r="P814">
        <v>605.70000000000005</v>
      </c>
      <c r="Q814">
        <v>169.3</v>
      </c>
      <c r="R814">
        <v>19</v>
      </c>
      <c r="S814" t="s">
        <v>115</v>
      </c>
      <c r="T814">
        <v>504.4</v>
      </c>
      <c r="U814">
        <v>83.6</v>
      </c>
      <c r="V814">
        <v>40</v>
      </c>
      <c r="W814" t="s">
        <v>117</v>
      </c>
      <c r="X814" t="s">
        <v>117</v>
      </c>
      <c r="Y814" t="s">
        <v>117</v>
      </c>
      <c r="Z814" t="s">
        <v>117</v>
      </c>
      <c r="AA814" t="s">
        <v>117</v>
      </c>
      <c r="AB814" t="s">
        <v>117</v>
      </c>
      <c r="AC814" t="s">
        <v>117</v>
      </c>
      <c r="AD814" t="s">
        <v>117</v>
      </c>
      <c r="AE814">
        <v>491.4</v>
      </c>
      <c r="AF814">
        <v>76.8</v>
      </c>
      <c r="AG814">
        <v>40</v>
      </c>
      <c r="AH814" s="55">
        <v>3</v>
      </c>
      <c r="AM814" s="26">
        <v>10.79</v>
      </c>
      <c r="AN814" s="26">
        <v>9.98</v>
      </c>
      <c r="AO814">
        <v>10.29</v>
      </c>
      <c r="AP814" t="s">
        <v>117</v>
      </c>
      <c r="AQ814" t="s">
        <v>117</v>
      </c>
      <c r="AR814" s="26">
        <v>10.23</v>
      </c>
      <c r="AT814">
        <v>109.1</v>
      </c>
      <c r="AU814">
        <v>103.95</v>
      </c>
      <c r="AV814">
        <v>104.73</v>
      </c>
      <c r="AW814" t="s">
        <v>117</v>
      </c>
      <c r="AX814" t="s">
        <v>117</v>
      </c>
      <c r="AY814" t="s">
        <v>117</v>
      </c>
      <c r="AZ814" t="s">
        <v>117</v>
      </c>
      <c r="BA814" t="s">
        <v>117</v>
      </c>
      <c r="BB814" t="s">
        <v>117</v>
      </c>
      <c r="BC814" t="s">
        <v>117</v>
      </c>
      <c r="BD814" t="s">
        <v>117</v>
      </c>
      <c r="BE814" t="s">
        <v>117</v>
      </c>
      <c r="BF814" t="s">
        <v>117</v>
      </c>
      <c r="BG814">
        <v>107.2</v>
      </c>
      <c r="BH814" t="s">
        <v>117</v>
      </c>
      <c r="BI814" t="s">
        <v>117</v>
      </c>
      <c r="BJ814" t="s">
        <v>117</v>
      </c>
      <c r="BK814" t="s">
        <v>117</v>
      </c>
      <c r="BL814" t="s">
        <v>119</v>
      </c>
      <c r="BM814" t="s">
        <v>120</v>
      </c>
      <c r="BN814" s="46">
        <v>87.5</v>
      </c>
      <c r="BO814" s="50">
        <v>87.6</v>
      </c>
      <c r="BP814" t="s">
        <v>144</v>
      </c>
      <c r="BQ814" t="s">
        <v>144</v>
      </c>
      <c r="BR814" t="s">
        <v>144</v>
      </c>
      <c r="BS814" t="s">
        <v>117</v>
      </c>
      <c r="BT814" t="s">
        <v>161</v>
      </c>
      <c r="BU814" t="s">
        <v>125</v>
      </c>
      <c r="BV814" t="s">
        <v>162</v>
      </c>
      <c r="BW814">
        <v>1</v>
      </c>
      <c r="BX814">
        <f>BW814-1</f>
        <v>0</v>
      </c>
      <c r="BY814" t="s">
        <v>163</v>
      </c>
      <c r="BZ814" t="s">
        <v>128</v>
      </c>
      <c r="CA814" t="s">
        <v>148</v>
      </c>
      <c r="CB814" t="s">
        <v>130</v>
      </c>
      <c r="CC814" t="s">
        <v>1136</v>
      </c>
      <c r="CD814" t="s">
        <v>117</v>
      </c>
      <c r="CE814" t="s">
        <v>214</v>
      </c>
      <c r="CF814"/>
      <c r="CH814" s="6"/>
      <c r="CK814"/>
      <c r="CN814"/>
      <c r="CQ814"/>
      <c r="CT814"/>
      <c r="CW814"/>
      <c r="CZ814"/>
      <c r="DC814" s="6"/>
      <c r="DF814"/>
      <c r="DI814"/>
      <c r="DK814">
        <v>0</v>
      </c>
      <c r="DL814">
        <v>0</v>
      </c>
      <c r="DM814">
        <v>2</v>
      </c>
      <c r="DN814">
        <v>0</v>
      </c>
      <c r="DO814">
        <v>0</v>
      </c>
      <c r="DP814">
        <v>0</v>
      </c>
      <c r="DQ814">
        <v>0</v>
      </c>
      <c r="DR814">
        <v>178</v>
      </c>
    </row>
    <row r="815" spans="1:122" x14ac:dyDescent="0.35">
      <c r="A815">
        <v>178</v>
      </c>
      <c r="B815" t="str">
        <f>CONCATENATE(C815, " ",D815)</f>
        <v>Salunkhe et al 2021</v>
      </c>
      <c r="C815" t="s">
        <v>1183</v>
      </c>
      <c r="D815">
        <v>2021</v>
      </c>
      <c r="E815" t="s">
        <v>1572</v>
      </c>
      <c r="F815" t="s">
        <v>1504</v>
      </c>
      <c r="G815" t="s">
        <v>134</v>
      </c>
      <c r="H815">
        <v>6</v>
      </c>
      <c r="I815" t="s">
        <v>113</v>
      </c>
      <c r="J815" t="s">
        <v>113</v>
      </c>
      <c r="K815" s="3" t="s">
        <v>142</v>
      </c>
      <c r="L815">
        <v>393.4</v>
      </c>
      <c r="M815">
        <v>82.8</v>
      </c>
      <c r="N815">
        <v>21</v>
      </c>
      <c r="O815" t="s">
        <v>554</v>
      </c>
      <c r="P815">
        <v>463.7</v>
      </c>
      <c r="Q815">
        <v>163</v>
      </c>
      <c r="R815">
        <v>19</v>
      </c>
      <c r="S815" t="s">
        <v>115</v>
      </c>
      <c r="T815">
        <v>391.4</v>
      </c>
      <c r="U815">
        <v>76.8</v>
      </c>
      <c r="V815">
        <v>40</v>
      </c>
      <c r="W815" t="s">
        <v>117</v>
      </c>
      <c r="X815" t="s">
        <v>117</v>
      </c>
      <c r="Y815" t="s">
        <v>117</v>
      </c>
      <c r="Z815" t="s">
        <v>117</v>
      </c>
      <c r="AA815" t="s">
        <v>117</v>
      </c>
      <c r="AB815" t="s">
        <v>117</v>
      </c>
      <c r="AC815" t="s">
        <v>117</v>
      </c>
      <c r="AD815" t="s">
        <v>117</v>
      </c>
      <c r="AE815">
        <v>407.6</v>
      </c>
      <c r="AF815">
        <v>69.5</v>
      </c>
      <c r="AG815">
        <v>40</v>
      </c>
      <c r="AH815" s="55">
        <v>3</v>
      </c>
      <c r="AM815" s="26">
        <v>10.79</v>
      </c>
      <c r="AN815" s="26">
        <v>9.98</v>
      </c>
      <c r="AO815">
        <v>10.29</v>
      </c>
      <c r="AP815" t="s">
        <v>117</v>
      </c>
      <c r="AQ815" t="s">
        <v>117</v>
      </c>
      <c r="AR815" s="26">
        <v>10.23</v>
      </c>
      <c r="AT815">
        <v>109.1</v>
      </c>
      <c r="AU815">
        <v>103.95</v>
      </c>
      <c r="AV815">
        <v>104.73</v>
      </c>
      <c r="AW815" t="s">
        <v>117</v>
      </c>
      <c r="AX815" t="s">
        <v>117</v>
      </c>
      <c r="AY815" t="s">
        <v>117</v>
      </c>
      <c r="AZ815" t="s">
        <v>117</v>
      </c>
      <c r="BA815" t="s">
        <v>117</v>
      </c>
      <c r="BB815" t="s">
        <v>117</v>
      </c>
      <c r="BC815" t="s">
        <v>117</v>
      </c>
      <c r="BD815" t="s">
        <v>117</v>
      </c>
      <c r="BE815" t="s">
        <v>117</v>
      </c>
      <c r="BF815" t="s">
        <v>117</v>
      </c>
      <c r="BG815">
        <v>107.2</v>
      </c>
      <c r="BH815" t="s">
        <v>117</v>
      </c>
      <c r="BI815" t="s">
        <v>117</v>
      </c>
      <c r="BJ815" t="s">
        <v>117</v>
      </c>
      <c r="BK815" t="s">
        <v>117</v>
      </c>
      <c r="BL815" t="s">
        <v>119</v>
      </c>
      <c r="BM815" t="s">
        <v>120</v>
      </c>
      <c r="BN815" s="46">
        <v>87.5</v>
      </c>
      <c r="BO815" s="50">
        <v>87.6</v>
      </c>
      <c r="BP815" t="s">
        <v>144</v>
      </c>
      <c r="BQ815" t="s">
        <v>144</v>
      </c>
      <c r="BR815" t="s">
        <v>144</v>
      </c>
      <c r="BS815" t="s">
        <v>117</v>
      </c>
      <c r="BT815" t="s">
        <v>161</v>
      </c>
      <c r="BU815" t="s">
        <v>125</v>
      </c>
      <c r="BV815" t="s">
        <v>162</v>
      </c>
      <c r="BW815">
        <v>1</v>
      </c>
      <c r="BX815">
        <f>BW815-1</f>
        <v>0</v>
      </c>
      <c r="BY815" t="s">
        <v>163</v>
      </c>
      <c r="BZ815" t="s">
        <v>128</v>
      </c>
      <c r="CA815" t="s">
        <v>148</v>
      </c>
      <c r="CB815" t="s">
        <v>130</v>
      </c>
      <c r="CC815" t="s">
        <v>1136</v>
      </c>
      <c r="CD815" t="s">
        <v>117</v>
      </c>
      <c r="CE815" t="s">
        <v>214</v>
      </c>
      <c r="CF815"/>
      <c r="CH815" s="6"/>
      <c r="CK815"/>
      <c r="CN815"/>
      <c r="CQ815"/>
      <c r="CT815"/>
      <c r="CW815"/>
      <c r="CZ815"/>
      <c r="DC815" s="6"/>
      <c r="DF815"/>
      <c r="DI815"/>
      <c r="DK815">
        <v>0</v>
      </c>
      <c r="DL815">
        <v>0</v>
      </c>
      <c r="DM815">
        <v>2</v>
      </c>
      <c r="DN815">
        <v>0</v>
      </c>
      <c r="DO815">
        <v>0</v>
      </c>
      <c r="DP815">
        <v>0</v>
      </c>
      <c r="DQ815">
        <v>0</v>
      </c>
      <c r="DR815">
        <v>178</v>
      </c>
    </row>
    <row r="816" spans="1:122" x14ac:dyDescent="0.35">
      <c r="A816">
        <v>178</v>
      </c>
      <c r="B816" t="str">
        <f>CONCATENATE(C816, " ",D816)</f>
        <v>Salunkhe et al 2021</v>
      </c>
      <c r="C816" t="s">
        <v>1183</v>
      </c>
      <c r="D816">
        <v>2021</v>
      </c>
      <c r="E816" t="s">
        <v>1572</v>
      </c>
      <c r="F816" t="s">
        <v>1505</v>
      </c>
      <c r="G816" t="s">
        <v>112</v>
      </c>
      <c r="H816">
        <v>4</v>
      </c>
      <c r="I816" t="s">
        <v>113</v>
      </c>
      <c r="J816" t="s">
        <v>113</v>
      </c>
      <c r="K816" s="3" t="s">
        <v>142</v>
      </c>
      <c r="L816">
        <v>52.2</v>
      </c>
      <c r="M816">
        <v>2.7</v>
      </c>
      <c r="N816">
        <v>21</v>
      </c>
      <c r="O816" t="s">
        <v>554</v>
      </c>
      <c r="P816">
        <v>55.3</v>
      </c>
      <c r="Q816">
        <v>9</v>
      </c>
      <c r="R816">
        <v>19</v>
      </c>
      <c r="S816" t="s">
        <v>115</v>
      </c>
      <c r="T816">
        <v>51.7</v>
      </c>
      <c r="U816">
        <v>2.9</v>
      </c>
      <c r="V816">
        <v>40</v>
      </c>
      <c r="W816" t="s">
        <v>117</v>
      </c>
      <c r="X816" t="s">
        <v>117</v>
      </c>
      <c r="Y816" t="s">
        <v>117</v>
      </c>
      <c r="Z816" t="s">
        <v>117</v>
      </c>
      <c r="AA816" t="s">
        <v>117</v>
      </c>
      <c r="AB816" t="s">
        <v>117</v>
      </c>
      <c r="AC816" t="s">
        <v>117</v>
      </c>
      <c r="AD816" t="s">
        <v>117</v>
      </c>
      <c r="AE816">
        <v>54.4</v>
      </c>
      <c r="AF816">
        <v>6.2</v>
      </c>
      <c r="AG816">
        <v>40</v>
      </c>
      <c r="AH816" s="55">
        <v>3</v>
      </c>
      <c r="AM816" s="26">
        <v>10.79</v>
      </c>
      <c r="AN816" s="26">
        <v>9.98</v>
      </c>
      <c r="AO816">
        <v>10.29</v>
      </c>
      <c r="AP816" t="s">
        <v>117</v>
      </c>
      <c r="AQ816" t="s">
        <v>117</v>
      </c>
      <c r="AR816" s="26">
        <v>10.23</v>
      </c>
      <c r="AT816">
        <v>109.1</v>
      </c>
      <c r="AU816">
        <v>103.95</v>
      </c>
      <c r="AV816">
        <v>104.73</v>
      </c>
      <c r="AW816" t="s">
        <v>117</v>
      </c>
      <c r="AX816" t="s">
        <v>117</v>
      </c>
      <c r="AY816" t="s">
        <v>117</v>
      </c>
      <c r="AZ816" t="s">
        <v>117</v>
      </c>
      <c r="BA816" t="s">
        <v>117</v>
      </c>
      <c r="BB816" t="s">
        <v>117</v>
      </c>
      <c r="BC816" t="s">
        <v>117</v>
      </c>
      <c r="BD816" t="s">
        <v>117</v>
      </c>
      <c r="BE816" t="s">
        <v>117</v>
      </c>
      <c r="BF816" t="s">
        <v>117</v>
      </c>
      <c r="BG816">
        <v>107.2</v>
      </c>
      <c r="BH816" t="s">
        <v>117</v>
      </c>
      <c r="BI816" t="s">
        <v>117</v>
      </c>
      <c r="BJ816" t="s">
        <v>117</v>
      </c>
      <c r="BK816" t="s">
        <v>117</v>
      </c>
      <c r="BL816" t="s">
        <v>119</v>
      </c>
      <c r="BM816" t="s">
        <v>120</v>
      </c>
      <c r="BN816" s="46">
        <v>87.5</v>
      </c>
      <c r="BO816" s="50">
        <v>87.6</v>
      </c>
      <c r="BP816" t="s">
        <v>144</v>
      </c>
      <c r="BQ816" t="s">
        <v>144</v>
      </c>
      <c r="BR816" t="s">
        <v>144</v>
      </c>
      <c r="BS816" t="s">
        <v>117</v>
      </c>
      <c r="BT816" t="s">
        <v>161</v>
      </c>
      <c r="BU816" t="s">
        <v>125</v>
      </c>
      <c r="BV816" t="s">
        <v>162</v>
      </c>
      <c r="BW816">
        <v>1</v>
      </c>
      <c r="BX816">
        <f>BW816-1</f>
        <v>0</v>
      </c>
      <c r="BY816" t="s">
        <v>163</v>
      </c>
      <c r="BZ816" t="s">
        <v>128</v>
      </c>
      <c r="CA816" t="s">
        <v>148</v>
      </c>
      <c r="CB816" t="s">
        <v>130</v>
      </c>
      <c r="CC816" t="s">
        <v>1136</v>
      </c>
      <c r="CD816" t="s">
        <v>117</v>
      </c>
      <c r="CE816" t="s">
        <v>214</v>
      </c>
      <c r="CF816"/>
      <c r="CH816" s="6"/>
      <c r="CK816"/>
      <c r="CN816"/>
      <c r="CQ816"/>
      <c r="CT816"/>
      <c r="CW816"/>
      <c r="CZ816"/>
      <c r="DC816" s="6"/>
      <c r="DF816"/>
      <c r="DI816"/>
      <c r="DK816">
        <v>0</v>
      </c>
      <c r="DL816">
        <v>0</v>
      </c>
      <c r="DM816">
        <v>2</v>
      </c>
      <c r="DN816">
        <v>0</v>
      </c>
      <c r="DO816">
        <v>0</v>
      </c>
      <c r="DP816">
        <v>0</v>
      </c>
      <c r="DQ816">
        <v>0</v>
      </c>
      <c r="DR816">
        <v>178</v>
      </c>
    </row>
    <row r="817" spans="1:122" x14ac:dyDescent="0.35">
      <c r="A817">
        <v>178</v>
      </c>
      <c r="B817" t="str">
        <f>CONCATENATE(C817, " ",D817)</f>
        <v>Salunkhe et al 2021</v>
      </c>
      <c r="C817" t="s">
        <v>1183</v>
      </c>
      <c r="D817">
        <v>2021</v>
      </c>
      <c r="E817" t="s">
        <v>1572</v>
      </c>
      <c r="F817" t="s">
        <v>1510</v>
      </c>
      <c r="G817" t="s">
        <v>112</v>
      </c>
      <c r="H817">
        <v>4</v>
      </c>
      <c r="I817" t="s">
        <v>113</v>
      </c>
      <c r="J817" t="s">
        <v>113</v>
      </c>
      <c r="K817" s="3" t="s">
        <v>142</v>
      </c>
      <c r="L817">
        <v>218.3</v>
      </c>
      <c r="M817">
        <v>103.3</v>
      </c>
      <c r="N817">
        <v>21</v>
      </c>
      <c r="O817" t="s">
        <v>554</v>
      </c>
      <c r="P817">
        <v>280.39999999999998</v>
      </c>
      <c r="Q817">
        <v>240.1</v>
      </c>
      <c r="R817">
        <v>19</v>
      </c>
      <c r="S817" t="s">
        <v>115</v>
      </c>
      <c r="T817">
        <v>222</v>
      </c>
      <c r="U817">
        <v>108.1</v>
      </c>
      <c r="V817">
        <v>40</v>
      </c>
      <c r="W817" t="s">
        <v>117</v>
      </c>
      <c r="X817" t="s">
        <v>117</v>
      </c>
      <c r="Y817" t="s">
        <v>117</v>
      </c>
      <c r="Z817" t="s">
        <v>117</v>
      </c>
      <c r="AA817" t="s">
        <v>117</v>
      </c>
      <c r="AB817" t="s">
        <v>117</v>
      </c>
      <c r="AC817" t="s">
        <v>117</v>
      </c>
      <c r="AD817" t="s">
        <v>117</v>
      </c>
      <c r="AE817">
        <v>298.3</v>
      </c>
      <c r="AF817">
        <v>161.19999999999999</v>
      </c>
      <c r="AG817">
        <v>40</v>
      </c>
      <c r="AH817" s="55">
        <v>3</v>
      </c>
      <c r="AM817" s="26">
        <v>10.79</v>
      </c>
      <c r="AN817" s="26">
        <v>9.98</v>
      </c>
      <c r="AO817">
        <v>10.29</v>
      </c>
      <c r="AP817" t="s">
        <v>117</v>
      </c>
      <c r="AQ817" t="s">
        <v>117</v>
      </c>
      <c r="AR817" s="26">
        <v>10.23</v>
      </c>
      <c r="AT817">
        <v>109.1</v>
      </c>
      <c r="AU817">
        <v>103.95</v>
      </c>
      <c r="AV817">
        <v>104.73</v>
      </c>
      <c r="AW817" t="s">
        <v>117</v>
      </c>
      <c r="AX817" t="s">
        <v>117</v>
      </c>
      <c r="AY817" t="s">
        <v>117</v>
      </c>
      <c r="AZ817" t="s">
        <v>117</v>
      </c>
      <c r="BA817" t="s">
        <v>117</v>
      </c>
      <c r="BB817" t="s">
        <v>117</v>
      </c>
      <c r="BC817" t="s">
        <v>117</v>
      </c>
      <c r="BD817" t="s">
        <v>117</v>
      </c>
      <c r="BE817" t="s">
        <v>117</v>
      </c>
      <c r="BF817" t="s">
        <v>117</v>
      </c>
      <c r="BG817">
        <v>107.2</v>
      </c>
      <c r="BH817" t="s">
        <v>117</v>
      </c>
      <c r="BI817" t="s">
        <v>117</v>
      </c>
      <c r="BJ817" t="s">
        <v>117</v>
      </c>
      <c r="BK817" t="s">
        <v>117</v>
      </c>
      <c r="BL817" t="s">
        <v>119</v>
      </c>
      <c r="BM817" t="s">
        <v>120</v>
      </c>
      <c r="BN817" s="46">
        <v>87.5</v>
      </c>
      <c r="BO817" s="50">
        <v>87.6</v>
      </c>
      <c r="BP817" t="s">
        <v>144</v>
      </c>
      <c r="BQ817" t="s">
        <v>144</v>
      </c>
      <c r="BR817" t="s">
        <v>144</v>
      </c>
      <c r="BS817" t="s">
        <v>117</v>
      </c>
      <c r="BT817" t="s">
        <v>161</v>
      </c>
      <c r="BU817" t="s">
        <v>125</v>
      </c>
      <c r="BV817" t="s">
        <v>162</v>
      </c>
      <c r="BW817">
        <v>1</v>
      </c>
      <c r="BX817">
        <f>BW817-1</f>
        <v>0</v>
      </c>
      <c r="BY817" t="s">
        <v>163</v>
      </c>
      <c r="BZ817" t="s">
        <v>128</v>
      </c>
      <c r="CA817" t="s">
        <v>148</v>
      </c>
      <c r="CB817" t="s">
        <v>130</v>
      </c>
      <c r="CC817" t="s">
        <v>1136</v>
      </c>
      <c r="CD817" t="s">
        <v>117</v>
      </c>
      <c r="CE817" t="s">
        <v>214</v>
      </c>
      <c r="CF817"/>
      <c r="CH817" s="6"/>
      <c r="CK817"/>
      <c r="CN817"/>
      <c r="CQ817"/>
      <c r="CT817"/>
      <c r="CW817"/>
      <c r="CZ817"/>
      <c r="DC817" s="6"/>
      <c r="DF817"/>
      <c r="DI817"/>
      <c r="DK817">
        <v>0</v>
      </c>
      <c r="DL817">
        <v>0</v>
      </c>
      <c r="DM817">
        <v>2</v>
      </c>
      <c r="DN817">
        <v>0</v>
      </c>
      <c r="DO817">
        <v>0</v>
      </c>
      <c r="DP817">
        <v>0</v>
      </c>
      <c r="DQ817">
        <v>0</v>
      </c>
      <c r="DR817">
        <v>178</v>
      </c>
    </row>
    <row r="818" spans="1:122" x14ac:dyDescent="0.35">
      <c r="A818">
        <v>178</v>
      </c>
      <c r="B818" t="str">
        <f>CONCATENATE(C818, " ",D818)</f>
        <v>Salunkhe et al 2021</v>
      </c>
      <c r="C818" t="s">
        <v>1183</v>
      </c>
      <c r="D818">
        <v>2021</v>
      </c>
      <c r="E818" t="s">
        <v>1572</v>
      </c>
      <c r="F818" t="s">
        <v>1511</v>
      </c>
      <c r="G818" t="s">
        <v>112</v>
      </c>
      <c r="H818">
        <v>4</v>
      </c>
      <c r="I818" t="s">
        <v>113</v>
      </c>
      <c r="J818" t="s">
        <v>113</v>
      </c>
      <c r="K818" s="3" t="s">
        <v>142</v>
      </c>
      <c r="L818">
        <v>483.5</v>
      </c>
      <c r="M818">
        <v>150</v>
      </c>
      <c r="N818">
        <v>21</v>
      </c>
      <c r="O818" t="s">
        <v>554</v>
      </c>
      <c r="P818">
        <v>538</v>
      </c>
      <c r="Q818">
        <v>193.7</v>
      </c>
      <c r="R818">
        <v>19</v>
      </c>
      <c r="S818" t="s">
        <v>115</v>
      </c>
      <c r="T818">
        <v>440.9</v>
      </c>
      <c r="U818">
        <v>100.8</v>
      </c>
      <c r="V818">
        <v>40</v>
      </c>
      <c r="W818" t="s">
        <v>117</v>
      </c>
      <c r="X818" t="s">
        <v>117</v>
      </c>
      <c r="Y818" t="s">
        <v>117</v>
      </c>
      <c r="Z818" t="s">
        <v>117</v>
      </c>
      <c r="AA818" t="s">
        <v>117</v>
      </c>
      <c r="AB818" t="s">
        <v>117</v>
      </c>
      <c r="AC818" t="s">
        <v>117</v>
      </c>
      <c r="AD818" t="s">
        <v>117</v>
      </c>
      <c r="AE818">
        <v>479.3</v>
      </c>
      <c r="AF818">
        <v>115.2</v>
      </c>
      <c r="AG818">
        <v>40</v>
      </c>
      <c r="AH818" s="55">
        <v>3</v>
      </c>
      <c r="AM818" s="26">
        <v>10.79</v>
      </c>
      <c r="AN818" s="26">
        <v>9.98</v>
      </c>
      <c r="AO818">
        <v>10.29</v>
      </c>
      <c r="AP818" t="s">
        <v>117</v>
      </c>
      <c r="AQ818" t="s">
        <v>117</v>
      </c>
      <c r="AR818" s="26">
        <v>10.23</v>
      </c>
      <c r="AT818">
        <v>109.1</v>
      </c>
      <c r="AU818">
        <v>103.95</v>
      </c>
      <c r="AV818">
        <v>104.73</v>
      </c>
      <c r="AW818" t="s">
        <v>117</v>
      </c>
      <c r="AX818" t="s">
        <v>117</v>
      </c>
      <c r="AY818" t="s">
        <v>117</v>
      </c>
      <c r="AZ818" t="s">
        <v>117</v>
      </c>
      <c r="BA818" t="s">
        <v>117</v>
      </c>
      <c r="BB818" t="s">
        <v>117</v>
      </c>
      <c r="BC818" t="s">
        <v>117</v>
      </c>
      <c r="BD818" t="s">
        <v>117</v>
      </c>
      <c r="BE818" t="s">
        <v>117</v>
      </c>
      <c r="BF818" t="s">
        <v>117</v>
      </c>
      <c r="BG818">
        <v>107.2</v>
      </c>
      <c r="BH818" t="s">
        <v>117</v>
      </c>
      <c r="BI818" t="s">
        <v>117</v>
      </c>
      <c r="BJ818" t="s">
        <v>117</v>
      </c>
      <c r="BK818" t="s">
        <v>117</v>
      </c>
      <c r="BL818" t="s">
        <v>119</v>
      </c>
      <c r="BM818" t="s">
        <v>120</v>
      </c>
      <c r="BN818" s="46">
        <v>87.5</v>
      </c>
      <c r="BO818" s="50">
        <v>87.6</v>
      </c>
      <c r="BP818" t="s">
        <v>144</v>
      </c>
      <c r="BQ818" t="s">
        <v>144</v>
      </c>
      <c r="BR818" t="s">
        <v>144</v>
      </c>
      <c r="BS818" t="s">
        <v>117</v>
      </c>
      <c r="BT818" t="s">
        <v>161</v>
      </c>
      <c r="BU818" t="s">
        <v>125</v>
      </c>
      <c r="BV818" t="s">
        <v>162</v>
      </c>
      <c r="BW818">
        <v>1</v>
      </c>
      <c r="BX818">
        <f>BW818-1</f>
        <v>0</v>
      </c>
      <c r="BY818" t="s">
        <v>163</v>
      </c>
      <c r="BZ818" t="s">
        <v>128</v>
      </c>
      <c r="CA818" t="s">
        <v>148</v>
      </c>
      <c r="CB818" t="s">
        <v>130</v>
      </c>
      <c r="CC818" t="s">
        <v>1136</v>
      </c>
      <c r="CD818" t="s">
        <v>117</v>
      </c>
      <c r="CE818" t="s">
        <v>214</v>
      </c>
      <c r="CF818"/>
      <c r="CH818" s="6"/>
      <c r="CK818"/>
      <c r="CN818"/>
      <c r="CQ818"/>
      <c r="CT818"/>
      <c r="CW818"/>
      <c r="CZ818"/>
      <c r="DC818" s="6"/>
      <c r="DF818"/>
      <c r="DI818"/>
      <c r="DK818">
        <v>0</v>
      </c>
      <c r="DL818">
        <v>0</v>
      </c>
      <c r="DM818">
        <v>1</v>
      </c>
      <c r="DN818">
        <v>0</v>
      </c>
      <c r="DO818">
        <v>0</v>
      </c>
      <c r="DP818">
        <v>0</v>
      </c>
      <c r="DQ818">
        <v>0</v>
      </c>
      <c r="DR818">
        <v>178</v>
      </c>
    </row>
    <row r="819" spans="1:122" x14ac:dyDescent="0.35">
      <c r="A819">
        <v>178</v>
      </c>
      <c r="B819" t="str">
        <f>CONCATENATE(C819, " ",D819)</f>
        <v>Salunkhe et al 2021</v>
      </c>
      <c r="C819" t="s">
        <v>1183</v>
      </c>
      <c r="D819">
        <v>2021</v>
      </c>
      <c r="E819" t="s">
        <v>1572</v>
      </c>
      <c r="F819" t="s">
        <v>1512</v>
      </c>
      <c r="G819" t="s">
        <v>112</v>
      </c>
      <c r="H819">
        <v>4</v>
      </c>
      <c r="I819" t="s">
        <v>113</v>
      </c>
      <c r="J819" t="s">
        <v>113</v>
      </c>
      <c r="K819" s="3" t="s">
        <v>142</v>
      </c>
      <c r="L819">
        <v>69.5</v>
      </c>
      <c r="M819">
        <v>64.5</v>
      </c>
      <c r="N819">
        <v>21</v>
      </c>
      <c r="O819" t="s">
        <v>554</v>
      </c>
      <c r="P819">
        <v>113.3</v>
      </c>
      <c r="Q819">
        <v>88.4</v>
      </c>
      <c r="R819">
        <v>19</v>
      </c>
      <c r="S819" t="s">
        <v>115</v>
      </c>
      <c r="T819">
        <v>105.2</v>
      </c>
      <c r="U819">
        <v>59.3</v>
      </c>
      <c r="V819">
        <v>40</v>
      </c>
      <c r="W819" t="s">
        <v>117</v>
      </c>
      <c r="X819" t="s">
        <v>117</v>
      </c>
      <c r="Y819" t="s">
        <v>117</v>
      </c>
      <c r="Z819" t="s">
        <v>117</v>
      </c>
      <c r="AA819" t="s">
        <v>117</v>
      </c>
      <c r="AB819" t="s">
        <v>117</v>
      </c>
      <c r="AC819" t="s">
        <v>117</v>
      </c>
      <c r="AD819" t="s">
        <v>117</v>
      </c>
      <c r="AE819">
        <v>89.4</v>
      </c>
      <c r="AF819">
        <v>45</v>
      </c>
      <c r="AG819">
        <v>40</v>
      </c>
      <c r="AH819" s="55">
        <v>3</v>
      </c>
      <c r="AM819" s="26">
        <v>10.79</v>
      </c>
      <c r="AN819" s="26">
        <v>9.98</v>
      </c>
      <c r="AO819">
        <v>10.29</v>
      </c>
      <c r="AP819" t="s">
        <v>117</v>
      </c>
      <c r="AQ819" t="s">
        <v>117</v>
      </c>
      <c r="AR819" s="26">
        <v>10.23</v>
      </c>
      <c r="AT819">
        <v>109.1</v>
      </c>
      <c r="AU819">
        <v>103.95</v>
      </c>
      <c r="AV819">
        <v>104.73</v>
      </c>
      <c r="AW819" t="s">
        <v>117</v>
      </c>
      <c r="AX819" t="s">
        <v>117</v>
      </c>
      <c r="AY819" t="s">
        <v>117</v>
      </c>
      <c r="AZ819" t="s">
        <v>117</v>
      </c>
      <c r="BA819" t="s">
        <v>117</v>
      </c>
      <c r="BB819" t="s">
        <v>117</v>
      </c>
      <c r="BC819" t="s">
        <v>117</v>
      </c>
      <c r="BD819" t="s">
        <v>117</v>
      </c>
      <c r="BE819" t="s">
        <v>117</v>
      </c>
      <c r="BF819" t="s">
        <v>117</v>
      </c>
      <c r="BG819">
        <v>107.2</v>
      </c>
      <c r="BH819" t="s">
        <v>117</v>
      </c>
      <c r="BI819" t="s">
        <v>117</v>
      </c>
      <c r="BJ819" t="s">
        <v>117</v>
      </c>
      <c r="BK819" t="s">
        <v>117</v>
      </c>
      <c r="BL819" t="s">
        <v>119</v>
      </c>
      <c r="BM819" t="s">
        <v>120</v>
      </c>
      <c r="BN819" s="46">
        <v>87.5</v>
      </c>
      <c r="BO819" s="50">
        <v>87.6</v>
      </c>
      <c r="BP819" t="s">
        <v>144</v>
      </c>
      <c r="BQ819" t="s">
        <v>144</v>
      </c>
      <c r="BR819" t="s">
        <v>144</v>
      </c>
      <c r="BS819" t="s">
        <v>117</v>
      </c>
      <c r="BT819" t="s">
        <v>161</v>
      </c>
      <c r="BU819" t="s">
        <v>125</v>
      </c>
      <c r="BV819" t="s">
        <v>162</v>
      </c>
      <c r="BW819">
        <v>1</v>
      </c>
      <c r="BX819">
        <f>BW819-1</f>
        <v>0</v>
      </c>
      <c r="BY819" t="s">
        <v>163</v>
      </c>
      <c r="BZ819" t="s">
        <v>128</v>
      </c>
      <c r="CA819" t="s">
        <v>148</v>
      </c>
      <c r="CB819" t="s">
        <v>130</v>
      </c>
      <c r="CC819" t="s">
        <v>1136</v>
      </c>
      <c r="CD819" t="s">
        <v>117</v>
      </c>
      <c r="CE819" t="s">
        <v>214</v>
      </c>
      <c r="CF819"/>
      <c r="CH819" s="6"/>
      <c r="CK819"/>
      <c r="CN819"/>
      <c r="CQ819"/>
      <c r="CT819"/>
      <c r="CW819"/>
      <c r="CZ819"/>
      <c r="DC819" s="6"/>
      <c r="DF819"/>
      <c r="DI819"/>
      <c r="DK819">
        <v>0</v>
      </c>
      <c r="DL819">
        <v>0</v>
      </c>
      <c r="DM819">
        <v>2</v>
      </c>
      <c r="DN819">
        <v>0</v>
      </c>
      <c r="DO819">
        <v>0</v>
      </c>
      <c r="DP819">
        <v>0</v>
      </c>
      <c r="DQ819">
        <v>0</v>
      </c>
      <c r="DR819">
        <v>178</v>
      </c>
    </row>
    <row r="820" spans="1:122" x14ac:dyDescent="0.35">
      <c r="A820">
        <v>178</v>
      </c>
      <c r="B820" t="str">
        <f>CONCATENATE(C820, " ",D820)</f>
        <v>Salunkhe et al 2021</v>
      </c>
      <c r="C820" t="s">
        <v>1183</v>
      </c>
      <c r="D820">
        <v>2021</v>
      </c>
      <c r="E820" t="s">
        <v>1572</v>
      </c>
      <c r="F820" t="s">
        <v>1506</v>
      </c>
      <c r="G820" t="s">
        <v>112</v>
      </c>
      <c r="H820">
        <v>4</v>
      </c>
      <c r="I820" t="s">
        <v>113</v>
      </c>
      <c r="J820" t="s">
        <v>113</v>
      </c>
      <c r="K820" s="3" t="s">
        <v>142</v>
      </c>
      <c r="L820">
        <v>40.1</v>
      </c>
      <c r="M820">
        <v>30.1</v>
      </c>
      <c r="N820">
        <v>21</v>
      </c>
      <c r="O820" t="s">
        <v>554</v>
      </c>
      <c r="P820">
        <v>42.5</v>
      </c>
      <c r="Q820">
        <v>28.4</v>
      </c>
      <c r="R820">
        <v>19</v>
      </c>
      <c r="S820" t="s">
        <v>115</v>
      </c>
      <c r="T820">
        <v>45.3</v>
      </c>
      <c r="U820">
        <v>26</v>
      </c>
      <c r="V820">
        <v>40</v>
      </c>
      <c r="W820" t="s">
        <v>117</v>
      </c>
      <c r="X820" t="s">
        <v>117</v>
      </c>
      <c r="Y820" t="s">
        <v>117</v>
      </c>
      <c r="Z820" t="s">
        <v>117</v>
      </c>
      <c r="AA820" t="s">
        <v>117</v>
      </c>
      <c r="AB820" t="s">
        <v>117</v>
      </c>
      <c r="AC820" t="s">
        <v>117</v>
      </c>
      <c r="AD820" t="s">
        <v>117</v>
      </c>
      <c r="AE820">
        <v>28.3</v>
      </c>
      <c r="AF820">
        <v>25</v>
      </c>
      <c r="AG820">
        <v>40</v>
      </c>
      <c r="AH820" s="55">
        <v>3</v>
      </c>
      <c r="AM820" s="26">
        <v>10.79</v>
      </c>
      <c r="AN820" s="26">
        <v>9.98</v>
      </c>
      <c r="AO820">
        <v>10.29</v>
      </c>
      <c r="AP820" t="s">
        <v>117</v>
      </c>
      <c r="AQ820" t="s">
        <v>117</v>
      </c>
      <c r="AR820" s="26">
        <v>10.23</v>
      </c>
      <c r="AT820">
        <v>109.1</v>
      </c>
      <c r="AU820">
        <v>103.95</v>
      </c>
      <c r="AV820">
        <v>104.73</v>
      </c>
      <c r="AW820" t="s">
        <v>117</v>
      </c>
      <c r="AX820" t="s">
        <v>117</v>
      </c>
      <c r="AY820" t="s">
        <v>117</v>
      </c>
      <c r="AZ820" t="s">
        <v>117</v>
      </c>
      <c r="BA820" t="s">
        <v>117</v>
      </c>
      <c r="BB820" t="s">
        <v>117</v>
      </c>
      <c r="BC820" t="s">
        <v>117</v>
      </c>
      <c r="BD820" t="s">
        <v>117</v>
      </c>
      <c r="BE820" t="s">
        <v>117</v>
      </c>
      <c r="BF820" t="s">
        <v>117</v>
      </c>
      <c r="BG820">
        <v>107.2</v>
      </c>
      <c r="BH820" t="s">
        <v>117</v>
      </c>
      <c r="BI820" t="s">
        <v>117</v>
      </c>
      <c r="BJ820" t="s">
        <v>117</v>
      </c>
      <c r="BK820" t="s">
        <v>117</v>
      </c>
      <c r="BL820" t="s">
        <v>119</v>
      </c>
      <c r="BM820" t="s">
        <v>120</v>
      </c>
      <c r="BN820" s="46">
        <v>87.5</v>
      </c>
      <c r="BO820" s="50">
        <v>87.6</v>
      </c>
      <c r="BP820" t="s">
        <v>144</v>
      </c>
      <c r="BQ820" t="s">
        <v>144</v>
      </c>
      <c r="BR820" t="s">
        <v>144</v>
      </c>
      <c r="BS820" t="s">
        <v>117</v>
      </c>
      <c r="BT820" t="s">
        <v>161</v>
      </c>
      <c r="BU820" t="s">
        <v>125</v>
      </c>
      <c r="BV820" t="s">
        <v>162</v>
      </c>
      <c r="BW820">
        <v>1</v>
      </c>
      <c r="BX820">
        <f>BW820-1</f>
        <v>0</v>
      </c>
      <c r="BY820" t="s">
        <v>163</v>
      </c>
      <c r="BZ820" t="s">
        <v>128</v>
      </c>
      <c r="CA820" t="s">
        <v>148</v>
      </c>
      <c r="CB820" t="s">
        <v>130</v>
      </c>
      <c r="CC820" t="s">
        <v>1136</v>
      </c>
      <c r="CD820" t="s">
        <v>117</v>
      </c>
      <c r="CE820" t="s">
        <v>214</v>
      </c>
      <c r="CF820"/>
      <c r="CH820" s="6"/>
      <c r="CK820"/>
      <c r="CN820"/>
      <c r="CQ820"/>
      <c r="CT820"/>
      <c r="CW820"/>
      <c r="CZ820"/>
      <c r="DC820" s="6"/>
      <c r="DF820"/>
      <c r="DI820"/>
      <c r="DK820">
        <v>0</v>
      </c>
      <c r="DL820">
        <v>0</v>
      </c>
      <c r="DM820">
        <v>2</v>
      </c>
      <c r="DN820">
        <v>0</v>
      </c>
      <c r="DO820">
        <v>0</v>
      </c>
      <c r="DP820">
        <v>0</v>
      </c>
      <c r="DQ820">
        <v>0</v>
      </c>
      <c r="DR820">
        <v>178</v>
      </c>
    </row>
    <row r="821" spans="1:122" x14ac:dyDescent="0.35">
      <c r="A821">
        <v>178</v>
      </c>
      <c r="B821" t="str">
        <f>CONCATENATE(C821, " ",D821)</f>
        <v>Salunkhe et al 2021</v>
      </c>
      <c r="C821" t="s">
        <v>1183</v>
      </c>
      <c r="D821">
        <v>2021</v>
      </c>
      <c r="E821" t="s">
        <v>1572</v>
      </c>
      <c r="F821" t="s">
        <v>1507</v>
      </c>
      <c r="G821" t="s">
        <v>112</v>
      </c>
      <c r="H821">
        <v>4</v>
      </c>
      <c r="I821" t="s">
        <v>113</v>
      </c>
      <c r="J821" t="s">
        <v>113</v>
      </c>
      <c r="K821" s="3" t="s">
        <v>142</v>
      </c>
      <c r="L821">
        <v>14.5</v>
      </c>
      <c r="M821">
        <v>27.4</v>
      </c>
      <c r="N821">
        <v>21</v>
      </c>
      <c r="O821" t="s">
        <v>554</v>
      </c>
      <c r="P821">
        <v>26.1</v>
      </c>
      <c r="Q821">
        <v>21.9</v>
      </c>
      <c r="R821">
        <v>19</v>
      </c>
      <c r="S821" t="s">
        <v>115</v>
      </c>
      <c r="T821">
        <v>13.9</v>
      </c>
      <c r="U821">
        <v>13.7</v>
      </c>
      <c r="V821">
        <v>40</v>
      </c>
      <c r="W821" t="s">
        <v>117</v>
      </c>
      <c r="X821" t="s">
        <v>117</v>
      </c>
      <c r="Y821" t="s">
        <v>117</v>
      </c>
      <c r="Z821" t="s">
        <v>117</v>
      </c>
      <c r="AA821" t="s">
        <v>117</v>
      </c>
      <c r="AB821" t="s">
        <v>117</v>
      </c>
      <c r="AC821" t="s">
        <v>117</v>
      </c>
      <c r="AD821" t="s">
        <v>117</v>
      </c>
      <c r="AE821">
        <v>10</v>
      </c>
      <c r="AF821">
        <v>12.3</v>
      </c>
      <c r="AG821">
        <v>40</v>
      </c>
      <c r="AH821" s="55">
        <v>3</v>
      </c>
      <c r="AM821" s="26">
        <v>10.79</v>
      </c>
      <c r="AN821" s="26">
        <v>9.98</v>
      </c>
      <c r="AO821">
        <v>10.29</v>
      </c>
      <c r="AP821" t="s">
        <v>117</v>
      </c>
      <c r="AQ821" t="s">
        <v>117</v>
      </c>
      <c r="AR821" s="26">
        <v>10.23</v>
      </c>
      <c r="AT821">
        <v>109.1</v>
      </c>
      <c r="AU821">
        <v>103.95</v>
      </c>
      <c r="AV821">
        <v>104.73</v>
      </c>
      <c r="AW821" t="s">
        <v>117</v>
      </c>
      <c r="AX821" t="s">
        <v>117</v>
      </c>
      <c r="AY821" t="s">
        <v>117</v>
      </c>
      <c r="AZ821" t="s">
        <v>117</v>
      </c>
      <c r="BA821" t="s">
        <v>117</v>
      </c>
      <c r="BB821" t="s">
        <v>117</v>
      </c>
      <c r="BC821" t="s">
        <v>117</v>
      </c>
      <c r="BD821" t="s">
        <v>117</v>
      </c>
      <c r="BE821" t="s">
        <v>117</v>
      </c>
      <c r="BF821" t="s">
        <v>117</v>
      </c>
      <c r="BG821">
        <v>107.2</v>
      </c>
      <c r="BH821" t="s">
        <v>117</v>
      </c>
      <c r="BI821" t="s">
        <v>117</v>
      </c>
      <c r="BJ821" t="s">
        <v>117</v>
      </c>
      <c r="BK821" t="s">
        <v>117</v>
      </c>
      <c r="BL821" t="s">
        <v>119</v>
      </c>
      <c r="BM821" t="s">
        <v>120</v>
      </c>
      <c r="BN821" s="46">
        <v>87.5</v>
      </c>
      <c r="BO821" s="50">
        <v>87.6</v>
      </c>
      <c r="BP821" t="s">
        <v>144</v>
      </c>
      <c r="BQ821" t="s">
        <v>144</v>
      </c>
      <c r="BR821" t="s">
        <v>144</v>
      </c>
      <c r="BS821" t="s">
        <v>117</v>
      </c>
      <c r="BT821" t="s">
        <v>161</v>
      </c>
      <c r="BU821" t="s">
        <v>125</v>
      </c>
      <c r="BV821" t="s">
        <v>162</v>
      </c>
      <c r="BW821">
        <v>1</v>
      </c>
      <c r="BX821">
        <f>BW821-1</f>
        <v>0</v>
      </c>
      <c r="BY821" t="s">
        <v>163</v>
      </c>
      <c r="BZ821" t="s">
        <v>128</v>
      </c>
      <c r="CA821" t="s">
        <v>148</v>
      </c>
      <c r="CB821" t="s">
        <v>130</v>
      </c>
      <c r="CC821" t="s">
        <v>1136</v>
      </c>
      <c r="CD821" t="s">
        <v>117</v>
      </c>
      <c r="CE821" t="s">
        <v>214</v>
      </c>
      <c r="CF821"/>
      <c r="CH821" s="6"/>
      <c r="CK821"/>
      <c r="CN821"/>
      <c r="CQ821"/>
      <c r="CT821"/>
      <c r="CW821"/>
      <c r="CZ821"/>
      <c r="DC821" s="6"/>
      <c r="DF821"/>
      <c r="DI821"/>
      <c r="DK821">
        <v>0</v>
      </c>
      <c r="DL821">
        <v>0</v>
      </c>
      <c r="DM821">
        <v>1</v>
      </c>
      <c r="DN821">
        <v>0</v>
      </c>
      <c r="DO821">
        <v>0</v>
      </c>
      <c r="DP821">
        <v>0</v>
      </c>
      <c r="DQ821">
        <v>0</v>
      </c>
      <c r="DR821">
        <v>178</v>
      </c>
    </row>
    <row r="822" spans="1:122" x14ac:dyDescent="0.35">
      <c r="A822">
        <v>178</v>
      </c>
      <c r="B822" t="str">
        <f>CONCATENATE(C822, " ",D822)</f>
        <v>Salunkhe et al 2021</v>
      </c>
      <c r="C822" t="s">
        <v>1183</v>
      </c>
      <c r="D822">
        <v>2021</v>
      </c>
      <c r="E822" t="s">
        <v>1572</v>
      </c>
      <c r="F822" t="s">
        <v>1508</v>
      </c>
      <c r="G822" t="s">
        <v>112</v>
      </c>
      <c r="H822">
        <v>4</v>
      </c>
      <c r="I822" t="s">
        <v>113</v>
      </c>
      <c r="J822" t="s">
        <v>113</v>
      </c>
      <c r="K822" s="3" t="s">
        <v>142</v>
      </c>
      <c r="L822">
        <v>552.9</v>
      </c>
      <c r="M822">
        <v>119.8</v>
      </c>
      <c r="N822">
        <v>21</v>
      </c>
      <c r="O822" t="s">
        <v>554</v>
      </c>
      <c r="P822">
        <v>651.29999999999995</v>
      </c>
      <c r="Q822">
        <v>208.2</v>
      </c>
      <c r="R822">
        <v>19</v>
      </c>
      <c r="S822" t="s">
        <v>115</v>
      </c>
      <c r="T822">
        <v>546.20000000000005</v>
      </c>
      <c r="U822">
        <v>110.9</v>
      </c>
      <c r="V822">
        <v>40</v>
      </c>
      <c r="W822" t="s">
        <v>117</v>
      </c>
      <c r="X822" t="s">
        <v>117</v>
      </c>
      <c r="Y822" t="s">
        <v>117</v>
      </c>
      <c r="Z822" t="s">
        <v>117</v>
      </c>
      <c r="AA822" t="s">
        <v>117</v>
      </c>
      <c r="AB822" t="s">
        <v>117</v>
      </c>
      <c r="AC822" t="s">
        <v>117</v>
      </c>
      <c r="AD822" t="s">
        <v>117</v>
      </c>
      <c r="AE822">
        <v>568.70000000000005</v>
      </c>
      <c r="AF822">
        <v>133.6</v>
      </c>
      <c r="AG822">
        <v>40</v>
      </c>
      <c r="AH822" s="55">
        <v>3</v>
      </c>
      <c r="AM822" s="26">
        <v>10.79</v>
      </c>
      <c r="AN822" s="26">
        <v>9.98</v>
      </c>
      <c r="AO822">
        <v>10.29</v>
      </c>
      <c r="AP822" t="s">
        <v>117</v>
      </c>
      <c r="AQ822" t="s">
        <v>117</v>
      </c>
      <c r="AR822" s="26">
        <v>10.23</v>
      </c>
      <c r="AT822">
        <v>109.1</v>
      </c>
      <c r="AU822">
        <v>103.95</v>
      </c>
      <c r="AV822">
        <v>104.73</v>
      </c>
      <c r="AW822" t="s">
        <v>117</v>
      </c>
      <c r="AX822" t="s">
        <v>117</v>
      </c>
      <c r="AY822" t="s">
        <v>117</v>
      </c>
      <c r="AZ822" t="s">
        <v>117</v>
      </c>
      <c r="BA822" t="s">
        <v>117</v>
      </c>
      <c r="BB822" t="s">
        <v>117</v>
      </c>
      <c r="BC822" t="s">
        <v>117</v>
      </c>
      <c r="BD822" t="s">
        <v>117</v>
      </c>
      <c r="BE822" t="s">
        <v>117</v>
      </c>
      <c r="BF822" t="s">
        <v>117</v>
      </c>
      <c r="BG822">
        <v>107.2</v>
      </c>
      <c r="BH822" t="s">
        <v>117</v>
      </c>
      <c r="BI822" t="s">
        <v>117</v>
      </c>
      <c r="BJ822" t="s">
        <v>117</v>
      </c>
      <c r="BK822" t="s">
        <v>117</v>
      </c>
      <c r="BL822" t="s">
        <v>119</v>
      </c>
      <c r="BM822" t="s">
        <v>120</v>
      </c>
      <c r="BN822" s="46">
        <v>87.5</v>
      </c>
      <c r="BO822" s="50">
        <v>87.6</v>
      </c>
      <c r="BP822" t="s">
        <v>144</v>
      </c>
      <c r="BQ822" t="s">
        <v>144</v>
      </c>
      <c r="BR822" t="s">
        <v>144</v>
      </c>
      <c r="BS822" t="s">
        <v>117</v>
      </c>
      <c r="BT822" t="s">
        <v>161</v>
      </c>
      <c r="BU822" t="s">
        <v>125</v>
      </c>
      <c r="BV822" t="s">
        <v>162</v>
      </c>
      <c r="BW822">
        <v>1</v>
      </c>
      <c r="BX822">
        <f>BW822-1</f>
        <v>0</v>
      </c>
      <c r="BY822" t="s">
        <v>163</v>
      </c>
      <c r="BZ822" t="s">
        <v>128</v>
      </c>
      <c r="CA822" t="s">
        <v>148</v>
      </c>
      <c r="CB822" t="s">
        <v>130</v>
      </c>
      <c r="CC822" t="s">
        <v>1136</v>
      </c>
      <c r="CD822" t="s">
        <v>117</v>
      </c>
      <c r="CE822" t="s">
        <v>214</v>
      </c>
      <c r="CF822"/>
      <c r="CH822" s="6"/>
      <c r="CK822"/>
      <c r="CN822"/>
      <c r="CQ822"/>
      <c r="CT822"/>
      <c r="CW822"/>
      <c r="CZ822"/>
      <c r="DC822" s="6"/>
      <c r="DF822"/>
      <c r="DI822"/>
      <c r="DK822">
        <v>0</v>
      </c>
      <c r="DL822">
        <v>0</v>
      </c>
      <c r="DM822">
        <v>1</v>
      </c>
      <c r="DN822">
        <v>0</v>
      </c>
      <c r="DO822">
        <v>0</v>
      </c>
      <c r="DP822">
        <v>0</v>
      </c>
      <c r="DQ822">
        <v>0</v>
      </c>
      <c r="DR822">
        <v>178</v>
      </c>
    </row>
    <row r="823" spans="1:122" x14ac:dyDescent="0.35">
      <c r="A823">
        <v>178</v>
      </c>
      <c r="B823" t="str">
        <f>CONCATENATE(C823, " ",D823)</f>
        <v>Salunkhe et al 2021</v>
      </c>
      <c r="C823" t="s">
        <v>1183</v>
      </c>
      <c r="D823">
        <v>2021</v>
      </c>
      <c r="E823" t="s">
        <v>1572</v>
      </c>
      <c r="F823" t="s">
        <v>1509</v>
      </c>
      <c r="G823" t="s">
        <v>112</v>
      </c>
      <c r="H823">
        <v>4</v>
      </c>
      <c r="I823" t="s">
        <v>113</v>
      </c>
      <c r="J823" t="s">
        <v>113</v>
      </c>
      <c r="K823" s="3" t="s">
        <v>142</v>
      </c>
      <c r="L823">
        <v>426.2</v>
      </c>
      <c r="M823">
        <v>98.5</v>
      </c>
      <c r="N823">
        <v>21</v>
      </c>
      <c r="O823" t="s">
        <v>554</v>
      </c>
      <c r="P823">
        <v>510.4</v>
      </c>
      <c r="Q823">
        <v>217.9</v>
      </c>
      <c r="R823">
        <v>19</v>
      </c>
      <c r="S823" t="s">
        <v>115</v>
      </c>
      <c r="T823">
        <v>429.6</v>
      </c>
      <c r="U823">
        <v>99.3</v>
      </c>
      <c r="V823">
        <v>40</v>
      </c>
      <c r="W823" t="s">
        <v>117</v>
      </c>
      <c r="X823" t="s">
        <v>117</v>
      </c>
      <c r="Y823" t="s">
        <v>117</v>
      </c>
      <c r="Z823" t="s">
        <v>117</v>
      </c>
      <c r="AA823" t="s">
        <v>117</v>
      </c>
      <c r="AB823" t="s">
        <v>117</v>
      </c>
      <c r="AC823" t="s">
        <v>117</v>
      </c>
      <c r="AD823" t="s">
        <v>117</v>
      </c>
      <c r="AE823">
        <v>473.7</v>
      </c>
      <c r="AF823">
        <v>135.5</v>
      </c>
      <c r="AG823">
        <v>40</v>
      </c>
      <c r="AH823" s="55">
        <v>3</v>
      </c>
      <c r="AM823" s="26">
        <v>10.79</v>
      </c>
      <c r="AN823" s="26">
        <v>9.98</v>
      </c>
      <c r="AO823">
        <v>10.29</v>
      </c>
      <c r="AP823" t="s">
        <v>117</v>
      </c>
      <c r="AQ823" t="s">
        <v>117</v>
      </c>
      <c r="AR823" s="26">
        <v>10.23</v>
      </c>
      <c r="AT823">
        <v>109.1</v>
      </c>
      <c r="AU823">
        <v>103.95</v>
      </c>
      <c r="AV823">
        <v>104.73</v>
      </c>
      <c r="AW823" t="s">
        <v>117</v>
      </c>
      <c r="AX823" t="s">
        <v>117</v>
      </c>
      <c r="AY823" t="s">
        <v>117</v>
      </c>
      <c r="AZ823" t="s">
        <v>117</v>
      </c>
      <c r="BA823" t="s">
        <v>117</v>
      </c>
      <c r="BB823" t="s">
        <v>117</v>
      </c>
      <c r="BC823" t="s">
        <v>117</v>
      </c>
      <c r="BD823" t="s">
        <v>117</v>
      </c>
      <c r="BE823" t="s">
        <v>117</v>
      </c>
      <c r="BF823" t="s">
        <v>117</v>
      </c>
      <c r="BG823">
        <v>107.2</v>
      </c>
      <c r="BH823" t="s">
        <v>117</v>
      </c>
      <c r="BI823" t="s">
        <v>117</v>
      </c>
      <c r="BJ823" t="s">
        <v>117</v>
      </c>
      <c r="BK823" t="s">
        <v>117</v>
      </c>
      <c r="BL823" t="s">
        <v>119</v>
      </c>
      <c r="BM823" t="s">
        <v>120</v>
      </c>
      <c r="BN823" s="46">
        <v>87.5</v>
      </c>
      <c r="BO823" s="50">
        <v>87.6</v>
      </c>
      <c r="BP823" t="s">
        <v>144</v>
      </c>
      <c r="BQ823" t="s">
        <v>144</v>
      </c>
      <c r="BR823" t="s">
        <v>144</v>
      </c>
      <c r="BS823" t="s">
        <v>117</v>
      </c>
      <c r="BT823" t="s">
        <v>161</v>
      </c>
      <c r="BU823" t="s">
        <v>125</v>
      </c>
      <c r="BV823" t="s">
        <v>162</v>
      </c>
      <c r="BW823">
        <v>1</v>
      </c>
      <c r="BX823">
        <f>BW823-1</f>
        <v>0</v>
      </c>
      <c r="BY823" t="s">
        <v>163</v>
      </c>
      <c r="BZ823" t="s">
        <v>128</v>
      </c>
      <c r="CA823" t="s">
        <v>148</v>
      </c>
      <c r="CB823" t="s">
        <v>130</v>
      </c>
      <c r="CC823" t="s">
        <v>1136</v>
      </c>
      <c r="CD823" t="s">
        <v>117</v>
      </c>
      <c r="CE823" t="s">
        <v>214</v>
      </c>
      <c r="CF823"/>
      <c r="CH823" s="6"/>
      <c r="CK823"/>
      <c r="CN823"/>
      <c r="CQ823"/>
      <c r="CT823"/>
      <c r="CW823"/>
      <c r="CZ823"/>
      <c r="DC823" s="6"/>
      <c r="DF823"/>
      <c r="DI823"/>
      <c r="DK823">
        <v>0</v>
      </c>
      <c r="DL823">
        <v>0</v>
      </c>
      <c r="DM823">
        <v>1</v>
      </c>
      <c r="DN823">
        <v>0</v>
      </c>
      <c r="DO823">
        <v>0</v>
      </c>
      <c r="DP823">
        <v>0</v>
      </c>
      <c r="DQ823">
        <v>0</v>
      </c>
      <c r="DR823">
        <v>178</v>
      </c>
    </row>
    <row r="824" spans="1:122" x14ac:dyDescent="0.35">
      <c r="A824">
        <v>1</v>
      </c>
      <c r="B824" t="str">
        <f>CONCATENATE(C824, " ",D824)</f>
        <v>Samyn et al  2017</v>
      </c>
      <c r="C824" t="s">
        <v>1178</v>
      </c>
      <c r="D824">
        <v>2017</v>
      </c>
      <c r="E824" t="s">
        <v>1185</v>
      </c>
      <c r="F824" t="s">
        <v>1179</v>
      </c>
      <c r="G824" t="s">
        <v>157</v>
      </c>
      <c r="H824">
        <v>7</v>
      </c>
      <c r="I824" t="s">
        <v>113</v>
      </c>
      <c r="J824" t="s">
        <v>113</v>
      </c>
      <c r="K824" s="3" t="s">
        <v>142</v>
      </c>
      <c r="L824">
        <v>40.24</v>
      </c>
      <c r="M824">
        <v>38.99</v>
      </c>
      <c r="N824">
        <v>25</v>
      </c>
      <c r="O824" t="s">
        <v>115</v>
      </c>
      <c r="P824">
        <v>76.010000000000005</v>
      </c>
      <c r="Q824">
        <v>68.709999999999994</v>
      </c>
      <c r="R824">
        <v>25</v>
      </c>
      <c r="S824" t="s">
        <v>117</v>
      </c>
      <c r="T824" t="s">
        <v>117</v>
      </c>
      <c r="U824" t="s">
        <v>117</v>
      </c>
      <c r="V824" t="s">
        <v>117</v>
      </c>
      <c r="W824" t="s">
        <v>117</v>
      </c>
      <c r="X824" t="s">
        <v>117</v>
      </c>
      <c r="Y824" t="s">
        <v>117</v>
      </c>
      <c r="Z824" t="s">
        <v>117</v>
      </c>
      <c r="AA824" t="s">
        <v>117</v>
      </c>
      <c r="AB824" t="s">
        <v>117</v>
      </c>
      <c r="AC824" t="s">
        <v>117</v>
      </c>
      <c r="AD824" t="s">
        <v>117</v>
      </c>
      <c r="AE824">
        <v>30.24</v>
      </c>
      <c r="AF824">
        <v>27.45</v>
      </c>
      <c r="AG824">
        <v>25</v>
      </c>
      <c r="AH824" s="55">
        <v>3</v>
      </c>
      <c r="AI824" s="55" t="s">
        <v>1514</v>
      </c>
      <c r="AM824" s="26">
        <v>12.75</v>
      </c>
      <c r="AN824" s="26">
        <v>13.16</v>
      </c>
      <c r="AO824" t="s">
        <v>117</v>
      </c>
      <c r="AP824" t="s">
        <v>117</v>
      </c>
      <c r="AQ824" t="s">
        <v>117</v>
      </c>
      <c r="AR824" s="26">
        <v>12.94</v>
      </c>
      <c r="AS824" t="s">
        <v>1180</v>
      </c>
      <c r="AT824" t="s">
        <v>117</v>
      </c>
      <c r="AU824" t="s">
        <v>117</v>
      </c>
      <c r="AV824" t="s">
        <v>117</v>
      </c>
      <c r="AW824" t="s">
        <v>117</v>
      </c>
      <c r="AX824" t="s">
        <v>117</v>
      </c>
      <c r="AY824" t="s">
        <v>117</v>
      </c>
      <c r="AZ824" t="s">
        <v>117</v>
      </c>
      <c r="BA824" t="s">
        <v>117</v>
      </c>
      <c r="BB824" t="s">
        <v>117</v>
      </c>
      <c r="BC824" t="s">
        <v>117</v>
      </c>
      <c r="BD824" t="s">
        <v>117</v>
      </c>
      <c r="BE824" t="s">
        <v>117</v>
      </c>
      <c r="BF824" t="s">
        <v>117</v>
      </c>
      <c r="BG824" t="s">
        <v>117</v>
      </c>
      <c r="BH824" t="s">
        <v>117</v>
      </c>
      <c r="BI824" t="s">
        <v>117</v>
      </c>
      <c r="BJ824" t="s">
        <v>117</v>
      </c>
      <c r="BK824" t="s">
        <v>117</v>
      </c>
      <c r="BL824" t="s">
        <v>119</v>
      </c>
      <c r="BM824" t="s">
        <v>299</v>
      </c>
      <c r="BN824" s="46">
        <v>100</v>
      </c>
      <c r="BO824" s="51">
        <v>100</v>
      </c>
      <c r="BP824" t="s">
        <v>211</v>
      </c>
      <c r="BQ824" t="s">
        <v>211</v>
      </c>
      <c r="BR824" t="s">
        <v>117</v>
      </c>
      <c r="BS824" t="s">
        <v>117</v>
      </c>
      <c r="BT824" t="s">
        <v>362</v>
      </c>
      <c r="BU824" t="s">
        <v>125</v>
      </c>
      <c r="BV824" t="s">
        <v>162</v>
      </c>
      <c r="BW824">
        <v>1</v>
      </c>
      <c r="BX824">
        <f>BW824-1</f>
        <v>0</v>
      </c>
      <c r="BY824" t="s">
        <v>667</v>
      </c>
      <c r="BZ824" t="s">
        <v>128</v>
      </c>
      <c r="CA824" t="s">
        <v>129</v>
      </c>
      <c r="CB824" t="s">
        <v>524</v>
      </c>
      <c r="CC824" t="s">
        <v>151</v>
      </c>
      <c r="CD824">
        <v>2</v>
      </c>
      <c r="CE824" t="s">
        <v>151</v>
      </c>
      <c r="DK824">
        <v>0</v>
      </c>
      <c r="DL824">
        <v>0</v>
      </c>
      <c r="DM824">
        <v>2</v>
      </c>
      <c r="DN824">
        <v>0</v>
      </c>
      <c r="DO824">
        <v>0</v>
      </c>
      <c r="DP824">
        <v>0</v>
      </c>
      <c r="DQ824">
        <v>0</v>
      </c>
      <c r="DR824">
        <v>179</v>
      </c>
    </row>
    <row r="825" spans="1:122" x14ac:dyDescent="0.35">
      <c r="A825">
        <v>1</v>
      </c>
      <c r="B825" t="str">
        <f>CONCATENATE(C825, " ",D825)</f>
        <v>Samyn et al  2017</v>
      </c>
      <c r="C825" t="s">
        <v>1178</v>
      </c>
      <c r="D825">
        <v>2017</v>
      </c>
      <c r="E825" t="s">
        <v>1185</v>
      </c>
      <c r="F825" t="s">
        <v>1181</v>
      </c>
      <c r="G825" t="s">
        <v>157</v>
      </c>
      <c r="H825">
        <v>7</v>
      </c>
      <c r="I825" t="s">
        <v>113</v>
      </c>
      <c r="J825" t="s">
        <v>113</v>
      </c>
      <c r="K825" s="3" t="s">
        <v>142</v>
      </c>
      <c r="L825">
        <v>72.05</v>
      </c>
      <c r="M825">
        <v>48.15</v>
      </c>
      <c r="N825">
        <v>25</v>
      </c>
      <c r="O825" t="s">
        <v>115</v>
      </c>
      <c r="P825">
        <v>71.14</v>
      </c>
      <c r="Q825">
        <v>47.83</v>
      </c>
      <c r="R825">
        <v>25</v>
      </c>
      <c r="S825" t="s">
        <v>117</v>
      </c>
      <c r="T825" t="s">
        <v>117</v>
      </c>
      <c r="U825" t="s">
        <v>117</v>
      </c>
      <c r="V825" t="s">
        <v>117</v>
      </c>
      <c r="W825" t="s">
        <v>117</v>
      </c>
      <c r="X825" t="s">
        <v>117</v>
      </c>
      <c r="Y825" t="s">
        <v>117</v>
      </c>
      <c r="Z825" t="s">
        <v>117</v>
      </c>
      <c r="AA825" t="s">
        <v>117</v>
      </c>
      <c r="AB825" t="s">
        <v>117</v>
      </c>
      <c r="AC825" t="s">
        <v>117</v>
      </c>
      <c r="AD825" t="s">
        <v>117</v>
      </c>
      <c r="AE825">
        <v>72.680000000000007</v>
      </c>
      <c r="AF825">
        <v>43.84</v>
      </c>
      <c r="AG825">
        <v>25</v>
      </c>
      <c r="AH825" s="55">
        <v>3</v>
      </c>
      <c r="AM825" s="26">
        <v>12.75</v>
      </c>
      <c r="AN825" s="26">
        <v>13.16</v>
      </c>
      <c r="AO825" t="s">
        <v>117</v>
      </c>
      <c r="AP825" t="s">
        <v>117</v>
      </c>
      <c r="AQ825" t="s">
        <v>117</v>
      </c>
      <c r="AR825" s="26">
        <v>12.94</v>
      </c>
      <c r="AS825" t="s">
        <v>1180</v>
      </c>
      <c r="AT825" t="s">
        <v>117</v>
      </c>
      <c r="AU825" t="s">
        <v>117</v>
      </c>
      <c r="AV825" t="s">
        <v>117</v>
      </c>
      <c r="AW825" t="s">
        <v>117</v>
      </c>
      <c r="AX825" t="s">
        <v>117</v>
      </c>
      <c r="AY825" t="s">
        <v>117</v>
      </c>
      <c r="AZ825" t="s">
        <v>117</v>
      </c>
      <c r="BA825" t="s">
        <v>117</v>
      </c>
      <c r="BB825" t="s">
        <v>117</v>
      </c>
      <c r="BC825" t="s">
        <v>117</v>
      </c>
      <c r="BD825" t="s">
        <v>117</v>
      </c>
      <c r="BE825" t="s">
        <v>117</v>
      </c>
      <c r="BF825" t="s">
        <v>117</v>
      </c>
      <c r="BG825" t="s">
        <v>117</v>
      </c>
      <c r="BH825" t="s">
        <v>117</v>
      </c>
      <c r="BI825" t="s">
        <v>117</v>
      </c>
      <c r="BJ825" t="s">
        <v>117</v>
      </c>
      <c r="BK825" t="s">
        <v>117</v>
      </c>
      <c r="BL825" t="s">
        <v>119</v>
      </c>
      <c r="BM825" t="s">
        <v>299</v>
      </c>
      <c r="BN825" s="46">
        <v>100</v>
      </c>
      <c r="BO825" s="51">
        <v>100</v>
      </c>
      <c r="BP825" t="s">
        <v>211</v>
      </c>
      <c r="BQ825" t="s">
        <v>211</v>
      </c>
      <c r="BR825" t="s">
        <v>117</v>
      </c>
      <c r="BS825" t="s">
        <v>117</v>
      </c>
      <c r="BT825" t="s">
        <v>362</v>
      </c>
      <c r="BU825" t="s">
        <v>125</v>
      </c>
      <c r="BV825" t="s">
        <v>162</v>
      </c>
      <c r="BW825">
        <v>1</v>
      </c>
      <c r="BX825">
        <f>BW825-1</f>
        <v>0</v>
      </c>
      <c r="BY825" t="s">
        <v>667</v>
      </c>
      <c r="BZ825" t="s">
        <v>128</v>
      </c>
      <c r="CA825" t="s">
        <v>129</v>
      </c>
      <c r="CB825" t="s">
        <v>524</v>
      </c>
      <c r="CC825" t="s">
        <v>151</v>
      </c>
      <c r="CD825">
        <v>2</v>
      </c>
      <c r="CE825" t="s">
        <v>151</v>
      </c>
      <c r="DK825">
        <v>0</v>
      </c>
      <c r="DL825">
        <v>0</v>
      </c>
      <c r="DM825">
        <v>2</v>
      </c>
      <c r="DN825">
        <v>0</v>
      </c>
      <c r="DO825">
        <v>0</v>
      </c>
      <c r="DP825">
        <v>0</v>
      </c>
      <c r="DQ825">
        <v>0</v>
      </c>
      <c r="DR825">
        <v>179</v>
      </c>
    </row>
    <row r="826" spans="1:122" x14ac:dyDescent="0.35">
      <c r="A826">
        <v>1</v>
      </c>
      <c r="B826" t="str">
        <f>CONCATENATE(C826, " ",D826)</f>
        <v>Samyn et al  2017</v>
      </c>
      <c r="C826" t="s">
        <v>1178</v>
      </c>
      <c r="D826">
        <v>2017</v>
      </c>
      <c r="E826" t="s">
        <v>1185</v>
      </c>
      <c r="F826" t="s">
        <v>1182</v>
      </c>
      <c r="G826" t="s">
        <v>157</v>
      </c>
      <c r="H826">
        <v>7</v>
      </c>
      <c r="I826" t="s">
        <v>113</v>
      </c>
      <c r="J826" t="s">
        <v>113</v>
      </c>
      <c r="K826" s="3" t="s">
        <v>142</v>
      </c>
      <c r="L826">
        <v>135.27000000000001</v>
      </c>
      <c r="M826">
        <v>67.77</v>
      </c>
      <c r="N826">
        <v>25</v>
      </c>
      <c r="O826" t="s">
        <v>115</v>
      </c>
      <c r="P826">
        <v>129</v>
      </c>
      <c r="Q826">
        <v>64.239999999999995</v>
      </c>
      <c r="R826">
        <v>25</v>
      </c>
      <c r="S826" t="s">
        <v>117</v>
      </c>
      <c r="T826" t="s">
        <v>117</v>
      </c>
      <c r="U826" t="s">
        <v>117</v>
      </c>
      <c r="V826" t="s">
        <v>117</v>
      </c>
      <c r="W826" t="s">
        <v>117</v>
      </c>
      <c r="X826" t="s">
        <v>117</v>
      </c>
      <c r="Y826" t="s">
        <v>117</v>
      </c>
      <c r="Z826" t="s">
        <v>117</v>
      </c>
      <c r="AA826" t="s">
        <v>117</v>
      </c>
      <c r="AB826" t="s">
        <v>117</v>
      </c>
      <c r="AC826" t="s">
        <v>117</v>
      </c>
      <c r="AD826" t="s">
        <v>117</v>
      </c>
      <c r="AE826">
        <v>121.04</v>
      </c>
      <c r="AF826">
        <v>47.04</v>
      </c>
      <c r="AG826">
        <v>25</v>
      </c>
      <c r="AH826" s="55">
        <v>3</v>
      </c>
      <c r="AM826" s="26">
        <v>12.75</v>
      </c>
      <c r="AN826" s="26">
        <v>13.16</v>
      </c>
      <c r="AO826" t="s">
        <v>117</v>
      </c>
      <c r="AP826" t="s">
        <v>117</v>
      </c>
      <c r="AQ826" t="s">
        <v>117</v>
      </c>
      <c r="AR826" s="26">
        <v>12.94</v>
      </c>
      <c r="AS826" t="s">
        <v>1180</v>
      </c>
      <c r="AT826" t="s">
        <v>117</v>
      </c>
      <c r="AU826" t="s">
        <v>117</v>
      </c>
      <c r="AV826" t="s">
        <v>117</v>
      </c>
      <c r="AW826" t="s">
        <v>117</v>
      </c>
      <c r="AX826" t="s">
        <v>117</v>
      </c>
      <c r="AY826" t="s">
        <v>117</v>
      </c>
      <c r="AZ826" t="s">
        <v>117</v>
      </c>
      <c r="BA826" t="s">
        <v>117</v>
      </c>
      <c r="BB826" t="s">
        <v>117</v>
      </c>
      <c r="BC826" t="s">
        <v>117</v>
      </c>
      <c r="BD826" t="s">
        <v>117</v>
      </c>
      <c r="BE826" t="s">
        <v>117</v>
      </c>
      <c r="BF826" t="s">
        <v>117</v>
      </c>
      <c r="BG826" t="s">
        <v>117</v>
      </c>
      <c r="BH826" t="s">
        <v>117</v>
      </c>
      <c r="BI826" t="s">
        <v>117</v>
      </c>
      <c r="BJ826" t="s">
        <v>117</v>
      </c>
      <c r="BK826" t="s">
        <v>117</v>
      </c>
      <c r="BL826" t="s">
        <v>119</v>
      </c>
      <c r="BM826" t="s">
        <v>299</v>
      </c>
      <c r="BN826" s="46">
        <v>100</v>
      </c>
      <c r="BO826" s="51">
        <v>100</v>
      </c>
      <c r="BP826" t="s">
        <v>211</v>
      </c>
      <c r="BQ826" t="s">
        <v>211</v>
      </c>
      <c r="BR826" t="s">
        <v>117</v>
      </c>
      <c r="BS826" t="s">
        <v>117</v>
      </c>
      <c r="BT826" t="s">
        <v>362</v>
      </c>
      <c r="BU826" t="s">
        <v>125</v>
      </c>
      <c r="BV826" t="s">
        <v>162</v>
      </c>
      <c r="BW826">
        <v>1</v>
      </c>
      <c r="BX826">
        <f>BW826-1</f>
        <v>0</v>
      </c>
      <c r="BY826" t="s">
        <v>667</v>
      </c>
      <c r="BZ826" t="s">
        <v>128</v>
      </c>
      <c r="CA826" t="s">
        <v>129</v>
      </c>
      <c r="CB826" t="s">
        <v>524</v>
      </c>
      <c r="CC826" t="s">
        <v>151</v>
      </c>
      <c r="CD826">
        <v>2</v>
      </c>
      <c r="CE826" t="s">
        <v>151</v>
      </c>
      <c r="DK826">
        <v>0</v>
      </c>
      <c r="DL826">
        <v>0</v>
      </c>
      <c r="DM826">
        <v>1</v>
      </c>
      <c r="DN826">
        <v>0</v>
      </c>
      <c r="DO826">
        <v>0</v>
      </c>
      <c r="DP826">
        <v>0</v>
      </c>
      <c r="DQ826">
        <v>0</v>
      </c>
      <c r="DR826">
        <v>179</v>
      </c>
    </row>
    <row r="827" spans="1:122" x14ac:dyDescent="0.35">
      <c r="A827">
        <v>181</v>
      </c>
      <c r="B827" t="str">
        <f>CONCATENATE(C827, " ",D827)</f>
        <v>Schuchardt et al  2013</v>
      </c>
      <c r="C827" t="s">
        <v>1170</v>
      </c>
      <c r="D827">
        <v>2013</v>
      </c>
      <c r="E827" t="s">
        <v>1613</v>
      </c>
      <c r="F827" t="s">
        <v>1174</v>
      </c>
      <c r="G827" t="s">
        <v>134</v>
      </c>
      <c r="H827">
        <v>6</v>
      </c>
      <c r="I827" t="s">
        <v>170</v>
      </c>
      <c r="J827" t="s">
        <v>170</v>
      </c>
      <c r="K827" s="3" t="s">
        <v>751</v>
      </c>
      <c r="L827">
        <v>3.45</v>
      </c>
      <c r="M827">
        <v>0.66</v>
      </c>
      <c r="N827">
        <v>30</v>
      </c>
      <c r="O827" t="s">
        <v>1573</v>
      </c>
      <c r="P827">
        <v>3.31</v>
      </c>
      <c r="Q827">
        <v>0.64</v>
      </c>
      <c r="R827">
        <v>16</v>
      </c>
      <c r="S827" t="s">
        <v>1172</v>
      </c>
      <c r="T827">
        <v>3.26</v>
      </c>
      <c r="U827">
        <v>0.47</v>
      </c>
      <c r="V827">
        <v>19</v>
      </c>
      <c r="W827" t="s">
        <v>1173</v>
      </c>
      <c r="X827">
        <v>3.07</v>
      </c>
      <c r="Y827">
        <v>1.01</v>
      </c>
      <c r="Z827">
        <v>18</v>
      </c>
      <c r="AA827" t="s">
        <v>117</v>
      </c>
      <c r="AB827" t="s">
        <v>117</v>
      </c>
      <c r="AC827" t="s">
        <v>117</v>
      </c>
      <c r="AD827" t="s">
        <v>117</v>
      </c>
      <c r="AE827">
        <v>3.9</v>
      </c>
      <c r="AF827">
        <v>0.68</v>
      </c>
      <c r="AG827">
        <v>30</v>
      </c>
      <c r="AH827" s="55">
        <v>3</v>
      </c>
      <c r="AI827" s="55" t="s">
        <v>1203</v>
      </c>
      <c r="AM827" s="26">
        <v>9.01</v>
      </c>
      <c r="AN827" s="26">
        <v>9.3000000000000007</v>
      </c>
      <c r="AO827">
        <v>8.6999999999999993</v>
      </c>
      <c r="AP827">
        <v>9.1</v>
      </c>
      <c r="AQ827" t="s">
        <v>117</v>
      </c>
      <c r="AR827" s="26">
        <v>9.1</v>
      </c>
      <c r="AS827" t="s">
        <v>117</v>
      </c>
      <c r="AT827">
        <v>99.67</v>
      </c>
      <c r="AU827">
        <v>93.87</v>
      </c>
      <c r="AV827">
        <v>94.06</v>
      </c>
      <c r="AW827">
        <v>89.83</v>
      </c>
      <c r="AX827" t="s">
        <v>117</v>
      </c>
      <c r="AY827" t="s">
        <v>117</v>
      </c>
      <c r="AZ827" t="s">
        <v>117</v>
      </c>
      <c r="BA827" t="s">
        <v>117</v>
      </c>
      <c r="BB827" t="s">
        <v>117</v>
      </c>
      <c r="BC827" t="s">
        <v>117</v>
      </c>
      <c r="BD827" t="s">
        <v>117</v>
      </c>
      <c r="BE827" t="s">
        <v>117</v>
      </c>
      <c r="BF827" t="s">
        <v>117</v>
      </c>
      <c r="BG827">
        <v>100.53</v>
      </c>
      <c r="BH827" t="s">
        <v>117</v>
      </c>
      <c r="BI827" t="s">
        <v>117</v>
      </c>
      <c r="BJ827" t="s">
        <v>117</v>
      </c>
      <c r="BK827" t="s">
        <v>118</v>
      </c>
      <c r="BL827" t="s">
        <v>184</v>
      </c>
      <c r="BM827" t="s">
        <v>120</v>
      </c>
      <c r="BN827" s="46">
        <v>57.5</v>
      </c>
      <c r="BO827" s="51">
        <v>60.2</v>
      </c>
      <c r="BP827" t="s">
        <v>144</v>
      </c>
      <c r="BQ827" t="s">
        <v>144</v>
      </c>
      <c r="BR827" t="s">
        <v>144</v>
      </c>
      <c r="BS827" t="s">
        <v>117</v>
      </c>
      <c r="BT827" t="s">
        <v>161</v>
      </c>
      <c r="BU827" t="s">
        <v>125</v>
      </c>
      <c r="BV827" t="s">
        <v>162</v>
      </c>
      <c r="BW827">
        <v>1</v>
      </c>
      <c r="BX827">
        <f>BW827-1</f>
        <v>0</v>
      </c>
      <c r="BY827" t="s">
        <v>163</v>
      </c>
      <c r="BZ827" t="s">
        <v>128</v>
      </c>
      <c r="CA827" t="s">
        <v>184</v>
      </c>
      <c r="CB827" t="s">
        <v>149</v>
      </c>
      <c r="CC827" t="s">
        <v>148</v>
      </c>
      <c r="CD827" t="s">
        <v>117</v>
      </c>
      <c r="CE827" t="s">
        <v>148</v>
      </c>
      <c r="DK827">
        <v>0</v>
      </c>
      <c r="DL827">
        <v>0</v>
      </c>
      <c r="DM827">
        <v>0</v>
      </c>
      <c r="DN827">
        <v>0</v>
      </c>
      <c r="DO827">
        <v>0</v>
      </c>
      <c r="DP827">
        <v>0</v>
      </c>
      <c r="DQ827">
        <v>0</v>
      </c>
      <c r="DR827">
        <v>181</v>
      </c>
    </row>
    <row r="828" spans="1:122" s="36" customFormat="1" x14ac:dyDescent="0.35">
      <c r="A828">
        <v>181</v>
      </c>
      <c r="B828" t="str">
        <f>CONCATENATE(C828, " ",D828)</f>
        <v>Schuchardt et al  2013</v>
      </c>
      <c r="C828" t="s">
        <v>1170</v>
      </c>
      <c r="D828">
        <v>2013</v>
      </c>
      <c r="E828" t="s">
        <v>1613</v>
      </c>
      <c r="F828" t="s">
        <v>1175</v>
      </c>
      <c r="G828" t="s">
        <v>134</v>
      </c>
      <c r="H828">
        <v>6</v>
      </c>
      <c r="I828" t="s">
        <v>170</v>
      </c>
      <c r="J828" t="s">
        <v>170</v>
      </c>
      <c r="K828" s="3" t="s">
        <v>751</v>
      </c>
      <c r="L828">
        <v>3.58</v>
      </c>
      <c r="M828">
        <v>0.56000000000000005</v>
      </c>
      <c r="N828">
        <v>30</v>
      </c>
      <c r="O828" t="s">
        <v>1573</v>
      </c>
      <c r="P828">
        <v>3.23</v>
      </c>
      <c r="Q828">
        <v>0.54</v>
      </c>
      <c r="R828">
        <v>16</v>
      </c>
      <c r="S828" t="s">
        <v>1172</v>
      </c>
      <c r="T828">
        <v>3.2</v>
      </c>
      <c r="U828">
        <v>0.32</v>
      </c>
      <c r="V828">
        <v>19</v>
      </c>
      <c r="W828" t="s">
        <v>1173</v>
      </c>
      <c r="X828">
        <v>3.1</v>
      </c>
      <c r="Y828">
        <v>0.47</v>
      </c>
      <c r="Z828">
        <v>18</v>
      </c>
      <c r="AA828" t="s">
        <v>117</v>
      </c>
      <c r="AB828" t="s">
        <v>117</v>
      </c>
      <c r="AC828" t="s">
        <v>117</v>
      </c>
      <c r="AD828" t="s">
        <v>117</v>
      </c>
      <c r="AE828">
        <v>3.82</v>
      </c>
      <c r="AF828">
        <v>0.63</v>
      </c>
      <c r="AG828">
        <v>30</v>
      </c>
      <c r="AH828" s="55">
        <v>3</v>
      </c>
      <c r="AI828" s="55" t="s">
        <v>1203</v>
      </c>
      <c r="AJ828" s="2"/>
      <c r="AK828" s="2"/>
      <c r="AL828" s="2"/>
      <c r="AM828" s="26">
        <v>9.01</v>
      </c>
      <c r="AN828" s="26">
        <v>9.3000000000000007</v>
      </c>
      <c r="AO828">
        <v>8.6999999999999993</v>
      </c>
      <c r="AP828">
        <v>9.1</v>
      </c>
      <c r="AQ828" t="s">
        <v>117</v>
      </c>
      <c r="AR828" s="26">
        <v>9.1</v>
      </c>
      <c r="AS828" t="s">
        <v>117</v>
      </c>
      <c r="AT828">
        <v>99.67</v>
      </c>
      <c r="AU828">
        <v>93.87</v>
      </c>
      <c r="AV828">
        <v>94.06</v>
      </c>
      <c r="AW828">
        <v>89.83</v>
      </c>
      <c r="AX828" t="s">
        <v>117</v>
      </c>
      <c r="AY828" t="s">
        <v>117</v>
      </c>
      <c r="AZ828" t="s">
        <v>117</v>
      </c>
      <c r="BA828" t="s">
        <v>117</v>
      </c>
      <c r="BB828" t="s">
        <v>117</v>
      </c>
      <c r="BC828" t="s">
        <v>117</v>
      </c>
      <c r="BD828" t="s">
        <v>117</v>
      </c>
      <c r="BE828" t="s">
        <v>117</v>
      </c>
      <c r="BF828" t="s">
        <v>117</v>
      </c>
      <c r="BG828">
        <v>100.53</v>
      </c>
      <c r="BH828" t="s">
        <v>117</v>
      </c>
      <c r="BI828" t="s">
        <v>117</v>
      </c>
      <c r="BJ828" t="s">
        <v>117</v>
      </c>
      <c r="BK828" t="s">
        <v>118</v>
      </c>
      <c r="BL828" t="s">
        <v>184</v>
      </c>
      <c r="BM828" t="s">
        <v>120</v>
      </c>
      <c r="BN828" s="46">
        <v>57.5</v>
      </c>
      <c r="BO828" s="51">
        <v>60.2</v>
      </c>
      <c r="BP828" t="s">
        <v>144</v>
      </c>
      <c r="BQ828" t="s">
        <v>144</v>
      </c>
      <c r="BR828" t="s">
        <v>144</v>
      </c>
      <c r="BS828" t="s">
        <v>117</v>
      </c>
      <c r="BT828" t="s">
        <v>161</v>
      </c>
      <c r="BU828" t="s">
        <v>125</v>
      </c>
      <c r="BV828" t="s">
        <v>162</v>
      </c>
      <c r="BW828">
        <v>1</v>
      </c>
      <c r="BX828">
        <f>BW828-1</f>
        <v>0</v>
      </c>
      <c r="BY828" t="s">
        <v>163</v>
      </c>
      <c r="BZ828" t="s">
        <v>128</v>
      </c>
      <c r="CA828" t="s">
        <v>184</v>
      </c>
      <c r="CB828" t="s">
        <v>149</v>
      </c>
      <c r="CC828" t="s">
        <v>148</v>
      </c>
      <c r="CD828" t="s">
        <v>117</v>
      </c>
      <c r="CE828" t="s">
        <v>148</v>
      </c>
      <c r="CF828" s="11"/>
      <c r="CG828" s="6"/>
      <c r="CH828" s="17"/>
      <c r="CI828"/>
      <c r="CJ828"/>
      <c r="CK828" s="18"/>
      <c r="CL828"/>
      <c r="CM828"/>
      <c r="CN828" s="18"/>
      <c r="CO828"/>
      <c r="CP828"/>
      <c r="CQ828" s="18"/>
      <c r="CR828"/>
      <c r="CS828"/>
      <c r="CT828" s="18"/>
      <c r="CU828"/>
      <c r="CV828"/>
      <c r="CW828" s="18"/>
      <c r="CX828"/>
      <c r="CY828"/>
      <c r="CZ828" s="18"/>
      <c r="DA828"/>
      <c r="DB828" s="6"/>
      <c r="DC828" s="17"/>
      <c r="DD828"/>
      <c r="DE828"/>
      <c r="DF828" s="18"/>
      <c r="DG828"/>
      <c r="DH828"/>
      <c r="DI828" s="18"/>
      <c r="DJ828"/>
      <c r="DK828">
        <v>0</v>
      </c>
      <c r="DL828">
        <v>0</v>
      </c>
      <c r="DM828">
        <v>0</v>
      </c>
      <c r="DN828">
        <v>0</v>
      </c>
      <c r="DO828">
        <v>0</v>
      </c>
      <c r="DP828">
        <v>0</v>
      </c>
      <c r="DQ828">
        <v>0</v>
      </c>
      <c r="DR828">
        <v>181</v>
      </c>
    </row>
    <row r="829" spans="1:122" s="36" customFormat="1" x14ac:dyDescent="0.35">
      <c r="A829">
        <v>181</v>
      </c>
      <c r="B829" t="str">
        <f>CONCATENATE(C829, " ",D829)</f>
        <v>Schuchardt et al  2013</v>
      </c>
      <c r="C829" t="s">
        <v>1170</v>
      </c>
      <c r="D829">
        <v>2013</v>
      </c>
      <c r="E829" t="s">
        <v>1613</v>
      </c>
      <c r="F829" t="s">
        <v>1176</v>
      </c>
      <c r="G829" t="s">
        <v>134</v>
      </c>
      <c r="H829">
        <v>6</v>
      </c>
      <c r="I829" t="s">
        <v>170</v>
      </c>
      <c r="J829" t="s">
        <v>170</v>
      </c>
      <c r="K829" s="3" t="s">
        <v>751</v>
      </c>
      <c r="L829">
        <v>3.78</v>
      </c>
      <c r="M829">
        <v>0.76</v>
      </c>
      <c r="N829">
        <v>30</v>
      </c>
      <c r="O829" t="s">
        <v>1573</v>
      </c>
      <c r="P829">
        <v>3.33</v>
      </c>
      <c r="Q829">
        <v>0.55000000000000004</v>
      </c>
      <c r="R829">
        <v>16</v>
      </c>
      <c r="S829" t="s">
        <v>1172</v>
      </c>
      <c r="T829">
        <v>3.34</v>
      </c>
      <c r="U829">
        <v>0.55000000000000004</v>
      </c>
      <c r="V829">
        <v>19</v>
      </c>
      <c r="W829" t="s">
        <v>1173</v>
      </c>
      <c r="X829">
        <v>3.14</v>
      </c>
      <c r="Y829">
        <v>0.54</v>
      </c>
      <c r="Z829">
        <v>18</v>
      </c>
      <c r="AA829" t="s">
        <v>117</v>
      </c>
      <c r="AB829" t="s">
        <v>117</v>
      </c>
      <c r="AC829" t="s">
        <v>117</v>
      </c>
      <c r="AD829" t="s">
        <v>117</v>
      </c>
      <c r="AE829">
        <v>4.04</v>
      </c>
      <c r="AF829">
        <v>0.72</v>
      </c>
      <c r="AG829">
        <v>30</v>
      </c>
      <c r="AH829" s="55">
        <v>3</v>
      </c>
      <c r="AI829" s="55" t="s">
        <v>1203</v>
      </c>
      <c r="AJ829" s="2"/>
      <c r="AK829" s="2"/>
      <c r="AL829" s="2"/>
      <c r="AM829" s="26">
        <v>9.01</v>
      </c>
      <c r="AN829" s="26">
        <v>9.3000000000000007</v>
      </c>
      <c r="AO829">
        <v>8.6999999999999993</v>
      </c>
      <c r="AP829">
        <v>9.1</v>
      </c>
      <c r="AQ829" t="s">
        <v>117</v>
      </c>
      <c r="AR829" s="26">
        <v>9.1</v>
      </c>
      <c r="AS829" t="s">
        <v>117</v>
      </c>
      <c r="AT829">
        <v>99.67</v>
      </c>
      <c r="AU829">
        <v>93.87</v>
      </c>
      <c r="AV829">
        <v>94.06</v>
      </c>
      <c r="AW829">
        <v>89.83</v>
      </c>
      <c r="AX829" t="s">
        <v>117</v>
      </c>
      <c r="AY829" t="s">
        <v>117</v>
      </c>
      <c r="AZ829" t="s">
        <v>117</v>
      </c>
      <c r="BA829" t="s">
        <v>117</v>
      </c>
      <c r="BB829" t="s">
        <v>117</v>
      </c>
      <c r="BC829" t="s">
        <v>117</v>
      </c>
      <c r="BD829" t="s">
        <v>117</v>
      </c>
      <c r="BE829" t="s">
        <v>117</v>
      </c>
      <c r="BF829" t="s">
        <v>117</v>
      </c>
      <c r="BG829">
        <v>100.53</v>
      </c>
      <c r="BH829" t="s">
        <v>117</v>
      </c>
      <c r="BI829" t="s">
        <v>117</v>
      </c>
      <c r="BJ829" t="s">
        <v>117</v>
      </c>
      <c r="BK829" t="s">
        <v>118</v>
      </c>
      <c r="BL829" t="s">
        <v>184</v>
      </c>
      <c r="BM829" t="s">
        <v>120</v>
      </c>
      <c r="BN829" s="46">
        <v>57.5</v>
      </c>
      <c r="BO829" s="51">
        <v>60.2</v>
      </c>
      <c r="BP829" t="s">
        <v>144</v>
      </c>
      <c r="BQ829" t="s">
        <v>144</v>
      </c>
      <c r="BR829" t="s">
        <v>144</v>
      </c>
      <c r="BS829" t="s">
        <v>117</v>
      </c>
      <c r="BT829" t="s">
        <v>161</v>
      </c>
      <c r="BU829" t="s">
        <v>125</v>
      </c>
      <c r="BV829" t="s">
        <v>162</v>
      </c>
      <c r="BW829">
        <v>1</v>
      </c>
      <c r="BX829">
        <f>BW829-1</f>
        <v>0</v>
      </c>
      <c r="BY829" t="s">
        <v>163</v>
      </c>
      <c r="BZ829" t="s">
        <v>128</v>
      </c>
      <c r="CA829" t="s">
        <v>184</v>
      </c>
      <c r="CB829" t="s">
        <v>149</v>
      </c>
      <c r="CC829" t="s">
        <v>148</v>
      </c>
      <c r="CD829" t="s">
        <v>117</v>
      </c>
      <c r="CE829" t="s">
        <v>148</v>
      </c>
      <c r="CF829" s="11"/>
      <c r="CG829" s="6"/>
      <c r="CH829" s="17"/>
      <c r="CI829"/>
      <c r="CJ829"/>
      <c r="CK829" s="18"/>
      <c r="CL829"/>
      <c r="CM829"/>
      <c r="CN829" s="18"/>
      <c r="CO829"/>
      <c r="CP829"/>
      <c r="CQ829" s="18"/>
      <c r="CR829"/>
      <c r="CS829"/>
      <c r="CT829" s="18"/>
      <c r="CU829"/>
      <c r="CV829"/>
      <c r="CW829" s="18"/>
      <c r="CX829"/>
      <c r="CY829"/>
      <c r="CZ829" s="18"/>
      <c r="DA829"/>
      <c r="DB829" s="6"/>
      <c r="DC829" s="17"/>
      <c r="DD829"/>
      <c r="DE829"/>
      <c r="DF829" s="18"/>
      <c r="DG829"/>
      <c r="DH829"/>
      <c r="DI829" s="18"/>
      <c r="DJ829"/>
      <c r="DK829">
        <v>0</v>
      </c>
      <c r="DL829">
        <v>0</v>
      </c>
      <c r="DM829">
        <v>0</v>
      </c>
      <c r="DN829">
        <v>0</v>
      </c>
      <c r="DO829">
        <v>0</v>
      </c>
      <c r="DP829">
        <v>0</v>
      </c>
      <c r="DQ829">
        <v>0</v>
      </c>
      <c r="DR829">
        <v>181</v>
      </c>
    </row>
    <row r="830" spans="1:122" s="36" customFormat="1" x14ac:dyDescent="0.35">
      <c r="A830">
        <v>181</v>
      </c>
      <c r="B830" t="str">
        <f>CONCATENATE(C830, " ",D830)</f>
        <v>Schuchardt et al  2013</v>
      </c>
      <c r="C830" t="s">
        <v>1170</v>
      </c>
      <c r="D830">
        <v>2013</v>
      </c>
      <c r="E830" t="s">
        <v>1613</v>
      </c>
      <c r="F830" t="s">
        <v>1177</v>
      </c>
      <c r="G830" t="s">
        <v>134</v>
      </c>
      <c r="H830">
        <v>6</v>
      </c>
      <c r="I830" t="s">
        <v>170</v>
      </c>
      <c r="J830" t="s">
        <v>170</v>
      </c>
      <c r="K830" s="3" t="s">
        <v>751</v>
      </c>
      <c r="L830">
        <v>3.81</v>
      </c>
      <c r="M830">
        <v>0.89</v>
      </c>
      <c r="N830">
        <v>30</v>
      </c>
      <c r="O830" t="s">
        <v>1573</v>
      </c>
      <c r="P830">
        <v>3.08</v>
      </c>
      <c r="Q830">
        <v>0.46</v>
      </c>
      <c r="R830">
        <v>16</v>
      </c>
      <c r="S830" t="s">
        <v>1172</v>
      </c>
      <c r="T830">
        <v>3.22</v>
      </c>
      <c r="U830">
        <v>0.73</v>
      </c>
      <c r="V830">
        <v>19</v>
      </c>
      <c r="W830" t="s">
        <v>1173</v>
      </c>
      <c r="X830">
        <v>2.82</v>
      </c>
      <c r="Y830">
        <v>0.34</v>
      </c>
      <c r="Z830">
        <v>18</v>
      </c>
      <c r="AA830" t="s">
        <v>117</v>
      </c>
      <c r="AB830" t="s">
        <v>117</v>
      </c>
      <c r="AC830" t="s">
        <v>117</v>
      </c>
      <c r="AD830" t="s">
        <v>117</v>
      </c>
      <c r="AE830">
        <v>4.45</v>
      </c>
      <c r="AF830">
        <v>0.97</v>
      </c>
      <c r="AG830">
        <v>30</v>
      </c>
      <c r="AH830" s="55">
        <v>3</v>
      </c>
      <c r="AI830" s="55" t="s">
        <v>1203</v>
      </c>
      <c r="AJ830" s="2"/>
      <c r="AK830" s="2"/>
      <c r="AL830" s="2"/>
      <c r="AM830" s="26" t="s">
        <v>117</v>
      </c>
      <c r="AN830" s="26" t="s">
        <v>117</v>
      </c>
      <c r="AO830" t="s">
        <v>117</v>
      </c>
      <c r="AP830" t="s">
        <v>117</v>
      </c>
      <c r="AQ830" t="s">
        <v>117</v>
      </c>
      <c r="AR830" t="s">
        <v>117</v>
      </c>
      <c r="AS830" t="s">
        <v>117</v>
      </c>
      <c r="AT830" t="s">
        <v>117</v>
      </c>
      <c r="AU830" t="s">
        <v>117</v>
      </c>
      <c r="AV830" t="s">
        <v>117</v>
      </c>
      <c r="AW830" t="s">
        <v>117</v>
      </c>
      <c r="AX830" t="s">
        <v>117</v>
      </c>
      <c r="AY830" t="s">
        <v>117</v>
      </c>
      <c r="AZ830" t="s">
        <v>117</v>
      </c>
      <c r="BA830" t="s">
        <v>117</v>
      </c>
      <c r="BB830" t="s">
        <v>117</v>
      </c>
      <c r="BC830" t="s">
        <v>117</v>
      </c>
      <c r="BD830" t="s">
        <v>117</v>
      </c>
      <c r="BE830" t="s">
        <v>117</v>
      </c>
      <c r="BF830" t="s">
        <v>117</v>
      </c>
      <c r="BG830">
        <v>100.53</v>
      </c>
      <c r="BH830" t="s">
        <v>117</v>
      </c>
      <c r="BI830" t="s">
        <v>117</v>
      </c>
      <c r="BJ830" t="s">
        <v>117</v>
      </c>
      <c r="BK830" t="s">
        <v>118</v>
      </c>
      <c r="BL830" t="s">
        <v>184</v>
      </c>
      <c r="BM830" t="s">
        <v>120</v>
      </c>
      <c r="BN830" s="46">
        <v>57.5</v>
      </c>
      <c r="BO830" s="51">
        <v>60.2</v>
      </c>
      <c r="BP830" t="s">
        <v>144</v>
      </c>
      <c r="BQ830" t="s">
        <v>144</v>
      </c>
      <c r="BR830" t="s">
        <v>144</v>
      </c>
      <c r="BS830" t="s">
        <v>117</v>
      </c>
      <c r="BT830" t="s">
        <v>161</v>
      </c>
      <c r="BU830" t="s">
        <v>125</v>
      </c>
      <c r="BV830" t="s">
        <v>162</v>
      </c>
      <c r="BW830">
        <v>1</v>
      </c>
      <c r="BX830">
        <f>BW830-1</f>
        <v>0</v>
      </c>
      <c r="BY830" t="s">
        <v>163</v>
      </c>
      <c r="BZ830" t="s">
        <v>128</v>
      </c>
      <c r="CA830" t="s">
        <v>184</v>
      </c>
      <c r="CB830" t="s">
        <v>149</v>
      </c>
      <c r="CC830" t="s">
        <v>148</v>
      </c>
      <c r="CD830" t="s">
        <v>117</v>
      </c>
      <c r="CE830" t="s">
        <v>148</v>
      </c>
      <c r="CF830" s="11"/>
      <c r="CG830" s="6"/>
      <c r="CH830" s="17"/>
      <c r="CI830"/>
      <c r="CJ830"/>
      <c r="CK830" s="18"/>
      <c r="CL830"/>
      <c r="CM830"/>
      <c r="CN830" s="18"/>
      <c r="CO830"/>
      <c r="CP830"/>
      <c r="CQ830" s="18"/>
      <c r="CR830"/>
      <c r="CS830"/>
      <c r="CT830" s="18"/>
      <c r="CU830"/>
      <c r="CV830"/>
      <c r="CW830" s="18"/>
      <c r="CX830"/>
      <c r="CY830"/>
      <c r="CZ830" s="18"/>
      <c r="DA830"/>
      <c r="DB830" s="6"/>
      <c r="DC830" s="17"/>
      <c r="DD830"/>
      <c r="DE830"/>
      <c r="DF830" s="18"/>
      <c r="DG830"/>
      <c r="DH830"/>
      <c r="DI830" s="18"/>
      <c r="DJ830"/>
      <c r="DK830">
        <v>0</v>
      </c>
      <c r="DL830">
        <v>0</v>
      </c>
      <c r="DM830">
        <v>0</v>
      </c>
      <c r="DN830">
        <v>0</v>
      </c>
      <c r="DO830">
        <v>0</v>
      </c>
      <c r="DP830">
        <v>0</v>
      </c>
      <c r="DQ830">
        <v>0</v>
      </c>
      <c r="DR830">
        <v>181</v>
      </c>
    </row>
    <row r="831" spans="1:122" s="36" customFormat="1" x14ac:dyDescent="0.35">
      <c r="A831">
        <v>183</v>
      </c>
      <c r="B831" t="str">
        <f>CONCATENATE(C831, " ",D831)</f>
        <v>Slaby et al  2023</v>
      </c>
      <c r="C831" t="s">
        <v>1166</v>
      </c>
      <c r="D831">
        <v>2023</v>
      </c>
      <c r="E831" t="s">
        <v>1571</v>
      </c>
      <c r="F831" t="s">
        <v>1164</v>
      </c>
      <c r="G831" t="s">
        <v>1090</v>
      </c>
      <c r="H831">
        <v>12</v>
      </c>
      <c r="I831" t="s">
        <v>113</v>
      </c>
      <c r="J831" t="s">
        <v>114</v>
      </c>
      <c r="K831" s="3" t="s">
        <v>1167</v>
      </c>
      <c r="L831">
        <v>49.98</v>
      </c>
      <c r="M831">
        <v>12.36</v>
      </c>
      <c r="N831">
        <v>40</v>
      </c>
      <c r="O831" t="s">
        <v>1168</v>
      </c>
      <c r="P831">
        <v>62.73</v>
      </c>
      <c r="Q831">
        <v>7.69</v>
      </c>
      <c r="R831">
        <v>22</v>
      </c>
      <c r="S831" t="s">
        <v>117</v>
      </c>
      <c r="T831" t="s">
        <v>117</v>
      </c>
      <c r="U831" t="s">
        <v>117</v>
      </c>
      <c r="V831" t="s">
        <v>117</v>
      </c>
      <c r="W831" t="s">
        <v>117</v>
      </c>
      <c r="X831" t="s">
        <v>117</v>
      </c>
      <c r="Y831" t="s">
        <v>117</v>
      </c>
      <c r="Z831" t="s">
        <v>117</v>
      </c>
      <c r="AA831" t="s">
        <v>117</v>
      </c>
      <c r="AB831" t="s">
        <v>117</v>
      </c>
      <c r="AC831" t="s">
        <v>117</v>
      </c>
      <c r="AD831" t="s">
        <v>117</v>
      </c>
      <c r="AE831">
        <v>42.1</v>
      </c>
      <c r="AF831">
        <v>5.96</v>
      </c>
      <c r="AG831">
        <v>20</v>
      </c>
      <c r="AH831" s="55">
        <v>3</v>
      </c>
      <c r="AI831" s="55" t="s">
        <v>1199</v>
      </c>
      <c r="AJ831" s="2"/>
      <c r="AK831" s="2"/>
      <c r="AL831" s="2"/>
      <c r="AM831" s="26">
        <v>9.34</v>
      </c>
      <c r="AN831" s="26">
        <v>9.27</v>
      </c>
      <c r="AO831" t="s">
        <v>117</v>
      </c>
      <c r="AP831" t="s">
        <v>117</v>
      </c>
      <c r="AQ831" t="s">
        <v>117</v>
      </c>
      <c r="AR831" s="26">
        <v>9.34</v>
      </c>
      <c r="AS831" t="s">
        <v>1169</v>
      </c>
      <c r="AT831">
        <v>91.93</v>
      </c>
      <c r="AU831">
        <v>92.96</v>
      </c>
      <c r="AV831" t="s">
        <v>117</v>
      </c>
      <c r="AW831" t="s">
        <v>117</v>
      </c>
      <c r="AX831" t="s">
        <v>117</v>
      </c>
      <c r="AY831" t="s">
        <v>117</v>
      </c>
      <c r="AZ831" t="s">
        <v>117</v>
      </c>
      <c r="BA831" t="s">
        <v>117</v>
      </c>
      <c r="BB831" t="s">
        <v>117</v>
      </c>
      <c r="BC831" t="s">
        <v>117</v>
      </c>
      <c r="BD831" t="s">
        <v>117</v>
      </c>
      <c r="BE831" t="s">
        <v>117</v>
      </c>
      <c r="BF831" t="s">
        <v>117</v>
      </c>
      <c r="BG831">
        <v>112.25</v>
      </c>
      <c r="BH831" t="s">
        <v>117</v>
      </c>
      <c r="BI831" t="s">
        <v>117</v>
      </c>
      <c r="BJ831" t="s">
        <v>117</v>
      </c>
      <c r="BK831" t="s">
        <v>118</v>
      </c>
      <c r="BL831" t="s">
        <v>119</v>
      </c>
      <c r="BM831" t="s">
        <v>120</v>
      </c>
      <c r="BN831" s="46">
        <v>46.3</v>
      </c>
      <c r="BO831" s="51">
        <v>43.5</v>
      </c>
      <c r="BP831" t="s">
        <v>144</v>
      </c>
      <c r="BQ831" t="s">
        <v>144</v>
      </c>
      <c r="BR831" t="s">
        <v>117</v>
      </c>
      <c r="BS831" t="s">
        <v>117</v>
      </c>
      <c r="BT831" t="s">
        <v>161</v>
      </c>
      <c r="BU831" t="s">
        <v>125</v>
      </c>
      <c r="BV831" t="s">
        <v>162</v>
      </c>
      <c r="BW831">
        <v>1</v>
      </c>
      <c r="BX831">
        <f>BW831-1</f>
        <v>0</v>
      </c>
      <c r="BY831" t="s">
        <v>146</v>
      </c>
      <c r="BZ831" t="s">
        <v>147</v>
      </c>
      <c r="CA831" t="s">
        <v>184</v>
      </c>
      <c r="CB831" t="s">
        <v>198</v>
      </c>
      <c r="CC831" t="s">
        <v>132</v>
      </c>
      <c r="CD831">
        <v>3</v>
      </c>
      <c r="CE831" t="s">
        <v>132</v>
      </c>
      <c r="CF831" s="11"/>
      <c r="CG831" s="6"/>
      <c r="CH831" s="17"/>
      <c r="CI831"/>
      <c r="CJ831"/>
      <c r="CK831" s="18"/>
      <c r="CL831"/>
      <c r="CM831"/>
      <c r="CN831" s="18"/>
      <c r="CO831"/>
      <c r="CP831"/>
      <c r="CQ831" s="18"/>
      <c r="CR831"/>
      <c r="CS831"/>
      <c r="CT831" s="18"/>
      <c r="CU831"/>
      <c r="CV831"/>
      <c r="CW831" s="18"/>
      <c r="CX831"/>
      <c r="CY831"/>
      <c r="CZ831" s="18"/>
      <c r="DA831"/>
      <c r="DB831" s="6"/>
      <c r="DC831" s="17"/>
      <c r="DD831"/>
      <c r="DE831"/>
      <c r="DF831" s="18"/>
      <c r="DG831"/>
      <c r="DH831"/>
      <c r="DI831" s="18"/>
      <c r="DJ831"/>
      <c r="DK831">
        <v>0</v>
      </c>
      <c r="DL831">
        <v>0</v>
      </c>
      <c r="DM831">
        <v>0</v>
      </c>
      <c r="DN831">
        <v>0</v>
      </c>
      <c r="DO831">
        <v>0</v>
      </c>
      <c r="DP831">
        <v>0</v>
      </c>
      <c r="DQ831">
        <v>0</v>
      </c>
      <c r="DR831">
        <v>183</v>
      </c>
    </row>
    <row r="832" spans="1:122" s="36" customFormat="1" x14ac:dyDescent="0.35">
      <c r="A832">
        <v>185</v>
      </c>
      <c r="B832" t="str">
        <f>CONCATENATE(C832, " ",D832)</f>
        <v>Stanford et al 2020</v>
      </c>
      <c r="C832" t="s">
        <v>1160</v>
      </c>
      <c r="D832">
        <v>2020</v>
      </c>
      <c r="E832" t="s">
        <v>1568</v>
      </c>
      <c r="F832" t="s">
        <v>1523</v>
      </c>
      <c r="G832" t="s">
        <v>157</v>
      </c>
      <c r="H832">
        <v>7</v>
      </c>
      <c r="I832" t="s">
        <v>113</v>
      </c>
      <c r="J832" t="s">
        <v>113</v>
      </c>
      <c r="K832" s="3" t="s">
        <v>115</v>
      </c>
      <c r="L832">
        <v>17.95</v>
      </c>
      <c r="M832">
        <v>2.74</v>
      </c>
      <c r="N832">
        <v>20</v>
      </c>
      <c r="O832" t="s">
        <v>1114</v>
      </c>
      <c r="P832">
        <v>16.45</v>
      </c>
      <c r="Q832">
        <v>2.87</v>
      </c>
      <c r="R832">
        <v>20</v>
      </c>
      <c r="S832" t="s">
        <v>117</v>
      </c>
      <c r="T832" t="s">
        <v>117</v>
      </c>
      <c r="U832" t="s">
        <v>117</v>
      </c>
      <c r="V832" t="s">
        <v>117</v>
      </c>
      <c r="W832" t="s">
        <v>117</v>
      </c>
      <c r="X832" t="s">
        <v>117</v>
      </c>
      <c r="Y832" t="s">
        <v>117</v>
      </c>
      <c r="Z832" t="s">
        <v>117</v>
      </c>
      <c r="AA832" t="s">
        <v>117</v>
      </c>
      <c r="AB832" t="s">
        <v>117</v>
      </c>
      <c r="AC832" t="s">
        <v>117</v>
      </c>
      <c r="AD832" t="s">
        <v>117</v>
      </c>
      <c r="AE832">
        <v>18.100000000000001</v>
      </c>
      <c r="AF832">
        <v>2.4</v>
      </c>
      <c r="AG832">
        <v>20</v>
      </c>
      <c r="AH832" s="55">
        <v>3</v>
      </c>
      <c r="AI832" s="55" t="s">
        <v>1203</v>
      </c>
      <c r="AJ832" s="2"/>
      <c r="AK832" s="2"/>
      <c r="AL832" s="2"/>
      <c r="AM832" s="26">
        <v>8.83</v>
      </c>
      <c r="AN832" s="26">
        <v>8.5</v>
      </c>
      <c r="AO832" t="s">
        <v>117</v>
      </c>
      <c r="AP832" t="s">
        <v>117</v>
      </c>
      <c r="AQ832" t="s">
        <v>117</v>
      </c>
      <c r="AR832" s="26">
        <v>8.5</v>
      </c>
      <c r="AS832" t="s">
        <v>1018</v>
      </c>
      <c r="AT832" t="s">
        <v>117</v>
      </c>
      <c r="AU832" t="s">
        <v>117</v>
      </c>
      <c r="AV832" t="s">
        <v>117</v>
      </c>
      <c r="AW832" t="s">
        <v>117</v>
      </c>
      <c r="AX832" t="s">
        <v>117</v>
      </c>
      <c r="AY832" t="s">
        <v>117</v>
      </c>
      <c r="AZ832" t="s">
        <v>117</v>
      </c>
      <c r="BA832" t="s">
        <v>117</v>
      </c>
      <c r="BB832" t="s">
        <v>117</v>
      </c>
      <c r="BC832" t="s">
        <v>117</v>
      </c>
      <c r="BD832" t="s">
        <v>117</v>
      </c>
      <c r="BE832" t="s">
        <v>117</v>
      </c>
      <c r="BF832" t="s">
        <v>117</v>
      </c>
      <c r="BG832" t="s">
        <v>117</v>
      </c>
      <c r="BH832" t="s">
        <v>117</v>
      </c>
      <c r="BI832" t="s">
        <v>117</v>
      </c>
      <c r="BJ832" t="s">
        <v>117</v>
      </c>
      <c r="BK832" t="s">
        <v>117</v>
      </c>
      <c r="BL832" t="s">
        <v>119</v>
      </c>
      <c r="BM832" t="s">
        <v>120</v>
      </c>
      <c r="BN832" s="46">
        <v>55</v>
      </c>
      <c r="BO832" s="51">
        <v>62.5</v>
      </c>
      <c r="BP832" t="s">
        <v>211</v>
      </c>
      <c r="BQ832" t="s">
        <v>211</v>
      </c>
      <c r="BR832" t="s">
        <v>117</v>
      </c>
      <c r="BS832" t="s">
        <v>117</v>
      </c>
      <c r="BT832" t="s">
        <v>161</v>
      </c>
      <c r="BU832" t="s">
        <v>125</v>
      </c>
      <c r="BV832" t="s">
        <v>162</v>
      </c>
      <c r="BW832">
        <v>1</v>
      </c>
      <c r="BX832">
        <f>BW832-1</f>
        <v>0</v>
      </c>
      <c r="BY832" t="s">
        <v>1161</v>
      </c>
      <c r="BZ832" t="s">
        <v>128</v>
      </c>
      <c r="CA832" t="s">
        <v>148</v>
      </c>
      <c r="CB832" t="s">
        <v>524</v>
      </c>
      <c r="CC832" t="s">
        <v>148</v>
      </c>
      <c r="CD832" t="s">
        <v>117</v>
      </c>
      <c r="CE832" t="s">
        <v>148</v>
      </c>
      <c r="CF832" s="11"/>
      <c r="CG832" s="6"/>
      <c r="CH832" s="17"/>
      <c r="CI832"/>
      <c r="CJ832"/>
      <c r="CK832" s="18"/>
      <c r="CL832"/>
      <c r="CM832"/>
      <c r="CN832" s="18"/>
      <c r="CO832"/>
      <c r="CP832"/>
      <c r="CQ832" s="18"/>
      <c r="CR832"/>
      <c r="CS832"/>
      <c r="CT832" s="18"/>
      <c r="CU832"/>
      <c r="CV832"/>
      <c r="CW832" s="18"/>
      <c r="CX832"/>
      <c r="CY832"/>
      <c r="CZ832" s="18"/>
      <c r="DA832"/>
      <c r="DB832" s="6"/>
      <c r="DC832" s="17"/>
      <c r="DD832"/>
      <c r="DE832"/>
      <c r="DF832" s="18"/>
      <c r="DG832"/>
      <c r="DH832"/>
      <c r="DI832" s="18"/>
      <c r="DJ832"/>
      <c r="DK832">
        <v>0</v>
      </c>
      <c r="DL832">
        <v>0</v>
      </c>
      <c r="DM832">
        <v>0</v>
      </c>
      <c r="DN832">
        <v>0</v>
      </c>
      <c r="DO832">
        <v>0</v>
      </c>
      <c r="DP832">
        <v>0</v>
      </c>
      <c r="DQ832">
        <v>0</v>
      </c>
      <c r="DR832">
        <v>185</v>
      </c>
    </row>
    <row r="833" spans="1:122" s="36" customFormat="1" x14ac:dyDescent="0.35">
      <c r="A833">
        <v>185</v>
      </c>
      <c r="B833" t="str">
        <f>CONCATENATE(C833, " ",D833)</f>
        <v>Stanford et al 2020</v>
      </c>
      <c r="C833" t="s">
        <v>1160</v>
      </c>
      <c r="D833">
        <v>2020</v>
      </c>
      <c r="E833" t="s">
        <v>1568</v>
      </c>
      <c r="F833" t="s">
        <v>1162</v>
      </c>
      <c r="G833" t="s">
        <v>134</v>
      </c>
      <c r="H833">
        <v>6</v>
      </c>
      <c r="I833" t="s">
        <v>170</v>
      </c>
      <c r="J833" t="s">
        <v>170</v>
      </c>
      <c r="K833" s="3" t="s">
        <v>115</v>
      </c>
      <c r="L833">
        <v>11.7</v>
      </c>
      <c r="M833">
        <v>3.53</v>
      </c>
      <c r="N833">
        <v>20</v>
      </c>
      <c r="O833" t="s">
        <v>1114</v>
      </c>
      <c r="P833">
        <v>8.6</v>
      </c>
      <c r="Q833">
        <v>2.09</v>
      </c>
      <c r="R833">
        <v>20</v>
      </c>
      <c r="S833" t="s">
        <v>117</v>
      </c>
      <c r="T833" t="s">
        <v>117</v>
      </c>
      <c r="U833" t="s">
        <v>117</v>
      </c>
      <c r="V833" t="s">
        <v>117</v>
      </c>
      <c r="W833" t="s">
        <v>117</v>
      </c>
      <c r="X833" t="s">
        <v>117</v>
      </c>
      <c r="Y833" t="s">
        <v>117</v>
      </c>
      <c r="Z833" t="s">
        <v>117</v>
      </c>
      <c r="AA833" t="s">
        <v>117</v>
      </c>
      <c r="AB833" t="s">
        <v>117</v>
      </c>
      <c r="AC833" t="s">
        <v>117</v>
      </c>
      <c r="AD833" t="s">
        <v>117</v>
      </c>
      <c r="AE833">
        <v>12.3</v>
      </c>
      <c r="AF833">
        <v>3.03</v>
      </c>
      <c r="AG833">
        <v>20</v>
      </c>
      <c r="AH833" s="55">
        <v>3</v>
      </c>
      <c r="AI833" s="55" t="s">
        <v>1203</v>
      </c>
      <c r="AJ833" s="2"/>
      <c r="AK833" s="2"/>
      <c r="AL833" s="2"/>
      <c r="AM833" s="26">
        <v>8.83</v>
      </c>
      <c r="AN833" s="26">
        <v>8.5</v>
      </c>
      <c r="AO833" t="s">
        <v>117</v>
      </c>
      <c r="AP833" t="s">
        <v>117</v>
      </c>
      <c r="AQ833" t="s">
        <v>117</v>
      </c>
      <c r="AR833" s="26">
        <v>8.5</v>
      </c>
      <c r="AS833" t="s">
        <v>1018</v>
      </c>
      <c r="AT833" t="s">
        <v>117</v>
      </c>
      <c r="AU833" t="s">
        <v>117</v>
      </c>
      <c r="AV833" t="s">
        <v>117</v>
      </c>
      <c r="AW833" t="s">
        <v>117</v>
      </c>
      <c r="AX833" t="s">
        <v>117</v>
      </c>
      <c r="AY833" t="s">
        <v>117</v>
      </c>
      <c r="AZ833" t="s">
        <v>117</v>
      </c>
      <c r="BA833" t="s">
        <v>117</v>
      </c>
      <c r="BB833" t="s">
        <v>117</v>
      </c>
      <c r="BC833" t="s">
        <v>117</v>
      </c>
      <c r="BD833" t="s">
        <v>117</v>
      </c>
      <c r="BE833" t="s">
        <v>117</v>
      </c>
      <c r="BF833" t="s">
        <v>117</v>
      </c>
      <c r="BG833" t="s">
        <v>117</v>
      </c>
      <c r="BH833" t="s">
        <v>117</v>
      </c>
      <c r="BI833" t="s">
        <v>117</v>
      </c>
      <c r="BJ833" t="s">
        <v>117</v>
      </c>
      <c r="BK833" t="s">
        <v>117</v>
      </c>
      <c r="BL833" t="s">
        <v>119</v>
      </c>
      <c r="BM833" t="s">
        <v>120</v>
      </c>
      <c r="BN833" s="46">
        <v>55</v>
      </c>
      <c r="BO833" s="51">
        <v>62.5</v>
      </c>
      <c r="BP833" t="s">
        <v>211</v>
      </c>
      <c r="BQ833" t="s">
        <v>211</v>
      </c>
      <c r="BR833" t="s">
        <v>117</v>
      </c>
      <c r="BS833" t="s">
        <v>117</v>
      </c>
      <c r="BT833" t="s">
        <v>161</v>
      </c>
      <c r="BU833" t="s">
        <v>125</v>
      </c>
      <c r="BV833" t="s">
        <v>162</v>
      </c>
      <c r="BW833">
        <v>1</v>
      </c>
      <c r="BX833">
        <f>BW833-1</f>
        <v>0</v>
      </c>
      <c r="BY833" t="s">
        <v>1161</v>
      </c>
      <c r="BZ833" t="s">
        <v>128</v>
      </c>
      <c r="CA833" t="s">
        <v>148</v>
      </c>
      <c r="CB833" t="s">
        <v>524</v>
      </c>
      <c r="CC833" t="s">
        <v>148</v>
      </c>
      <c r="CD833" t="s">
        <v>117</v>
      </c>
      <c r="CE833" t="s">
        <v>148</v>
      </c>
      <c r="CF833" s="11"/>
      <c r="CG833" s="6"/>
      <c r="CH833" s="17"/>
      <c r="CI833"/>
      <c r="CJ833"/>
      <c r="CK833" s="18"/>
      <c r="CL833"/>
      <c r="CM833"/>
      <c r="CN833" s="18"/>
      <c r="CO833"/>
      <c r="CP833"/>
      <c r="CQ833" s="18"/>
      <c r="CR833"/>
      <c r="CS833"/>
      <c r="CT833" s="18"/>
      <c r="CU833"/>
      <c r="CV833"/>
      <c r="CW833" s="18"/>
      <c r="CX833"/>
      <c r="CY833"/>
      <c r="CZ833" s="18"/>
      <c r="DA833"/>
      <c r="DB833" s="6"/>
      <c r="DC833" s="17"/>
      <c r="DD833"/>
      <c r="DE833"/>
      <c r="DF833" s="18"/>
      <c r="DG833"/>
      <c r="DH833"/>
      <c r="DI833" s="18"/>
      <c r="DJ833"/>
      <c r="DK833">
        <v>0</v>
      </c>
      <c r="DL833">
        <v>0</v>
      </c>
      <c r="DM833">
        <v>0</v>
      </c>
      <c r="DN833">
        <v>0</v>
      </c>
      <c r="DO833">
        <v>0</v>
      </c>
      <c r="DP833">
        <v>0</v>
      </c>
      <c r="DQ833">
        <v>0</v>
      </c>
      <c r="DR833">
        <v>185</v>
      </c>
    </row>
    <row r="834" spans="1:122" s="36" customFormat="1" x14ac:dyDescent="0.35">
      <c r="A834">
        <v>185</v>
      </c>
      <c r="B834" t="str">
        <f>CONCATENATE(C834, " ",D834)</f>
        <v>Stanford et al 2020</v>
      </c>
      <c r="C834" t="s">
        <v>1160</v>
      </c>
      <c r="D834">
        <v>2020</v>
      </c>
      <c r="E834" t="s">
        <v>1568</v>
      </c>
      <c r="F834" t="s">
        <v>1163</v>
      </c>
      <c r="G834" t="s">
        <v>291</v>
      </c>
      <c r="H834">
        <v>5</v>
      </c>
      <c r="I834" t="s">
        <v>170</v>
      </c>
      <c r="J834" t="s">
        <v>170</v>
      </c>
      <c r="K834" s="3" t="s">
        <v>115</v>
      </c>
      <c r="L834">
        <v>32.840000000000003</v>
      </c>
      <c r="M834">
        <v>7.6</v>
      </c>
      <c r="N834">
        <v>20</v>
      </c>
      <c r="O834" t="s">
        <v>1114</v>
      </c>
      <c r="P834">
        <v>38.01</v>
      </c>
      <c r="Q834">
        <v>11.87</v>
      </c>
      <c r="R834">
        <v>20</v>
      </c>
      <c r="S834" t="s">
        <v>117</v>
      </c>
      <c r="T834" t="s">
        <v>117</v>
      </c>
      <c r="U834" t="s">
        <v>117</v>
      </c>
      <c r="V834" t="s">
        <v>117</v>
      </c>
      <c r="W834" t="s">
        <v>117</v>
      </c>
      <c r="X834" t="s">
        <v>117</v>
      </c>
      <c r="Y834" t="s">
        <v>117</v>
      </c>
      <c r="Z834" t="s">
        <v>117</v>
      </c>
      <c r="AA834" t="s">
        <v>117</v>
      </c>
      <c r="AB834" t="s">
        <v>117</v>
      </c>
      <c r="AC834" t="s">
        <v>117</v>
      </c>
      <c r="AD834" t="s">
        <v>117</v>
      </c>
      <c r="AE834">
        <v>27.64</v>
      </c>
      <c r="AF834">
        <v>6.68</v>
      </c>
      <c r="AG834">
        <v>20</v>
      </c>
      <c r="AH834" s="55">
        <v>3</v>
      </c>
      <c r="AI834" s="55" t="s">
        <v>1199</v>
      </c>
      <c r="AJ834" s="2"/>
      <c r="AK834" s="2"/>
      <c r="AL834" s="2"/>
      <c r="AM834" s="26">
        <v>8.83</v>
      </c>
      <c r="AN834" s="26">
        <v>8.5</v>
      </c>
      <c r="AO834" t="s">
        <v>117</v>
      </c>
      <c r="AP834" t="s">
        <v>117</v>
      </c>
      <c r="AQ834" t="s">
        <v>117</v>
      </c>
      <c r="AR834" s="26">
        <v>8.5</v>
      </c>
      <c r="AS834" t="s">
        <v>1018</v>
      </c>
      <c r="AT834" t="s">
        <v>117</v>
      </c>
      <c r="AU834" t="s">
        <v>117</v>
      </c>
      <c r="AV834" t="s">
        <v>117</v>
      </c>
      <c r="AW834" t="s">
        <v>117</v>
      </c>
      <c r="AX834" t="s">
        <v>117</v>
      </c>
      <c r="AY834" t="s">
        <v>117</v>
      </c>
      <c r="AZ834" t="s">
        <v>117</v>
      </c>
      <c r="BA834" t="s">
        <v>117</v>
      </c>
      <c r="BB834" t="s">
        <v>117</v>
      </c>
      <c r="BC834" t="s">
        <v>117</v>
      </c>
      <c r="BD834" t="s">
        <v>117</v>
      </c>
      <c r="BE834" t="s">
        <v>117</v>
      </c>
      <c r="BF834" t="s">
        <v>117</v>
      </c>
      <c r="BG834" t="s">
        <v>117</v>
      </c>
      <c r="BH834" t="s">
        <v>117</v>
      </c>
      <c r="BI834" t="s">
        <v>117</v>
      </c>
      <c r="BJ834" t="s">
        <v>117</v>
      </c>
      <c r="BK834" t="s">
        <v>117</v>
      </c>
      <c r="BL834" t="s">
        <v>119</v>
      </c>
      <c r="BM834" t="s">
        <v>120</v>
      </c>
      <c r="BN834" s="46">
        <v>55</v>
      </c>
      <c r="BO834" s="51">
        <v>62.5</v>
      </c>
      <c r="BP834" t="s">
        <v>211</v>
      </c>
      <c r="BQ834" t="s">
        <v>211</v>
      </c>
      <c r="BR834" t="s">
        <v>117</v>
      </c>
      <c r="BS834" t="s">
        <v>117</v>
      </c>
      <c r="BT834" t="s">
        <v>161</v>
      </c>
      <c r="BU834" t="s">
        <v>125</v>
      </c>
      <c r="BV834" t="s">
        <v>162</v>
      </c>
      <c r="BW834">
        <v>1</v>
      </c>
      <c r="BX834">
        <f>BW834-1</f>
        <v>0</v>
      </c>
      <c r="BY834" t="s">
        <v>1161</v>
      </c>
      <c r="BZ834" t="s">
        <v>128</v>
      </c>
      <c r="CA834" t="s">
        <v>148</v>
      </c>
      <c r="CB834" t="s">
        <v>524</v>
      </c>
      <c r="CC834" t="s">
        <v>148</v>
      </c>
      <c r="CD834" t="s">
        <v>117</v>
      </c>
      <c r="CE834" t="s">
        <v>148</v>
      </c>
      <c r="CF834" s="11"/>
      <c r="CG834" s="6"/>
      <c r="CH834" s="17"/>
      <c r="CI834"/>
      <c r="CJ834"/>
      <c r="CK834" s="18"/>
      <c r="CL834"/>
      <c r="CM834"/>
      <c r="CN834" s="18"/>
      <c r="CO834"/>
      <c r="CP834"/>
      <c r="CQ834" s="18"/>
      <c r="CR834"/>
      <c r="CS834"/>
      <c r="CT834" s="18"/>
      <c r="CU834"/>
      <c r="CV834"/>
      <c r="CW834" s="18"/>
      <c r="CX834"/>
      <c r="CY834"/>
      <c r="CZ834" s="18"/>
      <c r="DA834"/>
      <c r="DB834" s="6"/>
      <c r="DC834" s="17"/>
      <c r="DD834"/>
      <c r="DE834"/>
      <c r="DF834" s="18"/>
      <c r="DG834"/>
      <c r="DH834"/>
      <c r="DI834" s="18"/>
      <c r="DJ834"/>
      <c r="DK834">
        <v>0</v>
      </c>
      <c r="DL834">
        <v>0</v>
      </c>
      <c r="DM834">
        <v>0</v>
      </c>
      <c r="DN834">
        <v>0</v>
      </c>
      <c r="DO834">
        <v>0</v>
      </c>
      <c r="DP834">
        <v>0</v>
      </c>
      <c r="DQ834">
        <v>0</v>
      </c>
      <c r="DR834">
        <v>185</v>
      </c>
    </row>
    <row r="835" spans="1:122" s="36" customFormat="1" x14ac:dyDescent="0.35">
      <c r="A835">
        <v>187</v>
      </c>
      <c r="B835" t="str">
        <f>CONCATENATE(C835, " ",D835)</f>
        <v>Tager-Flusberg et al 1997</v>
      </c>
      <c r="C835" t="s">
        <v>1154</v>
      </c>
      <c r="D835">
        <v>1997</v>
      </c>
      <c r="E835" t="s">
        <v>1570</v>
      </c>
      <c r="F835" t="s">
        <v>1157</v>
      </c>
      <c r="G835" t="s">
        <v>112</v>
      </c>
      <c r="H835">
        <v>4</v>
      </c>
      <c r="I835" t="s">
        <v>113</v>
      </c>
      <c r="J835" t="s">
        <v>113</v>
      </c>
      <c r="K835" s="3" t="s">
        <v>1074</v>
      </c>
      <c r="L835">
        <v>6.56</v>
      </c>
      <c r="M835">
        <v>5.25</v>
      </c>
      <c r="N835">
        <v>10</v>
      </c>
      <c r="O835" t="s">
        <v>391</v>
      </c>
      <c r="P835">
        <v>5.58</v>
      </c>
      <c r="Q835">
        <v>4.6399999999999997</v>
      </c>
      <c r="R835">
        <v>14</v>
      </c>
      <c r="S835" t="s">
        <v>117</v>
      </c>
      <c r="T835" t="s">
        <v>117</v>
      </c>
      <c r="U835" t="s">
        <v>117</v>
      </c>
      <c r="V835" t="s">
        <v>117</v>
      </c>
      <c r="W835" t="s">
        <v>117</v>
      </c>
      <c r="X835" t="s">
        <v>117</v>
      </c>
      <c r="Y835" t="s">
        <v>117</v>
      </c>
      <c r="Z835" t="s">
        <v>117</v>
      </c>
      <c r="AA835" t="s">
        <v>117</v>
      </c>
      <c r="AB835" t="s">
        <v>117</v>
      </c>
      <c r="AC835" t="s">
        <v>117</v>
      </c>
      <c r="AD835" t="s">
        <v>117</v>
      </c>
      <c r="AE835" t="s">
        <v>117</v>
      </c>
      <c r="AF835" t="s">
        <v>117</v>
      </c>
      <c r="AG835" t="s">
        <v>117</v>
      </c>
      <c r="AH835" s="55">
        <v>3</v>
      </c>
      <c r="AI835" s="55" t="s">
        <v>1203</v>
      </c>
      <c r="AJ835" s="2"/>
      <c r="AK835" s="2"/>
      <c r="AL835" s="2"/>
      <c r="AM835" s="26">
        <v>7</v>
      </c>
      <c r="AN835" s="26">
        <v>7</v>
      </c>
      <c r="AO835" t="s">
        <v>117</v>
      </c>
      <c r="AP835" t="s">
        <v>117</v>
      </c>
      <c r="AQ835" t="s">
        <v>117</v>
      </c>
      <c r="AR835" t="s">
        <v>117</v>
      </c>
      <c r="AS835" t="s">
        <v>1156</v>
      </c>
      <c r="AT835" t="s">
        <v>117</v>
      </c>
      <c r="AU835" t="s">
        <v>117</v>
      </c>
      <c r="AV835" t="s">
        <v>117</v>
      </c>
      <c r="AW835" t="s">
        <v>117</v>
      </c>
      <c r="AX835" t="s">
        <v>117</v>
      </c>
      <c r="AY835" t="s">
        <v>117</v>
      </c>
      <c r="AZ835" t="s">
        <v>117</v>
      </c>
      <c r="BA835" t="s">
        <v>117</v>
      </c>
      <c r="BB835" t="s">
        <v>117</v>
      </c>
      <c r="BC835" t="s">
        <v>117</v>
      </c>
      <c r="BD835" t="s">
        <v>117</v>
      </c>
      <c r="BE835" t="s">
        <v>117</v>
      </c>
      <c r="BF835" t="s">
        <v>117</v>
      </c>
      <c r="BG835" t="s">
        <v>117</v>
      </c>
      <c r="BH835" t="s">
        <v>117</v>
      </c>
      <c r="BI835" t="s">
        <v>117</v>
      </c>
      <c r="BJ835" t="s">
        <v>117</v>
      </c>
      <c r="BK835" t="s">
        <v>117</v>
      </c>
      <c r="BL835" t="s">
        <v>129</v>
      </c>
      <c r="BM835" t="s">
        <v>120</v>
      </c>
      <c r="BN835" s="46">
        <v>46</v>
      </c>
      <c r="BO835" s="51">
        <v>46</v>
      </c>
      <c r="BP835" t="s">
        <v>117</v>
      </c>
      <c r="BQ835" t="s">
        <v>117</v>
      </c>
      <c r="BR835" t="s">
        <v>117</v>
      </c>
      <c r="BS835" t="s">
        <v>117</v>
      </c>
      <c r="BT835" t="s">
        <v>161</v>
      </c>
      <c r="BU835" t="s">
        <v>125</v>
      </c>
      <c r="BV835" t="s">
        <v>162</v>
      </c>
      <c r="BW835">
        <v>1</v>
      </c>
      <c r="BX835">
        <f>BW835-1</f>
        <v>0</v>
      </c>
      <c r="BY835" t="s">
        <v>146</v>
      </c>
      <c r="BZ835" t="s">
        <v>147</v>
      </c>
      <c r="CA835" t="s">
        <v>129</v>
      </c>
      <c r="CB835" t="s">
        <v>524</v>
      </c>
      <c r="CC835" t="s">
        <v>148</v>
      </c>
      <c r="CD835" t="s">
        <v>117</v>
      </c>
      <c r="CE835" t="s">
        <v>148</v>
      </c>
      <c r="CF835" s="11"/>
      <c r="CG835" s="6"/>
      <c r="CH835" s="17"/>
      <c r="CI835"/>
      <c r="CJ835"/>
      <c r="CK835" s="18"/>
      <c r="CL835"/>
      <c r="CM835"/>
      <c r="CN835" s="18"/>
      <c r="CO835"/>
      <c r="CP835"/>
      <c r="CQ835" s="18"/>
      <c r="CR835"/>
      <c r="CS835"/>
      <c r="CT835" s="18"/>
      <c r="CU835"/>
      <c r="CV835"/>
      <c r="CW835" s="18"/>
      <c r="CX835"/>
      <c r="CY835"/>
      <c r="CZ835" s="18"/>
      <c r="DA835"/>
      <c r="DB835" s="6"/>
      <c r="DC835" s="17"/>
      <c r="DD835"/>
      <c r="DE835"/>
      <c r="DF835" s="18"/>
      <c r="DG835"/>
      <c r="DH835"/>
      <c r="DI835" s="18"/>
      <c r="DJ835"/>
      <c r="DK835">
        <v>0</v>
      </c>
      <c r="DL835">
        <v>0</v>
      </c>
      <c r="DM835">
        <v>0</v>
      </c>
      <c r="DN835">
        <v>0</v>
      </c>
      <c r="DO835">
        <v>0</v>
      </c>
      <c r="DP835">
        <v>0</v>
      </c>
      <c r="DQ835">
        <v>0</v>
      </c>
      <c r="DR835">
        <v>187</v>
      </c>
    </row>
    <row r="836" spans="1:122" s="36" customFormat="1" x14ac:dyDescent="0.35">
      <c r="A836">
        <v>187</v>
      </c>
      <c r="B836" t="str">
        <f>CONCATENATE(C836, " ",D836)</f>
        <v>Tager-Flusberg et al 1997</v>
      </c>
      <c r="C836" t="s">
        <v>1154</v>
      </c>
      <c r="D836">
        <v>1997</v>
      </c>
      <c r="E836" t="s">
        <v>1570</v>
      </c>
      <c r="F836" t="s">
        <v>1158</v>
      </c>
      <c r="G836" t="s">
        <v>112</v>
      </c>
      <c r="H836">
        <v>4</v>
      </c>
      <c r="I836" t="s">
        <v>113</v>
      </c>
      <c r="J836" t="s">
        <v>113</v>
      </c>
      <c r="K836" s="3" t="s">
        <v>1074</v>
      </c>
      <c r="L836">
        <v>11.5</v>
      </c>
      <c r="M836">
        <v>3.14</v>
      </c>
      <c r="N836">
        <v>10</v>
      </c>
      <c r="O836" t="s">
        <v>391</v>
      </c>
      <c r="P836">
        <v>9.7100000000000009</v>
      </c>
      <c r="Q836">
        <v>3.97</v>
      </c>
      <c r="R836">
        <v>14</v>
      </c>
      <c r="S836" t="s">
        <v>117</v>
      </c>
      <c r="T836" t="s">
        <v>117</v>
      </c>
      <c r="U836" t="s">
        <v>117</v>
      </c>
      <c r="V836" t="s">
        <v>117</v>
      </c>
      <c r="W836" t="s">
        <v>117</v>
      </c>
      <c r="X836" t="s">
        <v>117</v>
      </c>
      <c r="Y836" t="s">
        <v>117</v>
      </c>
      <c r="Z836" t="s">
        <v>117</v>
      </c>
      <c r="AA836" t="s">
        <v>117</v>
      </c>
      <c r="AB836" t="s">
        <v>117</v>
      </c>
      <c r="AC836" t="s">
        <v>117</v>
      </c>
      <c r="AD836" t="s">
        <v>117</v>
      </c>
      <c r="AE836" t="s">
        <v>117</v>
      </c>
      <c r="AF836" t="s">
        <v>117</v>
      </c>
      <c r="AG836" t="s">
        <v>117</v>
      </c>
      <c r="AH836" s="55">
        <v>3</v>
      </c>
      <c r="AI836" s="55" t="s">
        <v>1203</v>
      </c>
      <c r="AJ836" s="2"/>
      <c r="AK836" s="2"/>
      <c r="AL836" s="2"/>
      <c r="AM836" s="26">
        <v>7</v>
      </c>
      <c r="AN836" s="26">
        <v>7</v>
      </c>
      <c r="AO836" t="s">
        <v>117</v>
      </c>
      <c r="AP836" t="s">
        <v>117</v>
      </c>
      <c r="AQ836" t="s">
        <v>117</v>
      </c>
      <c r="AR836" t="s">
        <v>117</v>
      </c>
      <c r="AS836" t="s">
        <v>1156</v>
      </c>
      <c r="AT836" t="s">
        <v>117</v>
      </c>
      <c r="AU836" t="s">
        <v>117</v>
      </c>
      <c r="AV836" t="s">
        <v>117</v>
      </c>
      <c r="AW836" t="s">
        <v>117</v>
      </c>
      <c r="AX836" t="s">
        <v>117</v>
      </c>
      <c r="AY836" t="s">
        <v>117</v>
      </c>
      <c r="AZ836" t="s">
        <v>117</v>
      </c>
      <c r="BA836" t="s">
        <v>117</v>
      </c>
      <c r="BB836" t="s">
        <v>117</v>
      </c>
      <c r="BC836" t="s">
        <v>117</v>
      </c>
      <c r="BD836" t="s">
        <v>117</v>
      </c>
      <c r="BE836" t="s">
        <v>117</v>
      </c>
      <c r="BF836" t="s">
        <v>117</v>
      </c>
      <c r="BG836" t="s">
        <v>117</v>
      </c>
      <c r="BH836" t="s">
        <v>117</v>
      </c>
      <c r="BI836" t="s">
        <v>117</v>
      </c>
      <c r="BJ836" t="s">
        <v>117</v>
      </c>
      <c r="BK836" t="s">
        <v>117</v>
      </c>
      <c r="BL836" t="s">
        <v>129</v>
      </c>
      <c r="BM836" t="s">
        <v>120</v>
      </c>
      <c r="BN836" s="46">
        <v>46</v>
      </c>
      <c r="BO836" s="51">
        <v>46</v>
      </c>
      <c r="BP836" t="s">
        <v>117</v>
      </c>
      <c r="BQ836" t="s">
        <v>117</v>
      </c>
      <c r="BR836" t="s">
        <v>117</v>
      </c>
      <c r="BS836" t="s">
        <v>117</v>
      </c>
      <c r="BT836" t="s">
        <v>161</v>
      </c>
      <c r="BU836" t="s">
        <v>125</v>
      </c>
      <c r="BV836" t="s">
        <v>162</v>
      </c>
      <c r="BW836">
        <v>1</v>
      </c>
      <c r="BX836">
        <f>BW836-1</f>
        <v>0</v>
      </c>
      <c r="BY836" t="s">
        <v>146</v>
      </c>
      <c r="BZ836" t="s">
        <v>147</v>
      </c>
      <c r="CA836" t="s">
        <v>129</v>
      </c>
      <c r="CB836" t="s">
        <v>524</v>
      </c>
      <c r="CC836" t="s">
        <v>148</v>
      </c>
      <c r="CD836" t="s">
        <v>117</v>
      </c>
      <c r="CE836" t="s">
        <v>148</v>
      </c>
      <c r="CF836" s="11"/>
      <c r="CG836" s="6"/>
      <c r="CH836" s="17"/>
      <c r="CI836"/>
      <c r="CJ836"/>
      <c r="CK836" s="18"/>
      <c r="CL836"/>
      <c r="CM836"/>
      <c r="CN836" s="18"/>
      <c r="CO836"/>
      <c r="CP836"/>
      <c r="CQ836" s="18"/>
      <c r="CR836"/>
      <c r="CS836"/>
      <c r="CT836" s="18"/>
      <c r="CU836"/>
      <c r="CV836"/>
      <c r="CW836" s="18"/>
      <c r="CX836"/>
      <c r="CY836"/>
      <c r="CZ836" s="18"/>
      <c r="DA836"/>
      <c r="DB836" s="6"/>
      <c r="DC836" s="17"/>
      <c r="DD836"/>
      <c r="DE836"/>
      <c r="DF836" s="18"/>
      <c r="DG836"/>
      <c r="DH836"/>
      <c r="DI836" s="18"/>
      <c r="DJ836"/>
      <c r="DK836">
        <v>0</v>
      </c>
      <c r="DL836">
        <v>0</v>
      </c>
      <c r="DM836">
        <v>0</v>
      </c>
      <c r="DN836">
        <v>0</v>
      </c>
      <c r="DO836">
        <v>0</v>
      </c>
      <c r="DP836">
        <v>0</v>
      </c>
      <c r="DQ836">
        <v>0</v>
      </c>
      <c r="DR836">
        <v>187</v>
      </c>
    </row>
    <row r="837" spans="1:122" s="36" customFormat="1" x14ac:dyDescent="0.35">
      <c r="A837">
        <v>188</v>
      </c>
      <c r="B837" t="str">
        <f>CONCATENATE(C837, " ",D837)</f>
        <v>Thornton et al 2018</v>
      </c>
      <c r="C837" t="s">
        <v>1146</v>
      </c>
      <c r="D837">
        <v>2018</v>
      </c>
      <c r="E837" t="s">
        <v>1566</v>
      </c>
      <c r="F837" t="s">
        <v>1147</v>
      </c>
      <c r="G837" t="s">
        <v>112</v>
      </c>
      <c r="H837">
        <v>4</v>
      </c>
      <c r="I837" t="s">
        <v>113</v>
      </c>
      <c r="J837" t="s">
        <v>113</v>
      </c>
      <c r="K837" s="3" t="s">
        <v>115</v>
      </c>
      <c r="L837">
        <v>616.88</v>
      </c>
      <c r="M837">
        <v>93.26</v>
      </c>
      <c r="N837">
        <v>20</v>
      </c>
      <c r="O837" t="s">
        <v>1083</v>
      </c>
      <c r="P837">
        <v>634</v>
      </c>
      <c r="Q837">
        <v>93.2</v>
      </c>
      <c r="R837">
        <v>9</v>
      </c>
      <c r="S837" t="s">
        <v>1093</v>
      </c>
      <c r="T837">
        <v>637.09</v>
      </c>
      <c r="U837">
        <v>96.83</v>
      </c>
      <c r="V837">
        <v>18</v>
      </c>
      <c r="W837" t="s">
        <v>117</v>
      </c>
      <c r="X837" t="s">
        <v>117</v>
      </c>
      <c r="Y837" t="s">
        <v>117</v>
      </c>
      <c r="Z837" t="s">
        <v>117</v>
      </c>
      <c r="AA837" t="s">
        <v>117</v>
      </c>
      <c r="AB837" t="s">
        <v>117</v>
      </c>
      <c r="AC837" t="s">
        <v>117</v>
      </c>
      <c r="AD837" t="s">
        <v>117</v>
      </c>
      <c r="AE837" t="s">
        <v>1148</v>
      </c>
      <c r="AF837">
        <v>98</v>
      </c>
      <c r="AG837">
        <v>20</v>
      </c>
      <c r="AH837" s="55">
        <v>3</v>
      </c>
      <c r="AI837" s="55" t="s">
        <v>1199</v>
      </c>
      <c r="AJ837" s="2"/>
      <c r="AK837" s="2"/>
      <c r="AL837" s="2"/>
      <c r="AM837" s="26">
        <v>12.35</v>
      </c>
      <c r="AN837" s="26">
        <v>13.56</v>
      </c>
      <c r="AO837">
        <v>10.94</v>
      </c>
      <c r="AP837" t="s">
        <v>117</v>
      </c>
      <c r="AQ837" t="s">
        <v>117</v>
      </c>
      <c r="AR837" s="26">
        <v>10.55</v>
      </c>
      <c r="AS837" t="s">
        <v>1149</v>
      </c>
      <c r="AT837">
        <v>109.7</v>
      </c>
      <c r="AU837">
        <v>112.33</v>
      </c>
      <c r="AV837">
        <v>105.61</v>
      </c>
      <c r="AW837" t="s">
        <v>117</v>
      </c>
      <c r="AX837" t="s">
        <v>117</v>
      </c>
      <c r="AY837" t="s">
        <v>117</v>
      </c>
      <c r="AZ837" t="s">
        <v>117</v>
      </c>
      <c r="BA837" t="s">
        <v>117</v>
      </c>
      <c r="BB837" t="s">
        <v>117</v>
      </c>
      <c r="BC837" t="s">
        <v>117</v>
      </c>
      <c r="BD837" t="s">
        <v>117</v>
      </c>
      <c r="BE837" t="s">
        <v>117</v>
      </c>
      <c r="BF837" t="s">
        <v>117</v>
      </c>
      <c r="BG837">
        <v>112.55</v>
      </c>
      <c r="BH837" t="s">
        <v>117</v>
      </c>
      <c r="BI837" t="s">
        <v>117</v>
      </c>
      <c r="BJ837" t="s">
        <v>117</v>
      </c>
      <c r="BK837" t="s">
        <v>117</v>
      </c>
      <c r="BL837" t="s">
        <v>119</v>
      </c>
      <c r="BM837" t="s">
        <v>120</v>
      </c>
      <c r="BN837" s="46">
        <v>70.2</v>
      </c>
      <c r="BO837" s="51">
        <v>83</v>
      </c>
      <c r="BP837" t="s">
        <v>144</v>
      </c>
      <c r="BQ837" t="s">
        <v>144</v>
      </c>
      <c r="BR837"/>
      <c r="BS837" t="s">
        <v>117</v>
      </c>
      <c r="BT837" t="s">
        <v>161</v>
      </c>
      <c r="BU837" t="s">
        <v>125</v>
      </c>
      <c r="BV837" t="s">
        <v>162</v>
      </c>
      <c r="BW837">
        <v>1</v>
      </c>
      <c r="BX837">
        <f>BW837-1</f>
        <v>0</v>
      </c>
      <c r="BY837" t="s">
        <v>248</v>
      </c>
      <c r="BZ837" t="s">
        <v>147</v>
      </c>
      <c r="CA837" t="s">
        <v>129</v>
      </c>
      <c r="CB837" t="s">
        <v>524</v>
      </c>
      <c r="CC837" t="s">
        <v>151</v>
      </c>
      <c r="CD837">
        <v>2</v>
      </c>
      <c r="CE837" t="s">
        <v>151</v>
      </c>
      <c r="CF837" s="11"/>
      <c r="CG837" s="6"/>
      <c r="CH837" s="17"/>
      <c r="CI837"/>
      <c r="CJ837"/>
      <c r="CK837" s="18"/>
      <c r="CL837"/>
      <c r="CM837"/>
      <c r="CN837" s="18"/>
      <c r="CO837"/>
      <c r="CP837"/>
      <c r="CQ837" s="18"/>
      <c r="CR837"/>
      <c r="CS837"/>
      <c r="CT837" s="18"/>
      <c r="CU837"/>
      <c r="CV837"/>
      <c r="CW837" s="18"/>
      <c r="CX837"/>
      <c r="CY837"/>
      <c r="CZ837" s="18"/>
      <c r="DA837"/>
      <c r="DB837" s="6"/>
      <c r="DC837" s="17"/>
      <c r="DD837"/>
      <c r="DE837"/>
      <c r="DF837" s="18"/>
      <c r="DG837"/>
      <c r="DH837"/>
      <c r="DI837" s="18"/>
      <c r="DJ837"/>
      <c r="DK837">
        <v>0</v>
      </c>
      <c r="DL837">
        <v>2</v>
      </c>
      <c r="DM837">
        <v>0</v>
      </c>
      <c r="DN837">
        <v>0</v>
      </c>
      <c r="DO837">
        <v>0</v>
      </c>
      <c r="DP837">
        <v>0</v>
      </c>
      <c r="DQ837">
        <v>0</v>
      </c>
      <c r="DR837">
        <v>188</v>
      </c>
    </row>
    <row r="838" spans="1:122" s="36" customFormat="1" x14ac:dyDescent="0.35">
      <c r="A838">
        <v>188</v>
      </c>
      <c r="B838" t="str">
        <f>CONCATENATE(C838, " ",D838)</f>
        <v>Thornton et al 2018</v>
      </c>
      <c r="C838" t="s">
        <v>1146</v>
      </c>
      <c r="D838">
        <v>2018</v>
      </c>
      <c r="E838" t="s">
        <v>1566</v>
      </c>
      <c r="F838" t="s">
        <v>1150</v>
      </c>
      <c r="G838" t="s">
        <v>112</v>
      </c>
      <c r="H838">
        <v>4</v>
      </c>
      <c r="I838" t="s">
        <v>113</v>
      </c>
      <c r="J838" t="s">
        <v>113</v>
      </c>
      <c r="K838" s="3" t="s">
        <v>115</v>
      </c>
      <c r="L838">
        <v>519.71</v>
      </c>
      <c r="M838">
        <v>279.68</v>
      </c>
      <c r="N838">
        <v>20</v>
      </c>
      <c r="O838" t="s">
        <v>1083</v>
      </c>
      <c r="P838">
        <v>424.43</v>
      </c>
      <c r="Q838">
        <v>247.67</v>
      </c>
      <c r="R838">
        <v>9</v>
      </c>
      <c r="S838" t="s">
        <v>1093</v>
      </c>
      <c r="T838">
        <v>571.99</v>
      </c>
      <c r="U838">
        <v>274.67</v>
      </c>
      <c r="V838">
        <v>18</v>
      </c>
      <c r="W838" t="s">
        <v>117</v>
      </c>
      <c r="X838" t="s">
        <v>117</v>
      </c>
      <c r="Y838" t="s">
        <v>117</v>
      </c>
      <c r="Z838" t="s">
        <v>117</v>
      </c>
      <c r="AA838" t="s">
        <v>117</v>
      </c>
      <c r="AB838" t="s">
        <v>117</v>
      </c>
      <c r="AC838" t="s">
        <v>117</v>
      </c>
      <c r="AD838" t="s">
        <v>117</v>
      </c>
      <c r="AE838">
        <v>515.29999999999995</v>
      </c>
      <c r="AF838">
        <v>340.93</v>
      </c>
      <c r="AG838">
        <v>20</v>
      </c>
      <c r="AH838" s="55">
        <v>3</v>
      </c>
      <c r="AI838" s="55" t="s">
        <v>1199</v>
      </c>
      <c r="AJ838" s="2"/>
      <c r="AK838" s="2"/>
      <c r="AL838" s="2"/>
      <c r="AM838" s="26">
        <v>12.35</v>
      </c>
      <c r="AN838" s="26">
        <v>13.56</v>
      </c>
      <c r="AO838">
        <v>10.94</v>
      </c>
      <c r="AP838" t="s">
        <v>117</v>
      </c>
      <c r="AQ838" t="s">
        <v>117</v>
      </c>
      <c r="AR838" s="26">
        <v>10.55</v>
      </c>
      <c r="AS838" t="s">
        <v>1149</v>
      </c>
      <c r="AT838">
        <v>109.7</v>
      </c>
      <c r="AU838">
        <v>112.33</v>
      </c>
      <c r="AV838">
        <v>105.61</v>
      </c>
      <c r="AW838" t="s">
        <v>117</v>
      </c>
      <c r="AX838" t="s">
        <v>117</v>
      </c>
      <c r="AY838" t="s">
        <v>117</v>
      </c>
      <c r="AZ838" t="s">
        <v>117</v>
      </c>
      <c r="BA838" t="s">
        <v>117</v>
      </c>
      <c r="BB838" t="s">
        <v>117</v>
      </c>
      <c r="BC838" t="s">
        <v>117</v>
      </c>
      <c r="BD838" t="s">
        <v>117</v>
      </c>
      <c r="BE838" t="s">
        <v>117</v>
      </c>
      <c r="BF838" t="s">
        <v>117</v>
      </c>
      <c r="BG838">
        <v>112.55</v>
      </c>
      <c r="BH838" t="s">
        <v>117</v>
      </c>
      <c r="BI838" t="s">
        <v>117</v>
      </c>
      <c r="BJ838" t="s">
        <v>117</v>
      </c>
      <c r="BK838" t="s">
        <v>117</v>
      </c>
      <c r="BL838" t="s">
        <v>119</v>
      </c>
      <c r="BM838" t="s">
        <v>120</v>
      </c>
      <c r="BN838" s="46">
        <v>70.2</v>
      </c>
      <c r="BO838" s="51">
        <v>83</v>
      </c>
      <c r="BP838" t="s">
        <v>144</v>
      </c>
      <c r="BQ838" t="s">
        <v>144</v>
      </c>
      <c r="BR838"/>
      <c r="BS838" t="s">
        <v>117</v>
      </c>
      <c r="BT838" t="s">
        <v>161</v>
      </c>
      <c r="BU838" t="s">
        <v>125</v>
      </c>
      <c r="BV838" t="s">
        <v>162</v>
      </c>
      <c r="BW838">
        <v>1</v>
      </c>
      <c r="BX838">
        <f>BW838-1</f>
        <v>0</v>
      </c>
      <c r="BY838" t="s">
        <v>248</v>
      </c>
      <c r="BZ838" t="s">
        <v>147</v>
      </c>
      <c r="CA838" t="s">
        <v>129</v>
      </c>
      <c r="CB838" t="s">
        <v>524</v>
      </c>
      <c r="CC838" t="s">
        <v>151</v>
      </c>
      <c r="CD838">
        <v>2</v>
      </c>
      <c r="CE838" t="s">
        <v>151</v>
      </c>
      <c r="CF838" s="11"/>
      <c r="CG838" s="6"/>
      <c r="CH838" s="17"/>
      <c r="CI838"/>
      <c r="CJ838"/>
      <c r="CK838" s="18"/>
      <c r="CL838"/>
      <c r="CM838"/>
      <c r="CN838" s="18"/>
      <c r="CO838"/>
      <c r="CP838"/>
      <c r="CQ838" s="18"/>
      <c r="CR838"/>
      <c r="CS838"/>
      <c r="CT838" s="18"/>
      <c r="CU838"/>
      <c r="CV838"/>
      <c r="CW838" s="18"/>
      <c r="CX838"/>
      <c r="CY838"/>
      <c r="CZ838" s="18"/>
      <c r="DA838"/>
      <c r="DB838" s="6"/>
      <c r="DC838" s="17"/>
      <c r="DD838"/>
      <c r="DE838"/>
      <c r="DF838" s="18"/>
      <c r="DG838"/>
      <c r="DH838"/>
      <c r="DI838" s="18"/>
      <c r="DJ838"/>
      <c r="DK838">
        <v>0</v>
      </c>
      <c r="DL838">
        <v>2</v>
      </c>
      <c r="DM838">
        <v>0</v>
      </c>
      <c r="DN838">
        <v>0</v>
      </c>
      <c r="DO838">
        <v>0</v>
      </c>
      <c r="DP838">
        <v>0</v>
      </c>
      <c r="DQ838">
        <v>0</v>
      </c>
      <c r="DR838">
        <v>188</v>
      </c>
    </row>
    <row r="839" spans="1:122" x14ac:dyDescent="0.35">
      <c r="A839">
        <v>188</v>
      </c>
      <c r="B839" t="str">
        <f>CONCATENATE(C839, " ",D839)</f>
        <v>Thornton et al 2018</v>
      </c>
      <c r="C839" t="s">
        <v>1146</v>
      </c>
      <c r="D839">
        <v>2018</v>
      </c>
      <c r="E839" t="s">
        <v>1566</v>
      </c>
      <c r="F839" t="s">
        <v>1151</v>
      </c>
      <c r="G839" t="s">
        <v>112</v>
      </c>
      <c r="H839">
        <v>4</v>
      </c>
      <c r="I839" t="s">
        <v>113</v>
      </c>
      <c r="J839" t="s">
        <v>113</v>
      </c>
      <c r="K839" s="3" t="s">
        <v>115</v>
      </c>
      <c r="L839">
        <v>3.25</v>
      </c>
      <c r="M839">
        <v>3.4</v>
      </c>
      <c r="N839">
        <v>20</v>
      </c>
      <c r="O839" t="s">
        <v>1083</v>
      </c>
      <c r="P839">
        <v>2.78</v>
      </c>
      <c r="Q839">
        <v>2.54</v>
      </c>
      <c r="R839">
        <v>9</v>
      </c>
      <c r="S839" t="s">
        <v>1093</v>
      </c>
      <c r="T839">
        <v>3.94</v>
      </c>
      <c r="U839">
        <v>1.83</v>
      </c>
      <c r="V839">
        <v>18</v>
      </c>
      <c r="W839" t="s">
        <v>117</v>
      </c>
      <c r="X839" t="s">
        <v>117</v>
      </c>
      <c r="Y839" t="s">
        <v>117</v>
      </c>
      <c r="Z839" t="s">
        <v>117</v>
      </c>
      <c r="AA839" t="s">
        <v>117</v>
      </c>
      <c r="AB839" t="s">
        <v>117</v>
      </c>
      <c r="AC839" t="s">
        <v>117</v>
      </c>
      <c r="AD839" t="s">
        <v>117</v>
      </c>
      <c r="AE839">
        <v>1.7</v>
      </c>
      <c r="AF839">
        <v>1.72</v>
      </c>
      <c r="AG839">
        <v>20</v>
      </c>
      <c r="AH839" s="55">
        <v>3</v>
      </c>
      <c r="AI839" s="55" t="s">
        <v>1199</v>
      </c>
      <c r="AM839" s="26">
        <v>12.35</v>
      </c>
      <c r="AN839" s="26">
        <v>13.56</v>
      </c>
      <c r="AO839">
        <v>10.94</v>
      </c>
      <c r="AP839" t="s">
        <v>117</v>
      </c>
      <c r="AQ839" t="s">
        <v>117</v>
      </c>
      <c r="AR839" s="26">
        <v>10.55</v>
      </c>
      <c r="AS839" t="s">
        <v>1149</v>
      </c>
      <c r="AT839">
        <v>109.7</v>
      </c>
      <c r="AU839">
        <v>112.33</v>
      </c>
      <c r="AV839">
        <v>105.61</v>
      </c>
      <c r="AW839" t="s">
        <v>117</v>
      </c>
      <c r="AX839" t="s">
        <v>117</v>
      </c>
      <c r="AY839" t="s">
        <v>117</v>
      </c>
      <c r="AZ839" t="s">
        <v>117</v>
      </c>
      <c r="BA839" t="s">
        <v>117</v>
      </c>
      <c r="BB839" t="s">
        <v>117</v>
      </c>
      <c r="BC839" t="s">
        <v>117</v>
      </c>
      <c r="BD839" t="s">
        <v>117</v>
      </c>
      <c r="BE839" t="s">
        <v>117</v>
      </c>
      <c r="BF839" t="s">
        <v>117</v>
      </c>
      <c r="BG839">
        <v>112.55</v>
      </c>
      <c r="BH839" t="s">
        <v>117</v>
      </c>
      <c r="BI839" t="s">
        <v>117</v>
      </c>
      <c r="BJ839" t="s">
        <v>117</v>
      </c>
      <c r="BK839" t="s">
        <v>117</v>
      </c>
      <c r="BL839" t="s">
        <v>119</v>
      </c>
      <c r="BM839" t="s">
        <v>120</v>
      </c>
      <c r="BN839" s="46">
        <v>70.2</v>
      </c>
      <c r="BO839" s="51">
        <v>83</v>
      </c>
      <c r="BP839" t="s">
        <v>144</v>
      </c>
      <c r="BQ839" t="s">
        <v>144</v>
      </c>
      <c r="BS839" t="s">
        <v>117</v>
      </c>
      <c r="BT839" t="s">
        <v>161</v>
      </c>
      <c r="BU839" t="s">
        <v>125</v>
      </c>
      <c r="BV839" t="s">
        <v>162</v>
      </c>
      <c r="BW839">
        <v>1</v>
      </c>
      <c r="BX839">
        <f>BW839-1</f>
        <v>0</v>
      </c>
      <c r="BY839" t="s">
        <v>248</v>
      </c>
      <c r="BZ839" t="s">
        <v>147</v>
      </c>
      <c r="CA839" t="s">
        <v>129</v>
      </c>
      <c r="CB839" t="s">
        <v>524</v>
      </c>
      <c r="CC839" t="s">
        <v>151</v>
      </c>
      <c r="CD839">
        <v>2</v>
      </c>
      <c r="CE839" t="s">
        <v>151</v>
      </c>
      <c r="DK839">
        <v>0</v>
      </c>
      <c r="DL839">
        <v>2</v>
      </c>
      <c r="DM839">
        <v>0</v>
      </c>
      <c r="DN839">
        <v>0</v>
      </c>
      <c r="DO839">
        <v>0</v>
      </c>
      <c r="DP839">
        <v>0</v>
      </c>
      <c r="DQ839">
        <v>0</v>
      </c>
      <c r="DR839">
        <v>188</v>
      </c>
    </row>
    <row r="840" spans="1:122" x14ac:dyDescent="0.35">
      <c r="A840">
        <v>188</v>
      </c>
      <c r="B840" t="str">
        <f>CONCATENATE(C840, " ",D840)</f>
        <v>Thornton et al 2018</v>
      </c>
      <c r="C840" t="s">
        <v>1146</v>
      </c>
      <c r="D840">
        <v>2018</v>
      </c>
      <c r="E840" t="s">
        <v>1566</v>
      </c>
      <c r="F840" t="s">
        <v>1152</v>
      </c>
      <c r="G840" t="s">
        <v>112</v>
      </c>
      <c r="H840">
        <v>4</v>
      </c>
      <c r="I840" t="s">
        <v>113</v>
      </c>
      <c r="J840" t="s">
        <v>113</v>
      </c>
      <c r="K840" s="3" t="s">
        <v>115</v>
      </c>
      <c r="L840">
        <v>0.55000000000000004</v>
      </c>
      <c r="M840">
        <v>0.89</v>
      </c>
      <c r="N840">
        <v>20</v>
      </c>
      <c r="O840" t="s">
        <v>1083</v>
      </c>
      <c r="P840">
        <v>1.33</v>
      </c>
      <c r="Q840">
        <v>2.2400000000000002</v>
      </c>
      <c r="R840">
        <v>9</v>
      </c>
      <c r="S840" t="s">
        <v>1093</v>
      </c>
      <c r="T840">
        <v>0.83</v>
      </c>
      <c r="U840">
        <v>1.1000000000000001</v>
      </c>
      <c r="V840">
        <v>18</v>
      </c>
      <c r="W840" t="s">
        <v>117</v>
      </c>
      <c r="X840" t="s">
        <v>117</v>
      </c>
      <c r="Y840" t="s">
        <v>117</v>
      </c>
      <c r="Z840" t="s">
        <v>117</v>
      </c>
      <c r="AA840" t="s">
        <v>117</v>
      </c>
      <c r="AB840" t="s">
        <v>117</v>
      </c>
      <c r="AC840" t="s">
        <v>117</v>
      </c>
      <c r="AD840" t="s">
        <v>117</v>
      </c>
      <c r="AE840">
        <v>0.4</v>
      </c>
      <c r="AF840">
        <v>0.88</v>
      </c>
      <c r="AG840">
        <v>20</v>
      </c>
      <c r="AH840" s="55">
        <v>3</v>
      </c>
      <c r="AI840" s="55" t="s">
        <v>1199</v>
      </c>
      <c r="AM840" s="26">
        <v>12.35</v>
      </c>
      <c r="AN840" s="26">
        <v>13.56</v>
      </c>
      <c r="AO840">
        <v>10.94</v>
      </c>
      <c r="AP840" t="s">
        <v>117</v>
      </c>
      <c r="AQ840" t="s">
        <v>117</v>
      </c>
      <c r="AR840" s="26">
        <v>10.55</v>
      </c>
      <c r="AS840" t="s">
        <v>1149</v>
      </c>
      <c r="AT840">
        <v>109.7</v>
      </c>
      <c r="AU840">
        <v>112.33</v>
      </c>
      <c r="AV840">
        <v>105.61</v>
      </c>
      <c r="AW840" t="s">
        <v>117</v>
      </c>
      <c r="AX840" t="s">
        <v>117</v>
      </c>
      <c r="AY840" t="s">
        <v>117</v>
      </c>
      <c r="AZ840" t="s">
        <v>117</v>
      </c>
      <c r="BA840" t="s">
        <v>117</v>
      </c>
      <c r="BB840" t="s">
        <v>117</v>
      </c>
      <c r="BC840" t="s">
        <v>117</v>
      </c>
      <c r="BD840" t="s">
        <v>117</v>
      </c>
      <c r="BE840" t="s">
        <v>117</v>
      </c>
      <c r="BF840" t="s">
        <v>117</v>
      </c>
      <c r="BG840">
        <v>112.55</v>
      </c>
      <c r="BH840" t="s">
        <v>117</v>
      </c>
      <c r="BI840" t="s">
        <v>117</v>
      </c>
      <c r="BJ840" t="s">
        <v>117</v>
      </c>
      <c r="BK840" t="s">
        <v>117</v>
      </c>
      <c r="BL840" t="s">
        <v>119</v>
      </c>
      <c r="BM840" t="s">
        <v>120</v>
      </c>
      <c r="BN840" s="46">
        <v>70.2</v>
      </c>
      <c r="BO840" s="51">
        <v>83</v>
      </c>
      <c r="BP840" t="s">
        <v>144</v>
      </c>
      <c r="BQ840" t="s">
        <v>144</v>
      </c>
      <c r="BS840" t="s">
        <v>117</v>
      </c>
      <c r="BT840" t="s">
        <v>161</v>
      </c>
      <c r="BU840" t="s">
        <v>125</v>
      </c>
      <c r="BV840" t="s">
        <v>162</v>
      </c>
      <c r="BW840">
        <v>1</v>
      </c>
      <c r="BX840">
        <f>BW840-1</f>
        <v>0</v>
      </c>
      <c r="BY840" t="s">
        <v>248</v>
      </c>
      <c r="BZ840" t="s">
        <v>147</v>
      </c>
      <c r="CA840" t="s">
        <v>129</v>
      </c>
      <c r="CB840" t="s">
        <v>524</v>
      </c>
      <c r="CC840" t="s">
        <v>151</v>
      </c>
      <c r="CD840">
        <v>2</v>
      </c>
      <c r="CE840" t="s">
        <v>151</v>
      </c>
      <c r="DK840">
        <v>0</v>
      </c>
      <c r="DL840">
        <v>1</v>
      </c>
      <c r="DM840">
        <v>0</v>
      </c>
      <c r="DN840">
        <v>0</v>
      </c>
      <c r="DO840">
        <v>0</v>
      </c>
      <c r="DP840">
        <v>0</v>
      </c>
      <c r="DQ840">
        <v>0</v>
      </c>
      <c r="DR840">
        <v>188</v>
      </c>
    </row>
    <row r="841" spans="1:122" x14ac:dyDescent="0.35">
      <c r="A841">
        <v>188</v>
      </c>
      <c r="B841" t="str">
        <f>CONCATENATE(C841, " ",D841)</f>
        <v>Thornton et al 2018</v>
      </c>
      <c r="C841" t="s">
        <v>1146</v>
      </c>
      <c r="D841">
        <v>2018</v>
      </c>
      <c r="E841" t="s">
        <v>1566</v>
      </c>
      <c r="F841" t="s">
        <v>1153</v>
      </c>
      <c r="G841" t="s">
        <v>112</v>
      </c>
      <c r="H841">
        <v>4</v>
      </c>
      <c r="I841" t="s">
        <v>113</v>
      </c>
      <c r="J841" t="s">
        <v>113</v>
      </c>
      <c r="K841" s="3" t="s">
        <v>115</v>
      </c>
      <c r="L841">
        <v>3.8</v>
      </c>
      <c r="M841">
        <v>3.37</v>
      </c>
      <c r="N841">
        <v>20</v>
      </c>
      <c r="O841" t="s">
        <v>1083</v>
      </c>
      <c r="P841">
        <v>4</v>
      </c>
      <c r="Q841">
        <v>3.12</v>
      </c>
      <c r="R841">
        <v>9</v>
      </c>
      <c r="S841" t="s">
        <v>1093</v>
      </c>
      <c r="T841">
        <v>4.78</v>
      </c>
      <c r="U841">
        <v>2.21</v>
      </c>
      <c r="V841">
        <v>18</v>
      </c>
      <c r="W841" t="s">
        <v>117</v>
      </c>
      <c r="X841" t="s">
        <v>117</v>
      </c>
      <c r="Y841" t="s">
        <v>117</v>
      </c>
      <c r="Z841" t="s">
        <v>117</v>
      </c>
      <c r="AA841" t="s">
        <v>117</v>
      </c>
      <c r="AB841" t="s">
        <v>117</v>
      </c>
      <c r="AC841" t="s">
        <v>117</v>
      </c>
      <c r="AD841" t="s">
        <v>117</v>
      </c>
      <c r="AE841">
        <v>2.1</v>
      </c>
      <c r="AF841">
        <v>2.17</v>
      </c>
      <c r="AG841">
        <v>20</v>
      </c>
      <c r="AH841" s="55">
        <v>3</v>
      </c>
      <c r="AI841" s="55" t="s">
        <v>1199</v>
      </c>
      <c r="AM841" s="26">
        <v>12.35</v>
      </c>
      <c r="AN841" s="26">
        <v>13.56</v>
      </c>
      <c r="AO841">
        <v>10.94</v>
      </c>
      <c r="AP841" t="s">
        <v>117</v>
      </c>
      <c r="AQ841" t="s">
        <v>117</v>
      </c>
      <c r="AR841" s="26">
        <v>10.55</v>
      </c>
      <c r="AS841" t="s">
        <v>1149</v>
      </c>
      <c r="AT841">
        <v>109.7</v>
      </c>
      <c r="AU841">
        <v>112.33</v>
      </c>
      <c r="AV841">
        <v>105.61</v>
      </c>
      <c r="AW841" t="s">
        <v>117</v>
      </c>
      <c r="AX841" t="s">
        <v>117</v>
      </c>
      <c r="AY841" t="s">
        <v>117</v>
      </c>
      <c r="AZ841" t="s">
        <v>117</v>
      </c>
      <c r="BA841" t="s">
        <v>117</v>
      </c>
      <c r="BB841" t="s">
        <v>117</v>
      </c>
      <c r="BC841" t="s">
        <v>117</v>
      </c>
      <c r="BD841" t="s">
        <v>117</v>
      </c>
      <c r="BE841" t="s">
        <v>117</v>
      </c>
      <c r="BF841" t="s">
        <v>117</v>
      </c>
      <c r="BG841">
        <v>112.55</v>
      </c>
      <c r="BH841" t="s">
        <v>117</v>
      </c>
      <c r="BI841" t="s">
        <v>117</v>
      </c>
      <c r="BJ841" t="s">
        <v>117</v>
      </c>
      <c r="BK841" t="s">
        <v>117</v>
      </c>
      <c r="BL841" t="s">
        <v>119</v>
      </c>
      <c r="BM841" t="s">
        <v>120</v>
      </c>
      <c r="BN841" s="46">
        <v>70.2</v>
      </c>
      <c r="BO841" s="51">
        <v>83</v>
      </c>
      <c r="BP841" t="s">
        <v>144</v>
      </c>
      <c r="BQ841" t="s">
        <v>144</v>
      </c>
      <c r="BS841" t="s">
        <v>117</v>
      </c>
      <c r="BT841" t="s">
        <v>161</v>
      </c>
      <c r="BU841" t="s">
        <v>125</v>
      </c>
      <c r="BV841" t="s">
        <v>162</v>
      </c>
      <c r="BW841">
        <v>1</v>
      </c>
      <c r="BX841">
        <f>BW841-1</f>
        <v>0</v>
      </c>
      <c r="BY841" t="s">
        <v>248</v>
      </c>
      <c r="BZ841" t="s">
        <v>147</v>
      </c>
      <c r="CA841" t="s">
        <v>129</v>
      </c>
      <c r="CB841" t="s">
        <v>524</v>
      </c>
      <c r="CC841" t="s">
        <v>151</v>
      </c>
      <c r="CD841">
        <v>2</v>
      </c>
      <c r="CE841" t="s">
        <v>151</v>
      </c>
      <c r="DK841">
        <v>0</v>
      </c>
      <c r="DL841">
        <v>2</v>
      </c>
      <c r="DM841">
        <v>0</v>
      </c>
      <c r="DN841">
        <v>0</v>
      </c>
      <c r="DO841">
        <v>0</v>
      </c>
      <c r="DP841">
        <v>0</v>
      </c>
      <c r="DQ841">
        <v>0</v>
      </c>
      <c r="DR841">
        <v>188</v>
      </c>
    </row>
    <row r="842" spans="1:122" x14ac:dyDescent="0.35">
      <c r="A842">
        <v>189</v>
      </c>
      <c r="B842" t="str">
        <f>CONCATENATE(C842, " ",D842)</f>
        <v>Torres et al 2020</v>
      </c>
      <c r="C842" t="s">
        <v>1138</v>
      </c>
      <c r="D842">
        <v>2020</v>
      </c>
      <c r="E842" t="s">
        <v>1139</v>
      </c>
      <c r="F842" t="s">
        <v>1140</v>
      </c>
      <c r="G842" t="s">
        <v>134</v>
      </c>
      <c r="H842">
        <v>6</v>
      </c>
      <c r="I842" t="s">
        <v>170</v>
      </c>
      <c r="J842" t="s">
        <v>170</v>
      </c>
      <c r="K842" t="s">
        <v>1139</v>
      </c>
      <c r="L842">
        <v>15.5</v>
      </c>
      <c r="M842">
        <v>7.8</v>
      </c>
      <c r="N842" t="s">
        <v>117</v>
      </c>
      <c r="O842" t="s">
        <v>117</v>
      </c>
      <c r="P842" t="s">
        <v>117</v>
      </c>
      <c r="Q842" t="s">
        <v>117</v>
      </c>
      <c r="R842" t="s">
        <v>117</v>
      </c>
      <c r="S842" t="s">
        <v>117</v>
      </c>
      <c r="T842" t="s">
        <v>117</v>
      </c>
      <c r="U842" t="s">
        <v>117</v>
      </c>
      <c r="V842" t="s">
        <v>117</v>
      </c>
      <c r="W842" t="s">
        <v>117</v>
      </c>
      <c r="X842" t="s">
        <v>117</v>
      </c>
      <c r="Y842" t="s">
        <v>117</v>
      </c>
      <c r="Z842" t="s">
        <v>117</v>
      </c>
      <c r="AA842" t="s">
        <v>117</v>
      </c>
      <c r="AB842" t="s">
        <v>117</v>
      </c>
      <c r="AC842" t="s">
        <v>117</v>
      </c>
      <c r="AD842" t="s">
        <v>117</v>
      </c>
      <c r="AE842" t="s">
        <v>117</v>
      </c>
      <c r="AF842" t="s">
        <v>117</v>
      </c>
      <c r="AG842" t="s">
        <v>117</v>
      </c>
      <c r="AH842" s="55">
        <v>3</v>
      </c>
      <c r="AI842" s="55" t="s">
        <v>1203</v>
      </c>
      <c r="AM842" s="26">
        <v>5.6</v>
      </c>
      <c r="AN842" t="s">
        <v>117</v>
      </c>
      <c r="AO842" t="s">
        <v>117</v>
      </c>
      <c r="AP842" t="s">
        <v>117</v>
      </c>
      <c r="AQ842" t="s">
        <v>117</v>
      </c>
      <c r="AR842" t="s">
        <v>117</v>
      </c>
      <c r="AS842" t="s">
        <v>1142</v>
      </c>
      <c r="AT842" t="s">
        <v>117</v>
      </c>
      <c r="AU842" t="s">
        <v>117</v>
      </c>
      <c r="AV842" t="s">
        <v>117</v>
      </c>
      <c r="AW842" t="s">
        <v>117</v>
      </c>
      <c r="AX842" t="s">
        <v>117</v>
      </c>
      <c r="AY842" t="s">
        <v>117</v>
      </c>
      <c r="AZ842" t="s">
        <v>117</v>
      </c>
      <c r="BA842" t="s">
        <v>117</v>
      </c>
      <c r="BB842" t="s">
        <v>117</v>
      </c>
      <c r="BC842" t="s">
        <v>117</v>
      </c>
      <c r="BD842" t="s">
        <v>117</v>
      </c>
      <c r="BE842" t="s">
        <v>117</v>
      </c>
      <c r="BF842" t="s">
        <v>117</v>
      </c>
      <c r="BG842" t="s">
        <v>117</v>
      </c>
      <c r="BH842" t="s">
        <v>117</v>
      </c>
      <c r="BI842" t="s">
        <v>117</v>
      </c>
      <c r="BJ842" t="s">
        <v>117</v>
      </c>
      <c r="BK842" t="s">
        <v>117</v>
      </c>
      <c r="BL842" t="s">
        <v>129</v>
      </c>
      <c r="BM842" t="s">
        <v>120</v>
      </c>
      <c r="BN842" s="46">
        <v>80.5</v>
      </c>
      <c r="BO842" s="51">
        <v>80.5</v>
      </c>
      <c r="BP842" t="s">
        <v>211</v>
      </c>
      <c r="BQ842" t="s">
        <v>117</v>
      </c>
      <c r="BR842" t="s">
        <v>117</v>
      </c>
      <c r="BS842" t="s">
        <v>117</v>
      </c>
      <c r="BT842" t="s">
        <v>161</v>
      </c>
      <c r="BU842" t="s">
        <v>125</v>
      </c>
      <c r="BV842" t="s">
        <v>162</v>
      </c>
      <c r="BW842">
        <v>1</v>
      </c>
      <c r="BX842">
        <f>BW842-1</f>
        <v>0</v>
      </c>
      <c r="BY842" t="s">
        <v>1143</v>
      </c>
      <c r="BZ842" t="s">
        <v>1144</v>
      </c>
      <c r="CA842" t="s">
        <v>148</v>
      </c>
      <c r="CB842" t="s">
        <v>198</v>
      </c>
      <c r="CC842" t="s">
        <v>148</v>
      </c>
      <c r="CD842" t="s">
        <v>117</v>
      </c>
      <c r="CE842" t="s">
        <v>148</v>
      </c>
      <c r="CF842"/>
      <c r="CH842" s="6"/>
      <c r="CK842"/>
      <c r="CN842"/>
      <c r="CQ842"/>
      <c r="CT842"/>
      <c r="CW842"/>
      <c r="CZ842"/>
      <c r="DC842" s="6"/>
      <c r="DF842"/>
      <c r="DI842"/>
      <c r="DK842">
        <v>0</v>
      </c>
      <c r="DL842">
        <v>0</v>
      </c>
      <c r="DM842">
        <v>0</v>
      </c>
      <c r="DN842">
        <v>0</v>
      </c>
      <c r="DO842">
        <v>0</v>
      </c>
      <c r="DP842">
        <v>0</v>
      </c>
      <c r="DQ842">
        <v>0</v>
      </c>
      <c r="DR842">
        <v>189</v>
      </c>
    </row>
    <row r="843" spans="1:122" x14ac:dyDescent="0.35">
      <c r="A843">
        <v>189</v>
      </c>
      <c r="B843" t="str">
        <f>CONCATENATE(C843, " ",D843)</f>
        <v>Torres et al 2020</v>
      </c>
      <c r="C843" t="s">
        <v>1138</v>
      </c>
      <c r="D843">
        <v>2020</v>
      </c>
      <c r="E843" t="s">
        <v>1139</v>
      </c>
      <c r="F843" t="s">
        <v>1145</v>
      </c>
      <c r="G843" t="s">
        <v>134</v>
      </c>
      <c r="H843">
        <v>6</v>
      </c>
      <c r="I843" t="s">
        <v>170</v>
      </c>
      <c r="J843" t="s">
        <v>170</v>
      </c>
      <c r="K843" t="s">
        <v>1139</v>
      </c>
      <c r="L843">
        <v>10.8</v>
      </c>
      <c r="M843">
        <v>8.3000000000000007</v>
      </c>
      <c r="N843" t="s">
        <v>117</v>
      </c>
      <c r="O843" t="s">
        <v>117</v>
      </c>
      <c r="P843" t="s">
        <v>117</v>
      </c>
      <c r="Q843" t="s">
        <v>117</v>
      </c>
      <c r="R843" t="s">
        <v>117</v>
      </c>
      <c r="S843" t="s">
        <v>117</v>
      </c>
      <c r="T843" t="s">
        <v>117</v>
      </c>
      <c r="U843" t="s">
        <v>117</v>
      </c>
      <c r="V843" t="s">
        <v>117</v>
      </c>
      <c r="W843" t="s">
        <v>117</v>
      </c>
      <c r="X843" t="s">
        <v>117</v>
      </c>
      <c r="Y843" t="s">
        <v>117</v>
      </c>
      <c r="Z843" t="s">
        <v>117</v>
      </c>
      <c r="AA843" t="s">
        <v>117</v>
      </c>
      <c r="AB843" t="s">
        <v>117</v>
      </c>
      <c r="AC843" t="s">
        <v>117</v>
      </c>
      <c r="AD843" t="s">
        <v>117</v>
      </c>
      <c r="AE843" t="s">
        <v>117</v>
      </c>
      <c r="AF843" t="s">
        <v>117</v>
      </c>
      <c r="AG843" t="s">
        <v>117</v>
      </c>
      <c r="AH843" s="55">
        <v>3</v>
      </c>
      <c r="AI843" s="55" t="s">
        <v>1203</v>
      </c>
      <c r="AM843" s="26">
        <v>5.6</v>
      </c>
      <c r="AN843" t="s">
        <v>117</v>
      </c>
      <c r="AO843" t="s">
        <v>117</v>
      </c>
      <c r="AP843" t="s">
        <v>117</v>
      </c>
      <c r="AQ843" t="s">
        <v>117</v>
      </c>
      <c r="AR843" t="s">
        <v>117</v>
      </c>
      <c r="AS843" t="s">
        <v>1142</v>
      </c>
      <c r="AT843" t="s">
        <v>117</v>
      </c>
      <c r="AU843" t="s">
        <v>117</v>
      </c>
      <c r="AV843" t="s">
        <v>117</v>
      </c>
      <c r="AW843" t="s">
        <v>117</v>
      </c>
      <c r="AX843" t="s">
        <v>117</v>
      </c>
      <c r="AY843" t="s">
        <v>117</v>
      </c>
      <c r="AZ843" t="s">
        <v>117</v>
      </c>
      <c r="BA843" t="s">
        <v>117</v>
      </c>
      <c r="BB843" t="s">
        <v>117</v>
      </c>
      <c r="BC843" t="s">
        <v>117</v>
      </c>
      <c r="BD843" t="s">
        <v>117</v>
      </c>
      <c r="BE843" t="s">
        <v>117</v>
      </c>
      <c r="BF843" t="s">
        <v>117</v>
      </c>
      <c r="BG843" t="s">
        <v>117</v>
      </c>
      <c r="BH843" t="s">
        <v>117</v>
      </c>
      <c r="BI843" t="s">
        <v>117</v>
      </c>
      <c r="BJ843" t="s">
        <v>117</v>
      </c>
      <c r="BK843" t="s">
        <v>117</v>
      </c>
      <c r="BL843" t="s">
        <v>129</v>
      </c>
      <c r="BM843" t="s">
        <v>120</v>
      </c>
      <c r="BN843" s="46">
        <v>80.5</v>
      </c>
      <c r="BO843" s="51">
        <v>80.5</v>
      </c>
      <c r="BP843" t="s">
        <v>211</v>
      </c>
      <c r="BQ843" t="s">
        <v>117</v>
      </c>
      <c r="BR843" t="s">
        <v>117</v>
      </c>
      <c r="BS843" t="s">
        <v>117</v>
      </c>
      <c r="BT843" t="s">
        <v>161</v>
      </c>
      <c r="BU843" t="s">
        <v>125</v>
      </c>
      <c r="BV843" t="s">
        <v>162</v>
      </c>
      <c r="BW843">
        <v>1</v>
      </c>
      <c r="BX843">
        <f>BW843-1</f>
        <v>0</v>
      </c>
      <c r="BY843" t="s">
        <v>1143</v>
      </c>
      <c r="BZ843" t="s">
        <v>1144</v>
      </c>
      <c r="CA843" t="s">
        <v>148</v>
      </c>
      <c r="CB843" t="s">
        <v>198</v>
      </c>
      <c r="CC843" t="s">
        <v>148</v>
      </c>
      <c r="CD843" t="s">
        <v>117</v>
      </c>
      <c r="CE843" t="s">
        <v>148</v>
      </c>
      <c r="CF843"/>
      <c r="CH843" s="6"/>
      <c r="CK843"/>
      <c r="CN843"/>
      <c r="CQ843"/>
      <c r="CT843"/>
      <c r="CW843"/>
      <c r="CZ843"/>
      <c r="DC843" s="6"/>
      <c r="DF843"/>
      <c r="DI843"/>
      <c r="DK843">
        <v>0</v>
      </c>
      <c r="DL843">
        <v>0</v>
      </c>
      <c r="DM843">
        <v>0</v>
      </c>
      <c r="DN843">
        <v>0</v>
      </c>
      <c r="DO843">
        <v>0</v>
      </c>
      <c r="DP843">
        <v>0</v>
      </c>
      <c r="DQ843">
        <v>0</v>
      </c>
      <c r="DR843">
        <v>189</v>
      </c>
    </row>
    <row r="844" spans="1:122" x14ac:dyDescent="0.35">
      <c r="A844">
        <v>193</v>
      </c>
      <c r="B844" t="str">
        <f>CONCATENATE(C844, " ",D844)</f>
        <v>Vicari et al  2006</v>
      </c>
      <c r="C844" t="s">
        <v>1128</v>
      </c>
      <c r="D844">
        <v>2006</v>
      </c>
      <c r="E844" t="s">
        <v>1238</v>
      </c>
      <c r="F844" t="s">
        <v>1129</v>
      </c>
      <c r="G844" t="s">
        <v>1111</v>
      </c>
      <c r="H844">
        <v>8</v>
      </c>
      <c r="I844" t="s">
        <v>113</v>
      </c>
      <c r="J844" t="s">
        <v>113</v>
      </c>
      <c r="K844" s="3" t="s">
        <v>391</v>
      </c>
      <c r="L844">
        <v>8.5</v>
      </c>
      <c r="M844">
        <v>2.5</v>
      </c>
      <c r="N844">
        <v>15</v>
      </c>
      <c r="O844" t="s">
        <v>390</v>
      </c>
      <c r="P844">
        <v>7.8</v>
      </c>
      <c r="Q844">
        <v>3.6</v>
      </c>
      <c r="R844">
        <v>18</v>
      </c>
      <c r="S844" t="s">
        <v>117</v>
      </c>
      <c r="T844" t="s">
        <v>117</v>
      </c>
      <c r="U844" t="s">
        <v>117</v>
      </c>
      <c r="V844" t="s">
        <v>117</v>
      </c>
      <c r="W844" t="s">
        <v>117</v>
      </c>
      <c r="X844" t="s">
        <v>117</v>
      </c>
      <c r="Y844" t="s">
        <v>117</v>
      </c>
      <c r="Z844" t="s">
        <v>117</v>
      </c>
      <c r="AA844" t="s">
        <v>117</v>
      </c>
      <c r="AB844" t="s">
        <v>117</v>
      </c>
      <c r="AC844" t="s">
        <v>117</v>
      </c>
      <c r="AD844" t="s">
        <v>117</v>
      </c>
      <c r="AE844">
        <v>10.199999999999999</v>
      </c>
      <c r="AF844">
        <v>3.9</v>
      </c>
      <c r="AG844" t="s">
        <v>117</v>
      </c>
      <c r="AH844" s="55">
        <v>3</v>
      </c>
      <c r="AI844" s="55" t="s">
        <v>1203</v>
      </c>
      <c r="AM844" s="26">
        <v>19.600000000000001</v>
      </c>
      <c r="AN844">
        <v>15.1</v>
      </c>
      <c r="AO844" t="s">
        <v>117</v>
      </c>
      <c r="AP844" t="s">
        <v>117</v>
      </c>
      <c r="AQ844" t="s">
        <v>117</v>
      </c>
      <c r="AR844">
        <v>6.1</v>
      </c>
      <c r="AS844" t="s">
        <v>117</v>
      </c>
      <c r="AT844" t="s">
        <v>117</v>
      </c>
      <c r="AU844" t="s">
        <v>117</v>
      </c>
      <c r="AV844" t="s">
        <v>117</v>
      </c>
      <c r="AW844" t="s">
        <v>117</v>
      </c>
      <c r="AX844" t="s">
        <v>117</v>
      </c>
      <c r="AY844" t="s">
        <v>117</v>
      </c>
      <c r="AZ844" t="s">
        <v>117</v>
      </c>
      <c r="BA844" t="s">
        <v>117</v>
      </c>
      <c r="BB844" t="s">
        <v>117</v>
      </c>
      <c r="BC844" t="s">
        <v>117</v>
      </c>
      <c r="BD844" t="s">
        <v>117</v>
      </c>
      <c r="BE844" t="s">
        <v>117</v>
      </c>
      <c r="BF844" t="s">
        <v>117</v>
      </c>
      <c r="BG844" t="s">
        <v>117</v>
      </c>
      <c r="BH844" t="s">
        <v>117</v>
      </c>
      <c r="BI844" t="s">
        <v>117</v>
      </c>
      <c r="BJ844" t="s">
        <v>117</v>
      </c>
      <c r="BK844" t="s">
        <v>117</v>
      </c>
      <c r="BL844" t="s">
        <v>119</v>
      </c>
      <c r="BM844" t="s">
        <v>120</v>
      </c>
      <c r="BN844" s="46">
        <v>57.6</v>
      </c>
      <c r="BO844" s="51">
        <v>63.65</v>
      </c>
      <c r="BP844" t="s">
        <v>121</v>
      </c>
      <c r="BQ844" t="s">
        <v>121</v>
      </c>
      <c r="BR844" t="s">
        <v>117</v>
      </c>
      <c r="BS844" t="s">
        <v>117</v>
      </c>
      <c r="BT844" t="s">
        <v>161</v>
      </c>
      <c r="BU844" t="s">
        <v>125</v>
      </c>
      <c r="BV844" t="s">
        <v>162</v>
      </c>
      <c r="BW844">
        <v>1</v>
      </c>
      <c r="BX844">
        <f>BW844-1</f>
        <v>0</v>
      </c>
      <c r="BY844" t="s">
        <v>257</v>
      </c>
      <c r="BZ844" t="s">
        <v>128</v>
      </c>
      <c r="CA844" t="s">
        <v>148</v>
      </c>
      <c r="CB844" t="s">
        <v>325</v>
      </c>
      <c r="CC844" t="s">
        <v>148</v>
      </c>
      <c r="CD844" t="s">
        <v>117</v>
      </c>
      <c r="CE844" t="s">
        <v>148</v>
      </c>
      <c r="CF844"/>
      <c r="CH844" s="6"/>
      <c r="CK844"/>
      <c r="CN844"/>
      <c r="CQ844"/>
      <c r="CT844"/>
      <c r="CW844"/>
      <c r="CZ844"/>
      <c r="DC844" s="6"/>
      <c r="DF844"/>
      <c r="DI844"/>
      <c r="DK844">
        <v>0</v>
      </c>
      <c r="DL844">
        <v>0</v>
      </c>
      <c r="DM844">
        <v>0</v>
      </c>
      <c r="DN844" s="19">
        <v>2</v>
      </c>
      <c r="DO844">
        <v>0</v>
      </c>
      <c r="DP844">
        <v>0</v>
      </c>
      <c r="DQ844">
        <v>0</v>
      </c>
      <c r="DR844">
        <v>193</v>
      </c>
    </row>
    <row r="845" spans="1:122" x14ac:dyDescent="0.35">
      <c r="A845">
        <v>193</v>
      </c>
      <c r="B845" t="str">
        <f>CONCATENATE(C845, " ",D845)</f>
        <v>Vicari et al  2006</v>
      </c>
      <c r="C845" t="s">
        <v>1128</v>
      </c>
      <c r="D845">
        <v>2006</v>
      </c>
      <c r="E845" t="s">
        <v>390</v>
      </c>
      <c r="F845" t="s">
        <v>1129</v>
      </c>
      <c r="G845" t="s">
        <v>1111</v>
      </c>
      <c r="H845">
        <v>8</v>
      </c>
      <c r="I845" t="s">
        <v>113</v>
      </c>
      <c r="J845" t="s">
        <v>113</v>
      </c>
      <c r="K845" t="s">
        <v>390</v>
      </c>
      <c r="L845" t="s">
        <v>117</v>
      </c>
      <c r="M845" t="s">
        <v>117</v>
      </c>
      <c r="N845" t="s">
        <v>117</v>
      </c>
      <c r="O845" t="s">
        <v>117</v>
      </c>
      <c r="P845" t="s">
        <v>117</v>
      </c>
      <c r="Q845" t="s">
        <v>117</v>
      </c>
      <c r="R845" t="s">
        <v>117</v>
      </c>
      <c r="S845" t="s">
        <v>117</v>
      </c>
      <c r="T845" t="s">
        <v>117</v>
      </c>
      <c r="U845" t="s">
        <v>117</v>
      </c>
      <c r="V845" t="s">
        <v>117</v>
      </c>
      <c r="W845" t="s">
        <v>117</v>
      </c>
      <c r="X845" t="s">
        <v>117</v>
      </c>
      <c r="Y845" t="s">
        <v>117</v>
      </c>
      <c r="Z845" t="s">
        <v>117</v>
      </c>
      <c r="AA845" t="s">
        <v>117</v>
      </c>
      <c r="AB845" t="s">
        <v>117</v>
      </c>
      <c r="AC845" t="s">
        <v>117</v>
      </c>
      <c r="AD845" t="s">
        <v>117</v>
      </c>
      <c r="AE845">
        <v>10.3</v>
      </c>
      <c r="AF845">
        <v>2.9</v>
      </c>
      <c r="AG845" t="s">
        <v>117</v>
      </c>
      <c r="AH845" s="55">
        <v>3</v>
      </c>
      <c r="AI845" s="55" t="s">
        <v>1203</v>
      </c>
      <c r="AM845" s="26">
        <v>19.600000000000001</v>
      </c>
      <c r="AN845">
        <v>15.1</v>
      </c>
      <c r="AO845" t="s">
        <v>117</v>
      </c>
      <c r="AP845" t="s">
        <v>117</v>
      </c>
      <c r="AQ845" t="s">
        <v>117</v>
      </c>
      <c r="AR845">
        <v>6.1</v>
      </c>
      <c r="AS845" t="s">
        <v>117</v>
      </c>
      <c r="AT845" t="s">
        <v>117</v>
      </c>
      <c r="AU845" t="s">
        <v>117</v>
      </c>
      <c r="AV845" t="s">
        <v>117</v>
      </c>
      <c r="AW845" t="s">
        <v>117</v>
      </c>
      <c r="AX845" t="s">
        <v>117</v>
      </c>
      <c r="AY845" t="s">
        <v>117</v>
      </c>
      <c r="AZ845" t="s">
        <v>117</v>
      </c>
      <c r="BA845" t="s">
        <v>117</v>
      </c>
      <c r="BB845" t="s">
        <v>117</v>
      </c>
      <c r="BC845" t="s">
        <v>117</v>
      </c>
      <c r="BD845" t="s">
        <v>117</v>
      </c>
      <c r="BE845" t="s">
        <v>117</v>
      </c>
      <c r="BF845" t="s">
        <v>117</v>
      </c>
      <c r="BG845" t="s">
        <v>117</v>
      </c>
      <c r="BH845" t="s">
        <v>117</v>
      </c>
      <c r="BI845" t="s">
        <v>117</v>
      </c>
      <c r="BJ845" t="s">
        <v>117</v>
      </c>
      <c r="BK845" t="s">
        <v>117</v>
      </c>
      <c r="BL845" t="s">
        <v>119</v>
      </c>
      <c r="BM845" t="s">
        <v>120</v>
      </c>
      <c r="BN845" s="46">
        <v>57.6</v>
      </c>
      <c r="BO845" s="51">
        <v>63.65</v>
      </c>
      <c r="BP845" t="s">
        <v>121</v>
      </c>
      <c r="BQ845" t="s">
        <v>121</v>
      </c>
      <c r="BR845" t="s">
        <v>117</v>
      </c>
      <c r="BS845" t="s">
        <v>117</v>
      </c>
      <c r="BT845" t="s">
        <v>161</v>
      </c>
      <c r="BU845" t="s">
        <v>125</v>
      </c>
      <c r="BV845" t="s">
        <v>162</v>
      </c>
      <c r="BW845">
        <v>1</v>
      </c>
      <c r="BX845">
        <f>BW845-1</f>
        <v>0</v>
      </c>
      <c r="BY845" t="s">
        <v>257</v>
      </c>
      <c r="BZ845" t="s">
        <v>128</v>
      </c>
      <c r="CA845" t="s">
        <v>148</v>
      </c>
      <c r="CB845" t="s">
        <v>325</v>
      </c>
      <c r="CC845" t="s">
        <v>148</v>
      </c>
      <c r="CD845" t="s">
        <v>117</v>
      </c>
      <c r="CE845" t="s">
        <v>148</v>
      </c>
      <c r="CF845"/>
      <c r="CH845" s="6"/>
      <c r="CK845"/>
      <c r="CN845"/>
      <c r="CQ845"/>
      <c r="CT845"/>
      <c r="CW845"/>
      <c r="CZ845"/>
      <c r="DC845" s="6"/>
      <c r="DF845"/>
      <c r="DI845"/>
      <c r="DK845">
        <v>0</v>
      </c>
      <c r="DL845">
        <v>0</v>
      </c>
      <c r="DM845">
        <v>0</v>
      </c>
      <c r="DN845" s="19">
        <v>0</v>
      </c>
      <c r="DO845">
        <v>0</v>
      </c>
      <c r="DP845">
        <v>0</v>
      </c>
      <c r="DQ845">
        <v>0</v>
      </c>
      <c r="DR845">
        <v>193</v>
      </c>
    </row>
    <row r="846" spans="1:122" x14ac:dyDescent="0.35">
      <c r="A846">
        <v>193</v>
      </c>
      <c r="B846" t="str">
        <f>CONCATENATE(C846, " ",D846)</f>
        <v>Vicari et al  2006</v>
      </c>
      <c r="C846" t="s">
        <v>1128</v>
      </c>
      <c r="D846">
        <v>2006</v>
      </c>
      <c r="E846" t="s">
        <v>1238</v>
      </c>
      <c r="F846" t="s">
        <v>1130</v>
      </c>
      <c r="G846" t="s">
        <v>1111</v>
      </c>
      <c r="H846">
        <v>8</v>
      </c>
      <c r="I846" t="s">
        <v>113</v>
      </c>
      <c r="J846" t="s">
        <v>113</v>
      </c>
      <c r="K846" s="3" t="s">
        <v>391</v>
      </c>
      <c r="L846">
        <v>44.8</v>
      </c>
      <c r="M846">
        <v>15</v>
      </c>
      <c r="N846">
        <v>15</v>
      </c>
      <c r="O846" t="s">
        <v>390</v>
      </c>
      <c r="P846">
        <v>30.6</v>
      </c>
      <c r="Q846">
        <v>18.600000000000001</v>
      </c>
      <c r="R846">
        <v>18</v>
      </c>
      <c r="S846" t="s">
        <v>117</v>
      </c>
      <c r="T846" t="s">
        <v>117</v>
      </c>
      <c r="U846" t="s">
        <v>117</v>
      </c>
      <c r="V846" t="s">
        <v>117</v>
      </c>
      <c r="W846" t="s">
        <v>117</v>
      </c>
      <c r="X846" t="s">
        <v>117</v>
      </c>
      <c r="Y846" t="s">
        <v>117</v>
      </c>
      <c r="Z846" t="s">
        <v>117</v>
      </c>
      <c r="AA846" t="s">
        <v>117</v>
      </c>
      <c r="AB846" t="s">
        <v>117</v>
      </c>
      <c r="AC846" t="s">
        <v>117</v>
      </c>
      <c r="AD846" t="s">
        <v>117</v>
      </c>
      <c r="AE846">
        <v>67.8</v>
      </c>
      <c r="AF846">
        <v>12.4</v>
      </c>
      <c r="AG846" t="s">
        <v>117</v>
      </c>
      <c r="AH846" s="55">
        <v>3</v>
      </c>
      <c r="AI846" s="55" t="s">
        <v>1203</v>
      </c>
      <c r="AM846" s="26">
        <v>19.600000000000001</v>
      </c>
      <c r="AN846">
        <v>15.1</v>
      </c>
      <c r="AO846" t="s">
        <v>117</v>
      </c>
      <c r="AP846" t="s">
        <v>117</v>
      </c>
      <c r="AQ846" t="s">
        <v>117</v>
      </c>
      <c r="AR846">
        <v>6.1</v>
      </c>
      <c r="AS846" t="s">
        <v>117</v>
      </c>
      <c r="AT846" t="s">
        <v>117</v>
      </c>
      <c r="AU846" t="s">
        <v>117</v>
      </c>
      <c r="AV846" t="s">
        <v>117</v>
      </c>
      <c r="AW846" t="s">
        <v>117</v>
      </c>
      <c r="AX846" t="s">
        <v>117</v>
      </c>
      <c r="AY846" t="s">
        <v>117</v>
      </c>
      <c r="AZ846" t="s">
        <v>117</v>
      </c>
      <c r="BA846" t="s">
        <v>117</v>
      </c>
      <c r="BB846" t="s">
        <v>117</v>
      </c>
      <c r="BC846" t="s">
        <v>117</v>
      </c>
      <c r="BD846" t="s">
        <v>117</v>
      </c>
      <c r="BE846" t="s">
        <v>117</v>
      </c>
      <c r="BF846" t="s">
        <v>117</v>
      </c>
      <c r="BG846" t="s">
        <v>117</v>
      </c>
      <c r="BH846" t="s">
        <v>117</v>
      </c>
      <c r="BI846" t="s">
        <v>117</v>
      </c>
      <c r="BJ846" t="s">
        <v>117</v>
      </c>
      <c r="BK846" t="s">
        <v>117</v>
      </c>
      <c r="BL846" t="s">
        <v>119</v>
      </c>
      <c r="BM846" t="s">
        <v>120</v>
      </c>
      <c r="BN846" s="46">
        <v>57.6</v>
      </c>
      <c r="BO846" s="51">
        <v>63.65</v>
      </c>
      <c r="BP846" t="s">
        <v>121</v>
      </c>
      <c r="BQ846" t="s">
        <v>121</v>
      </c>
      <c r="BR846" t="s">
        <v>117</v>
      </c>
      <c r="BS846" t="s">
        <v>117</v>
      </c>
      <c r="BT846" t="s">
        <v>161</v>
      </c>
      <c r="BU846" t="s">
        <v>125</v>
      </c>
      <c r="BV846" t="s">
        <v>162</v>
      </c>
      <c r="BW846">
        <v>1</v>
      </c>
      <c r="BX846">
        <f>BW846-1</f>
        <v>0</v>
      </c>
      <c r="BY846" t="s">
        <v>257</v>
      </c>
      <c r="BZ846" t="s">
        <v>128</v>
      </c>
      <c r="CA846" t="s">
        <v>148</v>
      </c>
      <c r="CB846" t="s">
        <v>325</v>
      </c>
      <c r="CC846" t="s">
        <v>148</v>
      </c>
      <c r="CD846" t="s">
        <v>117</v>
      </c>
      <c r="CE846" t="s">
        <v>148</v>
      </c>
      <c r="CF846"/>
      <c r="CH846" s="6"/>
      <c r="CK846"/>
      <c r="CN846"/>
      <c r="CQ846"/>
      <c r="CT846"/>
      <c r="CW846"/>
      <c r="CZ846"/>
      <c r="DC846" s="6"/>
      <c r="DF846"/>
      <c r="DI846"/>
      <c r="DK846">
        <v>0</v>
      </c>
      <c r="DL846">
        <v>0</v>
      </c>
      <c r="DM846">
        <v>0</v>
      </c>
      <c r="DN846" s="19">
        <v>2</v>
      </c>
      <c r="DO846">
        <v>0</v>
      </c>
      <c r="DP846">
        <v>0</v>
      </c>
      <c r="DQ846">
        <v>0</v>
      </c>
      <c r="DR846">
        <v>193</v>
      </c>
    </row>
    <row r="847" spans="1:122" x14ac:dyDescent="0.35">
      <c r="A847">
        <v>193</v>
      </c>
      <c r="B847" t="str">
        <f>CONCATENATE(C847, " ",D847)</f>
        <v>Vicari et al  2006</v>
      </c>
      <c r="C847" t="s">
        <v>1128</v>
      </c>
      <c r="D847">
        <v>2006</v>
      </c>
      <c r="E847" t="s">
        <v>390</v>
      </c>
      <c r="F847" t="s">
        <v>1130</v>
      </c>
      <c r="G847" t="s">
        <v>1111</v>
      </c>
      <c r="H847">
        <v>8</v>
      </c>
      <c r="I847" t="s">
        <v>113</v>
      </c>
      <c r="J847" t="s">
        <v>113</v>
      </c>
      <c r="K847" t="s">
        <v>117</v>
      </c>
      <c r="L847" t="s">
        <v>117</v>
      </c>
      <c r="M847" t="s">
        <v>117</v>
      </c>
      <c r="N847" t="s">
        <v>117</v>
      </c>
      <c r="O847" t="s">
        <v>117</v>
      </c>
      <c r="P847" t="s">
        <v>117</v>
      </c>
      <c r="Q847" t="s">
        <v>117</v>
      </c>
      <c r="R847" t="s">
        <v>117</v>
      </c>
      <c r="S847" t="s">
        <v>117</v>
      </c>
      <c r="T847" t="s">
        <v>117</v>
      </c>
      <c r="U847" t="s">
        <v>117</v>
      </c>
      <c r="V847" t="s">
        <v>117</v>
      </c>
      <c r="W847" t="s">
        <v>117</v>
      </c>
      <c r="X847" t="s">
        <v>117</v>
      </c>
      <c r="Y847" t="s">
        <v>117</v>
      </c>
      <c r="Z847" t="s">
        <v>117</v>
      </c>
      <c r="AA847" t="s">
        <v>117</v>
      </c>
      <c r="AB847" t="s">
        <v>117</v>
      </c>
      <c r="AC847" t="s">
        <v>117</v>
      </c>
      <c r="AD847" t="s">
        <v>117</v>
      </c>
      <c r="AE847">
        <v>42.2</v>
      </c>
      <c r="AF847">
        <v>22</v>
      </c>
      <c r="AG847" t="s">
        <v>117</v>
      </c>
      <c r="AH847" s="55">
        <v>3</v>
      </c>
      <c r="AI847" s="55" t="s">
        <v>1203</v>
      </c>
      <c r="AM847" s="26">
        <v>19.600000000000001</v>
      </c>
      <c r="AN847">
        <v>15.1</v>
      </c>
      <c r="AO847" t="s">
        <v>117</v>
      </c>
      <c r="AP847" t="s">
        <v>117</v>
      </c>
      <c r="AQ847" t="s">
        <v>117</v>
      </c>
      <c r="AR847">
        <v>6.1</v>
      </c>
      <c r="AS847" t="s">
        <v>117</v>
      </c>
      <c r="AT847" t="s">
        <v>117</v>
      </c>
      <c r="AU847" t="s">
        <v>117</v>
      </c>
      <c r="AV847" t="s">
        <v>117</v>
      </c>
      <c r="AW847" t="s">
        <v>117</v>
      </c>
      <c r="AX847" t="s">
        <v>117</v>
      </c>
      <c r="AY847" t="s">
        <v>117</v>
      </c>
      <c r="AZ847" t="s">
        <v>117</v>
      </c>
      <c r="BA847" t="s">
        <v>117</v>
      </c>
      <c r="BB847" t="s">
        <v>117</v>
      </c>
      <c r="BC847" t="s">
        <v>117</v>
      </c>
      <c r="BD847" t="s">
        <v>117</v>
      </c>
      <c r="BE847" t="s">
        <v>117</v>
      </c>
      <c r="BF847" t="s">
        <v>117</v>
      </c>
      <c r="BG847" t="s">
        <v>117</v>
      </c>
      <c r="BH847" t="s">
        <v>117</v>
      </c>
      <c r="BI847" t="s">
        <v>117</v>
      </c>
      <c r="BJ847" t="s">
        <v>117</v>
      </c>
      <c r="BK847" t="s">
        <v>117</v>
      </c>
      <c r="BL847" t="s">
        <v>119</v>
      </c>
      <c r="BM847" t="s">
        <v>120</v>
      </c>
      <c r="BN847" s="46">
        <v>57.6</v>
      </c>
      <c r="BO847" s="51">
        <v>63.65</v>
      </c>
      <c r="BP847" t="s">
        <v>121</v>
      </c>
      <c r="BQ847" t="s">
        <v>121</v>
      </c>
      <c r="BR847" t="s">
        <v>117</v>
      </c>
      <c r="BS847" t="s">
        <v>117</v>
      </c>
      <c r="BT847" t="s">
        <v>161</v>
      </c>
      <c r="BU847" t="s">
        <v>125</v>
      </c>
      <c r="BV847" t="s">
        <v>162</v>
      </c>
      <c r="BW847">
        <v>1</v>
      </c>
      <c r="BX847">
        <f>BW847-1</f>
        <v>0</v>
      </c>
      <c r="BY847" t="s">
        <v>257</v>
      </c>
      <c r="BZ847" t="s">
        <v>128</v>
      </c>
      <c r="CA847" t="s">
        <v>148</v>
      </c>
      <c r="CB847" t="s">
        <v>325</v>
      </c>
      <c r="CC847" t="s">
        <v>148</v>
      </c>
      <c r="CD847" t="s">
        <v>117</v>
      </c>
      <c r="CE847" t="s">
        <v>148</v>
      </c>
      <c r="CF847"/>
      <c r="CH847" s="6"/>
      <c r="CK847"/>
      <c r="CN847"/>
      <c r="CQ847"/>
      <c r="CT847"/>
      <c r="CW847"/>
      <c r="CZ847"/>
      <c r="DC847" s="6"/>
      <c r="DF847"/>
      <c r="DI847"/>
      <c r="DK847">
        <v>0</v>
      </c>
      <c r="DL847">
        <v>0</v>
      </c>
      <c r="DM847">
        <v>0</v>
      </c>
      <c r="DN847" s="19">
        <v>0</v>
      </c>
      <c r="DO847">
        <v>0</v>
      </c>
      <c r="DP847">
        <v>0</v>
      </c>
      <c r="DQ847">
        <v>0</v>
      </c>
      <c r="DR847">
        <v>193</v>
      </c>
    </row>
    <row r="848" spans="1:122" x14ac:dyDescent="0.35">
      <c r="A848">
        <v>193</v>
      </c>
      <c r="B848" t="str">
        <f>CONCATENATE(C848, " ",D848)</f>
        <v>Vicari et al  2006</v>
      </c>
      <c r="C848" t="s">
        <v>1128</v>
      </c>
      <c r="D848">
        <v>2006</v>
      </c>
      <c r="E848" t="s">
        <v>1238</v>
      </c>
      <c r="F848" t="s">
        <v>1131</v>
      </c>
      <c r="G848" t="s">
        <v>1111</v>
      </c>
      <c r="H848">
        <v>8</v>
      </c>
      <c r="I848" t="s">
        <v>113</v>
      </c>
      <c r="J848" t="s">
        <v>113</v>
      </c>
      <c r="K848" s="3" t="s">
        <v>391</v>
      </c>
      <c r="L848">
        <v>10.9</v>
      </c>
      <c r="M848">
        <v>2.6</v>
      </c>
      <c r="N848">
        <v>15</v>
      </c>
      <c r="O848" t="s">
        <v>390</v>
      </c>
      <c r="P848">
        <v>8.1999999999999993</v>
      </c>
      <c r="Q848">
        <v>1.8</v>
      </c>
      <c r="R848">
        <v>18</v>
      </c>
      <c r="S848" t="s">
        <v>117</v>
      </c>
      <c r="T848" t="s">
        <v>117</v>
      </c>
      <c r="U848" t="s">
        <v>117</v>
      </c>
      <c r="V848" t="s">
        <v>117</v>
      </c>
      <c r="W848" t="s">
        <v>117</v>
      </c>
      <c r="X848" t="s">
        <v>117</v>
      </c>
      <c r="Y848" t="s">
        <v>117</v>
      </c>
      <c r="Z848" t="s">
        <v>117</v>
      </c>
      <c r="AA848" t="s">
        <v>117</v>
      </c>
      <c r="AB848" t="s">
        <v>117</v>
      </c>
      <c r="AC848" t="s">
        <v>117</v>
      </c>
      <c r="AD848" t="s">
        <v>117</v>
      </c>
      <c r="AE848">
        <v>10.6</v>
      </c>
      <c r="AF848">
        <v>1.1000000000000001</v>
      </c>
      <c r="AG848" t="s">
        <v>117</v>
      </c>
      <c r="AH848" s="55">
        <v>3</v>
      </c>
      <c r="AI848" s="55" t="s">
        <v>1203</v>
      </c>
      <c r="AM848" s="26">
        <v>19.600000000000001</v>
      </c>
      <c r="AN848">
        <v>15.1</v>
      </c>
      <c r="AO848" t="s">
        <v>117</v>
      </c>
      <c r="AP848" t="s">
        <v>117</v>
      </c>
      <c r="AQ848" t="s">
        <v>117</v>
      </c>
      <c r="AR848">
        <v>6.1</v>
      </c>
      <c r="AS848" t="s">
        <v>117</v>
      </c>
      <c r="AT848" t="s">
        <v>117</v>
      </c>
      <c r="AU848" t="s">
        <v>117</v>
      </c>
      <c r="AV848" t="s">
        <v>117</v>
      </c>
      <c r="AW848" t="s">
        <v>117</v>
      </c>
      <c r="AX848" t="s">
        <v>117</v>
      </c>
      <c r="AY848" t="s">
        <v>117</v>
      </c>
      <c r="AZ848" t="s">
        <v>117</v>
      </c>
      <c r="BA848" t="s">
        <v>117</v>
      </c>
      <c r="BB848" t="s">
        <v>117</v>
      </c>
      <c r="BC848" t="s">
        <v>117</v>
      </c>
      <c r="BD848" t="s">
        <v>117</v>
      </c>
      <c r="BE848" t="s">
        <v>117</v>
      </c>
      <c r="BF848" t="s">
        <v>117</v>
      </c>
      <c r="BG848" t="s">
        <v>117</v>
      </c>
      <c r="BH848" t="s">
        <v>117</v>
      </c>
      <c r="BI848" t="s">
        <v>117</v>
      </c>
      <c r="BJ848" t="s">
        <v>117</v>
      </c>
      <c r="BK848" t="s">
        <v>117</v>
      </c>
      <c r="BL848" t="s">
        <v>119</v>
      </c>
      <c r="BM848" t="s">
        <v>120</v>
      </c>
      <c r="BN848" s="46">
        <v>57.6</v>
      </c>
      <c r="BO848" s="51">
        <v>63.65</v>
      </c>
      <c r="BP848" t="s">
        <v>121</v>
      </c>
      <c r="BQ848" t="s">
        <v>121</v>
      </c>
      <c r="BR848" t="s">
        <v>117</v>
      </c>
      <c r="BS848" t="s">
        <v>117</v>
      </c>
      <c r="BT848" t="s">
        <v>161</v>
      </c>
      <c r="BU848" t="s">
        <v>125</v>
      </c>
      <c r="BV848" t="s">
        <v>162</v>
      </c>
      <c r="BW848">
        <v>1</v>
      </c>
      <c r="BX848">
        <f>BW848-1</f>
        <v>0</v>
      </c>
      <c r="BY848" t="s">
        <v>257</v>
      </c>
      <c r="BZ848" t="s">
        <v>128</v>
      </c>
      <c r="CA848" t="s">
        <v>148</v>
      </c>
      <c r="CB848" t="s">
        <v>325</v>
      </c>
      <c r="CC848" t="s">
        <v>148</v>
      </c>
      <c r="CD848" t="s">
        <v>117</v>
      </c>
      <c r="CE848" t="s">
        <v>148</v>
      </c>
      <c r="CF848"/>
      <c r="CH848" s="6"/>
      <c r="CK848"/>
      <c r="CN848"/>
      <c r="CQ848"/>
      <c r="CT848"/>
      <c r="CW848"/>
      <c r="CZ848"/>
      <c r="DC848" s="6"/>
      <c r="DF848"/>
      <c r="DI848"/>
      <c r="DK848">
        <v>0</v>
      </c>
      <c r="DL848">
        <v>0</v>
      </c>
      <c r="DM848">
        <v>0</v>
      </c>
      <c r="DN848" s="19">
        <v>2</v>
      </c>
      <c r="DO848">
        <v>0</v>
      </c>
      <c r="DP848">
        <v>0</v>
      </c>
      <c r="DQ848">
        <v>0</v>
      </c>
      <c r="DR848">
        <v>193</v>
      </c>
    </row>
    <row r="849" spans="1:122" x14ac:dyDescent="0.35">
      <c r="A849">
        <v>193</v>
      </c>
      <c r="B849" t="str">
        <f>CONCATENATE(C849, " ",D849)</f>
        <v>Vicari et al  2006</v>
      </c>
      <c r="C849" t="s">
        <v>1128</v>
      </c>
      <c r="D849">
        <v>2006</v>
      </c>
      <c r="E849" t="s">
        <v>390</v>
      </c>
      <c r="F849" t="s">
        <v>1131</v>
      </c>
      <c r="G849" t="s">
        <v>1111</v>
      </c>
      <c r="H849">
        <v>8</v>
      </c>
      <c r="I849" t="s">
        <v>113</v>
      </c>
      <c r="J849" t="s">
        <v>113</v>
      </c>
      <c r="K849" t="s">
        <v>117</v>
      </c>
      <c r="L849" t="s">
        <v>117</v>
      </c>
      <c r="M849" t="s">
        <v>117</v>
      </c>
      <c r="N849" t="s">
        <v>117</v>
      </c>
      <c r="O849" t="s">
        <v>117</v>
      </c>
      <c r="P849" t="s">
        <v>117</v>
      </c>
      <c r="Q849" t="s">
        <v>117</v>
      </c>
      <c r="R849" t="s">
        <v>117</v>
      </c>
      <c r="S849" t="s">
        <v>117</v>
      </c>
      <c r="T849" t="s">
        <v>117</v>
      </c>
      <c r="U849" t="s">
        <v>117</v>
      </c>
      <c r="V849" t="s">
        <v>117</v>
      </c>
      <c r="W849" t="s">
        <v>117</v>
      </c>
      <c r="X849" t="s">
        <v>117</v>
      </c>
      <c r="Y849" t="s">
        <v>117</v>
      </c>
      <c r="Z849" t="s">
        <v>117</v>
      </c>
      <c r="AA849" t="s">
        <v>117</v>
      </c>
      <c r="AB849" t="s">
        <v>117</v>
      </c>
      <c r="AC849" t="s">
        <v>117</v>
      </c>
      <c r="AD849" t="s">
        <v>117</v>
      </c>
      <c r="AE849">
        <v>9.6999999999999993</v>
      </c>
      <c r="AF849">
        <v>2.5</v>
      </c>
      <c r="AG849" t="s">
        <v>117</v>
      </c>
      <c r="AH849" s="55">
        <v>3</v>
      </c>
      <c r="AI849" s="55" t="s">
        <v>1203</v>
      </c>
      <c r="AM849" s="26">
        <v>19.600000000000001</v>
      </c>
      <c r="AN849">
        <v>15.1</v>
      </c>
      <c r="AO849" t="s">
        <v>117</v>
      </c>
      <c r="AP849" t="s">
        <v>117</v>
      </c>
      <c r="AQ849" t="s">
        <v>117</v>
      </c>
      <c r="AR849">
        <v>6.1</v>
      </c>
      <c r="AS849" t="s">
        <v>117</v>
      </c>
      <c r="AT849" t="s">
        <v>117</v>
      </c>
      <c r="AU849" t="s">
        <v>117</v>
      </c>
      <c r="AV849" t="s">
        <v>117</v>
      </c>
      <c r="AW849" t="s">
        <v>117</v>
      </c>
      <c r="AX849" t="s">
        <v>117</v>
      </c>
      <c r="AY849" t="s">
        <v>117</v>
      </c>
      <c r="AZ849" t="s">
        <v>117</v>
      </c>
      <c r="BA849" t="s">
        <v>117</v>
      </c>
      <c r="BB849" t="s">
        <v>117</v>
      </c>
      <c r="BC849" t="s">
        <v>117</v>
      </c>
      <c r="BD849" t="s">
        <v>117</v>
      </c>
      <c r="BE849" t="s">
        <v>117</v>
      </c>
      <c r="BF849" t="s">
        <v>117</v>
      </c>
      <c r="BG849" t="s">
        <v>117</v>
      </c>
      <c r="BH849" t="s">
        <v>117</v>
      </c>
      <c r="BI849" t="s">
        <v>117</v>
      </c>
      <c r="BJ849" t="s">
        <v>117</v>
      </c>
      <c r="BK849" t="s">
        <v>117</v>
      </c>
      <c r="BL849" t="s">
        <v>119</v>
      </c>
      <c r="BM849" t="s">
        <v>120</v>
      </c>
      <c r="BN849" s="46">
        <v>57.6</v>
      </c>
      <c r="BO849" s="51">
        <v>63.65</v>
      </c>
      <c r="BP849" t="s">
        <v>121</v>
      </c>
      <c r="BQ849" t="s">
        <v>121</v>
      </c>
      <c r="BR849" t="s">
        <v>117</v>
      </c>
      <c r="BS849" t="s">
        <v>117</v>
      </c>
      <c r="BT849" t="s">
        <v>161</v>
      </c>
      <c r="BU849" t="s">
        <v>125</v>
      </c>
      <c r="BV849" t="s">
        <v>162</v>
      </c>
      <c r="BW849">
        <v>1</v>
      </c>
      <c r="BX849">
        <f>BW849-1</f>
        <v>0</v>
      </c>
      <c r="BY849" t="s">
        <v>257</v>
      </c>
      <c r="BZ849" t="s">
        <v>128</v>
      </c>
      <c r="CA849" t="s">
        <v>148</v>
      </c>
      <c r="CB849" t="s">
        <v>325</v>
      </c>
      <c r="CC849" t="s">
        <v>148</v>
      </c>
      <c r="CD849" t="s">
        <v>117</v>
      </c>
      <c r="CE849" t="s">
        <v>148</v>
      </c>
      <c r="CF849"/>
      <c r="CH849" s="6"/>
      <c r="CK849"/>
      <c r="CN849"/>
      <c r="CQ849"/>
      <c r="CT849"/>
      <c r="CW849"/>
      <c r="CZ849"/>
      <c r="DC849" s="6"/>
      <c r="DF849"/>
      <c r="DI849"/>
      <c r="DK849">
        <v>0</v>
      </c>
      <c r="DL849">
        <v>0</v>
      </c>
      <c r="DM849">
        <v>0</v>
      </c>
      <c r="DN849" s="19">
        <v>0</v>
      </c>
      <c r="DO849">
        <v>0</v>
      </c>
      <c r="DP849">
        <v>0</v>
      </c>
      <c r="DQ849">
        <v>0</v>
      </c>
      <c r="DR849">
        <v>193</v>
      </c>
    </row>
    <row r="850" spans="1:122" x14ac:dyDescent="0.35">
      <c r="A850">
        <v>193</v>
      </c>
      <c r="B850" t="str">
        <f>CONCATENATE(C850, " ",D850)</f>
        <v>Vicari et al  2006</v>
      </c>
      <c r="C850" t="s">
        <v>1128</v>
      </c>
      <c r="D850">
        <v>2006</v>
      </c>
      <c r="E850" t="s">
        <v>1238</v>
      </c>
      <c r="F850" t="s">
        <v>1132</v>
      </c>
      <c r="G850" t="s">
        <v>1111</v>
      </c>
      <c r="H850">
        <v>8</v>
      </c>
      <c r="I850" t="s">
        <v>113</v>
      </c>
      <c r="J850" t="s">
        <v>113</v>
      </c>
      <c r="K850" s="3" t="s">
        <v>391</v>
      </c>
      <c r="L850">
        <v>10.6</v>
      </c>
      <c r="M850">
        <v>2</v>
      </c>
      <c r="N850">
        <v>15</v>
      </c>
      <c r="O850" t="s">
        <v>390</v>
      </c>
      <c r="P850">
        <v>8.6999999999999993</v>
      </c>
      <c r="Q850">
        <v>1.6</v>
      </c>
      <c r="R850">
        <v>18</v>
      </c>
      <c r="S850" t="s">
        <v>117</v>
      </c>
      <c r="T850" t="s">
        <v>117</v>
      </c>
      <c r="U850" t="s">
        <v>117</v>
      </c>
      <c r="V850" t="s">
        <v>117</v>
      </c>
      <c r="W850" t="s">
        <v>117</v>
      </c>
      <c r="X850" t="s">
        <v>117</v>
      </c>
      <c r="Y850" t="s">
        <v>117</v>
      </c>
      <c r="Z850" t="s">
        <v>117</v>
      </c>
      <c r="AA850" t="s">
        <v>117</v>
      </c>
      <c r="AB850" t="s">
        <v>117</v>
      </c>
      <c r="AC850" t="s">
        <v>117</v>
      </c>
      <c r="AD850" t="s">
        <v>117</v>
      </c>
      <c r="AE850">
        <v>11.7</v>
      </c>
      <c r="AF850">
        <v>1.4</v>
      </c>
      <c r="AG850" t="s">
        <v>117</v>
      </c>
      <c r="AH850" s="55">
        <v>3</v>
      </c>
      <c r="AI850" s="55" t="s">
        <v>1203</v>
      </c>
      <c r="AM850" s="26">
        <v>19.600000000000001</v>
      </c>
      <c r="AN850">
        <v>15.1</v>
      </c>
      <c r="AO850" t="s">
        <v>117</v>
      </c>
      <c r="AP850" t="s">
        <v>117</v>
      </c>
      <c r="AQ850" t="s">
        <v>117</v>
      </c>
      <c r="AR850">
        <v>6.1</v>
      </c>
      <c r="AS850" t="s">
        <v>117</v>
      </c>
      <c r="AT850" t="s">
        <v>117</v>
      </c>
      <c r="AU850" t="s">
        <v>117</v>
      </c>
      <c r="AV850" t="s">
        <v>117</v>
      </c>
      <c r="AW850" t="s">
        <v>117</v>
      </c>
      <c r="AX850" t="s">
        <v>117</v>
      </c>
      <c r="AY850" t="s">
        <v>117</v>
      </c>
      <c r="AZ850" t="s">
        <v>117</v>
      </c>
      <c r="BA850" t="s">
        <v>117</v>
      </c>
      <c r="BB850" t="s">
        <v>117</v>
      </c>
      <c r="BC850" t="s">
        <v>117</v>
      </c>
      <c r="BD850" t="s">
        <v>117</v>
      </c>
      <c r="BE850" t="s">
        <v>117</v>
      </c>
      <c r="BF850" t="s">
        <v>117</v>
      </c>
      <c r="BG850" t="s">
        <v>117</v>
      </c>
      <c r="BH850" t="s">
        <v>117</v>
      </c>
      <c r="BI850" t="s">
        <v>117</v>
      </c>
      <c r="BJ850" t="s">
        <v>117</v>
      </c>
      <c r="BK850" t="s">
        <v>117</v>
      </c>
      <c r="BL850" t="s">
        <v>119</v>
      </c>
      <c r="BM850" t="s">
        <v>120</v>
      </c>
      <c r="BN850" s="46">
        <v>57.6</v>
      </c>
      <c r="BO850" s="51">
        <v>63.65</v>
      </c>
      <c r="BP850" t="s">
        <v>121</v>
      </c>
      <c r="BQ850" t="s">
        <v>121</v>
      </c>
      <c r="BR850" t="s">
        <v>117</v>
      </c>
      <c r="BS850" t="s">
        <v>117</v>
      </c>
      <c r="BT850" t="s">
        <v>161</v>
      </c>
      <c r="BU850" t="s">
        <v>125</v>
      </c>
      <c r="BV850" t="s">
        <v>162</v>
      </c>
      <c r="BW850">
        <v>1</v>
      </c>
      <c r="BX850">
        <f>BW850-1</f>
        <v>0</v>
      </c>
      <c r="BY850" t="s">
        <v>257</v>
      </c>
      <c r="BZ850" t="s">
        <v>128</v>
      </c>
      <c r="CA850" t="s">
        <v>148</v>
      </c>
      <c r="CB850" t="s">
        <v>325</v>
      </c>
      <c r="CC850" t="s">
        <v>148</v>
      </c>
      <c r="CD850" t="s">
        <v>117</v>
      </c>
      <c r="CE850" t="s">
        <v>148</v>
      </c>
      <c r="CF850"/>
      <c r="CH850" s="6"/>
      <c r="CK850"/>
      <c r="CN850"/>
      <c r="CQ850"/>
      <c r="CT850"/>
      <c r="CW850"/>
      <c r="CZ850"/>
      <c r="DC850" s="6"/>
      <c r="DF850"/>
      <c r="DI850"/>
      <c r="DK850">
        <v>0</v>
      </c>
      <c r="DL850">
        <v>0</v>
      </c>
      <c r="DM850">
        <v>0</v>
      </c>
      <c r="DN850" s="19">
        <v>2</v>
      </c>
      <c r="DO850">
        <v>0</v>
      </c>
      <c r="DP850">
        <v>0</v>
      </c>
      <c r="DQ850">
        <v>0</v>
      </c>
      <c r="DR850">
        <v>193</v>
      </c>
    </row>
    <row r="851" spans="1:122" x14ac:dyDescent="0.35">
      <c r="A851">
        <v>193</v>
      </c>
      <c r="B851" t="str">
        <f>CONCATENATE(C851, " ",D851)</f>
        <v>Vicari et al  2006</v>
      </c>
      <c r="C851" t="s">
        <v>1128</v>
      </c>
      <c r="D851">
        <v>2006</v>
      </c>
      <c r="E851" t="s">
        <v>390</v>
      </c>
      <c r="F851" t="s">
        <v>1132</v>
      </c>
      <c r="G851" t="s">
        <v>1111</v>
      </c>
      <c r="H851">
        <v>8</v>
      </c>
      <c r="I851" t="s">
        <v>113</v>
      </c>
      <c r="J851" t="s">
        <v>113</v>
      </c>
      <c r="K851" t="s">
        <v>117</v>
      </c>
      <c r="L851" t="s">
        <v>117</v>
      </c>
      <c r="M851" t="s">
        <v>117</v>
      </c>
      <c r="N851" t="s">
        <v>117</v>
      </c>
      <c r="O851" t="s">
        <v>117</v>
      </c>
      <c r="P851" t="s">
        <v>117</v>
      </c>
      <c r="Q851" t="s">
        <v>117</v>
      </c>
      <c r="R851" t="s">
        <v>117</v>
      </c>
      <c r="S851" t="s">
        <v>117</v>
      </c>
      <c r="T851" t="s">
        <v>117</v>
      </c>
      <c r="U851" t="s">
        <v>117</v>
      </c>
      <c r="V851" t="s">
        <v>117</v>
      </c>
      <c r="W851" t="s">
        <v>117</v>
      </c>
      <c r="X851" t="s">
        <v>117</v>
      </c>
      <c r="Y851" t="s">
        <v>117</v>
      </c>
      <c r="Z851" t="s">
        <v>117</v>
      </c>
      <c r="AA851" t="s">
        <v>117</v>
      </c>
      <c r="AB851" t="s">
        <v>117</v>
      </c>
      <c r="AC851" t="s">
        <v>117</v>
      </c>
      <c r="AD851" t="s">
        <v>117</v>
      </c>
      <c r="AE851">
        <v>10.4</v>
      </c>
      <c r="AF851">
        <v>1.7</v>
      </c>
      <c r="AG851" t="s">
        <v>117</v>
      </c>
      <c r="AH851" s="55">
        <v>3</v>
      </c>
      <c r="AI851" s="55" t="s">
        <v>1203</v>
      </c>
      <c r="AM851">
        <v>15.1</v>
      </c>
      <c r="AN851" t="s">
        <v>117</v>
      </c>
      <c r="AO851" t="s">
        <v>117</v>
      </c>
      <c r="AP851" t="s">
        <v>117</v>
      </c>
      <c r="AQ851" t="s">
        <v>117</v>
      </c>
      <c r="AR851">
        <v>6.1</v>
      </c>
      <c r="AS851" t="s">
        <v>117</v>
      </c>
      <c r="AT851" t="s">
        <v>117</v>
      </c>
      <c r="AU851" t="s">
        <v>117</v>
      </c>
      <c r="AV851" t="s">
        <v>117</v>
      </c>
      <c r="AW851" t="s">
        <v>117</v>
      </c>
      <c r="AX851" t="s">
        <v>117</v>
      </c>
      <c r="AY851" t="s">
        <v>117</v>
      </c>
      <c r="AZ851" t="s">
        <v>117</v>
      </c>
      <c r="BA851" t="s">
        <v>117</v>
      </c>
      <c r="BB851" t="s">
        <v>117</v>
      </c>
      <c r="BC851" t="s">
        <v>117</v>
      </c>
      <c r="BD851" t="s">
        <v>117</v>
      </c>
      <c r="BE851" t="s">
        <v>117</v>
      </c>
      <c r="BF851" t="s">
        <v>117</v>
      </c>
      <c r="BG851" t="s">
        <v>117</v>
      </c>
      <c r="BH851" t="s">
        <v>117</v>
      </c>
      <c r="BI851" t="s">
        <v>117</v>
      </c>
      <c r="BJ851" t="s">
        <v>117</v>
      </c>
      <c r="BK851" t="s">
        <v>117</v>
      </c>
      <c r="BL851" t="s">
        <v>119</v>
      </c>
      <c r="BM851" t="s">
        <v>120</v>
      </c>
      <c r="BN851" s="46">
        <v>57.6</v>
      </c>
      <c r="BO851" s="51">
        <v>63.65</v>
      </c>
      <c r="BP851" t="s">
        <v>121</v>
      </c>
      <c r="BQ851" t="s">
        <v>121</v>
      </c>
      <c r="BR851" t="s">
        <v>117</v>
      </c>
      <c r="BS851" t="s">
        <v>117</v>
      </c>
      <c r="BT851" t="s">
        <v>161</v>
      </c>
      <c r="BU851" t="s">
        <v>125</v>
      </c>
      <c r="BV851" t="s">
        <v>162</v>
      </c>
      <c r="BW851">
        <v>1</v>
      </c>
      <c r="BX851">
        <f>BW851-1</f>
        <v>0</v>
      </c>
      <c r="BY851" t="s">
        <v>257</v>
      </c>
      <c r="BZ851" t="s">
        <v>128</v>
      </c>
      <c r="CA851" t="s">
        <v>148</v>
      </c>
      <c r="CB851" t="s">
        <v>325</v>
      </c>
      <c r="CC851" t="s">
        <v>148</v>
      </c>
      <c r="CD851" t="s">
        <v>117</v>
      </c>
      <c r="CE851" t="s">
        <v>148</v>
      </c>
      <c r="CF851"/>
      <c r="CH851" s="6"/>
      <c r="CK851"/>
      <c r="CN851"/>
      <c r="CQ851"/>
      <c r="CT851"/>
      <c r="CW851"/>
      <c r="CZ851"/>
      <c r="DC851" s="6"/>
      <c r="DF851"/>
      <c r="DI851"/>
      <c r="DK851">
        <v>0</v>
      </c>
      <c r="DL851">
        <v>0</v>
      </c>
      <c r="DM851">
        <v>0</v>
      </c>
      <c r="DN851" s="19">
        <v>0</v>
      </c>
      <c r="DO851">
        <v>0</v>
      </c>
      <c r="DP851">
        <v>0</v>
      </c>
      <c r="DQ851">
        <v>0</v>
      </c>
      <c r="DR851">
        <v>193</v>
      </c>
    </row>
    <row r="852" spans="1:122" x14ac:dyDescent="0.35">
      <c r="A852">
        <v>193</v>
      </c>
      <c r="B852" t="str">
        <f>CONCATENATE(C852, " ",D852)</f>
        <v>Vicari et al  2006</v>
      </c>
      <c r="C852" t="s">
        <v>1128</v>
      </c>
      <c r="D852">
        <v>2006</v>
      </c>
      <c r="E852" t="s">
        <v>1238</v>
      </c>
      <c r="F852" t="s">
        <v>1133</v>
      </c>
      <c r="G852" t="s">
        <v>134</v>
      </c>
      <c r="H852">
        <v>6</v>
      </c>
      <c r="I852" t="s">
        <v>113</v>
      </c>
      <c r="J852" t="s">
        <v>113</v>
      </c>
      <c r="K852" s="3" t="s">
        <v>391</v>
      </c>
      <c r="L852">
        <v>2.1</v>
      </c>
      <c r="M852">
        <v>1.6</v>
      </c>
      <c r="N852">
        <v>15</v>
      </c>
      <c r="O852" t="s">
        <v>390</v>
      </c>
      <c r="P852">
        <v>2.1</v>
      </c>
      <c r="Q852">
        <v>1.3</v>
      </c>
      <c r="R852">
        <v>18</v>
      </c>
      <c r="S852" t="s">
        <v>117</v>
      </c>
      <c r="T852" t="s">
        <v>117</v>
      </c>
      <c r="U852" t="s">
        <v>117</v>
      </c>
      <c r="V852" t="s">
        <v>117</v>
      </c>
      <c r="W852" t="s">
        <v>117</v>
      </c>
      <c r="X852" t="s">
        <v>117</v>
      </c>
      <c r="Y852" t="s">
        <v>117</v>
      </c>
      <c r="Z852" t="s">
        <v>117</v>
      </c>
      <c r="AA852" t="s">
        <v>117</v>
      </c>
      <c r="AB852" t="s">
        <v>117</v>
      </c>
      <c r="AC852" t="s">
        <v>117</v>
      </c>
      <c r="AD852" t="s">
        <v>117</v>
      </c>
      <c r="AE852">
        <v>3.4</v>
      </c>
      <c r="AF852">
        <v>1.7</v>
      </c>
      <c r="AG852" t="s">
        <v>117</v>
      </c>
      <c r="AH852" s="55">
        <v>3</v>
      </c>
      <c r="AI852" s="55" t="s">
        <v>1203</v>
      </c>
      <c r="AM852" s="26">
        <v>19.600000000000001</v>
      </c>
      <c r="AN852" t="s">
        <v>117</v>
      </c>
      <c r="AO852" t="s">
        <v>117</v>
      </c>
      <c r="AP852" t="s">
        <v>117</v>
      </c>
      <c r="AQ852" t="s">
        <v>117</v>
      </c>
      <c r="AR852">
        <v>6.1</v>
      </c>
      <c r="AS852" t="s">
        <v>117</v>
      </c>
      <c r="AT852" t="s">
        <v>117</v>
      </c>
      <c r="AU852" t="s">
        <v>117</v>
      </c>
      <c r="AV852" t="s">
        <v>117</v>
      </c>
      <c r="AW852" t="s">
        <v>117</v>
      </c>
      <c r="AX852" t="s">
        <v>117</v>
      </c>
      <c r="AY852" t="s">
        <v>117</v>
      </c>
      <c r="AZ852" t="s">
        <v>117</v>
      </c>
      <c r="BA852" t="s">
        <v>117</v>
      </c>
      <c r="BB852" t="s">
        <v>117</v>
      </c>
      <c r="BC852" t="s">
        <v>117</v>
      </c>
      <c r="BD852" t="s">
        <v>117</v>
      </c>
      <c r="BE852" t="s">
        <v>117</v>
      </c>
      <c r="BF852" t="s">
        <v>117</v>
      </c>
      <c r="BG852" t="s">
        <v>117</v>
      </c>
      <c r="BH852" t="s">
        <v>117</v>
      </c>
      <c r="BI852" t="s">
        <v>117</v>
      </c>
      <c r="BJ852" t="s">
        <v>117</v>
      </c>
      <c r="BK852" t="s">
        <v>117</v>
      </c>
      <c r="BL852" t="s">
        <v>119</v>
      </c>
      <c r="BM852" t="s">
        <v>120</v>
      </c>
      <c r="BN852" s="46">
        <v>57.6</v>
      </c>
      <c r="BO852" s="51">
        <v>63.65</v>
      </c>
      <c r="BP852" t="s">
        <v>121</v>
      </c>
      <c r="BQ852" t="s">
        <v>121</v>
      </c>
      <c r="BR852" t="s">
        <v>117</v>
      </c>
      <c r="BS852" t="s">
        <v>117</v>
      </c>
      <c r="BT852" t="s">
        <v>161</v>
      </c>
      <c r="BU852" t="s">
        <v>125</v>
      </c>
      <c r="BV852" t="s">
        <v>162</v>
      </c>
      <c r="BW852">
        <v>1</v>
      </c>
      <c r="BX852">
        <f>BW852-1</f>
        <v>0</v>
      </c>
      <c r="BY852" t="s">
        <v>257</v>
      </c>
      <c r="BZ852" t="s">
        <v>128</v>
      </c>
      <c r="CA852" t="s">
        <v>148</v>
      </c>
      <c r="CB852" t="s">
        <v>325</v>
      </c>
      <c r="CC852" t="s">
        <v>148</v>
      </c>
      <c r="CD852" t="s">
        <v>117</v>
      </c>
      <c r="CE852" t="s">
        <v>148</v>
      </c>
      <c r="CF852"/>
      <c r="CH852" s="6"/>
      <c r="CK852"/>
      <c r="CN852"/>
      <c r="CQ852"/>
      <c r="CT852"/>
      <c r="CW852"/>
      <c r="CZ852"/>
      <c r="DC852" s="6"/>
      <c r="DF852"/>
      <c r="DI852"/>
      <c r="DK852">
        <v>0</v>
      </c>
      <c r="DL852">
        <v>0</v>
      </c>
      <c r="DM852">
        <v>0</v>
      </c>
      <c r="DN852" s="19">
        <v>3</v>
      </c>
      <c r="DO852">
        <v>0</v>
      </c>
      <c r="DP852">
        <v>0</v>
      </c>
      <c r="DQ852">
        <v>0</v>
      </c>
      <c r="DR852">
        <v>193</v>
      </c>
    </row>
    <row r="853" spans="1:122" x14ac:dyDescent="0.35">
      <c r="A853">
        <v>193</v>
      </c>
      <c r="B853" t="str">
        <f>CONCATENATE(C853, " ",D853)</f>
        <v>Vicari et al  2006</v>
      </c>
      <c r="C853" t="s">
        <v>1128</v>
      </c>
      <c r="D853">
        <v>2006</v>
      </c>
      <c r="E853" t="s">
        <v>390</v>
      </c>
      <c r="F853" t="s">
        <v>1133</v>
      </c>
      <c r="G853" t="s">
        <v>134</v>
      </c>
      <c r="H853">
        <v>6</v>
      </c>
      <c r="I853" t="s">
        <v>113</v>
      </c>
      <c r="J853" t="s">
        <v>113</v>
      </c>
      <c r="K853" t="s">
        <v>117</v>
      </c>
      <c r="L853" t="s">
        <v>117</v>
      </c>
      <c r="M853" t="s">
        <v>117</v>
      </c>
      <c r="N853" t="s">
        <v>117</v>
      </c>
      <c r="O853" t="s">
        <v>117</v>
      </c>
      <c r="P853" t="s">
        <v>117</v>
      </c>
      <c r="Q853" t="s">
        <v>117</v>
      </c>
      <c r="R853" t="s">
        <v>117</v>
      </c>
      <c r="S853" t="s">
        <v>117</v>
      </c>
      <c r="T853" t="s">
        <v>117</v>
      </c>
      <c r="U853" t="s">
        <v>117</v>
      </c>
      <c r="V853" t="s">
        <v>117</v>
      </c>
      <c r="W853" t="s">
        <v>117</v>
      </c>
      <c r="X853" t="s">
        <v>117</v>
      </c>
      <c r="Y853" t="s">
        <v>117</v>
      </c>
      <c r="Z853" t="s">
        <v>117</v>
      </c>
      <c r="AA853" t="s">
        <v>117</v>
      </c>
      <c r="AB853" t="s">
        <v>117</v>
      </c>
      <c r="AC853" t="s">
        <v>117</v>
      </c>
      <c r="AD853" t="s">
        <v>117</v>
      </c>
      <c r="AE853">
        <v>2.6</v>
      </c>
      <c r="AF853">
        <v>1.2</v>
      </c>
      <c r="AG853" t="s">
        <v>117</v>
      </c>
      <c r="AH853" s="55">
        <v>3</v>
      </c>
      <c r="AI853" s="55" t="s">
        <v>1203</v>
      </c>
      <c r="AM853">
        <v>15.1</v>
      </c>
      <c r="AN853" t="s">
        <v>117</v>
      </c>
      <c r="AO853" t="s">
        <v>117</v>
      </c>
      <c r="AP853" t="s">
        <v>117</v>
      </c>
      <c r="AQ853" t="s">
        <v>117</v>
      </c>
      <c r="AR853">
        <v>6.1</v>
      </c>
      <c r="AS853" t="s">
        <v>117</v>
      </c>
      <c r="AT853" t="s">
        <v>117</v>
      </c>
      <c r="AU853" t="s">
        <v>117</v>
      </c>
      <c r="AV853" t="s">
        <v>117</v>
      </c>
      <c r="AW853" t="s">
        <v>117</v>
      </c>
      <c r="AX853" t="s">
        <v>117</v>
      </c>
      <c r="AY853" t="s">
        <v>117</v>
      </c>
      <c r="AZ853" t="s">
        <v>117</v>
      </c>
      <c r="BA853" t="s">
        <v>117</v>
      </c>
      <c r="BB853" t="s">
        <v>117</v>
      </c>
      <c r="BC853" t="s">
        <v>117</v>
      </c>
      <c r="BD853" t="s">
        <v>117</v>
      </c>
      <c r="BE853" t="s">
        <v>117</v>
      </c>
      <c r="BF853" t="s">
        <v>117</v>
      </c>
      <c r="BG853" t="s">
        <v>117</v>
      </c>
      <c r="BH853" t="s">
        <v>117</v>
      </c>
      <c r="BI853" t="s">
        <v>117</v>
      </c>
      <c r="BJ853" t="s">
        <v>117</v>
      </c>
      <c r="BK853" t="s">
        <v>117</v>
      </c>
      <c r="BL853" t="s">
        <v>119</v>
      </c>
      <c r="BM853" t="s">
        <v>120</v>
      </c>
      <c r="BN853" s="46">
        <v>57.6</v>
      </c>
      <c r="BO853" s="51">
        <v>63.65</v>
      </c>
      <c r="BP853" t="s">
        <v>121</v>
      </c>
      <c r="BQ853" t="s">
        <v>121</v>
      </c>
      <c r="BR853" t="s">
        <v>117</v>
      </c>
      <c r="BS853" t="s">
        <v>117</v>
      </c>
      <c r="BT853" t="s">
        <v>161</v>
      </c>
      <c r="BU853" t="s">
        <v>125</v>
      </c>
      <c r="BV853" t="s">
        <v>162</v>
      </c>
      <c r="BW853">
        <v>1</v>
      </c>
      <c r="BX853">
        <f>BW853-1</f>
        <v>0</v>
      </c>
      <c r="BY853" t="s">
        <v>257</v>
      </c>
      <c r="BZ853" t="s">
        <v>128</v>
      </c>
      <c r="CA853" t="s">
        <v>148</v>
      </c>
      <c r="CB853" t="s">
        <v>325</v>
      </c>
      <c r="CC853" t="s">
        <v>148</v>
      </c>
      <c r="CD853" t="s">
        <v>117</v>
      </c>
      <c r="CE853" t="s">
        <v>148</v>
      </c>
      <c r="CF853"/>
      <c r="CH853" s="6"/>
      <c r="CK853"/>
      <c r="CN853"/>
      <c r="CQ853"/>
      <c r="CT853"/>
      <c r="CW853"/>
      <c r="CZ853"/>
      <c r="DC853" s="6"/>
      <c r="DF853"/>
      <c r="DI853"/>
      <c r="DK853">
        <v>0</v>
      </c>
      <c r="DL853">
        <v>0</v>
      </c>
      <c r="DM853">
        <v>0</v>
      </c>
      <c r="DN853" s="19">
        <v>0</v>
      </c>
      <c r="DO853">
        <v>0</v>
      </c>
      <c r="DP853">
        <v>0</v>
      </c>
      <c r="DQ853">
        <v>0</v>
      </c>
      <c r="DR853">
        <v>193</v>
      </c>
    </row>
    <row r="854" spans="1:122" x14ac:dyDescent="0.35">
      <c r="A854">
        <v>193</v>
      </c>
      <c r="B854" t="str">
        <f>CONCATENATE(C854, " ",D854)</f>
        <v>Vicari et al  2006</v>
      </c>
      <c r="C854" t="s">
        <v>1128</v>
      </c>
      <c r="D854">
        <v>2006</v>
      </c>
      <c r="E854" t="s">
        <v>1238</v>
      </c>
      <c r="F854" t="s">
        <v>1498</v>
      </c>
      <c r="G854" t="s">
        <v>134</v>
      </c>
      <c r="H854">
        <v>6</v>
      </c>
      <c r="I854" t="s">
        <v>113</v>
      </c>
      <c r="J854" t="s">
        <v>113</v>
      </c>
      <c r="K854" s="3" t="s">
        <v>391</v>
      </c>
      <c r="L854">
        <v>10.1</v>
      </c>
      <c r="M854">
        <v>3.9</v>
      </c>
      <c r="N854">
        <v>15</v>
      </c>
      <c r="O854" t="s">
        <v>390</v>
      </c>
      <c r="P854">
        <v>10.4</v>
      </c>
      <c r="Q854">
        <v>3.4</v>
      </c>
      <c r="R854">
        <v>18</v>
      </c>
      <c r="S854" t="s">
        <v>117</v>
      </c>
      <c r="T854" t="s">
        <v>117</v>
      </c>
      <c r="U854" t="s">
        <v>117</v>
      </c>
      <c r="V854" t="s">
        <v>117</v>
      </c>
      <c r="W854" t="s">
        <v>117</v>
      </c>
      <c r="X854" t="s">
        <v>117</v>
      </c>
      <c r="Y854" t="s">
        <v>117</v>
      </c>
      <c r="Z854" t="s">
        <v>117</v>
      </c>
      <c r="AA854" t="s">
        <v>117</v>
      </c>
      <c r="AB854" t="s">
        <v>117</v>
      </c>
      <c r="AC854" t="s">
        <v>117</v>
      </c>
      <c r="AD854" t="s">
        <v>117</v>
      </c>
      <c r="AE854">
        <v>18.100000000000001</v>
      </c>
      <c r="AF854">
        <v>7.8</v>
      </c>
      <c r="AG854" t="s">
        <v>117</v>
      </c>
      <c r="AH854" s="55">
        <v>3</v>
      </c>
      <c r="AI854" s="55" t="s">
        <v>1203</v>
      </c>
      <c r="AM854" s="26">
        <v>19.600000000000001</v>
      </c>
      <c r="AN854" t="s">
        <v>117</v>
      </c>
      <c r="AO854" t="s">
        <v>117</v>
      </c>
      <c r="AP854" t="s">
        <v>117</v>
      </c>
      <c r="AQ854" t="s">
        <v>117</v>
      </c>
      <c r="AR854">
        <v>6.1</v>
      </c>
      <c r="AS854" t="s">
        <v>117</v>
      </c>
      <c r="AT854" t="s">
        <v>117</v>
      </c>
      <c r="AU854" t="s">
        <v>117</v>
      </c>
      <c r="AV854" t="s">
        <v>117</v>
      </c>
      <c r="AW854" t="s">
        <v>117</v>
      </c>
      <c r="AX854" t="s">
        <v>117</v>
      </c>
      <c r="AY854" t="s">
        <v>117</v>
      </c>
      <c r="AZ854" t="s">
        <v>117</v>
      </c>
      <c r="BA854" t="s">
        <v>117</v>
      </c>
      <c r="BB854" t="s">
        <v>117</v>
      </c>
      <c r="BC854" t="s">
        <v>117</v>
      </c>
      <c r="BD854" t="s">
        <v>117</v>
      </c>
      <c r="BE854" t="s">
        <v>117</v>
      </c>
      <c r="BF854" t="s">
        <v>117</v>
      </c>
      <c r="BG854" t="s">
        <v>117</v>
      </c>
      <c r="BH854" t="s">
        <v>117</v>
      </c>
      <c r="BI854" t="s">
        <v>117</v>
      </c>
      <c r="BJ854" t="s">
        <v>117</v>
      </c>
      <c r="BK854" t="s">
        <v>117</v>
      </c>
      <c r="BL854" t="s">
        <v>119</v>
      </c>
      <c r="BM854" t="s">
        <v>120</v>
      </c>
      <c r="BN854" s="46">
        <v>57.6</v>
      </c>
      <c r="BO854" s="51">
        <v>63.65</v>
      </c>
      <c r="BP854" t="s">
        <v>121</v>
      </c>
      <c r="BQ854" t="s">
        <v>121</v>
      </c>
      <c r="BR854" t="s">
        <v>117</v>
      </c>
      <c r="BS854" t="s">
        <v>117</v>
      </c>
      <c r="BT854" t="s">
        <v>161</v>
      </c>
      <c r="BU854" t="s">
        <v>125</v>
      </c>
      <c r="BV854" t="s">
        <v>162</v>
      </c>
      <c r="BW854">
        <v>1</v>
      </c>
      <c r="BX854">
        <f>BW854-1</f>
        <v>0</v>
      </c>
      <c r="BY854" t="s">
        <v>257</v>
      </c>
      <c r="BZ854" t="s">
        <v>128</v>
      </c>
      <c r="CA854" t="s">
        <v>148</v>
      </c>
      <c r="CB854" t="s">
        <v>325</v>
      </c>
      <c r="CC854" t="s">
        <v>148</v>
      </c>
      <c r="CD854" t="s">
        <v>117</v>
      </c>
      <c r="CE854" t="s">
        <v>148</v>
      </c>
      <c r="CF854"/>
      <c r="CH854" s="6"/>
      <c r="CK854"/>
      <c r="CN854"/>
      <c r="CQ854"/>
      <c r="CT854"/>
      <c r="CW854"/>
      <c r="CZ854"/>
      <c r="DC854" s="6"/>
      <c r="DF854"/>
      <c r="DI854"/>
      <c r="DK854">
        <v>0</v>
      </c>
      <c r="DL854">
        <v>0</v>
      </c>
      <c r="DM854">
        <v>0</v>
      </c>
      <c r="DN854" s="19">
        <v>2</v>
      </c>
      <c r="DO854">
        <v>0</v>
      </c>
      <c r="DP854">
        <v>0</v>
      </c>
      <c r="DQ854">
        <v>0</v>
      </c>
      <c r="DR854">
        <v>193</v>
      </c>
    </row>
    <row r="855" spans="1:122" x14ac:dyDescent="0.35">
      <c r="A855">
        <v>193</v>
      </c>
      <c r="B855" t="str">
        <f>CONCATENATE(C855, " ",D855)</f>
        <v>Vicari et al  2006</v>
      </c>
      <c r="C855" t="s">
        <v>1128</v>
      </c>
      <c r="D855">
        <v>2006</v>
      </c>
      <c r="E855" t="s">
        <v>390</v>
      </c>
      <c r="F855" t="s">
        <v>1498</v>
      </c>
      <c r="G855" t="s">
        <v>134</v>
      </c>
      <c r="H855">
        <v>6</v>
      </c>
      <c r="I855" t="s">
        <v>113</v>
      </c>
      <c r="J855" t="s">
        <v>113</v>
      </c>
      <c r="K855" t="s">
        <v>117</v>
      </c>
      <c r="L855" t="s">
        <v>117</v>
      </c>
      <c r="M855" t="s">
        <v>117</v>
      </c>
      <c r="N855" t="s">
        <v>117</v>
      </c>
      <c r="O855" t="s">
        <v>117</v>
      </c>
      <c r="P855" t="s">
        <v>117</v>
      </c>
      <c r="Q855" t="s">
        <v>117</v>
      </c>
      <c r="R855" t="s">
        <v>117</v>
      </c>
      <c r="S855" t="s">
        <v>117</v>
      </c>
      <c r="T855" t="s">
        <v>117</v>
      </c>
      <c r="U855" t="s">
        <v>117</v>
      </c>
      <c r="V855" t="s">
        <v>117</v>
      </c>
      <c r="W855" t="s">
        <v>117</v>
      </c>
      <c r="X855" t="s">
        <v>117</v>
      </c>
      <c r="Y855" t="s">
        <v>117</v>
      </c>
      <c r="Z855" t="s">
        <v>117</v>
      </c>
      <c r="AA855" t="s">
        <v>117</v>
      </c>
      <c r="AB855" t="s">
        <v>117</v>
      </c>
      <c r="AC855" t="s">
        <v>117</v>
      </c>
      <c r="AD855" t="s">
        <v>117</v>
      </c>
      <c r="AE855">
        <v>10.8</v>
      </c>
      <c r="AF855">
        <v>3.1</v>
      </c>
      <c r="AG855" t="s">
        <v>117</v>
      </c>
      <c r="AH855" s="55">
        <v>3</v>
      </c>
      <c r="AI855" s="55" t="s">
        <v>1203</v>
      </c>
      <c r="AM855">
        <v>15.1</v>
      </c>
      <c r="AN855" t="s">
        <v>117</v>
      </c>
      <c r="AO855" t="s">
        <v>117</v>
      </c>
      <c r="AP855" t="s">
        <v>117</v>
      </c>
      <c r="AQ855" t="s">
        <v>117</v>
      </c>
      <c r="AR855">
        <v>6.1</v>
      </c>
      <c r="AS855" t="s">
        <v>117</v>
      </c>
      <c r="AT855" t="s">
        <v>117</v>
      </c>
      <c r="AU855" t="s">
        <v>117</v>
      </c>
      <c r="AV855" t="s">
        <v>117</v>
      </c>
      <c r="AW855" t="s">
        <v>117</v>
      </c>
      <c r="AX855" t="s">
        <v>117</v>
      </c>
      <c r="AY855" t="s">
        <v>117</v>
      </c>
      <c r="AZ855" t="s">
        <v>117</v>
      </c>
      <c r="BA855" t="s">
        <v>117</v>
      </c>
      <c r="BB855" t="s">
        <v>117</v>
      </c>
      <c r="BC855" t="s">
        <v>117</v>
      </c>
      <c r="BD855" t="s">
        <v>117</v>
      </c>
      <c r="BE855" t="s">
        <v>117</v>
      </c>
      <c r="BF855" t="s">
        <v>117</v>
      </c>
      <c r="BG855" t="s">
        <v>117</v>
      </c>
      <c r="BH855" t="s">
        <v>117</v>
      </c>
      <c r="BI855" t="s">
        <v>117</v>
      </c>
      <c r="BJ855" t="s">
        <v>117</v>
      </c>
      <c r="BK855" t="s">
        <v>117</v>
      </c>
      <c r="BL855" t="s">
        <v>119</v>
      </c>
      <c r="BM855" t="s">
        <v>120</v>
      </c>
      <c r="BN855" s="46">
        <v>57.6</v>
      </c>
      <c r="BO855" s="51">
        <v>63.65</v>
      </c>
      <c r="BP855" t="s">
        <v>121</v>
      </c>
      <c r="BQ855" t="s">
        <v>121</v>
      </c>
      <c r="BR855" t="s">
        <v>117</v>
      </c>
      <c r="BS855" t="s">
        <v>117</v>
      </c>
      <c r="BT855" t="s">
        <v>161</v>
      </c>
      <c r="BU855" t="s">
        <v>125</v>
      </c>
      <c r="BV855" t="s">
        <v>162</v>
      </c>
      <c r="BW855">
        <v>1</v>
      </c>
      <c r="BX855">
        <f>BW855-1</f>
        <v>0</v>
      </c>
      <c r="BY855" t="s">
        <v>257</v>
      </c>
      <c r="BZ855" t="s">
        <v>128</v>
      </c>
      <c r="CA855" t="s">
        <v>148</v>
      </c>
      <c r="CB855" t="s">
        <v>325</v>
      </c>
      <c r="CC855" t="s">
        <v>148</v>
      </c>
      <c r="CD855" t="s">
        <v>117</v>
      </c>
      <c r="CE855" t="s">
        <v>148</v>
      </c>
      <c r="CF855"/>
      <c r="CH855" s="6"/>
      <c r="CK855"/>
      <c r="CN855"/>
      <c r="CQ855"/>
      <c r="CT855"/>
      <c r="CW855"/>
      <c r="CZ855"/>
      <c r="DC855" s="6"/>
      <c r="DF855"/>
      <c r="DI855"/>
      <c r="DK855">
        <v>0</v>
      </c>
      <c r="DL855">
        <v>0</v>
      </c>
      <c r="DM855">
        <v>0</v>
      </c>
      <c r="DN855" s="19">
        <v>0</v>
      </c>
      <c r="DO855">
        <v>0</v>
      </c>
      <c r="DP855">
        <v>0</v>
      </c>
      <c r="DQ855">
        <v>0</v>
      </c>
      <c r="DR855">
        <v>193</v>
      </c>
    </row>
    <row r="856" spans="1:122" x14ac:dyDescent="0.35">
      <c r="A856">
        <v>193</v>
      </c>
      <c r="B856" t="str">
        <f>CONCATENATE(C856, " ",D856)</f>
        <v>Vicari et al  2006</v>
      </c>
      <c r="C856" t="s">
        <v>1128</v>
      </c>
      <c r="D856">
        <v>2006</v>
      </c>
      <c r="E856" t="s">
        <v>390</v>
      </c>
      <c r="F856" t="s">
        <v>1134</v>
      </c>
      <c r="G856" t="s">
        <v>134</v>
      </c>
      <c r="H856">
        <v>6</v>
      </c>
      <c r="I856" t="s">
        <v>113</v>
      </c>
      <c r="J856" t="s">
        <v>113</v>
      </c>
      <c r="K856" t="s">
        <v>390</v>
      </c>
      <c r="L856">
        <v>3.9</v>
      </c>
      <c r="M856">
        <v>3.7</v>
      </c>
      <c r="N856">
        <v>18</v>
      </c>
      <c r="O856" t="s">
        <v>117</v>
      </c>
      <c r="P856" t="s">
        <v>117</v>
      </c>
      <c r="Q856" t="s">
        <v>117</v>
      </c>
      <c r="R856" t="s">
        <v>117</v>
      </c>
      <c r="S856" t="s">
        <v>117</v>
      </c>
      <c r="T856" t="s">
        <v>117</v>
      </c>
      <c r="U856" t="s">
        <v>117</v>
      </c>
      <c r="V856" t="s">
        <v>117</v>
      </c>
      <c r="W856" t="s">
        <v>117</v>
      </c>
      <c r="X856" t="s">
        <v>117</v>
      </c>
      <c r="Y856" t="s">
        <v>117</v>
      </c>
      <c r="Z856" t="s">
        <v>117</v>
      </c>
      <c r="AA856" t="s">
        <v>117</v>
      </c>
      <c r="AB856" t="s">
        <v>117</v>
      </c>
      <c r="AC856" t="s">
        <v>117</v>
      </c>
      <c r="AD856" t="s">
        <v>117</v>
      </c>
      <c r="AE856">
        <v>6.4</v>
      </c>
      <c r="AF856">
        <v>3.4</v>
      </c>
      <c r="AG856" t="s">
        <v>117</v>
      </c>
      <c r="AH856" s="55">
        <v>3</v>
      </c>
      <c r="AI856" s="55" t="s">
        <v>1203</v>
      </c>
      <c r="AM856" s="26">
        <v>19.600000000000001</v>
      </c>
      <c r="AN856" t="s">
        <v>117</v>
      </c>
      <c r="AO856" t="s">
        <v>117</v>
      </c>
      <c r="AP856" t="s">
        <v>117</v>
      </c>
      <c r="AQ856" t="s">
        <v>117</v>
      </c>
      <c r="AR856">
        <v>6.1</v>
      </c>
      <c r="AS856" t="s">
        <v>117</v>
      </c>
      <c r="AT856" t="s">
        <v>117</v>
      </c>
      <c r="AU856" t="s">
        <v>117</v>
      </c>
      <c r="AV856" t="s">
        <v>117</v>
      </c>
      <c r="AW856" t="s">
        <v>117</v>
      </c>
      <c r="AX856" t="s">
        <v>117</v>
      </c>
      <c r="AY856" t="s">
        <v>117</v>
      </c>
      <c r="AZ856" t="s">
        <v>117</v>
      </c>
      <c r="BA856" t="s">
        <v>117</v>
      </c>
      <c r="BB856" t="s">
        <v>117</v>
      </c>
      <c r="BC856" t="s">
        <v>117</v>
      </c>
      <c r="BD856" t="s">
        <v>117</v>
      </c>
      <c r="BE856" t="s">
        <v>117</v>
      </c>
      <c r="BF856" t="s">
        <v>117</v>
      </c>
      <c r="BG856" t="s">
        <v>117</v>
      </c>
      <c r="BH856" t="s">
        <v>117</v>
      </c>
      <c r="BI856" t="s">
        <v>117</v>
      </c>
      <c r="BJ856" t="s">
        <v>117</v>
      </c>
      <c r="BK856" t="s">
        <v>117</v>
      </c>
      <c r="BL856" t="s">
        <v>119</v>
      </c>
      <c r="BM856" t="s">
        <v>120</v>
      </c>
      <c r="BN856" s="46">
        <v>57.6</v>
      </c>
      <c r="BO856" s="51">
        <v>63.65</v>
      </c>
      <c r="BP856" t="s">
        <v>121</v>
      </c>
      <c r="BQ856" t="s">
        <v>121</v>
      </c>
      <c r="BR856" t="s">
        <v>117</v>
      </c>
      <c r="BS856" t="s">
        <v>117</v>
      </c>
      <c r="BT856" t="s">
        <v>161</v>
      </c>
      <c r="BU856" t="s">
        <v>125</v>
      </c>
      <c r="BV856" t="s">
        <v>162</v>
      </c>
      <c r="BW856">
        <v>1</v>
      </c>
      <c r="BX856">
        <f>BW856-1</f>
        <v>0</v>
      </c>
      <c r="BY856" t="s">
        <v>257</v>
      </c>
      <c r="BZ856" t="s">
        <v>128</v>
      </c>
      <c r="CA856" t="s">
        <v>148</v>
      </c>
      <c r="CB856" t="s">
        <v>325</v>
      </c>
      <c r="CC856" t="s">
        <v>148</v>
      </c>
      <c r="CD856" t="s">
        <v>117</v>
      </c>
      <c r="CE856" t="s">
        <v>148</v>
      </c>
      <c r="CF856"/>
      <c r="CH856" s="6"/>
      <c r="CK856"/>
      <c r="CN856"/>
      <c r="CQ856"/>
      <c r="CT856"/>
      <c r="CW856"/>
      <c r="CZ856"/>
      <c r="DC856" s="6"/>
      <c r="DF856"/>
      <c r="DI856"/>
      <c r="DK856">
        <v>0</v>
      </c>
      <c r="DL856">
        <v>0</v>
      </c>
      <c r="DM856">
        <v>0</v>
      </c>
      <c r="DN856" s="19">
        <v>0</v>
      </c>
      <c r="DO856">
        <v>0</v>
      </c>
      <c r="DP856">
        <v>0</v>
      </c>
      <c r="DQ856">
        <v>0</v>
      </c>
      <c r="DR856">
        <v>193</v>
      </c>
    </row>
    <row r="857" spans="1:122" x14ac:dyDescent="0.35">
      <c r="A857">
        <v>195</v>
      </c>
      <c r="B857" t="str">
        <f>CONCATENATE(C857, " ",D857)</f>
        <v>Wang et al  2021</v>
      </c>
      <c r="C857" t="s">
        <v>1123</v>
      </c>
      <c r="D857">
        <v>2021</v>
      </c>
      <c r="E857" t="s">
        <v>1569</v>
      </c>
      <c r="F857" t="s">
        <v>1124</v>
      </c>
      <c r="G857" t="s">
        <v>138</v>
      </c>
      <c r="H857">
        <v>1</v>
      </c>
      <c r="I857" t="s">
        <v>113</v>
      </c>
      <c r="J857" t="s">
        <v>113</v>
      </c>
      <c r="K857" s="3" t="s">
        <v>142</v>
      </c>
      <c r="L857">
        <v>4</v>
      </c>
      <c r="M857">
        <v>2.6</v>
      </c>
      <c r="N857">
        <v>24</v>
      </c>
      <c r="O857" t="s">
        <v>115</v>
      </c>
      <c r="P857">
        <v>2</v>
      </c>
      <c r="Q857">
        <v>2.6</v>
      </c>
      <c r="R857">
        <v>23</v>
      </c>
      <c r="S857" t="s">
        <v>554</v>
      </c>
      <c r="T857">
        <v>2</v>
      </c>
      <c r="U857">
        <v>2.6</v>
      </c>
      <c r="V857">
        <v>23</v>
      </c>
      <c r="W857" t="s">
        <v>117</v>
      </c>
      <c r="X857" t="s">
        <v>117</v>
      </c>
      <c r="Y857" t="s">
        <v>117</v>
      </c>
      <c r="Z857" t="s">
        <v>117</v>
      </c>
      <c r="AA857" t="s">
        <v>117</v>
      </c>
      <c r="AB857" t="s">
        <v>117</v>
      </c>
      <c r="AC857" t="s">
        <v>117</v>
      </c>
      <c r="AD857" t="s">
        <v>117</v>
      </c>
      <c r="AE857">
        <v>5</v>
      </c>
      <c r="AF857">
        <v>2.6</v>
      </c>
      <c r="AG857">
        <v>28</v>
      </c>
      <c r="AH857" s="55">
        <v>3</v>
      </c>
      <c r="AI857" s="55" t="s">
        <v>1203</v>
      </c>
      <c r="AM857">
        <v>7.8</v>
      </c>
      <c r="AN857">
        <v>8.3000000000000007</v>
      </c>
      <c r="AO857">
        <v>7.9</v>
      </c>
      <c r="AP857" t="s">
        <v>117</v>
      </c>
      <c r="AQ857" t="s">
        <v>117</v>
      </c>
      <c r="AR857">
        <v>8.1999999999999993</v>
      </c>
      <c r="AS857" t="s">
        <v>1018</v>
      </c>
      <c r="AT857">
        <v>97.8</v>
      </c>
      <c r="AU857">
        <v>98.6</v>
      </c>
      <c r="AV857">
        <v>92.1</v>
      </c>
      <c r="AW857" t="s">
        <v>117</v>
      </c>
      <c r="AX857" t="s">
        <v>117</v>
      </c>
      <c r="AY857" t="s">
        <v>117</v>
      </c>
      <c r="AZ857" t="s">
        <v>117</v>
      </c>
      <c r="BA857" t="s">
        <v>117</v>
      </c>
      <c r="BB857" t="s">
        <v>117</v>
      </c>
      <c r="BC857">
        <v>97.2</v>
      </c>
      <c r="BD857">
        <v>103.7</v>
      </c>
      <c r="BE857">
        <v>93.1</v>
      </c>
      <c r="BF857" t="s">
        <v>117</v>
      </c>
      <c r="BG857">
        <v>108.7</v>
      </c>
      <c r="BH857" t="s">
        <v>117</v>
      </c>
      <c r="BI857" t="s">
        <v>117</v>
      </c>
      <c r="BJ857" t="s">
        <v>117</v>
      </c>
      <c r="BK857" t="s">
        <v>118</v>
      </c>
      <c r="BL857" t="s">
        <v>184</v>
      </c>
      <c r="BM857" t="s">
        <v>120</v>
      </c>
      <c r="BN857" s="46">
        <v>85.7</v>
      </c>
      <c r="BO857" s="51">
        <v>87.1</v>
      </c>
      <c r="BP857" t="s">
        <v>160</v>
      </c>
      <c r="BQ857" t="s">
        <v>160</v>
      </c>
      <c r="BR857" t="s">
        <v>160</v>
      </c>
      <c r="BS857" t="s">
        <v>117</v>
      </c>
      <c r="BT857" t="s">
        <v>161</v>
      </c>
      <c r="BU857" t="s">
        <v>125</v>
      </c>
      <c r="BV857" t="s">
        <v>162</v>
      </c>
      <c r="BW857">
        <v>1</v>
      </c>
      <c r="BX857">
        <f>BW857-1</f>
        <v>0</v>
      </c>
      <c r="BY857" t="s">
        <v>315</v>
      </c>
      <c r="BZ857" t="s">
        <v>532</v>
      </c>
      <c r="CA857" t="s">
        <v>129</v>
      </c>
      <c r="CB857" t="s">
        <v>212</v>
      </c>
      <c r="CC857" t="s">
        <v>132</v>
      </c>
      <c r="CD857">
        <v>3</v>
      </c>
      <c r="CE857" t="s">
        <v>132</v>
      </c>
      <c r="DK857">
        <v>0</v>
      </c>
      <c r="DL857">
        <v>0</v>
      </c>
      <c r="DM857">
        <v>2</v>
      </c>
      <c r="DN857">
        <v>0</v>
      </c>
      <c r="DO857">
        <v>0</v>
      </c>
      <c r="DP857">
        <v>0</v>
      </c>
      <c r="DQ857">
        <v>0</v>
      </c>
      <c r="DR857">
        <v>195</v>
      </c>
    </row>
    <row r="858" spans="1:122" x14ac:dyDescent="0.35">
      <c r="A858">
        <v>195</v>
      </c>
      <c r="B858" t="str">
        <f>CONCATENATE(C858, " ",D858)</f>
        <v>Wang et al  2021</v>
      </c>
      <c r="C858" t="s">
        <v>1123</v>
      </c>
      <c r="D858">
        <v>2021</v>
      </c>
      <c r="E858" t="s">
        <v>1569</v>
      </c>
      <c r="F858" t="s">
        <v>1125</v>
      </c>
      <c r="G858" t="s">
        <v>138</v>
      </c>
      <c r="H858">
        <v>1</v>
      </c>
      <c r="I858" t="s">
        <v>113</v>
      </c>
      <c r="J858" t="s">
        <v>113</v>
      </c>
      <c r="K858" s="3" t="s">
        <v>142</v>
      </c>
      <c r="L858">
        <v>57</v>
      </c>
      <c r="M858">
        <v>16.82</v>
      </c>
      <c r="N858">
        <v>24</v>
      </c>
      <c r="O858" t="s">
        <v>115</v>
      </c>
      <c r="P858">
        <v>75.5</v>
      </c>
      <c r="Q858">
        <v>16.12</v>
      </c>
      <c r="R858">
        <v>23</v>
      </c>
      <c r="S858" t="s">
        <v>554</v>
      </c>
      <c r="T858">
        <v>78</v>
      </c>
      <c r="U858">
        <v>27.95</v>
      </c>
      <c r="V858">
        <v>23</v>
      </c>
      <c r="W858" t="s">
        <v>117</v>
      </c>
      <c r="X858" t="s">
        <v>117</v>
      </c>
      <c r="Y858" t="s">
        <v>117</v>
      </c>
      <c r="Z858" t="s">
        <v>117</v>
      </c>
      <c r="AA858" t="s">
        <v>117</v>
      </c>
      <c r="AB858" t="s">
        <v>117</v>
      </c>
      <c r="AC858" t="s">
        <v>117</v>
      </c>
      <c r="AD858" t="s">
        <v>117</v>
      </c>
      <c r="AE858">
        <v>42</v>
      </c>
      <c r="AF858">
        <v>9.1199999999999992</v>
      </c>
      <c r="AG858">
        <v>28</v>
      </c>
      <c r="AH858" s="55">
        <v>3</v>
      </c>
      <c r="AI858" s="55" t="s">
        <v>1199</v>
      </c>
      <c r="AM858">
        <v>7.8</v>
      </c>
      <c r="AN858">
        <v>8.3000000000000007</v>
      </c>
      <c r="AO858">
        <v>7.9</v>
      </c>
      <c r="AP858" t="s">
        <v>117</v>
      </c>
      <c r="AQ858" t="s">
        <v>117</v>
      </c>
      <c r="AR858">
        <v>8.1999999999999993</v>
      </c>
      <c r="AS858" t="s">
        <v>1018</v>
      </c>
      <c r="AT858">
        <v>97.8</v>
      </c>
      <c r="AU858">
        <v>98.6</v>
      </c>
      <c r="AV858">
        <v>92.1</v>
      </c>
      <c r="AW858" t="s">
        <v>117</v>
      </c>
      <c r="AX858" t="s">
        <v>117</v>
      </c>
      <c r="AY858" t="s">
        <v>117</v>
      </c>
      <c r="AZ858" t="s">
        <v>117</v>
      </c>
      <c r="BA858" t="s">
        <v>117</v>
      </c>
      <c r="BB858" t="s">
        <v>117</v>
      </c>
      <c r="BC858">
        <v>97.2</v>
      </c>
      <c r="BD858">
        <v>103.7</v>
      </c>
      <c r="BE858">
        <v>93.1</v>
      </c>
      <c r="BF858" t="s">
        <v>117</v>
      </c>
      <c r="BG858">
        <v>108.7</v>
      </c>
      <c r="BH858" t="s">
        <v>117</v>
      </c>
      <c r="BI858" t="s">
        <v>117</v>
      </c>
      <c r="BJ858" t="s">
        <v>117</v>
      </c>
      <c r="BK858" t="s">
        <v>118</v>
      </c>
      <c r="BL858" t="s">
        <v>184</v>
      </c>
      <c r="BM858" t="s">
        <v>120</v>
      </c>
      <c r="BN858" s="46">
        <v>85.7</v>
      </c>
      <c r="BO858" s="51">
        <v>87.1</v>
      </c>
      <c r="BP858" t="s">
        <v>160</v>
      </c>
      <c r="BQ858" t="s">
        <v>160</v>
      </c>
      <c r="BR858" t="s">
        <v>160</v>
      </c>
      <c r="BS858" t="s">
        <v>117</v>
      </c>
      <c r="BT858" t="s">
        <v>161</v>
      </c>
      <c r="BU858" t="s">
        <v>125</v>
      </c>
      <c r="BV858" t="s">
        <v>162</v>
      </c>
      <c r="BW858">
        <v>1</v>
      </c>
      <c r="BX858">
        <f>BW858-1</f>
        <v>0</v>
      </c>
      <c r="BY858" t="s">
        <v>315</v>
      </c>
      <c r="BZ858" t="s">
        <v>532</v>
      </c>
      <c r="CA858" t="s">
        <v>129</v>
      </c>
      <c r="CB858" t="s">
        <v>212</v>
      </c>
      <c r="CC858" t="s">
        <v>132</v>
      </c>
      <c r="CD858">
        <v>3</v>
      </c>
      <c r="CE858" t="s">
        <v>132</v>
      </c>
      <c r="DK858">
        <v>0</v>
      </c>
      <c r="DL858">
        <v>0</v>
      </c>
      <c r="DM858">
        <v>2</v>
      </c>
      <c r="DN858">
        <v>0</v>
      </c>
      <c r="DO858">
        <v>0</v>
      </c>
      <c r="DP858">
        <v>0</v>
      </c>
      <c r="DQ858">
        <v>0</v>
      </c>
      <c r="DR858">
        <v>195</v>
      </c>
    </row>
    <row r="859" spans="1:122" x14ac:dyDescent="0.35">
      <c r="A859">
        <v>195</v>
      </c>
      <c r="B859" t="str">
        <f>CONCATENATE(C859, " ",D859)</f>
        <v>Wang et al  2021</v>
      </c>
      <c r="C859" t="s">
        <v>1123</v>
      </c>
      <c r="D859">
        <v>2021</v>
      </c>
      <c r="E859" t="s">
        <v>1569</v>
      </c>
      <c r="F859" t="s">
        <v>1126</v>
      </c>
      <c r="G859" t="s">
        <v>138</v>
      </c>
      <c r="H859">
        <v>1</v>
      </c>
      <c r="I859" t="s">
        <v>113</v>
      </c>
      <c r="J859" t="s">
        <v>113</v>
      </c>
      <c r="K859" s="3" t="s">
        <v>142</v>
      </c>
      <c r="L859">
        <v>6</v>
      </c>
      <c r="M859">
        <v>1.1100000000000001</v>
      </c>
      <c r="N859">
        <v>24</v>
      </c>
      <c r="O859" t="s">
        <v>115</v>
      </c>
      <c r="P859">
        <v>6</v>
      </c>
      <c r="Q859">
        <v>2.12</v>
      </c>
      <c r="R859">
        <v>23</v>
      </c>
      <c r="S859" t="s">
        <v>554</v>
      </c>
      <c r="T859">
        <v>4</v>
      </c>
      <c r="U859">
        <v>1.37</v>
      </c>
      <c r="V859">
        <v>23</v>
      </c>
      <c r="W859" t="s">
        <v>117</v>
      </c>
      <c r="X859" t="s">
        <v>117</v>
      </c>
      <c r="Y859" t="s">
        <v>117</v>
      </c>
      <c r="Z859" t="s">
        <v>117</v>
      </c>
      <c r="AA859" t="s">
        <v>117</v>
      </c>
      <c r="AB859" t="s">
        <v>117</v>
      </c>
      <c r="AC859" t="s">
        <v>117</v>
      </c>
      <c r="AD859" t="s">
        <v>117</v>
      </c>
      <c r="AE859">
        <v>7</v>
      </c>
      <c r="AF859">
        <v>2.2999999999999998</v>
      </c>
      <c r="AG859">
        <v>28</v>
      </c>
      <c r="AH859" s="55">
        <v>3</v>
      </c>
      <c r="AI859" s="55" t="s">
        <v>1199</v>
      </c>
      <c r="AM859">
        <v>7.8</v>
      </c>
      <c r="AN859">
        <v>8.3000000000000007</v>
      </c>
      <c r="AO859">
        <v>7.9</v>
      </c>
      <c r="AP859" t="s">
        <v>117</v>
      </c>
      <c r="AQ859" t="s">
        <v>117</v>
      </c>
      <c r="AR859">
        <v>8.1999999999999993</v>
      </c>
      <c r="AS859" t="s">
        <v>1018</v>
      </c>
      <c r="AT859">
        <v>97.8</v>
      </c>
      <c r="AU859">
        <v>98.6</v>
      </c>
      <c r="AV859">
        <v>92.1</v>
      </c>
      <c r="AW859" t="s">
        <v>117</v>
      </c>
      <c r="AX859" t="s">
        <v>117</v>
      </c>
      <c r="AY859" t="s">
        <v>117</v>
      </c>
      <c r="AZ859" t="s">
        <v>117</v>
      </c>
      <c r="BA859" t="s">
        <v>117</v>
      </c>
      <c r="BB859" t="s">
        <v>117</v>
      </c>
      <c r="BC859">
        <v>97.2</v>
      </c>
      <c r="BD859">
        <v>103.7</v>
      </c>
      <c r="BE859">
        <v>93.1</v>
      </c>
      <c r="BF859" t="s">
        <v>117</v>
      </c>
      <c r="BG859">
        <v>108.7</v>
      </c>
      <c r="BH859" t="s">
        <v>117</v>
      </c>
      <c r="BI859" t="s">
        <v>117</v>
      </c>
      <c r="BJ859" t="s">
        <v>117</v>
      </c>
      <c r="BK859" t="s">
        <v>118</v>
      </c>
      <c r="BL859" t="s">
        <v>184</v>
      </c>
      <c r="BM859" t="s">
        <v>120</v>
      </c>
      <c r="BN859" s="46">
        <v>85.7</v>
      </c>
      <c r="BO859" s="51">
        <v>87.1</v>
      </c>
      <c r="BP859" t="s">
        <v>160</v>
      </c>
      <c r="BQ859" t="s">
        <v>160</v>
      </c>
      <c r="BR859" t="s">
        <v>160</v>
      </c>
      <c r="BS859" t="s">
        <v>117</v>
      </c>
      <c r="BT859" t="s">
        <v>161</v>
      </c>
      <c r="BU859" t="s">
        <v>125</v>
      </c>
      <c r="BV859" t="s">
        <v>162</v>
      </c>
      <c r="BW859">
        <v>1</v>
      </c>
      <c r="BX859">
        <f>BW859-1</f>
        <v>0</v>
      </c>
      <c r="BY859" t="s">
        <v>315</v>
      </c>
      <c r="BZ859" t="s">
        <v>532</v>
      </c>
      <c r="CA859" t="s">
        <v>129</v>
      </c>
      <c r="CB859" t="s">
        <v>212</v>
      </c>
      <c r="CC859" t="s">
        <v>132</v>
      </c>
      <c r="CD859">
        <v>3</v>
      </c>
      <c r="CE859" t="s">
        <v>132</v>
      </c>
      <c r="DK859">
        <v>0</v>
      </c>
      <c r="DL859">
        <v>0</v>
      </c>
      <c r="DM859">
        <v>3</v>
      </c>
      <c r="DN859">
        <v>0</v>
      </c>
      <c r="DO859">
        <v>0</v>
      </c>
      <c r="DP859">
        <v>0</v>
      </c>
      <c r="DQ859">
        <v>0</v>
      </c>
      <c r="DR859">
        <v>195</v>
      </c>
    </row>
    <row r="860" spans="1:122" x14ac:dyDescent="0.35">
      <c r="A860">
        <v>195</v>
      </c>
      <c r="B860" t="str">
        <f>CONCATENATE(C860, " ",D860)</f>
        <v>Wang et al  2021</v>
      </c>
      <c r="C860" t="s">
        <v>1123</v>
      </c>
      <c r="D860">
        <v>2021</v>
      </c>
      <c r="E860" t="s">
        <v>1569</v>
      </c>
      <c r="F860" t="s">
        <v>1127</v>
      </c>
      <c r="G860" t="s">
        <v>138</v>
      </c>
      <c r="H860">
        <v>1</v>
      </c>
      <c r="I860" t="s">
        <v>113</v>
      </c>
      <c r="J860" t="s">
        <v>113</v>
      </c>
      <c r="K860" s="3" t="s">
        <v>142</v>
      </c>
      <c r="L860">
        <v>2</v>
      </c>
      <c r="M860">
        <v>0.4</v>
      </c>
      <c r="N860">
        <v>24</v>
      </c>
      <c r="O860" t="s">
        <v>115</v>
      </c>
      <c r="P860">
        <v>1</v>
      </c>
      <c r="Q860">
        <v>0.4</v>
      </c>
      <c r="R860">
        <v>23</v>
      </c>
      <c r="S860" t="s">
        <v>554</v>
      </c>
      <c r="T860">
        <v>1</v>
      </c>
      <c r="U860">
        <v>0.3</v>
      </c>
      <c r="V860">
        <v>23</v>
      </c>
      <c r="W860" t="s">
        <v>117</v>
      </c>
      <c r="X860" t="s">
        <v>117</v>
      </c>
      <c r="Y860" t="s">
        <v>117</v>
      </c>
      <c r="Z860" t="s">
        <v>117</v>
      </c>
      <c r="AA860" t="s">
        <v>117</v>
      </c>
      <c r="AB860" t="s">
        <v>117</v>
      </c>
      <c r="AC860" t="s">
        <v>117</v>
      </c>
      <c r="AD860" t="s">
        <v>117</v>
      </c>
      <c r="AE860">
        <v>1</v>
      </c>
      <c r="AF860">
        <v>0.5</v>
      </c>
      <c r="AG860">
        <v>28</v>
      </c>
      <c r="AH860" s="55">
        <v>3</v>
      </c>
      <c r="AI860" s="55" t="s">
        <v>1199</v>
      </c>
      <c r="AM860">
        <v>7.8</v>
      </c>
      <c r="AN860">
        <v>8.3000000000000007</v>
      </c>
      <c r="AO860">
        <v>7.9</v>
      </c>
      <c r="AP860" t="s">
        <v>117</v>
      </c>
      <c r="AQ860" t="s">
        <v>117</v>
      </c>
      <c r="AR860">
        <v>8.1999999999999993</v>
      </c>
      <c r="AS860" t="s">
        <v>1018</v>
      </c>
      <c r="AT860">
        <v>97.8</v>
      </c>
      <c r="AU860">
        <v>98.6</v>
      </c>
      <c r="AV860">
        <v>92.1</v>
      </c>
      <c r="AW860" t="s">
        <v>117</v>
      </c>
      <c r="AX860" t="s">
        <v>117</v>
      </c>
      <c r="AY860" t="s">
        <v>117</v>
      </c>
      <c r="AZ860" t="s">
        <v>117</v>
      </c>
      <c r="BA860" t="s">
        <v>117</v>
      </c>
      <c r="BB860" t="s">
        <v>117</v>
      </c>
      <c r="BC860">
        <v>97.2</v>
      </c>
      <c r="BD860">
        <v>103.7</v>
      </c>
      <c r="BE860">
        <v>93.1</v>
      </c>
      <c r="BF860" t="s">
        <v>117</v>
      </c>
      <c r="BG860">
        <v>108.7</v>
      </c>
      <c r="BH860" t="s">
        <v>117</v>
      </c>
      <c r="BI860" t="s">
        <v>117</v>
      </c>
      <c r="BJ860" t="s">
        <v>117</v>
      </c>
      <c r="BK860" t="s">
        <v>118</v>
      </c>
      <c r="BL860" t="s">
        <v>184</v>
      </c>
      <c r="BM860" t="s">
        <v>120</v>
      </c>
      <c r="BN860" s="46">
        <v>85.7</v>
      </c>
      <c r="BO860" s="51">
        <v>87.1</v>
      </c>
      <c r="BP860" t="s">
        <v>160</v>
      </c>
      <c r="BQ860" t="s">
        <v>160</v>
      </c>
      <c r="BR860" t="s">
        <v>160</v>
      </c>
      <c r="BS860" t="s">
        <v>117</v>
      </c>
      <c r="BT860" t="s">
        <v>161</v>
      </c>
      <c r="BU860" t="s">
        <v>125</v>
      </c>
      <c r="BV860" t="s">
        <v>162</v>
      </c>
      <c r="BW860">
        <v>1</v>
      </c>
      <c r="BX860">
        <f>BW860-1</f>
        <v>0</v>
      </c>
      <c r="BY860" t="s">
        <v>315</v>
      </c>
      <c r="BZ860" t="s">
        <v>532</v>
      </c>
      <c r="CA860" t="s">
        <v>129</v>
      </c>
      <c r="CB860" t="s">
        <v>212</v>
      </c>
      <c r="CC860" t="s">
        <v>132</v>
      </c>
      <c r="CD860">
        <v>3</v>
      </c>
      <c r="CE860" t="s">
        <v>132</v>
      </c>
      <c r="DK860">
        <v>0</v>
      </c>
      <c r="DL860">
        <v>0</v>
      </c>
      <c r="DM860">
        <v>1</v>
      </c>
      <c r="DN860">
        <v>0</v>
      </c>
      <c r="DO860">
        <v>0</v>
      </c>
      <c r="DP860">
        <v>0</v>
      </c>
      <c r="DQ860">
        <v>0</v>
      </c>
      <c r="DR860">
        <v>195</v>
      </c>
    </row>
    <row r="861" spans="1:122" x14ac:dyDescent="0.35">
      <c r="A861">
        <v>196</v>
      </c>
      <c r="B861" t="str">
        <f>CONCATENATE(C861, " ",D861)</f>
        <v>Weyandt et al 1994</v>
      </c>
      <c r="C861" t="s">
        <v>1112</v>
      </c>
      <c r="D861">
        <v>1994</v>
      </c>
      <c r="E861" t="s">
        <v>1568</v>
      </c>
      <c r="F861" t="s">
        <v>1113</v>
      </c>
      <c r="G861" t="s">
        <v>134</v>
      </c>
      <c r="H861">
        <v>6</v>
      </c>
      <c r="I861" t="s">
        <v>113</v>
      </c>
      <c r="J861" t="s">
        <v>113</v>
      </c>
      <c r="K861" s="3" t="s">
        <v>115</v>
      </c>
      <c r="L861">
        <v>2.69</v>
      </c>
      <c r="M861">
        <v>1.67</v>
      </c>
      <c r="N861">
        <v>36</v>
      </c>
      <c r="O861" t="s">
        <v>1114</v>
      </c>
      <c r="P861">
        <v>3.13</v>
      </c>
      <c r="Q861">
        <v>1.31</v>
      </c>
      <c r="R861">
        <v>34</v>
      </c>
      <c r="S861" t="s">
        <v>117</v>
      </c>
      <c r="T861" t="s">
        <v>117</v>
      </c>
      <c r="U861" t="s">
        <v>117</v>
      </c>
      <c r="V861" t="s">
        <v>117</v>
      </c>
      <c r="W861" t="s">
        <v>117</v>
      </c>
      <c r="X861" t="s">
        <v>117</v>
      </c>
      <c r="Y861" t="s">
        <v>117</v>
      </c>
      <c r="Z861" t="s">
        <v>117</v>
      </c>
      <c r="AA861" t="s">
        <v>117</v>
      </c>
      <c r="AB861" t="s">
        <v>117</v>
      </c>
      <c r="AC861" t="s">
        <v>117</v>
      </c>
      <c r="AD861" t="s">
        <v>117</v>
      </c>
      <c r="AE861">
        <v>2.5</v>
      </c>
      <c r="AF861">
        <v>0.94</v>
      </c>
      <c r="AG861">
        <v>45</v>
      </c>
      <c r="AH861" s="55">
        <v>3</v>
      </c>
      <c r="AI861" s="55" t="s">
        <v>1199</v>
      </c>
      <c r="AM861">
        <v>9.02</v>
      </c>
      <c r="AN861">
        <v>8.5500000000000007</v>
      </c>
      <c r="AO861" t="s">
        <v>117</v>
      </c>
      <c r="AP861" t="s">
        <v>117</v>
      </c>
      <c r="AQ861" t="s">
        <v>117</v>
      </c>
      <c r="AR861">
        <v>9</v>
      </c>
      <c r="AS861" t="s">
        <v>1018</v>
      </c>
      <c r="AT861" t="s">
        <v>117</v>
      </c>
      <c r="AU861" t="s">
        <v>117</v>
      </c>
      <c r="AV861" t="s">
        <v>117</v>
      </c>
      <c r="AW861" t="s">
        <v>117</v>
      </c>
      <c r="AX861" t="s">
        <v>117</v>
      </c>
      <c r="AY861" t="s">
        <v>117</v>
      </c>
      <c r="AZ861" t="s">
        <v>117</v>
      </c>
      <c r="BA861" t="s">
        <v>117</v>
      </c>
      <c r="BB861" t="s">
        <v>117</v>
      </c>
      <c r="BC861" t="s">
        <v>117</v>
      </c>
      <c r="BD861" t="s">
        <v>117</v>
      </c>
      <c r="BE861" t="s">
        <v>117</v>
      </c>
      <c r="BF861" t="s">
        <v>117</v>
      </c>
      <c r="BG861" t="s">
        <v>117</v>
      </c>
      <c r="BH861" t="s">
        <v>117</v>
      </c>
      <c r="BI861" t="s">
        <v>117</v>
      </c>
      <c r="BJ861" t="s">
        <v>117</v>
      </c>
      <c r="BK861" t="s">
        <v>117</v>
      </c>
      <c r="BL861" t="s">
        <v>117</v>
      </c>
      <c r="BM861" t="s">
        <v>120</v>
      </c>
      <c r="BN861" s="46">
        <v>67.8</v>
      </c>
      <c r="BO861" s="51">
        <v>77.099999999999994</v>
      </c>
      <c r="BP861" t="s">
        <v>144</v>
      </c>
      <c r="BQ861" t="s">
        <v>211</v>
      </c>
      <c r="BR861" t="s">
        <v>117</v>
      </c>
      <c r="BS861" t="s">
        <v>117</v>
      </c>
      <c r="BT861" t="s">
        <v>161</v>
      </c>
      <c r="BU861" t="s">
        <v>125</v>
      </c>
      <c r="BV861" t="s">
        <v>162</v>
      </c>
      <c r="BW861">
        <v>1</v>
      </c>
      <c r="BX861">
        <f>BW861-1</f>
        <v>0</v>
      </c>
      <c r="BY861" t="s">
        <v>146</v>
      </c>
      <c r="BZ861" t="s">
        <v>147</v>
      </c>
      <c r="CA861" t="s">
        <v>148</v>
      </c>
      <c r="CB861" t="s">
        <v>524</v>
      </c>
      <c r="CC861" t="s">
        <v>1115</v>
      </c>
      <c r="CD861" t="s">
        <v>117</v>
      </c>
      <c r="CE861" t="s">
        <v>214</v>
      </c>
      <c r="DK861">
        <v>0</v>
      </c>
      <c r="DL861">
        <v>0</v>
      </c>
      <c r="DM861">
        <v>0</v>
      </c>
      <c r="DN861">
        <v>0</v>
      </c>
      <c r="DO861">
        <v>0</v>
      </c>
      <c r="DP861">
        <v>0</v>
      </c>
      <c r="DQ861">
        <v>0</v>
      </c>
      <c r="DR861">
        <v>196</v>
      </c>
    </row>
    <row r="862" spans="1:122" x14ac:dyDescent="0.35">
      <c r="A862">
        <v>196</v>
      </c>
      <c r="B862" t="str">
        <f>CONCATENATE(C862, " ",D862)</f>
        <v>Weyandt et al 1994</v>
      </c>
      <c r="C862" t="s">
        <v>1112</v>
      </c>
      <c r="D862">
        <v>1994</v>
      </c>
      <c r="E862" t="s">
        <v>1568</v>
      </c>
      <c r="F862" t="s">
        <v>1116</v>
      </c>
      <c r="G862" t="s">
        <v>269</v>
      </c>
      <c r="H862">
        <v>2</v>
      </c>
      <c r="I862" t="s">
        <v>170</v>
      </c>
      <c r="J862" t="s">
        <v>170</v>
      </c>
      <c r="K862" s="3" t="s">
        <v>115</v>
      </c>
      <c r="L862">
        <v>35.659999999999997</v>
      </c>
      <c r="M862">
        <v>10.18</v>
      </c>
      <c r="N862">
        <v>36</v>
      </c>
      <c r="O862" t="s">
        <v>1114</v>
      </c>
      <c r="P862">
        <v>32.08</v>
      </c>
      <c r="Q862">
        <v>10.28</v>
      </c>
      <c r="R862">
        <v>34</v>
      </c>
      <c r="S862" t="s">
        <v>117</v>
      </c>
      <c r="T862" t="s">
        <v>117</v>
      </c>
      <c r="U862" t="s">
        <v>117</v>
      </c>
      <c r="V862" t="s">
        <v>117</v>
      </c>
      <c r="W862" t="s">
        <v>117</v>
      </c>
      <c r="X862" t="s">
        <v>117</v>
      </c>
      <c r="Y862" t="s">
        <v>117</v>
      </c>
      <c r="Z862" t="s">
        <v>117</v>
      </c>
      <c r="AA862" t="s">
        <v>117</v>
      </c>
      <c r="AB862" t="s">
        <v>117</v>
      </c>
      <c r="AC862" t="s">
        <v>117</v>
      </c>
      <c r="AD862" t="s">
        <v>117</v>
      </c>
      <c r="AE862">
        <v>34.770000000000003</v>
      </c>
      <c r="AF862">
        <v>8.58</v>
      </c>
      <c r="AG862">
        <v>45</v>
      </c>
      <c r="AH862" s="55">
        <v>3</v>
      </c>
      <c r="AI862" s="55" t="s">
        <v>1203</v>
      </c>
      <c r="AM862">
        <v>9.02</v>
      </c>
      <c r="AN862">
        <v>8.5500000000000007</v>
      </c>
      <c r="AO862" t="s">
        <v>117</v>
      </c>
      <c r="AP862" t="s">
        <v>117</v>
      </c>
      <c r="AQ862" t="s">
        <v>117</v>
      </c>
      <c r="AR862">
        <v>9</v>
      </c>
      <c r="AS862" t="s">
        <v>1018</v>
      </c>
      <c r="AT862" t="s">
        <v>117</v>
      </c>
      <c r="AU862" t="s">
        <v>117</v>
      </c>
      <c r="AV862" t="s">
        <v>117</v>
      </c>
      <c r="AW862" t="s">
        <v>117</v>
      </c>
      <c r="AX862" t="s">
        <v>117</v>
      </c>
      <c r="AY862" t="s">
        <v>117</v>
      </c>
      <c r="AZ862" t="s">
        <v>117</v>
      </c>
      <c r="BA862" t="s">
        <v>117</v>
      </c>
      <c r="BB862" t="s">
        <v>117</v>
      </c>
      <c r="BC862" t="s">
        <v>117</v>
      </c>
      <c r="BD862" t="s">
        <v>117</v>
      </c>
      <c r="BE862" t="s">
        <v>117</v>
      </c>
      <c r="BF862" t="s">
        <v>117</v>
      </c>
      <c r="BG862" t="s">
        <v>117</v>
      </c>
      <c r="BH862" t="s">
        <v>117</v>
      </c>
      <c r="BI862" t="s">
        <v>117</v>
      </c>
      <c r="BJ862" t="s">
        <v>117</v>
      </c>
      <c r="BK862" t="s">
        <v>117</v>
      </c>
      <c r="BL862" t="s">
        <v>117</v>
      </c>
      <c r="BM862" t="s">
        <v>120</v>
      </c>
      <c r="BN862" s="46">
        <v>67.8</v>
      </c>
      <c r="BO862" s="51">
        <v>77.099999999999994</v>
      </c>
      <c r="BP862" t="s">
        <v>144</v>
      </c>
      <c r="BQ862" t="s">
        <v>211</v>
      </c>
      <c r="BR862" t="s">
        <v>117</v>
      </c>
      <c r="BS862" t="s">
        <v>117</v>
      </c>
      <c r="BT862" t="s">
        <v>161</v>
      </c>
      <c r="BU862" t="s">
        <v>125</v>
      </c>
      <c r="BV862" t="s">
        <v>162</v>
      </c>
      <c r="BW862">
        <v>1</v>
      </c>
      <c r="BX862">
        <f>BW862-1</f>
        <v>0</v>
      </c>
      <c r="BY862" t="s">
        <v>146</v>
      </c>
      <c r="BZ862" t="s">
        <v>147</v>
      </c>
      <c r="CA862" t="s">
        <v>148</v>
      </c>
      <c r="CB862" t="s">
        <v>524</v>
      </c>
      <c r="CC862" t="s">
        <v>1115</v>
      </c>
      <c r="CD862" t="s">
        <v>117</v>
      </c>
      <c r="CE862" t="s">
        <v>214</v>
      </c>
      <c r="DK862">
        <v>0</v>
      </c>
      <c r="DL862">
        <v>0</v>
      </c>
      <c r="DM862">
        <v>0</v>
      </c>
      <c r="DN862">
        <v>0</v>
      </c>
      <c r="DO862">
        <v>0</v>
      </c>
      <c r="DP862">
        <v>0</v>
      </c>
      <c r="DQ862">
        <v>0</v>
      </c>
      <c r="DR862">
        <v>196</v>
      </c>
    </row>
    <row r="863" spans="1:122" x14ac:dyDescent="0.35">
      <c r="A863">
        <v>196</v>
      </c>
      <c r="B863" t="str">
        <f>CONCATENATE(C863, " ",D863)</f>
        <v>Weyandt et al 1994</v>
      </c>
      <c r="C863" t="s">
        <v>1112</v>
      </c>
      <c r="D863">
        <v>1994</v>
      </c>
      <c r="E863" t="s">
        <v>1568</v>
      </c>
      <c r="F863" t="s">
        <v>1117</v>
      </c>
      <c r="G863" t="s">
        <v>138</v>
      </c>
      <c r="H863">
        <v>1</v>
      </c>
      <c r="I863" t="s">
        <v>113</v>
      </c>
      <c r="J863" t="s">
        <v>113</v>
      </c>
      <c r="K863" s="3" t="s">
        <v>115</v>
      </c>
      <c r="L863">
        <v>51.5</v>
      </c>
      <c r="M863">
        <v>25.59</v>
      </c>
      <c r="N863">
        <v>36</v>
      </c>
      <c r="O863" t="s">
        <v>1114</v>
      </c>
      <c r="P863">
        <v>51.64</v>
      </c>
      <c r="Q863">
        <v>25.18</v>
      </c>
      <c r="R863">
        <v>34</v>
      </c>
      <c r="S863" t="s">
        <v>117</v>
      </c>
      <c r="T863" t="s">
        <v>117</v>
      </c>
      <c r="U863" t="s">
        <v>117</v>
      </c>
      <c r="V863" t="s">
        <v>117</v>
      </c>
      <c r="W863" t="s">
        <v>117</v>
      </c>
      <c r="X863" t="s">
        <v>117</v>
      </c>
      <c r="Y863" t="s">
        <v>117</v>
      </c>
      <c r="Z863" t="s">
        <v>117</v>
      </c>
      <c r="AA863" t="s">
        <v>117</v>
      </c>
      <c r="AB863" t="s">
        <v>117</v>
      </c>
      <c r="AC863" t="s">
        <v>117</v>
      </c>
      <c r="AD863" t="s">
        <v>117</v>
      </c>
      <c r="AE863">
        <v>55.13</v>
      </c>
      <c r="AF863">
        <v>20.92</v>
      </c>
      <c r="AG863">
        <v>45</v>
      </c>
      <c r="AH863" s="55">
        <v>3</v>
      </c>
      <c r="AI863" s="55" t="s">
        <v>1203</v>
      </c>
      <c r="AM863">
        <v>9.02</v>
      </c>
      <c r="AN863">
        <v>8.5500000000000007</v>
      </c>
      <c r="AO863" t="s">
        <v>117</v>
      </c>
      <c r="AP863" t="s">
        <v>117</v>
      </c>
      <c r="AQ863" t="s">
        <v>117</v>
      </c>
      <c r="AR863">
        <v>9</v>
      </c>
      <c r="AS863" t="s">
        <v>1018</v>
      </c>
      <c r="AT863" t="s">
        <v>117</v>
      </c>
      <c r="AU863" t="s">
        <v>117</v>
      </c>
      <c r="AV863" t="s">
        <v>117</v>
      </c>
      <c r="AW863" t="s">
        <v>117</v>
      </c>
      <c r="AX863" t="s">
        <v>117</v>
      </c>
      <c r="AY863" t="s">
        <v>117</v>
      </c>
      <c r="AZ863" t="s">
        <v>117</v>
      </c>
      <c r="BA863" t="s">
        <v>117</v>
      </c>
      <c r="BB863" t="s">
        <v>117</v>
      </c>
      <c r="BC863" t="s">
        <v>117</v>
      </c>
      <c r="BD863" t="s">
        <v>117</v>
      </c>
      <c r="BE863" t="s">
        <v>117</v>
      </c>
      <c r="BF863" t="s">
        <v>117</v>
      </c>
      <c r="BG863" t="s">
        <v>117</v>
      </c>
      <c r="BH863" t="s">
        <v>117</v>
      </c>
      <c r="BI863" t="s">
        <v>117</v>
      </c>
      <c r="BJ863" t="s">
        <v>117</v>
      </c>
      <c r="BK863" t="s">
        <v>117</v>
      </c>
      <c r="BL863" t="s">
        <v>117</v>
      </c>
      <c r="BM863" t="s">
        <v>120</v>
      </c>
      <c r="BN863" s="46">
        <v>67.8</v>
      </c>
      <c r="BO863" s="51">
        <v>77.099999999999994</v>
      </c>
      <c r="BP863" t="s">
        <v>144</v>
      </c>
      <c r="BQ863" t="s">
        <v>211</v>
      </c>
      <c r="BR863" t="s">
        <v>117</v>
      </c>
      <c r="BS863" t="s">
        <v>117</v>
      </c>
      <c r="BT863" t="s">
        <v>161</v>
      </c>
      <c r="BU863" t="s">
        <v>125</v>
      </c>
      <c r="BV863" t="s">
        <v>162</v>
      </c>
      <c r="BW863">
        <v>1</v>
      </c>
      <c r="BX863">
        <f>BW863-1</f>
        <v>0</v>
      </c>
      <c r="BY863" t="s">
        <v>146</v>
      </c>
      <c r="BZ863" t="s">
        <v>147</v>
      </c>
      <c r="CA863" t="s">
        <v>148</v>
      </c>
      <c r="CB863" t="s">
        <v>524</v>
      </c>
      <c r="CC863" t="s">
        <v>1115</v>
      </c>
      <c r="CD863" t="s">
        <v>117</v>
      </c>
      <c r="CE863" t="s">
        <v>214</v>
      </c>
      <c r="DK863">
        <v>0</v>
      </c>
      <c r="DL863">
        <v>0</v>
      </c>
      <c r="DM863">
        <v>0</v>
      </c>
      <c r="DN863">
        <v>0</v>
      </c>
      <c r="DO863">
        <v>0</v>
      </c>
      <c r="DP863">
        <v>0</v>
      </c>
      <c r="DQ863">
        <v>0</v>
      </c>
      <c r="DR863">
        <v>196</v>
      </c>
    </row>
    <row r="864" spans="1:122" x14ac:dyDescent="0.35">
      <c r="A864">
        <v>196</v>
      </c>
      <c r="B864" t="str">
        <f>CONCATENATE(C864, " ",D864)</f>
        <v>Weyandt et al 1994</v>
      </c>
      <c r="C864" t="s">
        <v>1112</v>
      </c>
      <c r="D864">
        <v>1994</v>
      </c>
      <c r="E864" t="s">
        <v>1568</v>
      </c>
      <c r="F864" t="s">
        <v>1118</v>
      </c>
      <c r="G864" t="s">
        <v>138</v>
      </c>
      <c r="H864">
        <v>1</v>
      </c>
      <c r="I864" t="s">
        <v>113</v>
      </c>
      <c r="J864" t="s">
        <v>113</v>
      </c>
      <c r="K864" s="3" t="s">
        <v>115</v>
      </c>
      <c r="L864">
        <v>36.630000000000003</v>
      </c>
      <c r="M864">
        <v>23.44</v>
      </c>
      <c r="N864">
        <v>36</v>
      </c>
      <c r="O864" t="s">
        <v>1114</v>
      </c>
      <c r="P864">
        <v>36.58</v>
      </c>
      <c r="Q864">
        <v>20.22</v>
      </c>
      <c r="R864">
        <v>34</v>
      </c>
      <c r="S864" t="s">
        <v>117</v>
      </c>
      <c r="T864" t="s">
        <v>117</v>
      </c>
      <c r="U864" t="s">
        <v>117</v>
      </c>
      <c r="V864" t="s">
        <v>117</v>
      </c>
      <c r="W864" t="s">
        <v>117</v>
      </c>
      <c r="X864" t="s">
        <v>117</v>
      </c>
      <c r="Y864" t="s">
        <v>117</v>
      </c>
      <c r="Z864" t="s">
        <v>117</v>
      </c>
      <c r="AA864" t="s">
        <v>117</v>
      </c>
      <c r="AB864" t="s">
        <v>117</v>
      </c>
      <c r="AC864" t="s">
        <v>117</v>
      </c>
      <c r="AD864" t="s">
        <v>117</v>
      </c>
      <c r="AE864">
        <v>34.729999999999997</v>
      </c>
      <c r="AF864">
        <v>17.96</v>
      </c>
      <c r="AG864">
        <v>45</v>
      </c>
      <c r="AH864" s="55">
        <v>3</v>
      </c>
      <c r="AI864" s="55" t="s">
        <v>1203</v>
      </c>
      <c r="AM864">
        <v>9.02</v>
      </c>
      <c r="AN864">
        <v>8.5500000000000007</v>
      </c>
      <c r="AO864" t="s">
        <v>117</v>
      </c>
      <c r="AP864" t="s">
        <v>117</v>
      </c>
      <c r="AQ864" t="s">
        <v>117</v>
      </c>
      <c r="AR864">
        <v>9</v>
      </c>
      <c r="AS864" t="s">
        <v>1018</v>
      </c>
      <c r="AT864" t="s">
        <v>117</v>
      </c>
      <c r="AU864" t="s">
        <v>117</v>
      </c>
      <c r="AV864" t="s">
        <v>117</v>
      </c>
      <c r="AW864" t="s">
        <v>117</v>
      </c>
      <c r="AX864" t="s">
        <v>117</v>
      </c>
      <c r="AY864" t="s">
        <v>117</v>
      </c>
      <c r="AZ864" t="s">
        <v>117</v>
      </c>
      <c r="BA864" t="s">
        <v>117</v>
      </c>
      <c r="BB864" t="s">
        <v>117</v>
      </c>
      <c r="BC864" t="s">
        <v>117</v>
      </c>
      <c r="BD864" t="s">
        <v>117</v>
      </c>
      <c r="BE864" t="s">
        <v>117</v>
      </c>
      <c r="BF864" t="s">
        <v>117</v>
      </c>
      <c r="BG864" t="s">
        <v>117</v>
      </c>
      <c r="BH864" t="s">
        <v>117</v>
      </c>
      <c r="BI864" t="s">
        <v>117</v>
      </c>
      <c r="BJ864" t="s">
        <v>117</v>
      </c>
      <c r="BK864" t="s">
        <v>117</v>
      </c>
      <c r="BL864" t="s">
        <v>117</v>
      </c>
      <c r="BM864" t="s">
        <v>120</v>
      </c>
      <c r="BN864" s="46">
        <v>67.8</v>
      </c>
      <c r="BO864" s="51">
        <v>77.099999999999994</v>
      </c>
      <c r="BP864" t="s">
        <v>144</v>
      </c>
      <c r="BQ864" t="s">
        <v>211</v>
      </c>
      <c r="BR864" t="s">
        <v>117</v>
      </c>
      <c r="BS864" t="s">
        <v>117</v>
      </c>
      <c r="BT864" t="s">
        <v>161</v>
      </c>
      <c r="BU864" t="s">
        <v>125</v>
      </c>
      <c r="BV864" t="s">
        <v>162</v>
      </c>
      <c r="BW864">
        <v>1</v>
      </c>
      <c r="BX864">
        <f>BW864-1</f>
        <v>0</v>
      </c>
      <c r="BY864" t="s">
        <v>146</v>
      </c>
      <c r="BZ864" t="s">
        <v>147</v>
      </c>
      <c r="CA864" t="s">
        <v>148</v>
      </c>
      <c r="CB864" t="s">
        <v>524</v>
      </c>
      <c r="CC864" t="s">
        <v>1115</v>
      </c>
      <c r="CD864" t="s">
        <v>117</v>
      </c>
      <c r="CE864" t="s">
        <v>214</v>
      </c>
      <c r="DK864">
        <v>0</v>
      </c>
      <c r="DL864">
        <v>0</v>
      </c>
      <c r="DM864">
        <v>0</v>
      </c>
      <c r="DN864">
        <v>0</v>
      </c>
      <c r="DO864">
        <v>0</v>
      </c>
      <c r="DP864">
        <v>0</v>
      </c>
      <c r="DQ864">
        <v>0</v>
      </c>
      <c r="DR864">
        <v>196</v>
      </c>
    </row>
    <row r="865" spans="1:122" x14ac:dyDescent="0.35">
      <c r="A865">
        <v>196</v>
      </c>
      <c r="B865" t="str">
        <f>CONCATENATE(C865, " ",D865)</f>
        <v>Weyandt et al 1994</v>
      </c>
      <c r="C865" t="s">
        <v>1112</v>
      </c>
      <c r="D865">
        <v>1994</v>
      </c>
      <c r="E865" t="s">
        <v>1568</v>
      </c>
      <c r="F865" t="s">
        <v>1119</v>
      </c>
      <c r="G865" t="s">
        <v>112</v>
      </c>
      <c r="H865">
        <v>4</v>
      </c>
      <c r="I865" t="s">
        <v>113</v>
      </c>
      <c r="J865" t="s">
        <v>113</v>
      </c>
      <c r="K865" s="3" t="s">
        <v>115</v>
      </c>
      <c r="L865">
        <v>17.52</v>
      </c>
      <c r="M865">
        <v>7.51</v>
      </c>
      <c r="N865">
        <v>36</v>
      </c>
      <c r="O865" t="s">
        <v>1114</v>
      </c>
      <c r="P865">
        <v>17.670000000000002</v>
      </c>
      <c r="Q865">
        <v>7.31</v>
      </c>
      <c r="R865">
        <v>34</v>
      </c>
      <c r="S865" t="s">
        <v>117</v>
      </c>
      <c r="T865" t="s">
        <v>117</v>
      </c>
      <c r="U865" t="s">
        <v>117</v>
      </c>
      <c r="V865" t="s">
        <v>117</v>
      </c>
      <c r="W865" t="s">
        <v>117</v>
      </c>
      <c r="X865" t="s">
        <v>117</v>
      </c>
      <c r="Y865" t="s">
        <v>117</v>
      </c>
      <c r="Z865" t="s">
        <v>117</v>
      </c>
      <c r="AA865" t="s">
        <v>117</v>
      </c>
      <c r="AB865" t="s">
        <v>117</v>
      </c>
      <c r="AC865" t="s">
        <v>117</v>
      </c>
      <c r="AD865" t="s">
        <v>117</v>
      </c>
      <c r="AE865">
        <v>13.02</v>
      </c>
      <c r="AF865">
        <v>6.11</v>
      </c>
      <c r="AG865">
        <v>45</v>
      </c>
      <c r="AH865" s="55">
        <v>3</v>
      </c>
      <c r="AI865" s="55" t="s">
        <v>1203</v>
      </c>
      <c r="AM865">
        <v>9.02</v>
      </c>
      <c r="AN865">
        <v>8.5500000000000007</v>
      </c>
      <c r="AO865" t="s">
        <v>117</v>
      </c>
      <c r="AP865" t="s">
        <v>117</v>
      </c>
      <c r="AQ865" t="s">
        <v>117</v>
      </c>
      <c r="AR865">
        <v>9</v>
      </c>
      <c r="AS865" t="s">
        <v>1018</v>
      </c>
      <c r="AT865" t="s">
        <v>117</v>
      </c>
      <c r="AU865" t="s">
        <v>117</v>
      </c>
      <c r="AV865" t="s">
        <v>117</v>
      </c>
      <c r="AW865" t="s">
        <v>117</v>
      </c>
      <c r="AX865" t="s">
        <v>117</v>
      </c>
      <c r="AY865" t="s">
        <v>117</v>
      </c>
      <c r="AZ865" t="s">
        <v>117</v>
      </c>
      <c r="BA865" t="s">
        <v>117</v>
      </c>
      <c r="BB865" t="s">
        <v>117</v>
      </c>
      <c r="BC865" t="s">
        <v>117</v>
      </c>
      <c r="BD865" t="s">
        <v>117</v>
      </c>
      <c r="BE865" t="s">
        <v>117</v>
      </c>
      <c r="BF865" t="s">
        <v>117</v>
      </c>
      <c r="BG865" t="s">
        <v>117</v>
      </c>
      <c r="BH865" t="s">
        <v>117</v>
      </c>
      <c r="BI865" t="s">
        <v>117</v>
      </c>
      <c r="BJ865" t="s">
        <v>117</v>
      </c>
      <c r="BK865" t="s">
        <v>117</v>
      </c>
      <c r="BL865" t="s">
        <v>117</v>
      </c>
      <c r="BM865" t="s">
        <v>120</v>
      </c>
      <c r="BN865" s="46">
        <v>67.8</v>
      </c>
      <c r="BO865" s="51">
        <v>77.099999999999994</v>
      </c>
      <c r="BP865" t="s">
        <v>144</v>
      </c>
      <c r="BQ865" t="s">
        <v>211</v>
      </c>
      <c r="BR865" t="s">
        <v>117</v>
      </c>
      <c r="BS865" t="s">
        <v>117</v>
      </c>
      <c r="BT865" t="s">
        <v>161</v>
      </c>
      <c r="BU865" t="s">
        <v>125</v>
      </c>
      <c r="BV865" t="s">
        <v>162</v>
      </c>
      <c r="BW865">
        <v>1</v>
      </c>
      <c r="BX865">
        <f>BW865-1</f>
        <v>0</v>
      </c>
      <c r="BY865" t="s">
        <v>146</v>
      </c>
      <c r="BZ865" t="s">
        <v>147</v>
      </c>
      <c r="CA865" t="s">
        <v>148</v>
      </c>
      <c r="CB865" t="s">
        <v>524</v>
      </c>
      <c r="CC865" t="s">
        <v>1115</v>
      </c>
      <c r="CD865" t="s">
        <v>117</v>
      </c>
      <c r="CE865" t="s">
        <v>214</v>
      </c>
      <c r="DK865">
        <v>0</v>
      </c>
      <c r="DL865">
        <v>0</v>
      </c>
      <c r="DM865">
        <v>0</v>
      </c>
      <c r="DN865">
        <v>0</v>
      </c>
      <c r="DO865">
        <v>0</v>
      </c>
      <c r="DP865">
        <v>0</v>
      </c>
      <c r="DQ865">
        <v>0</v>
      </c>
      <c r="DR865">
        <v>196</v>
      </c>
    </row>
    <row r="866" spans="1:122" x14ac:dyDescent="0.35">
      <c r="A866">
        <v>196</v>
      </c>
      <c r="B866" t="str">
        <f>CONCATENATE(C866, " ",D866)</f>
        <v>Weyandt et al 1994</v>
      </c>
      <c r="C866" t="s">
        <v>1112</v>
      </c>
      <c r="D866">
        <v>1994</v>
      </c>
      <c r="E866" t="s">
        <v>1568</v>
      </c>
      <c r="F866" t="s">
        <v>1120</v>
      </c>
      <c r="G866" t="s">
        <v>112</v>
      </c>
      <c r="H866">
        <v>4</v>
      </c>
      <c r="I866" t="s">
        <v>113</v>
      </c>
      <c r="J866" t="s">
        <v>113</v>
      </c>
      <c r="K866" s="3" t="s">
        <v>115</v>
      </c>
      <c r="L866">
        <v>6.61</v>
      </c>
      <c r="M866">
        <v>3.75</v>
      </c>
      <c r="N866">
        <v>36</v>
      </c>
      <c r="O866" t="s">
        <v>1114</v>
      </c>
      <c r="P866">
        <v>7.24</v>
      </c>
      <c r="Q866">
        <v>3.8</v>
      </c>
      <c r="R866">
        <v>34</v>
      </c>
      <c r="S866" t="s">
        <v>117</v>
      </c>
      <c r="T866" t="s">
        <v>117</v>
      </c>
      <c r="U866" t="s">
        <v>117</v>
      </c>
      <c r="V866" t="s">
        <v>117</v>
      </c>
      <c r="W866" t="s">
        <v>117</v>
      </c>
      <c r="X866" t="s">
        <v>117</v>
      </c>
      <c r="Y866" t="s">
        <v>117</v>
      </c>
      <c r="Z866" t="s">
        <v>117</v>
      </c>
      <c r="AA866" t="s">
        <v>117</v>
      </c>
      <c r="AB866" t="s">
        <v>117</v>
      </c>
      <c r="AC866" t="s">
        <v>117</v>
      </c>
      <c r="AD866" t="s">
        <v>117</v>
      </c>
      <c r="AE866">
        <v>7.9</v>
      </c>
      <c r="AF866">
        <v>4.83</v>
      </c>
      <c r="AG866">
        <v>45</v>
      </c>
      <c r="AH866" s="55">
        <v>3</v>
      </c>
      <c r="AI866" s="55" t="s">
        <v>1203</v>
      </c>
      <c r="AM866">
        <v>9.02</v>
      </c>
      <c r="AN866">
        <v>8.5500000000000007</v>
      </c>
      <c r="AO866" t="s">
        <v>117</v>
      </c>
      <c r="AP866" t="s">
        <v>117</v>
      </c>
      <c r="AQ866" t="s">
        <v>117</v>
      </c>
      <c r="AR866">
        <v>9</v>
      </c>
      <c r="AS866" t="s">
        <v>1018</v>
      </c>
      <c r="AT866" t="s">
        <v>117</v>
      </c>
      <c r="AU866" t="s">
        <v>117</v>
      </c>
      <c r="AV866" t="s">
        <v>117</v>
      </c>
      <c r="AW866" t="s">
        <v>117</v>
      </c>
      <c r="AX866" t="s">
        <v>117</v>
      </c>
      <c r="AY866" t="s">
        <v>117</v>
      </c>
      <c r="AZ866" t="s">
        <v>117</v>
      </c>
      <c r="BA866" t="s">
        <v>117</v>
      </c>
      <c r="BB866" t="s">
        <v>117</v>
      </c>
      <c r="BC866" t="s">
        <v>117</v>
      </c>
      <c r="BD866" t="s">
        <v>117</v>
      </c>
      <c r="BE866" t="s">
        <v>117</v>
      </c>
      <c r="BF866" t="s">
        <v>117</v>
      </c>
      <c r="BG866" t="s">
        <v>117</v>
      </c>
      <c r="BH866" t="s">
        <v>117</v>
      </c>
      <c r="BI866" t="s">
        <v>117</v>
      </c>
      <c r="BJ866" t="s">
        <v>117</v>
      </c>
      <c r="BK866" t="s">
        <v>117</v>
      </c>
      <c r="BL866" t="s">
        <v>117</v>
      </c>
      <c r="BM866" t="s">
        <v>120</v>
      </c>
      <c r="BN866" s="46">
        <v>67.8</v>
      </c>
      <c r="BO866" s="51">
        <v>77.099999999999994</v>
      </c>
      <c r="BP866" t="s">
        <v>144</v>
      </c>
      <c r="BQ866" t="s">
        <v>211</v>
      </c>
      <c r="BR866" t="s">
        <v>117</v>
      </c>
      <c r="BS866" t="s">
        <v>117</v>
      </c>
      <c r="BT866" t="s">
        <v>161</v>
      </c>
      <c r="BU866" t="s">
        <v>125</v>
      </c>
      <c r="BV866" t="s">
        <v>162</v>
      </c>
      <c r="BW866">
        <v>1</v>
      </c>
      <c r="BX866">
        <f>BW866-1</f>
        <v>0</v>
      </c>
      <c r="BY866" t="s">
        <v>146</v>
      </c>
      <c r="BZ866" t="s">
        <v>147</v>
      </c>
      <c r="CA866" t="s">
        <v>148</v>
      </c>
      <c r="CB866" t="s">
        <v>524</v>
      </c>
      <c r="CC866" t="s">
        <v>1115</v>
      </c>
      <c r="CD866" t="s">
        <v>117</v>
      </c>
      <c r="CE866" t="s">
        <v>214</v>
      </c>
      <c r="DK866">
        <v>0</v>
      </c>
      <c r="DL866">
        <v>0</v>
      </c>
      <c r="DM866">
        <v>0</v>
      </c>
      <c r="DN866">
        <v>0</v>
      </c>
      <c r="DO866">
        <v>0</v>
      </c>
      <c r="DP866">
        <v>0</v>
      </c>
      <c r="DQ866">
        <v>0</v>
      </c>
      <c r="DR866">
        <v>196</v>
      </c>
    </row>
    <row r="867" spans="1:122" x14ac:dyDescent="0.35">
      <c r="A867">
        <v>196</v>
      </c>
      <c r="B867" t="str">
        <f>CONCATENATE(C867, " ",D867)</f>
        <v>Weyandt et al 1994</v>
      </c>
      <c r="C867" t="s">
        <v>1112</v>
      </c>
      <c r="D867">
        <v>1994</v>
      </c>
      <c r="E867" t="s">
        <v>1568</v>
      </c>
      <c r="F867" t="s">
        <v>1121</v>
      </c>
      <c r="G867" t="s">
        <v>136</v>
      </c>
      <c r="H867">
        <v>3</v>
      </c>
      <c r="I867" t="s">
        <v>113</v>
      </c>
      <c r="J867" t="s">
        <v>113</v>
      </c>
      <c r="K867" s="3" t="s">
        <v>115</v>
      </c>
      <c r="L867">
        <v>26.61</v>
      </c>
      <c r="M867">
        <v>9.33</v>
      </c>
      <c r="N867">
        <v>36</v>
      </c>
      <c r="O867" t="s">
        <v>1114</v>
      </c>
      <c r="P867">
        <v>27.55</v>
      </c>
      <c r="Q867">
        <v>10.78</v>
      </c>
      <c r="R867">
        <v>34</v>
      </c>
      <c r="S867" t="s">
        <v>117</v>
      </c>
      <c r="T867" t="s">
        <v>117</v>
      </c>
      <c r="U867" t="s">
        <v>117</v>
      </c>
      <c r="V867" t="s">
        <v>117</v>
      </c>
      <c r="W867" t="s">
        <v>117</v>
      </c>
      <c r="X867" t="s">
        <v>117</v>
      </c>
      <c r="Y867" t="s">
        <v>117</v>
      </c>
      <c r="Z867" t="s">
        <v>117</v>
      </c>
      <c r="AA867" t="s">
        <v>117</v>
      </c>
      <c r="AB867" t="s">
        <v>117</v>
      </c>
      <c r="AC867" t="s">
        <v>117</v>
      </c>
      <c r="AD867" t="s">
        <v>117</v>
      </c>
      <c r="AE867">
        <v>32.909999999999997</v>
      </c>
      <c r="AF867">
        <v>8.99</v>
      </c>
      <c r="AG867">
        <v>45</v>
      </c>
      <c r="AH867" s="55">
        <v>3</v>
      </c>
      <c r="AI867" s="55" t="s">
        <v>1203</v>
      </c>
      <c r="AM867">
        <v>9.02</v>
      </c>
      <c r="AN867">
        <v>8.5500000000000007</v>
      </c>
      <c r="AO867" t="s">
        <v>117</v>
      </c>
      <c r="AP867" t="s">
        <v>117</v>
      </c>
      <c r="AQ867" t="s">
        <v>117</v>
      </c>
      <c r="AR867">
        <v>9</v>
      </c>
      <c r="AS867" t="s">
        <v>1018</v>
      </c>
      <c r="AT867" t="s">
        <v>117</v>
      </c>
      <c r="AU867" t="s">
        <v>117</v>
      </c>
      <c r="AV867" t="s">
        <v>117</v>
      </c>
      <c r="AW867" t="s">
        <v>117</v>
      </c>
      <c r="AX867" t="s">
        <v>117</v>
      </c>
      <c r="AY867" t="s">
        <v>117</v>
      </c>
      <c r="AZ867" t="s">
        <v>117</v>
      </c>
      <c r="BA867" t="s">
        <v>117</v>
      </c>
      <c r="BB867" t="s">
        <v>117</v>
      </c>
      <c r="BC867" t="s">
        <v>117</v>
      </c>
      <c r="BD867" t="s">
        <v>117</v>
      </c>
      <c r="BE867" t="s">
        <v>117</v>
      </c>
      <c r="BF867" t="s">
        <v>117</v>
      </c>
      <c r="BG867" t="s">
        <v>117</v>
      </c>
      <c r="BH867" t="s">
        <v>117</v>
      </c>
      <c r="BI867" t="s">
        <v>117</v>
      </c>
      <c r="BJ867" t="s">
        <v>117</v>
      </c>
      <c r="BK867" t="s">
        <v>117</v>
      </c>
      <c r="BL867" t="s">
        <v>117</v>
      </c>
      <c r="BM867" t="s">
        <v>120</v>
      </c>
      <c r="BN867" s="46">
        <v>67.8</v>
      </c>
      <c r="BO867" s="51">
        <v>77.099999999999994</v>
      </c>
      <c r="BP867" t="s">
        <v>144</v>
      </c>
      <c r="BQ867" t="s">
        <v>211</v>
      </c>
      <c r="BR867" t="s">
        <v>117</v>
      </c>
      <c r="BS867" t="s">
        <v>117</v>
      </c>
      <c r="BT867" t="s">
        <v>161</v>
      </c>
      <c r="BU867" t="s">
        <v>125</v>
      </c>
      <c r="BV867" t="s">
        <v>162</v>
      </c>
      <c r="BW867">
        <v>1</v>
      </c>
      <c r="BX867">
        <f>BW867-1</f>
        <v>0</v>
      </c>
      <c r="BY867" t="s">
        <v>146</v>
      </c>
      <c r="BZ867" t="s">
        <v>147</v>
      </c>
      <c r="CA867" t="s">
        <v>148</v>
      </c>
      <c r="CB867" t="s">
        <v>524</v>
      </c>
      <c r="CC867" t="s">
        <v>1115</v>
      </c>
      <c r="CD867" t="s">
        <v>117</v>
      </c>
      <c r="CE867" t="s">
        <v>214</v>
      </c>
      <c r="DK867">
        <v>0</v>
      </c>
      <c r="DL867">
        <v>0</v>
      </c>
      <c r="DM867">
        <v>0</v>
      </c>
      <c r="DN867">
        <v>0</v>
      </c>
      <c r="DO867">
        <v>0</v>
      </c>
      <c r="DP867">
        <v>0</v>
      </c>
      <c r="DQ867">
        <v>0</v>
      </c>
      <c r="DR867">
        <v>196</v>
      </c>
    </row>
    <row r="868" spans="1:122" x14ac:dyDescent="0.35">
      <c r="A868">
        <v>196</v>
      </c>
      <c r="B868" t="str">
        <f>CONCATENATE(C868, " ",D868)</f>
        <v>Weyandt et al 1994</v>
      </c>
      <c r="C868" t="s">
        <v>1112</v>
      </c>
      <c r="D868">
        <v>1994</v>
      </c>
      <c r="E868" t="s">
        <v>1568</v>
      </c>
      <c r="F868" t="s">
        <v>1122</v>
      </c>
      <c r="G868" t="s">
        <v>136</v>
      </c>
      <c r="H868">
        <v>3</v>
      </c>
      <c r="I868" t="s">
        <v>113</v>
      </c>
      <c r="J868" t="s">
        <v>113</v>
      </c>
      <c r="K868" s="3" t="s">
        <v>115</v>
      </c>
      <c r="L868">
        <v>16</v>
      </c>
      <c r="M868">
        <v>4.08</v>
      </c>
      <c r="N868">
        <v>36</v>
      </c>
      <c r="O868" t="s">
        <v>1114</v>
      </c>
      <c r="P868">
        <v>18.41</v>
      </c>
      <c r="Q868">
        <v>5</v>
      </c>
      <c r="R868">
        <v>34</v>
      </c>
      <c r="S868" t="s">
        <v>117</v>
      </c>
      <c r="T868" t="s">
        <v>117</v>
      </c>
      <c r="U868" t="s">
        <v>117</v>
      </c>
      <c r="V868" t="s">
        <v>117</v>
      </c>
      <c r="W868" t="s">
        <v>117</v>
      </c>
      <c r="X868" t="s">
        <v>117</v>
      </c>
      <c r="Y868" t="s">
        <v>117</v>
      </c>
      <c r="Z868" t="s">
        <v>117</v>
      </c>
      <c r="AA868" t="s">
        <v>117</v>
      </c>
      <c r="AB868" t="s">
        <v>117</v>
      </c>
      <c r="AC868" t="s">
        <v>117</v>
      </c>
      <c r="AD868" t="s">
        <v>117</v>
      </c>
      <c r="AE868">
        <v>17.309999999999999</v>
      </c>
      <c r="AF868">
        <v>3.87</v>
      </c>
      <c r="AG868">
        <v>45</v>
      </c>
      <c r="AH868" s="55">
        <v>3</v>
      </c>
      <c r="AI868" s="55" t="s">
        <v>1203</v>
      </c>
      <c r="AM868">
        <v>9.02</v>
      </c>
      <c r="AN868">
        <v>8.5500000000000007</v>
      </c>
      <c r="AO868" t="s">
        <v>117</v>
      </c>
      <c r="AP868" t="s">
        <v>117</v>
      </c>
      <c r="AQ868" t="s">
        <v>117</v>
      </c>
      <c r="AR868">
        <v>9</v>
      </c>
      <c r="AS868" t="s">
        <v>1018</v>
      </c>
      <c r="AT868" t="s">
        <v>117</v>
      </c>
      <c r="AU868" t="s">
        <v>117</v>
      </c>
      <c r="AV868" t="s">
        <v>117</v>
      </c>
      <c r="AW868" t="s">
        <v>117</v>
      </c>
      <c r="AX868" t="s">
        <v>117</v>
      </c>
      <c r="AY868" t="s">
        <v>117</v>
      </c>
      <c r="AZ868" t="s">
        <v>117</v>
      </c>
      <c r="BA868" t="s">
        <v>117</v>
      </c>
      <c r="BB868" t="s">
        <v>117</v>
      </c>
      <c r="BC868" t="s">
        <v>117</v>
      </c>
      <c r="BD868" t="s">
        <v>117</v>
      </c>
      <c r="BE868" t="s">
        <v>117</v>
      </c>
      <c r="BF868" t="s">
        <v>117</v>
      </c>
      <c r="BG868" t="s">
        <v>117</v>
      </c>
      <c r="BH868" t="s">
        <v>117</v>
      </c>
      <c r="BI868" t="s">
        <v>117</v>
      </c>
      <c r="BJ868" t="s">
        <v>117</v>
      </c>
      <c r="BK868" t="s">
        <v>117</v>
      </c>
      <c r="BL868" t="s">
        <v>117</v>
      </c>
      <c r="BM868" t="s">
        <v>120</v>
      </c>
      <c r="BN868" s="46">
        <v>67.8</v>
      </c>
      <c r="BO868" s="51">
        <v>77.099999999999994</v>
      </c>
      <c r="BP868" t="s">
        <v>144</v>
      </c>
      <c r="BQ868" t="s">
        <v>211</v>
      </c>
      <c r="BR868" t="s">
        <v>117</v>
      </c>
      <c r="BS868" t="s">
        <v>117</v>
      </c>
      <c r="BT868" t="s">
        <v>161</v>
      </c>
      <c r="BU868" t="s">
        <v>125</v>
      </c>
      <c r="BV868" t="s">
        <v>162</v>
      </c>
      <c r="BW868">
        <v>1</v>
      </c>
      <c r="BX868">
        <f>BW868-1</f>
        <v>0</v>
      </c>
      <c r="BY868" t="s">
        <v>146</v>
      </c>
      <c r="BZ868" t="s">
        <v>147</v>
      </c>
      <c r="CA868" t="s">
        <v>148</v>
      </c>
      <c r="CB868" t="s">
        <v>524</v>
      </c>
      <c r="CC868" t="s">
        <v>1115</v>
      </c>
      <c r="CD868" t="s">
        <v>117</v>
      </c>
      <c r="CE868" t="s">
        <v>214</v>
      </c>
      <c r="DK868">
        <v>0</v>
      </c>
      <c r="DL868">
        <v>0</v>
      </c>
      <c r="DM868">
        <v>0</v>
      </c>
      <c r="DN868">
        <v>0</v>
      </c>
      <c r="DO868">
        <v>0</v>
      </c>
      <c r="DP868">
        <v>0</v>
      </c>
      <c r="DQ868">
        <v>0</v>
      </c>
      <c r="DR868">
        <v>196</v>
      </c>
    </row>
    <row r="869" spans="1:122" x14ac:dyDescent="0.35">
      <c r="A869">
        <v>197</v>
      </c>
      <c r="B869" t="str">
        <f>CONCATENATE(C869, " ",D869)</f>
        <v>Williams et al  2013</v>
      </c>
      <c r="C869" t="s">
        <v>1091</v>
      </c>
      <c r="D869">
        <v>2013</v>
      </c>
      <c r="E869" t="s">
        <v>1566</v>
      </c>
      <c r="F869" t="s">
        <v>1092</v>
      </c>
      <c r="G869" t="s">
        <v>157</v>
      </c>
      <c r="H869">
        <v>7</v>
      </c>
      <c r="I869" t="s">
        <v>113</v>
      </c>
      <c r="J869" t="s">
        <v>113</v>
      </c>
      <c r="K869" s="3" t="s">
        <v>115</v>
      </c>
      <c r="L869">
        <v>8.36</v>
      </c>
      <c r="M869">
        <v>3.41</v>
      </c>
      <c r="N869">
        <v>14</v>
      </c>
      <c r="O869" t="s">
        <v>1083</v>
      </c>
      <c r="P869">
        <v>7.4</v>
      </c>
      <c r="Q869">
        <v>4.03</v>
      </c>
      <c r="R869">
        <v>10</v>
      </c>
      <c r="S869" t="s">
        <v>1093</v>
      </c>
      <c r="T869">
        <v>6.38</v>
      </c>
      <c r="U869">
        <v>2.83</v>
      </c>
      <c r="V869" t="s">
        <v>117</v>
      </c>
      <c r="W869" t="s">
        <v>117</v>
      </c>
      <c r="X869" t="s">
        <v>117</v>
      </c>
      <c r="Y869" t="s">
        <v>117</v>
      </c>
      <c r="Z869" t="s">
        <v>117</v>
      </c>
      <c r="AA869" t="s">
        <v>117</v>
      </c>
      <c r="AB869" t="s">
        <v>117</v>
      </c>
      <c r="AC869" t="s">
        <v>117</v>
      </c>
      <c r="AD869" t="s">
        <v>117</v>
      </c>
      <c r="AE869">
        <v>9.7799999999999994</v>
      </c>
      <c r="AF869">
        <v>2.1800000000000002</v>
      </c>
      <c r="AG869">
        <v>18</v>
      </c>
      <c r="AH869" s="55">
        <v>3</v>
      </c>
      <c r="AI869" s="55" t="s">
        <v>1203</v>
      </c>
      <c r="AM869">
        <v>10.11</v>
      </c>
      <c r="AN869">
        <v>8.4499999999999993</v>
      </c>
      <c r="AO869">
        <v>9.07</v>
      </c>
      <c r="AP869" t="s">
        <v>117</v>
      </c>
      <c r="AQ869" t="s">
        <v>117</v>
      </c>
      <c r="AR869">
        <v>10.199999999999999</v>
      </c>
      <c r="AS869" t="s">
        <v>1021</v>
      </c>
      <c r="AT869">
        <v>104.5</v>
      </c>
      <c r="AU869">
        <v>96.78</v>
      </c>
      <c r="AV869">
        <v>88.73</v>
      </c>
      <c r="AW869" t="s">
        <v>117</v>
      </c>
      <c r="AX869" t="s">
        <v>117</v>
      </c>
      <c r="AY869" t="s">
        <v>117</v>
      </c>
      <c r="AZ869" t="s">
        <v>117</v>
      </c>
      <c r="BA869" t="s">
        <v>117</v>
      </c>
      <c r="BB869" t="s">
        <v>117</v>
      </c>
      <c r="BC869" t="s">
        <v>117</v>
      </c>
      <c r="BD869" t="s">
        <v>117</v>
      </c>
      <c r="BE869" t="s">
        <v>117</v>
      </c>
      <c r="BF869" t="s">
        <v>117</v>
      </c>
      <c r="BG869" t="s">
        <v>117</v>
      </c>
      <c r="BH869" t="s">
        <v>117</v>
      </c>
      <c r="BI869" t="s">
        <v>117</v>
      </c>
      <c r="BJ869">
        <v>110.59</v>
      </c>
      <c r="BK869" t="s">
        <v>1094</v>
      </c>
      <c r="BL869" t="s">
        <v>184</v>
      </c>
      <c r="BM869" t="s">
        <v>120</v>
      </c>
      <c r="BN869" s="46">
        <v>62.3</v>
      </c>
      <c r="BO869" s="51">
        <v>70</v>
      </c>
      <c r="BP869" t="s">
        <v>144</v>
      </c>
      <c r="BQ869" t="s">
        <v>211</v>
      </c>
      <c r="BR869" t="s">
        <v>117</v>
      </c>
      <c r="BS869" t="s">
        <v>117</v>
      </c>
      <c r="BT869" t="s">
        <v>161</v>
      </c>
      <c r="BU869" t="s">
        <v>363</v>
      </c>
      <c r="BV869" t="s">
        <v>162</v>
      </c>
      <c r="BW869">
        <v>1</v>
      </c>
      <c r="BX869">
        <f>BW869-1</f>
        <v>0</v>
      </c>
      <c r="BY869" t="s">
        <v>827</v>
      </c>
      <c r="BZ869" t="s">
        <v>828</v>
      </c>
      <c r="CA869" t="s">
        <v>184</v>
      </c>
      <c r="CB869" t="s">
        <v>524</v>
      </c>
      <c r="CC869" t="s">
        <v>1088</v>
      </c>
      <c r="CD869">
        <v>2</v>
      </c>
      <c r="CE869" t="s">
        <v>151</v>
      </c>
      <c r="CG869" s="6" t="s">
        <v>117</v>
      </c>
      <c r="CH869" s="6" t="s">
        <v>117</v>
      </c>
      <c r="CI869" s="6" t="s">
        <v>117</v>
      </c>
      <c r="CJ869" s="6" t="s">
        <v>117</v>
      </c>
      <c r="CK869" s="6" t="s">
        <v>117</v>
      </c>
      <c r="CL869" s="6" t="s">
        <v>117</v>
      </c>
      <c r="CM869" s="6" t="s">
        <v>117</v>
      </c>
      <c r="CN869" s="6" t="s">
        <v>117</v>
      </c>
      <c r="CO869" s="6" t="s">
        <v>117</v>
      </c>
      <c r="CP869" s="6" t="s">
        <v>117</v>
      </c>
      <c r="CQ869" s="6" t="s">
        <v>117</v>
      </c>
      <c r="CR869" s="6" t="s">
        <v>117</v>
      </c>
      <c r="CS869" s="6" t="s">
        <v>117</v>
      </c>
      <c r="CT869" s="6" t="s">
        <v>117</v>
      </c>
      <c r="CU869" s="6" t="s">
        <v>117</v>
      </c>
      <c r="CV869" s="6" t="s">
        <v>117</v>
      </c>
      <c r="CW869" s="6" t="s">
        <v>117</v>
      </c>
      <c r="CX869" s="6" t="s">
        <v>117</v>
      </c>
      <c r="CY869" s="6" t="s">
        <v>117</v>
      </c>
      <c r="CZ869" s="6" t="s">
        <v>117</v>
      </c>
      <c r="DA869" s="6" t="s">
        <v>117</v>
      </c>
      <c r="DB869" s="6" t="s">
        <v>117</v>
      </c>
      <c r="DC869" s="6" t="s">
        <v>117</v>
      </c>
      <c r="DD869" s="6" t="s">
        <v>117</v>
      </c>
      <c r="DE869" s="6" t="s">
        <v>117</v>
      </c>
      <c r="DF869" s="6" t="s">
        <v>117</v>
      </c>
      <c r="DG869" s="6" t="s">
        <v>117</v>
      </c>
      <c r="DH869" s="6" t="s">
        <v>117</v>
      </c>
      <c r="DI869" s="6" t="s">
        <v>117</v>
      </c>
      <c r="DJ869" s="6" t="s">
        <v>117</v>
      </c>
      <c r="DK869">
        <v>0</v>
      </c>
      <c r="DL869">
        <v>1</v>
      </c>
      <c r="DM869">
        <v>0</v>
      </c>
      <c r="DN869">
        <v>0</v>
      </c>
      <c r="DO869">
        <v>0</v>
      </c>
      <c r="DP869">
        <v>0</v>
      </c>
      <c r="DQ869">
        <v>0</v>
      </c>
      <c r="DR869">
        <v>197</v>
      </c>
    </row>
    <row r="870" spans="1:122" x14ac:dyDescent="0.35">
      <c r="A870">
        <v>197</v>
      </c>
      <c r="B870" t="str">
        <f>CONCATENATE(C870, " ",D870)</f>
        <v>Williams et al  2013</v>
      </c>
      <c r="C870" t="s">
        <v>1091</v>
      </c>
      <c r="D870">
        <v>2013</v>
      </c>
      <c r="E870" t="s">
        <v>1566</v>
      </c>
      <c r="F870" t="s">
        <v>1095</v>
      </c>
      <c r="G870" t="s">
        <v>134</v>
      </c>
      <c r="H870">
        <v>6</v>
      </c>
      <c r="I870" t="s">
        <v>113</v>
      </c>
      <c r="J870" t="s">
        <v>113</v>
      </c>
      <c r="K870" s="3" t="s">
        <v>115</v>
      </c>
      <c r="L870">
        <v>4.62</v>
      </c>
      <c r="M870">
        <v>0.3</v>
      </c>
      <c r="N870">
        <v>14</v>
      </c>
      <c r="O870" t="s">
        <v>1083</v>
      </c>
      <c r="P870" t="s">
        <v>117</v>
      </c>
      <c r="Q870" t="s">
        <v>117</v>
      </c>
      <c r="R870" t="s">
        <v>117</v>
      </c>
      <c r="S870" t="s">
        <v>1093</v>
      </c>
      <c r="T870">
        <v>3.96</v>
      </c>
      <c r="U870">
        <v>0.28999999999999998</v>
      </c>
      <c r="V870" t="s">
        <v>117</v>
      </c>
      <c r="W870" t="s">
        <v>117</v>
      </c>
      <c r="X870" t="s">
        <v>117</v>
      </c>
      <c r="Y870" t="s">
        <v>117</v>
      </c>
      <c r="Z870" t="s">
        <v>117</v>
      </c>
      <c r="AA870" t="s">
        <v>117</v>
      </c>
      <c r="AB870" t="s">
        <v>117</v>
      </c>
      <c r="AC870" t="s">
        <v>117</v>
      </c>
      <c r="AD870" t="s">
        <v>117</v>
      </c>
      <c r="AE870" t="s">
        <v>117</v>
      </c>
      <c r="AF870" t="s">
        <v>117</v>
      </c>
      <c r="AG870" t="s">
        <v>117</v>
      </c>
      <c r="AH870" s="55">
        <v>3</v>
      </c>
      <c r="AI870" s="55" t="s">
        <v>1203</v>
      </c>
      <c r="AM870">
        <v>10.11</v>
      </c>
      <c r="AN870">
        <v>8.4499999999999993</v>
      </c>
      <c r="AO870">
        <v>9.07</v>
      </c>
      <c r="AP870" t="s">
        <v>117</v>
      </c>
      <c r="AQ870" t="s">
        <v>117</v>
      </c>
      <c r="AR870">
        <v>10.199999999999999</v>
      </c>
      <c r="AS870" t="s">
        <v>1021</v>
      </c>
      <c r="AT870">
        <v>104.5</v>
      </c>
      <c r="AU870">
        <v>96.78</v>
      </c>
      <c r="AV870">
        <v>88.73</v>
      </c>
      <c r="AW870" t="s">
        <v>117</v>
      </c>
      <c r="AX870" t="s">
        <v>117</v>
      </c>
      <c r="AY870" t="s">
        <v>117</v>
      </c>
      <c r="AZ870" t="s">
        <v>117</v>
      </c>
      <c r="BA870" t="s">
        <v>117</v>
      </c>
      <c r="BB870" t="s">
        <v>117</v>
      </c>
      <c r="BC870" t="s">
        <v>117</v>
      </c>
      <c r="BD870" t="s">
        <v>117</v>
      </c>
      <c r="BE870" t="s">
        <v>117</v>
      </c>
      <c r="BF870" t="s">
        <v>117</v>
      </c>
      <c r="BG870" t="s">
        <v>117</v>
      </c>
      <c r="BH870" t="s">
        <v>117</v>
      </c>
      <c r="BI870" t="s">
        <v>117</v>
      </c>
      <c r="BJ870">
        <v>110.59</v>
      </c>
      <c r="BK870" t="s">
        <v>1094</v>
      </c>
      <c r="BL870" t="s">
        <v>184</v>
      </c>
      <c r="BM870" t="s">
        <v>120</v>
      </c>
      <c r="BN870" s="46">
        <v>62.3</v>
      </c>
      <c r="BO870" s="51">
        <v>70</v>
      </c>
      <c r="BP870" t="s">
        <v>144</v>
      </c>
      <c r="BQ870" t="s">
        <v>211</v>
      </c>
      <c r="BR870" t="s">
        <v>117</v>
      </c>
      <c r="BS870" t="s">
        <v>117</v>
      </c>
      <c r="BT870" t="s">
        <v>161</v>
      </c>
      <c r="BU870" t="s">
        <v>363</v>
      </c>
      <c r="BV870" t="s">
        <v>162</v>
      </c>
      <c r="BW870">
        <v>1</v>
      </c>
      <c r="BX870">
        <f>BW870-1</f>
        <v>0</v>
      </c>
      <c r="BY870" t="s">
        <v>827</v>
      </c>
      <c r="BZ870" t="s">
        <v>828</v>
      </c>
      <c r="CA870" t="s">
        <v>184</v>
      </c>
      <c r="CB870" t="s">
        <v>524</v>
      </c>
      <c r="CC870" t="s">
        <v>1088</v>
      </c>
      <c r="CD870">
        <v>2</v>
      </c>
      <c r="CE870" t="s">
        <v>151</v>
      </c>
      <c r="CG870" s="6" t="s">
        <v>117</v>
      </c>
      <c r="CH870" s="6" t="s">
        <v>117</v>
      </c>
      <c r="CI870" s="6" t="s">
        <v>117</v>
      </c>
      <c r="CJ870" s="6" t="s">
        <v>117</v>
      </c>
      <c r="CK870" s="6" t="s">
        <v>117</v>
      </c>
      <c r="CL870" s="6" t="s">
        <v>117</v>
      </c>
      <c r="CM870" s="6" t="s">
        <v>117</v>
      </c>
      <c r="CN870" s="6" t="s">
        <v>117</v>
      </c>
      <c r="CO870" s="6" t="s">
        <v>117</v>
      </c>
      <c r="CP870" s="6" t="s">
        <v>117</v>
      </c>
      <c r="CQ870" s="6" t="s">
        <v>117</v>
      </c>
      <c r="CR870" s="6" t="s">
        <v>117</v>
      </c>
      <c r="CS870" s="6" t="s">
        <v>117</v>
      </c>
      <c r="CT870" s="6" t="s">
        <v>117</v>
      </c>
      <c r="CU870" s="6" t="s">
        <v>117</v>
      </c>
      <c r="CV870" s="6" t="s">
        <v>117</v>
      </c>
      <c r="CW870" s="6" t="s">
        <v>117</v>
      </c>
      <c r="CX870" s="6" t="s">
        <v>117</v>
      </c>
      <c r="CY870" s="6" t="s">
        <v>117</v>
      </c>
      <c r="CZ870" s="6" t="s">
        <v>117</v>
      </c>
      <c r="DA870" s="6" t="s">
        <v>117</v>
      </c>
      <c r="DB870" s="6" t="s">
        <v>117</v>
      </c>
      <c r="DC870" s="6" t="s">
        <v>117</v>
      </c>
      <c r="DD870" s="6" t="s">
        <v>117</v>
      </c>
      <c r="DE870" s="6" t="s">
        <v>117</v>
      </c>
      <c r="DF870" s="6" t="s">
        <v>117</v>
      </c>
      <c r="DG870" s="6" t="s">
        <v>117</v>
      </c>
      <c r="DH870" s="6" t="s">
        <v>117</v>
      </c>
      <c r="DI870" s="6" t="s">
        <v>117</v>
      </c>
      <c r="DJ870" s="6" t="s">
        <v>117</v>
      </c>
      <c r="DK870">
        <v>0</v>
      </c>
      <c r="DL870">
        <v>1</v>
      </c>
      <c r="DM870">
        <v>0</v>
      </c>
      <c r="DN870">
        <v>0</v>
      </c>
      <c r="DO870">
        <v>0</v>
      </c>
      <c r="DP870">
        <v>0</v>
      </c>
      <c r="DQ870">
        <v>0</v>
      </c>
      <c r="DR870">
        <v>197</v>
      </c>
    </row>
    <row r="871" spans="1:122" x14ac:dyDescent="0.35">
      <c r="A871">
        <v>197</v>
      </c>
      <c r="B871" t="str">
        <f>CONCATENATE(C871, " ",D871)</f>
        <v>Williams et al  2013</v>
      </c>
      <c r="C871" t="s">
        <v>1091</v>
      </c>
      <c r="D871">
        <v>2013</v>
      </c>
      <c r="E871" t="s">
        <v>1566</v>
      </c>
      <c r="F871" t="s">
        <v>1096</v>
      </c>
      <c r="G871" t="s">
        <v>134</v>
      </c>
      <c r="H871">
        <v>6</v>
      </c>
      <c r="I871" t="s">
        <v>113</v>
      </c>
      <c r="J871" t="s">
        <v>113</v>
      </c>
      <c r="K871" s="3" t="s">
        <v>115</v>
      </c>
      <c r="L871">
        <v>49.96</v>
      </c>
      <c r="M871">
        <v>5.93</v>
      </c>
      <c r="N871">
        <v>14</v>
      </c>
      <c r="O871" t="s">
        <v>1083</v>
      </c>
      <c r="P871" t="s">
        <v>117</v>
      </c>
      <c r="Q871" t="s">
        <v>117</v>
      </c>
      <c r="R871" t="s">
        <v>117</v>
      </c>
      <c r="S871" t="s">
        <v>1093</v>
      </c>
      <c r="T871">
        <v>63.5</v>
      </c>
      <c r="U871">
        <v>5.72</v>
      </c>
      <c r="V871" t="s">
        <v>117</v>
      </c>
      <c r="W871" t="s">
        <v>117</v>
      </c>
      <c r="X871" t="s">
        <v>117</v>
      </c>
      <c r="Y871" t="s">
        <v>117</v>
      </c>
      <c r="Z871" t="s">
        <v>117</v>
      </c>
      <c r="AA871" t="s">
        <v>117</v>
      </c>
      <c r="AB871" t="s">
        <v>117</v>
      </c>
      <c r="AC871" t="s">
        <v>117</v>
      </c>
      <c r="AD871" t="s">
        <v>117</v>
      </c>
      <c r="AE871" t="s">
        <v>117</v>
      </c>
      <c r="AF871" t="s">
        <v>117</v>
      </c>
      <c r="AG871" t="s">
        <v>117</v>
      </c>
      <c r="AH871" s="55">
        <v>3</v>
      </c>
      <c r="AI871" s="55" t="s">
        <v>1199</v>
      </c>
      <c r="AM871">
        <v>10.11</v>
      </c>
      <c r="AN871">
        <v>8.4499999999999993</v>
      </c>
      <c r="AO871">
        <v>9.07</v>
      </c>
      <c r="AP871" t="s">
        <v>117</v>
      </c>
      <c r="AQ871" t="s">
        <v>117</v>
      </c>
      <c r="AR871">
        <v>10.199999999999999</v>
      </c>
      <c r="AS871" t="s">
        <v>1021</v>
      </c>
      <c r="AT871">
        <v>104.5</v>
      </c>
      <c r="AU871">
        <v>96.78</v>
      </c>
      <c r="AV871">
        <v>88.73</v>
      </c>
      <c r="AW871" t="s">
        <v>117</v>
      </c>
      <c r="AX871" t="s">
        <v>117</v>
      </c>
      <c r="AY871" t="s">
        <v>117</v>
      </c>
      <c r="AZ871" t="s">
        <v>117</v>
      </c>
      <c r="BA871" t="s">
        <v>117</v>
      </c>
      <c r="BB871" t="s">
        <v>117</v>
      </c>
      <c r="BC871" t="s">
        <v>117</v>
      </c>
      <c r="BD871" t="s">
        <v>117</v>
      </c>
      <c r="BE871" t="s">
        <v>117</v>
      </c>
      <c r="BF871" t="s">
        <v>117</v>
      </c>
      <c r="BG871" t="s">
        <v>117</v>
      </c>
      <c r="BH871" t="s">
        <v>117</v>
      </c>
      <c r="BI871" t="s">
        <v>117</v>
      </c>
      <c r="BJ871">
        <v>110.59</v>
      </c>
      <c r="BK871" t="s">
        <v>1094</v>
      </c>
      <c r="BL871" t="s">
        <v>184</v>
      </c>
      <c r="BM871" t="s">
        <v>120</v>
      </c>
      <c r="BN871" s="46">
        <v>62.3</v>
      </c>
      <c r="BO871" s="51">
        <v>70</v>
      </c>
      <c r="BP871" t="s">
        <v>144</v>
      </c>
      <c r="BQ871" t="s">
        <v>211</v>
      </c>
      <c r="BR871" t="s">
        <v>117</v>
      </c>
      <c r="BS871" t="s">
        <v>117</v>
      </c>
      <c r="BT871" t="s">
        <v>161</v>
      </c>
      <c r="BU871" t="s">
        <v>363</v>
      </c>
      <c r="BV871" t="s">
        <v>162</v>
      </c>
      <c r="BW871">
        <v>1</v>
      </c>
      <c r="BX871">
        <f>BW871-1</f>
        <v>0</v>
      </c>
      <c r="BY871" t="s">
        <v>827</v>
      </c>
      <c r="BZ871" t="s">
        <v>828</v>
      </c>
      <c r="CA871" t="s">
        <v>184</v>
      </c>
      <c r="CB871" t="s">
        <v>524</v>
      </c>
      <c r="CC871" t="s">
        <v>1088</v>
      </c>
      <c r="CD871">
        <v>2</v>
      </c>
      <c r="CE871" t="s">
        <v>151</v>
      </c>
      <c r="CG871" s="6" t="s">
        <v>117</v>
      </c>
      <c r="CH871" s="6" t="s">
        <v>117</v>
      </c>
      <c r="CI871" s="6" t="s">
        <v>117</v>
      </c>
      <c r="CJ871" s="6" t="s">
        <v>117</v>
      </c>
      <c r="CK871" s="6" t="s">
        <v>117</v>
      </c>
      <c r="CL871" s="6" t="s">
        <v>117</v>
      </c>
      <c r="CM871" s="6" t="s">
        <v>117</v>
      </c>
      <c r="CN871" s="6" t="s">
        <v>117</v>
      </c>
      <c r="CO871" s="6" t="s">
        <v>117</v>
      </c>
      <c r="CP871" s="6" t="s">
        <v>117</v>
      </c>
      <c r="CQ871" s="6" t="s">
        <v>117</v>
      </c>
      <c r="CR871" s="6" t="s">
        <v>117</v>
      </c>
      <c r="CS871" s="6" t="s">
        <v>117</v>
      </c>
      <c r="CT871" s="6" t="s">
        <v>117</v>
      </c>
      <c r="CU871" s="6" t="s">
        <v>117</v>
      </c>
      <c r="CV871" s="6" t="s">
        <v>117</v>
      </c>
      <c r="CW871" s="6" t="s">
        <v>117</v>
      </c>
      <c r="CX871" s="6" t="s">
        <v>117</v>
      </c>
      <c r="CY871" s="6" t="s">
        <v>117</v>
      </c>
      <c r="CZ871" s="6" t="s">
        <v>117</v>
      </c>
      <c r="DA871" s="6" t="s">
        <v>117</v>
      </c>
      <c r="DB871" s="6" t="s">
        <v>117</v>
      </c>
      <c r="DC871" s="6" t="s">
        <v>117</v>
      </c>
      <c r="DD871" s="6" t="s">
        <v>117</v>
      </c>
      <c r="DE871" s="6" t="s">
        <v>117</v>
      </c>
      <c r="DF871" s="6" t="s">
        <v>117</v>
      </c>
      <c r="DG871" s="6" t="s">
        <v>117</v>
      </c>
      <c r="DH871" s="6" t="s">
        <v>117</v>
      </c>
      <c r="DI871" s="6" t="s">
        <v>117</v>
      </c>
      <c r="DJ871" s="6" t="s">
        <v>117</v>
      </c>
      <c r="DK871">
        <v>0</v>
      </c>
      <c r="DL871">
        <v>1</v>
      </c>
      <c r="DM871">
        <v>0</v>
      </c>
      <c r="DN871">
        <v>0</v>
      </c>
      <c r="DO871">
        <v>0</v>
      </c>
      <c r="DP871">
        <v>0</v>
      </c>
      <c r="DQ871">
        <v>0</v>
      </c>
      <c r="DR871">
        <v>197</v>
      </c>
    </row>
    <row r="872" spans="1:122" x14ac:dyDescent="0.35">
      <c r="A872">
        <v>197</v>
      </c>
      <c r="B872" t="str">
        <f>CONCATENATE(C872, " ",D872)</f>
        <v>Williams et al  2013</v>
      </c>
      <c r="C872" t="s">
        <v>1091</v>
      </c>
      <c r="D872">
        <v>2013</v>
      </c>
      <c r="E872" t="s">
        <v>1566</v>
      </c>
      <c r="F872" t="s">
        <v>1097</v>
      </c>
      <c r="G872" t="s">
        <v>134</v>
      </c>
      <c r="H872">
        <v>6</v>
      </c>
      <c r="I872" t="s">
        <v>113</v>
      </c>
      <c r="J872" t="s">
        <v>113</v>
      </c>
      <c r="K872" s="3" t="s">
        <v>115</v>
      </c>
      <c r="L872">
        <v>38.19</v>
      </c>
      <c r="M872">
        <v>0.95</v>
      </c>
      <c r="N872">
        <v>14</v>
      </c>
      <c r="O872" t="s">
        <v>1083</v>
      </c>
      <c r="P872" t="s">
        <v>117</v>
      </c>
      <c r="Q872" t="s">
        <v>117</v>
      </c>
      <c r="R872" t="s">
        <v>117</v>
      </c>
      <c r="S872" t="s">
        <v>1093</v>
      </c>
      <c r="T872">
        <v>38.159999999999997</v>
      </c>
      <c r="U872">
        <v>0.92</v>
      </c>
      <c r="V872" t="s">
        <v>117</v>
      </c>
      <c r="W872" t="s">
        <v>117</v>
      </c>
      <c r="X872" t="s">
        <v>117</v>
      </c>
      <c r="Y872" t="s">
        <v>117</v>
      </c>
      <c r="Z872" t="s">
        <v>117</v>
      </c>
      <c r="AA872" t="s">
        <v>117</v>
      </c>
      <c r="AB872" t="s">
        <v>117</v>
      </c>
      <c r="AC872" t="s">
        <v>117</v>
      </c>
      <c r="AD872" t="s">
        <v>117</v>
      </c>
      <c r="AE872" t="s">
        <v>117</v>
      </c>
      <c r="AF872" t="s">
        <v>117</v>
      </c>
      <c r="AG872" t="s">
        <v>117</v>
      </c>
      <c r="AH872" s="55">
        <v>3</v>
      </c>
      <c r="AI872" s="55" t="s">
        <v>1514</v>
      </c>
      <c r="AM872">
        <v>10.11</v>
      </c>
      <c r="AN872">
        <v>8.4499999999999993</v>
      </c>
      <c r="AO872">
        <v>9.07</v>
      </c>
      <c r="AP872" t="s">
        <v>117</v>
      </c>
      <c r="AQ872" t="s">
        <v>117</v>
      </c>
      <c r="AR872">
        <v>10.199999999999999</v>
      </c>
      <c r="AS872" t="s">
        <v>1021</v>
      </c>
      <c r="AT872">
        <v>104.5</v>
      </c>
      <c r="AU872">
        <v>96.78</v>
      </c>
      <c r="AV872">
        <v>88.73</v>
      </c>
      <c r="AW872" t="s">
        <v>117</v>
      </c>
      <c r="AX872" t="s">
        <v>117</v>
      </c>
      <c r="AY872" t="s">
        <v>117</v>
      </c>
      <c r="AZ872" t="s">
        <v>117</v>
      </c>
      <c r="BA872" t="s">
        <v>117</v>
      </c>
      <c r="BB872" t="s">
        <v>117</v>
      </c>
      <c r="BC872" t="s">
        <v>117</v>
      </c>
      <c r="BD872" t="s">
        <v>117</v>
      </c>
      <c r="BE872" t="s">
        <v>117</v>
      </c>
      <c r="BF872" t="s">
        <v>117</v>
      </c>
      <c r="BG872" t="s">
        <v>117</v>
      </c>
      <c r="BH872" t="s">
        <v>117</v>
      </c>
      <c r="BI872" t="s">
        <v>117</v>
      </c>
      <c r="BJ872">
        <v>110.59</v>
      </c>
      <c r="BK872" t="s">
        <v>1094</v>
      </c>
      <c r="BL872" t="s">
        <v>184</v>
      </c>
      <c r="BM872" t="s">
        <v>120</v>
      </c>
      <c r="BN872" s="46">
        <v>62.3</v>
      </c>
      <c r="BO872" s="51">
        <v>70</v>
      </c>
      <c r="BP872" t="s">
        <v>144</v>
      </c>
      <c r="BQ872" t="s">
        <v>211</v>
      </c>
      <c r="BR872" t="s">
        <v>117</v>
      </c>
      <c r="BS872" t="s">
        <v>117</v>
      </c>
      <c r="BT872" t="s">
        <v>161</v>
      </c>
      <c r="BU872" t="s">
        <v>363</v>
      </c>
      <c r="BV872" t="s">
        <v>162</v>
      </c>
      <c r="BW872">
        <v>1</v>
      </c>
      <c r="BX872">
        <f>BW872-1</f>
        <v>0</v>
      </c>
      <c r="BY872" t="s">
        <v>827</v>
      </c>
      <c r="BZ872" t="s">
        <v>828</v>
      </c>
      <c r="CA872" t="s">
        <v>184</v>
      </c>
      <c r="CB872" t="s">
        <v>524</v>
      </c>
      <c r="CC872" t="s">
        <v>1088</v>
      </c>
      <c r="CD872">
        <v>2</v>
      </c>
      <c r="CE872" t="s">
        <v>151</v>
      </c>
      <c r="CG872" s="6" t="s">
        <v>117</v>
      </c>
      <c r="CH872" s="6" t="s">
        <v>117</v>
      </c>
      <c r="CI872" s="6" t="s">
        <v>117</v>
      </c>
      <c r="CJ872" s="6" t="s">
        <v>117</v>
      </c>
      <c r="CK872" s="6" t="s">
        <v>117</v>
      </c>
      <c r="CL872" s="6" t="s">
        <v>117</v>
      </c>
      <c r="CM872" s="6" t="s">
        <v>117</v>
      </c>
      <c r="CN872" s="6" t="s">
        <v>117</v>
      </c>
      <c r="CO872" s="6" t="s">
        <v>117</v>
      </c>
      <c r="CP872" s="6" t="s">
        <v>117</v>
      </c>
      <c r="CQ872" s="6" t="s">
        <v>117</v>
      </c>
      <c r="CR872" s="6" t="s">
        <v>117</v>
      </c>
      <c r="CS872" s="6" t="s">
        <v>117</v>
      </c>
      <c r="CT872" s="6" t="s">
        <v>117</v>
      </c>
      <c r="CU872" s="6" t="s">
        <v>117</v>
      </c>
      <c r="CV872" s="6" t="s">
        <v>117</v>
      </c>
      <c r="CW872" s="6" t="s">
        <v>117</v>
      </c>
      <c r="CX872" s="6" t="s">
        <v>117</v>
      </c>
      <c r="CY872" s="6" t="s">
        <v>117</v>
      </c>
      <c r="CZ872" s="6" t="s">
        <v>117</v>
      </c>
      <c r="DA872" s="6" t="s">
        <v>117</v>
      </c>
      <c r="DB872" s="6" t="s">
        <v>117</v>
      </c>
      <c r="DC872" s="6" t="s">
        <v>117</v>
      </c>
      <c r="DD872" s="6" t="s">
        <v>117</v>
      </c>
      <c r="DE872" s="6" t="s">
        <v>117</v>
      </c>
      <c r="DF872" s="6" t="s">
        <v>117</v>
      </c>
      <c r="DG872" s="6" t="s">
        <v>117</v>
      </c>
      <c r="DH872" s="6" t="s">
        <v>117</v>
      </c>
      <c r="DI872" s="6" t="s">
        <v>117</v>
      </c>
      <c r="DJ872" s="6" t="s">
        <v>117</v>
      </c>
      <c r="DK872">
        <v>0</v>
      </c>
      <c r="DL872">
        <v>1</v>
      </c>
      <c r="DM872">
        <v>0</v>
      </c>
      <c r="DN872">
        <v>0</v>
      </c>
      <c r="DO872">
        <v>0</v>
      </c>
      <c r="DP872">
        <v>0</v>
      </c>
      <c r="DQ872">
        <v>0</v>
      </c>
      <c r="DR872">
        <v>197</v>
      </c>
    </row>
    <row r="873" spans="1:122" x14ac:dyDescent="0.35">
      <c r="A873">
        <v>197</v>
      </c>
      <c r="B873" t="str">
        <f>CONCATENATE(C873, " ",D873)</f>
        <v>Williams et al  2013</v>
      </c>
      <c r="C873" t="s">
        <v>1091</v>
      </c>
      <c r="D873">
        <v>2013</v>
      </c>
      <c r="E873" t="s">
        <v>1566</v>
      </c>
      <c r="F873" t="s">
        <v>1098</v>
      </c>
      <c r="G873" t="s">
        <v>134</v>
      </c>
      <c r="H873">
        <v>6</v>
      </c>
      <c r="I873" t="s">
        <v>113</v>
      </c>
      <c r="J873" t="s">
        <v>113</v>
      </c>
      <c r="K873" s="3" t="s">
        <v>115</v>
      </c>
      <c r="L873">
        <v>68.42</v>
      </c>
      <c r="M873">
        <v>11.44</v>
      </c>
      <c r="N873">
        <v>14</v>
      </c>
      <c r="O873" t="s">
        <v>1083</v>
      </c>
      <c r="P873" t="s">
        <v>117</v>
      </c>
      <c r="Q873" t="s">
        <v>117</v>
      </c>
      <c r="R873" t="s">
        <v>117</v>
      </c>
      <c r="S873" t="s">
        <v>1093</v>
      </c>
      <c r="T873">
        <v>97.33</v>
      </c>
      <c r="U873">
        <v>11.03</v>
      </c>
      <c r="V873" t="s">
        <v>117</v>
      </c>
      <c r="W873" t="s">
        <v>117</v>
      </c>
      <c r="X873" t="s">
        <v>117</v>
      </c>
      <c r="Y873" t="s">
        <v>117</v>
      </c>
      <c r="Z873" t="s">
        <v>117</v>
      </c>
      <c r="AA873" t="s">
        <v>117</v>
      </c>
      <c r="AB873" t="s">
        <v>117</v>
      </c>
      <c r="AC873" t="s">
        <v>117</v>
      </c>
      <c r="AD873" t="s">
        <v>117</v>
      </c>
      <c r="AE873" t="s">
        <v>117</v>
      </c>
      <c r="AF873" t="s">
        <v>117</v>
      </c>
      <c r="AG873" t="s">
        <v>117</v>
      </c>
      <c r="AH873" s="55">
        <v>3</v>
      </c>
      <c r="AI873" s="55" t="s">
        <v>1199</v>
      </c>
      <c r="AM873">
        <v>10.11</v>
      </c>
      <c r="AN873">
        <v>8.4499999999999993</v>
      </c>
      <c r="AO873">
        <v>9.07</v>
      </c>
      <c r="AP873" t="s">
        <v>117</v>
      </c>
      <c r="AQ873" t="s">
        <v>117</v>
      </c>
      <c r="AR873">
        <v>10.199999999999999</v>
      </c>
      <c r="AS873" t="s">
        <v>1021</v>
      </c>
      <c r="AT873">
        <v>104.5</v>
      </c>
      <c r="AU873">
        <v>96.78</v>
      </c>
      <c r="AV873">
        <v>88.73</v>
      </c>
      <c r="AW873" t="s">
        <v>117</v>
      </c>
      <c r="AX873" t="s">
        <v>117</v>
      </c>
      <c r="AY873" t="s">
        <v>117</v>
      </c>
      <c r="AZ873" t="s">
        <v>117</v>
      </c>
      <c r="BA873" t="s">
        <v>117</v>
      </c>
      <c r="BB873" t="s">
        <v>117</v>
      </c>
      <c r="BC873" t="s">
        <v>117</v>
      </c>
      <c r="BD873" t="s">
        <v>117</v>
      </c>
      <c r="BE873" t="s">
        <v>117</v>
      </c>
      <c r="BF873" t="s">
        <v>117</v>
      </c>
      <c r="BG873" t="s">
        <v>117</v>
      </c>
      <c r="BH873" t="s">
        <v>117</v>
      </c>
      <c r="BI873" t="s">
        <v>117</v>
      </c>
      <c r="BJ873">
        <v>110.59</v>
      </c>
      <c r="BK873" t="s">
        <v>1094</v>
      </c>
      <c r="BL873" t="s">
        <v>184</v>
      </c>
      <c r="BM873" t="s">
        <v>120</v>
      </c>
      <c r="BN873" s="46">
        <v>62.3</v>
      </c>
      <c r="BO873" s="51">
        <v>70</v>
      </c>
      <c r="BP873" t="s">
        <v>144</v>
      </c>
      <c r="BQ873" t="s">
        <v>211</v>
      </c>
      <c r="BR873" t="s">
        <v>117</v>
      </c>
      <c r="BS873" t="s">
        <v>117</v>
      </c>
      <c r="BT873" t="s">
        <v>161</v>
      </c>
      <c r="BU873" t="s">
        <v>363</v>
      </c>
      <c r="BV873" t="s">
        <v>162</v>
      </c>
      <c r="BW873">
        <v>1</v>
      </c>
      <c r="BX873">
        <f>BW873-1</f>
        <v>0</v>
      </c>
      <c r="BY873" t="s">
        <v>827</v>
      </c>
      <c r="BZ873" t="s">
        <v>828</v>
      </c>
      <c r="CA873" t="s">
        <v>184</v>
      </c>
      <c r="CB873" t="s">
        <v>524</v>
      </c>
      <c r="CC873" t="s">
        <v>1088</v>
      </c>
      <c r="CD873">
        <v>2</v>
      </c>
      <c r="CE873" t="s">
        <v>151</v>
      </c>
      <c r="CG873" s="6" t="s">
        <v>117</v>
      </c>
      <c r="CH873" s="6" t="s">
        <v>117</v>
      </c>
      <c r="CI873" s="6" t="s">
        <v>117</v>
      </c>
      <c r="CJ873" s="6" t="s">
        <v>117</v>
      </c>
      <c r="CK873" s="6" t="s">
        <v>117</v>
      </c>
      <c r="CL873" s="6" t="s">
        <v>117</v>
      </c>
      <c r="CM873" s="6" t="s">
        <v>117</v>
      </c>
      <c r="CN873" s="6" t="s">
        <v>117</v>
      </c>
      <c r="CO873" s="6" t="s">
        <v>117</v>
      </c>
      <c r="CP873" s="6" t="s">
        <v>117</v>
      </c>
      <c r="CQ873" s="6" t="s">
        <v>117</v>
      </c>
      <c r="CR873" s="6" t="s">
        <v>117</v>
      </c>
      <c r="CS873" s="6" t="s">
        <v>117</v>
      </c>
      <c r="CT873" s="6" t="s">
        <v>117</v>
      </c>
      <c r="CU873" s="6" t="s">
        <v>117</v>
      </c>
      <c r="CV873" s="6" t="s">
        <v>117</v>
      </c>
      <c r="CW873" s="6" t="s">
        <v>117</v>
      </c>
      <c r="CX873" s="6" t="s">
        <v>117</v>
      </c>
      <c r="CY873" s="6" t="s">
        <v>117</v>
      </c>
      <c r="CZ873" s="6" t="s">
        <v>117</v>
      </c>
      <c r="DA873" s="6" t="s">
        <v>117</v>
      </c>
      <c r="DB873" s="6" t="s">
        <v>117</v>
      </c>
      <c r="DC873" s="6" t="s">
        <v>117</v>
      </c>
      <c r="DD873" s="6" t="s">
        <v>117</v>
      </c>
      <c r="DE873" s="6" t="s">
        <v>117</v>
      </c>
      <c r="DF873" s="6" t="s">
        <v>117</v>
      </c>
      <c r="DG873" s="6" t="s">
        <v>117</v>
      </c>
      <c r="DH873" s="6" t="s">
        <v>117</v>
      </c>
      <c r="DI873" s="6" t="s">
        <v>117</v>
      </c>
      <c r="DJ873" s="6" t="s">
        <v>117</v>
      </c>
      <c r="DK873">
        <v>0</v>
      </c>
      <c r="DL873">
        <v>1</v>
      </c>
      <c r="DM873">
        <v>0</v>
      </c>
      <c r="DN873">
        <v>0</v>
      </c>
      <c r="DO873">
        <v>0</v>
      </c>
      <c r="DP873">
        <v>0</v>
      </c>
      <c r="DQ873">
        <v>0</v>
      </c>
      <c r="DR873">
        <v>197</v>
      </c>
    </row>
    <row r="874" spans="1:122" x14ac:dyDescent="0.35">
      <c r="A874">
        <v>197</v>
      </c>
      <c r="B874" t="str">
        <f>CONCATENATE(C874, " ",D874)</f>
        <v>Williams et al  2013</v>
      </c>
      <c r="C874" t="s">
        <v>1091</v>
      </c>
      <c r="D874">
        <v>2013</v>
      </c>
      <c r="E874" t="s">
        <v>1566</v>
      </c>
      <c r="F874" t="s">
        <v>1099</v>
      </c>
      <c r="G874" t="s">
        <v>134</v>
      </c>
      <c r="H874">
        <v>6</v>
      </c>
      <c r="I874" t="s">
        <v>113</v>
      </c>
      <c r="J874" t="s">
        <v>113</v>
      </c>
      <c r="K874" s="3" t="s">
        <v>115</v>
      </c>
      <c r="L874">
        <v>125.48</v>
      </c>
      <c r="M874">
        <v>19.260000000000002</v>
      </c>
      <c r="N874">
        <v>14</v>
      </c>
      <c r="O874" t="s">
        <v>1083</v>
      </c>
      <c r="P874" t="s">
        <v>117</v>
      </c>
      <c r="Q874" t="s">
        <v>117</v>
      </c>
      <c r="R874" t="s">
        <v>117</v>
      </c>
      <c r="S874" t="s">
        <v>1093</v>
      </c>
      <c r="T874">
        <v>183.32</v>
      </c>
      <c r="U874">
        <v>18.559999999999999</v>
      </c>
      <c r="V874" t="s">
        <v>117</v>
      </c>
      <c r="W874" t="s">
        <v>117</v>
      </c>
      <c r="X874" t="s">
        <v>117</v>
      </c>
      <c r="Y874" t="s">
        <v>117</v>
      </c>
      <c r="Z874" t="s">
        <v>117</v>
      </c>
      <c r="AA874" t="s">
        <v>117</v>
      </c>
      <c r="AB874" t="s">
        <v>117</v>
      </c>
      <c r="AC874" t="s">
        <v>117</v>
      </c>
      <c r="AD874" t="s">
        <v>117</v>
      </c>
      <c r="AE874" t="s">
        <v>117</v>
      </c>
      <c r="AF874" t="s">
        <v>117</v>
      </c>
      <c r="AG874" t="s">
        <v>117</v>
      </c>
      <c r="AH874" s="55">
        <v>3</v>
      </c>
      <c r="AI874" s="55" t="s">
        <v>1199</v>
      </c>
      <c r="AM874">
        <v>10.11</v>
      </c>
      <c r="AN874">
        <v>8.4499999999999993</v>
      </c>
      <c r="AO874">
        <v>9.07</v>
      </c>
      <c r="AP874" t="s">
        <v>117</v>
      </c>
      <c r="AQ874" t="s">
        <v>117</v>
      </c>
      <c r="AR874">
        <v>10.199999999999999</v>
      </c>
      <c r="AS874" t="s">
        <v>1021</v>
      </c>
      <c r="AT874">
        <v>104.5</v>
      </c>
      <c r="AU874">
        <v>96.78</v>
      </c>
      <c r="AV874">
        <v>88.73</v>
      </c>
      <c r="AW874" t="s">
        <v>117</v>
      </c>
      <c r="AX874" t="s">
        <v>117</v>
      </c>
      <c r="AY874" t="s">
        <v>117</v>
      </c>
      <c r="AZ874" t="s">
        <v>117</v>
      </c>
      <c r="BA874" t="s">
        <v>117</v>
      </c>
      <c r="BB874" t="s">
        <v>117</v>
      </c>
      <c r="BC874" t="s">
        <v>117</v>
      </c>
      <c r="BD874" t="s">
        <v>117</v>
      </c>
      <c r="BE874" t="s">
        <v>117</v>
      </c>
      <c r="BF874" t="s">
        <v>117</v>
      </c>
      <c r="BG874" t="s">
        <v>117</v>
      </c>
      <c r="BH874" t="s">
        <v>117</v>
      </c>
      <c r="BI874" t="s">
        <v>117</v>
      </c>
      <c r="BJ874">
        <v>110.59</v>
      </c>
      <c r="BK874" t="s">
        <v>1094</v>
      </c>
      <c r="BL874" t="s">
        <v>184</v>
      </c>
      <c r="BM874" t="s">
        <v>120</v>
      </c>
      <c r="BN874" s="46">
        <v>62.3</v>
      </c>
      <c r="BO874" s="51">
        <v>70</v>
      </c>
      <c r="BP874" t="s">
        <v>144</v>
      </c>
      <c r="BQ874" t="s">
        <v>211</v>
      </c>
      <c r="BR874" t="s">
        <v>117</v>
      </c>
      <c r="BS874" t="s">
        <v>117</v>
      </c>
      <c r="BT874" t="s">
        <v>161</v>
      </c>
      <c r="BU874" t="s">
        <v>363</v>
      </c>
      <c r="BV874" t="s">
        <v>162</v>
      </c>
      <c r="BW874">
        <v>1</v>
      </c>
      <c r="BX874">
        <f>BW874-1</f>
        <v>0</v>
      </c>
      <c r="BY874" t="s">
        <v>827</v>
      </c>
      <c r="BZ874" t="s">
        <v>828</v>
      </c>
      <c r="CA874" t="s">
        <v>184</v>
      </c>
      <c r="CB874" t="s">
        <v>524</v>
      </c>
      <c r="CC874" t="s">
        <v>1088</v>
      </c>
      <c r="CD874">
        <v>2</v>
      </c>
      <c r="CE874" t="s">
        <v>151</v>
      </c>
      <c r="CG874" s="6" t="s">
        <v>117</v>
      </c>
      <c r="CH874" s="6" t="s">
        <v>117</v>
      </c>
      <c r="CI874" s="6" t="s">
        <v>117</v>
      </c>
      <c r="CJ874" s="6" t="s">
        <v>117</v>
      </c>
      <c r="CK874" s="6" t="s">
        <v>117</v>
      </c>
      <c r="CL874" s="6" t="s">
        <v>117</v>
      </c>
      <c r="CM874" s="6" t="s">
        <v>117</v>
      </c>
      <c r="CN874" s="6" t="s">
        <v>117</v>
      </c>
      <c r="CO874" s="6" t="s">
        <v>117</v>
      </c>
      <c r="CP874" s="6" t="s">
        <v>117</v>
      </c>
      <c r="CQ874" s="6" t="s">
        <v>117</v>
      </c>
      <c r="CR874" s="6" t="s">
        <v>117</v>
      </c>
      <c r="CS874" s="6" t="s">
        <v>117</v>
      </c>
      <c r="CT874" s="6" t="s">
        <v>117</v>
      </c>
      <c r="CU874" s="6" t="s">
        <v>117</v>
      </c>
      <c r="CV874" s="6" t="s">
        <v>117</v>
      </c>
      <c r="CW874" s="6" t="s">
        <v>117</v>
      </c>
      <c r="CX874" s="6" t="s">
        <v>117</v>
      </c>
      <c r="CY874" s="6" t="s">
        <v>117</v>
      </c>
      <c r="CZ874" s="6" t="s">
        <v>117</v>
      </c>
      <c r="DA874" s="6" t="s">
        <v>117</v>
      </c>
      <c r="DB874" s="6" t="s">
        <v>117</v>
      </c>
      <c r="DC874" s="6" t="s">
        <v>117</v>
      </c>
      <c r="DD874" s="6" t="s">
        <v>117</v>
      </c>
      <c r="DE874" s="6" t="s">
        <v>117</v>
      </c>
      <c r="DF874" s="6" t="s">
        <v>117</v>
      </c>
      <c r="DG874" s="6" t="s">
        <v>117</v>
      </c>
      <c r="DH874" s="6" t="s">
        <v>117</v>
      </c>
      <c r="DI874" s="6" t="s">
        <v>117</v>
      </c>
      <c r="DJ874" s="6" t="s">
        <v>117</v>
      </c>
      <c r="DK874">
        <v>0</v>
      </c>
      <c r="DL874">
        <v>1</v>
      </c>
      <c r="DM874">
        <v>0</v>
      </c>
      <c r="DN874">
        <v>0</v>
      </c>
      <c r="DO874">
        <v>0</v>
      </c>
      <c r="DP874">
        <v>0</v>
      </c>
      <c r="DQ874">
        <v>0</v>
      </c>
      <c r="DR874">
        <v>197</v>
      </c>
    </row>
    <row r="875" spans="1:122" x14ac:dyDescent="0.35">
      <c r="A875">
        <v>197</v>
      </c>
      <c r="B875" t="str">
        <f>CONCATENATE(C875, " ",D875)</f>
        <v>Williams et al  2013</v>
      </c>
      <c r="C875" t="s">
        <v>1091</v>
      </c>
      <c r="D875">
        <v>2013</v>
      </c>
      <c r="E875" t="s">
        <v>1566</v>
      </c>
      <c r="F875" t="s">
        <v>1100</v>
      </c>
      <c r="G875" t="s">
        <v>134</v>
      </c>
      <c r="H875">
        <v>6</v>
      </c>
      <c r="I875" t="s">
        <v>113</v>
      </c>
      <c r="J875" t="s">
        <v>113</v>
      </c>
      <c r="K875" s="3" t="s">
        <v>115</v>
      </c>
      <c r="L875">
        <v>190</v>
      </c>
      <c r="M875">
        <v>26.28</v>
      </c>
      <c r="N875">
        <v>14</v>
      </c>
      <c r="O875" t="s">
        <v>1083</v>
      </c>
      <c r="P875" t="s">
        <v>117</v>
      </c>
      <c r="Q875" t="s">
        <v>117</v>
      </c>
      <c r="R875" t="s">
        <v>117</v>
      </c>
      <c r="S875" t="s">
        <v>1093</v>
      </c>
      <c r="T875">
        <v>272.32</v>
      </c>
      <c r="U875">
        <v>25.33</v>
      </c>
      <c r="V875" t="s">
        <v>117</v>
      </c>
      <c r="W875" t="s">
        <v>117</v>
      </c>
      <c r="X875" t="s">
        <v>117</v>
      </c>
      <c r="Y875" t="s">
        <v>117</v>
      </c>
      <c r="Z875" t="s">
        <v>117</v>
      </c>
      <c r="AA875" t="s">
        <v>117</v>
      </c>
      <c r="AB875" t="s">
        <v>117</v>
      </c>
      <c r="AC875" t="s">
        <v>117</v>
      </c>
      <c r="AD875" t="s">
        <v>117</v>
      </c>
      <c r="AE875" t="s">
        <v>117</v>
      </c>
      <c r="AF875" t="s">
        <v>117</v>
      </c>
      <c r="AG875" t="s">
        <v>117</v>
      </c>
      <c r="AH875" s="55">
        <v>3</v>
      </c>
      <c r="AI875" s="55" t="s">
        <v>1199</v>
      </c>
      <c r="AM875">
        <v>10.11</v>
      </c>
      <c r="AN875">
        <v>8.4499999999999993</v>
      </c>
      <c r="AO875">
        <v>9.07</v>
      </c>
      <c r="AP875" t="s">
        <v>117</v>
      </c>
      <c r="AQ875" t="s">
        <v>117</v>
      </c>
      <c r="AR875">
        <v>10.199999999999999</v>
      </c>
      <c r="AS875" t="s">
        <v>1021</v>
      </c>
      <c r="AT875">
        <v>104.5</v>
      </c>
      <c r="AU875">
        <v>96.78</v>
      </c>
      <c r="AV875">
        <v>88.73</v>
      </c>
      <c r="AW875" t="s">
        <v>117</v>
      </c>
      <c r="AX875" t="s">
        <v>117</v>
      </c>
      <c r="AY875" t="s">
        <v>117</v>
      </c>
      <c r="AZ875" t="s">
        <v>117</v>
      </c>
      <c r="BA875" t="s">
        <v>117</v>
      </c>
      <c r="BB875" t="s">
        <v>117</v>
      </c>
      <c r="BC875" t="s">
        <v>117</v>
      </c>
      <c r="BD875" t="s">
        <v>117</v>
      </c>
      <c r="BE875" t="s">
        <v>117</v>
      </c>
      <c r="BF875" t="s">
        <v>117</v>
      </c>
      <c r="BG875" t="s">
        <v>117</v>
      </c>
      <c r="BH875" t="s">
        <v>117</v>
      </c>
      <c r="BI875" t="s">
        <v>117</v>
      </c>
      <c r="BJ875">
        <v>110.59</v>
      </c>
      <c r="BK875" t="s">
        <v>1094</v>
      </c>
      <c r="BL875" t="s">
        <v>184</v>
      </c>
      <c r="BM875" t="s">
        <v>120</v>
      </c>
      <c r="BN875" s="46">
        <v>62.3</v>
      </c>
      <c r="BO875" s="51">
        <v>70</v>
      </c>
      <c r="BP875" t="s">
        <v>144</v>
      </c>
      <c r="BQ875" t="s">
        <v>211</v>
      </c>
      <c r="BR875" t="s">
        <v>117</v>
      </c>
      <c r="BS875" t="s">
        <v>117</v>
      </c>
      <c r="BT875" t="s">
        <v>161</v>
      </c>
      <c r="BU875" t="s">
        <v>363</v>
      </c>
      <c r="BV875" t="s">
        <v>162</v>
      </c>
      <c r="BW875">
        <v>1</v>
      </c>
      <c r="BX875">
        <f>BW875-1</f>
        <v>0</v>
      </c>
      <c r="BY875" t="s">
        <v>827</v>
      </c>
      <c r="BZ875" t="s">
        <v>828</v>
      </c>
      <c r="CA875" t="s">
        <v>184</v>
      </c>
      <c r="CB875" t="s">
        <v>524</v>
      </c>
      <c r="CC875" t="s">
        <v>1088</v>
      </c>
      <c r="CD875">
        <v>2</v>
      </c>
      <c r="CE875" t="s">
        <v>151</v>
      </c>
      <c r="CG875" s="6" t="s">
        <v>117</v>
      </c>
      <c r="CH875" s="6" t="s">
        <v>117</v>
      </c>
      <c r="CI875" s="6" t="s">
        <v>117</v>
      </c>
      <c r="CJ875" s="6" t="s">
        <v>117</v>
      </c>
      <c r="CK875" s="6" t="s">
        <v>117</v>
      </c>
      <c r="CL875" s="6" t="s">
        <v>117</v>
      </c>
      <c r="CM875" s="6" t="s">
        <v>117</v>
      </c>
      <c r="CN875" s="6" t="s">
        <v>117</v>
      </c>
      <c r="CO875" s="6" t="s">
        <v>117</v>
      </c>
      <c r="CP875" s="6" t="s">
        <v>117</v>
      </c>
      <c r="CQ875" s="6" t="s">
        <v>117</v>
      </c>
      <c r="CR875" s="6" t="s">
        <v>117</v>
      </c>
      <c r="CS875" s="6" t="s">
        <v>117</v>
      </c>
      <c r="CT875" s="6" t="s">
        <v>117</v>
      </c>
      <c r="CU875" s="6" t="s">
        <v>117</v>
      </c>
      <c r="CV875" s="6" t="s">
        <v>117</v>
      </c>
      <c r="CW875" s="6" t="s">
        <v>117</v>
      </c>
      <c r="CX875" s="6" t="s">
        <v>117</v>
      </c>
      <c r="CY875" s="6" t="s">
        <v>117</v>
      </c>
      <c r="CZ875" s="6" t="s">
        <v>117</v>
      </c>
      <c r="DA875" s="6" t="s">
        <v>117</v>
      </c>
      <c r="DB875" s="6" t="s">
        <v>117</v>
      </c>
      <c r="DC875" s="6" t="s">
        <v>117</v>
      </c>
      <c r="DD875" s="6" t="s">
        <v>117</v>
      </c>
      <c r="DE875" s="6" t="s">
        <v>117</v>
      </c>
      <c r="DF875" s="6" t="s">
        <v>117</v>
      </c>
      <c r="DG875" s="6" t="s">
        <v>117</v>
      </c>
      <c r="DH875" s="6" t="s">
        <v>117</v>
      </c>
      <c r="DI875" s="6" t="s">
        <v>117</v>
      </c>
      <c r="DJ875" s="6" t="s">
        <v>117</v>
      </c>
      <c r="DK875">
        <v>0</v>
      </c>
      <c r="DL875">
        <v>1</v>
      </c>
      <c r="DM875">
        <v>0</v>
      </c>
      <c r="DN875">
        <v>0</v>
      </c>
      <c r="DO875">
        <v>0</v>
      </c>
      <c r="DP875">
        <v>0</v>
      </c>
      <c r="DQ875">
        <v>0</v>
      </c>
      <c r="DR875">
        <v>197</v>
      </c>
    </row>
    <row r="876" spans="1:122" x14ac:dyDescent="0.35">
      <c r="A876">
        <v>198</v>
      </c>
      <c r="B876" t="str">
        <f>CONCATENATE(C876, " ",D876)</f>
        <v>Winsler et al 2007</v>
      </c>
      <c r="C876" t="s">
        <v>1086</v>
      </c>
      <c r="D876">
        <v>2007</v>
      </c>
      <c r="E876" t="s">
        <v>1185</v>
      </c>
      <c r="F876" t="s">
        <v>1499</v>
      </c>
      <c r="G876" t="s">
        <v>138</v>
      </c>
      <c r="H876">
        <v>1</v>
      </c>
      <c r="I876" t="s">
        <v>113</v>
      </c>
      <c r="J876" t="s">
        <v>113</v>
      </c>
      <c r="K876" s="3" t="s">
        <v>142</v>
      </c>
      <c r="L876">
        <v>54.57</v>
      </c>
      <c r="M876">
        <v>16.38</v>
      </c>
      <c r="N876">
        <v>33</v>
      </c>
      <c r="O876" t="s">
        <v>115</v>
      </c>
      <c r="P876">
        <v>62.5</v>
      </c>
      <c r="Q876">
        <v>15.92</v>
      </c>
      <c r="R876" t="s">
        <v>117</v>
      </c>
      <c r="S876" t="s">
        <v>117</v>
      </c>
      <c r="T876" t="s">
        <v>117</v>
      </c>
      <c r="U876" t="s">
        <v>117</v>
      </c>
      <c r="V876" t="s">
        <v>117</v>
      </c>
      <c r="W876" t="s">
        <v>117</v>
      </c>
      <c r="X876" t="s">
        <v>117</v>
      </c>
      <c r="Y876" t="s">
        <v>117</v>
      </c>
      <c r="Z876" t="s">
        <v>117</v>
      </c>
      <c r="AA876" t="s">
        <v>117</v>
      </c>
      <c r="AB876" t="s">
        <v>117</v>
      </c>
      <c r="AC876" t="s">
        <v>117</v>
      </c>
      <c r="AD876" t="s">
        <v>117</v>
      </c>
      <c r="AE876">
        <v>68.400000000000006</v>
      </c>
      <c r="AF876">
        <v>14.36</v>
      </c>
      <c r="AG876">
        <v>28</v>
      </c>
      <c r="AH876" s="55">
        <v>3</v>
      </c>
      <c r="AI876" s="55" t="s">
        <v>1203</v>
      </c>
      <c r="AM876">
        <v>11</v>
      </c>
      <c r="AN876">
        <v>11.6</v>
      </c>
      <c r="AO876" t="s">
        <v>117</v>
      </c>
      <c r="AP876" t="s">
        <v>117</v>
      </c>
      <c r="AQ876" t="s">
        <v>117</v>
      </c>
      <c r="AR876">
        <v>10.3</v>
      </c>
      <c r="AS876" t="s">
        <v>1087</v>
      </c>
      <c r="AT876" t="s">
        <v>117</v>
      </c>
      <c r="AU876" t="s">
        <v>117</v>
      </c>
      <c r="AV876" t="s">
        <v>117</v>
      </c>
      <c r="AW876" t="s">
        <v>117</v>
      </c>
      <c r="AX876" t="s">
        <v>117</v>
      </c>
      <c r="AY876" t="s">
        <v>117</v>
      </c>
      <c r="AZ876" t="s">
        <v>117</v>
      </c>
      <c r="BA876" t="s">
        <v>117</v>
      </c>
      <c r="BB876" t="s">
        <v>117</v>
      </c>
      <c r="BC876" t="s">
        <v>117</v>
      </c>
      <c r="BD876" t="s">
        <v>117</v>
      </c>
      <c r="BE876" t="s">
        <v>117</v>
      </c>
      <c r="BF876" t="s">
        <v>117</v>
      </c>
      <c r="BG876" t="s">
        <v>117</v>
      </c>
      <c r="BH876" t="s">
        <v>117</v>
      </c>
      <c r="BI876" t="s">
        <v>117</v>
      </c>
      <c r="BJ876" t="s">
        <v>117</v>
      </c>
      <c r="BK876" t="s">
        <v>117</v>
      </c>
      <c r="BL876" t="s">
        <v>184</v>
      </c>
      <c r="BM876" t="s">
        <v>120</v>
      </c>
      <c r="BN876" s="46">
        <v>78</v>
      </c>
      <c r="BO876" s="51">
        <v>79.400000000000006</v>
      </c>
      <c r="BP876" t="s">
        <v>211</v>
      </c>
      <c r="BQ876" t="s">
        <v>211</v>
      </c>
      <c r="BR876" t="s">
        <v>117</v>
      </c>
      <c r="BS876" t="s">
        <v>117</v>
      </c>
      <c r="BT876" t="s">
        <v>161</v>
      </c>
      <c r="BU876" t="s">
        <v>363</v>
      </c>
      <c r="BV876" t="s">
        <v>162</v>
      </c>
      <c r="BW876">
        <v>1</v>
      </c>
      <c r="BX876">
        <f>BW876-1</f>
        <v>0</v>
      </c>
      <c r="BY876" t="s">
        <v>146</v>
      </c>
      <c r="BZ876" t="s">
        <v>147</v>
      </c>
      <c r="CA876" t="s">
        <v>129</v>
      </c>
      <c r="CB876" t="s">
        <v>524</v>
      </c>
      <c r="CC876" t="s">
        <v>1088</v>
      </c>
      <c r="CD876">
        <v>2</v>
      </c>
      <c r="CE876" t="s">
        <v>151</v>
      </c>
      <c r="CG876" s="6" t="s">
        <v>117</v>
      </c>
      <c r="CH876" s="6" t="s">
        <v>117</v>
      </c>
      <c r="CI876" s="6" t="s">
        <v>117</v>
      </c>
      <c r="CJ876" s="6" t="s">
        <v>117</v>
      </c>
      <c r="CK876" s="6" t="s">
        <v>117</v>
      </c>
      <c r="CL876" s="6" t="s">
        <v>117</v>
      </c>
      <c r="CM876" s="6" t="s">
        <v>117</v>
      </c>
      <c r="CN876" s="6" t="s">
        <v>117</v>
      </c>
      <c r="CO876" s="6" t="s">
        <v>117</v>
      </c>
      <c r="CP876" s="6" t="s">
        <v>117</v>
      </c>
      <c r="CQ876" s="6" t="s">
        <v>117</v>
      </c>
      <c r="CR876" s="6" t="s">
        <v>117</v>
      </c>
      <c r="CS876" s="6" t="s">
        <v>117</v>
      </c>
      <c r="CT876" s="6" t="s">
        <v>117</v>
      </c>
      <c r="CU876" s="6" t="s">
        <v>117</v>
      </c>
      <c r="CV876" s="6" t="s">
        <v>117</v>
      </c>
      <c r="CW876" s="6" t="s">
        <v>117</v>
      </c>
      <c r="CX876" s="6" t="s">
        <v>117</v>
      </c>
      <c r="CY876" s="6" t="s">
        <v>117</v>
      </c>
      <c r="CZ876" s="6" t="s">
        <v>117</v>
      </c>
      <c r="DA876" s="6" t="s">
        <v>117</v>
      </c>
      <c r="DB876" s="6" t="s">
        <v>117</v>
      </c>
      <c r="DC876" s="6" t="s">
        <v>117</v>
      </c>
      <c r="DD876" s="6" t="s">
        <v>117</v>
      </c>
      <c r="DE876" s="6" t="s">
        <v>117</v>
      </c>
      <c r="DF876" s="6" t="s">
        <v>117</v>
      </c>
      <c r="DG876" s="6" t="s">
        <v>117</v>
      </c>
      <c r="DH876" s="6" t="s">
        <v>117</v>
      </c>
      <c r="DI876" s="6" t="s">
        <v>117</v>
      </c>
      <c r="DJ876" s="6" t="s">
        <v>117</v>
      </c>
      <c r="DK876">
        <v>0</v>
      </c>
      <c r="DL876">
        <v>0</v>
      </c>
      <c r="DM876">
        <v>0</v>
      </c>
      <c r="DN876">
        <v>0</v>
      </c>
      <c r="DO876">
        <v>0</v>
      </c>
      <c r="DP876">
        <v>0</v>
      </c>
      <c r="DQ876">
        <v>0</v>
      </c>
      <c r="DR876">
        <v>198</v>
      </c>
    </row>
    <row r="877" spans="1:122" x14ac:dyDescent="0.35">
      <c r="A877">
        <v>198</v>
      </c>
      <c r="B877" t="str">
        <f>CONCATENATE(C877, " ",D877)</f>
        <v>Winsler et al 2007</v>
      </c>
      <c r="C877" t="s">
        <v>1086</v>
      </c>
      <c r="D877">
        <v>2007</v>
      </c>
      <c r="E877" t="s">
        <v>1185</v>
      </c>
      <c r="F877" t="s">
        <v>1500</v>
      </c>
      <c r="G877" t="s">
        <v>291</v>
      </c>
      <c r="H877">
        <v>5</v>
      </c>
      <c r="I877" t="s">
        <v>113</v>
      </c>
      <c r="J877" t="s">
        <v>113</v>
      </c>
      <c r="K877" s="3" t="s">
        <v>142</v>
      </c>
      <c r="L877">
        <v>54.18</v>
      </c>
      <c r="M877">
        <v>14.88</v>
      </c>
      <c r="N877">
        <v>33</v>
      </c>
      <c r="O877" t="s">
        <v>115</v>
      </c>
      <c r="P877">
        <v>56.25</v>
      </c>
      <c r="Q877">
        <v>10.34</v>
      </c>
      <c r="R877" t="s">
        <v>117</v>
      </c>
      <c r="S877" t="s">
        <v>117</v>
      </c>
      <c r="T877" t="s">
        <v>117</v>
      </c>
      <c r="U877" t="s">
        <v>117</v>
      </c>
      <c r="V877" t="s">
        <v>117</v>
      </c>
      <c r="W877" t="s">
        <v>117</v>
      </c>
      <c r="X877" t="s">
        <v>117</v>
      </c>
      <c r="Y877" t="s">
        <v>117</v>
      </c>
      <c r="Z877" t="s">
        <v>117</v>
      </c>
      <c r="AA877" t="s">
        <v>117</v>
      </c>
      <c r="AB877" t="s">
        <v>117</v>
      </c>
      <c r="AC877" t="s">
        <v>117</v>
      </c>
      <c r="AD877" t="s">
        <v>117</v>
      </c>
      <c r="AE877">
        <v>55.44</v>
      </c>
      <c r="AF877">
        <v>8.99</v>
      </c>
      <c r="AG877">
        <v>28</v>
      </c>
      <c r="AH877" s="55">
        <v>3</v>
      </c>
      <c r="AI877" s="55" t="s">
        <v>1203</v>
      </c>
      <c r="AM877">
        <v>11</v>
      </c>
      <c r="AN877">
        <v>11.6</v>
      </c>
      <c r="AO877" t="s">
        <v>117</v>
      </c>
      <c r="AP877" t="s">
        <v>117</v>
      </c>
      <c r="AQ877" t="s">
        <v>117</v>
      </c>
      <c r="AR877">
        <v>10.3</v>
      </c>
      <c r="AS877" t="s">
        <v>1087</v>
      </c>
      <c r="AT877" t="s">
        <v>117</v>
      </c>
      <c r="AU877" t="s">
        <v>117</v>
      </c>
      <c r="AV877" t="s">
        <v>117</v>
      </c>
      <c r="AW877" t="s">
        <v>117</v>
      </c>
      <c r="AX877" t="s">
        <v>117</v>
      </c>
      <c r="AY877" t="s">
        <v>117</v>
      </c>
      <c r="AZ877" t="s">
        <v>117</v>
      </c>
      <c r="BA877" t="s">
        <v>117</v>
      </c>
      <c r="BB877" t="s">
        <v>117</v>
      </c>
      <c r="BC877" t="s">
        <v>117</v>
      </c>
      <c r="BD877" t="s">
        <v>117</v>
      </c>
      <c r="BE877" t="s">
        <v>117</v>
      </c>
      <c r="BF877" t="s">
        <v>117</v>
      </c>
      <c r="BG877" t="s">
        <v>117</v>
      </c>
      <c r="BH877" t="s">
        <v>117</v>
      </c>
      <c r="BI877" t="s">
        <v>117</v>
      </c>
      <c r="BJ877" t="s">
        <v>117</v>
      </c>
      <c r="BK877" t="s">
        <v>117</v>
      </c>
      <c r="BL877" t="s">
        <v>184</v>
      </c>
      <c r="BM877" t="s">
        <v>120</v>
      </c>
      <c r="BN877" s="46">
        <v>78</v>
      </c>
      <c r="BO877" s="51">
        <v>79.400000000000006</v>
      </c>
      <c r="BP877" t="s">
        <v>211</v>
      </c>
      <c r="BQ877" t="s">
        <v>211</v>
      </c>
      <c r="BR877" t="s">
        <v>117</v>
      </c>
      <c r="BS877" t="s">
        <v>117</v>
      </c>
      <c r="BT877" t="s">
        <v>161</v>
      </c>
      <c r="BU877" t="s">
        <v>363</v>
      </c>
      <c r="BV877" t="s">
        <v>162</v>
      </c>
      <c r="BW877">
        <v>1</v>
      </c>
      <c r="BX877">
        <f>BW877-1</f>
        <v>0</v>
      </c>
      <c r="BY877" t="s">
        <v>146</v>
      </c>
      <c r="BZ877" t="s">
        <v>147</v>
      </c>
      <c r="CA877" t="s">
        <v>129</v>
      </c>
      <c r="CB877" t="s">
        <v>524</v>
      </c>
      <c r="CC877" t="s">
        <v>1088</v>
      </c>
      <c r="CD877">
        <v>2</v>
      </c>
      <c r="CE877" t="s">
        <v>151</v>
      </c>
      <c r="CG877" s="6" t="s">
        <v>117</v>
      </c>
      <c r="CH877" s="6" t="s">
        <v>117</v>
      </c>
      <c r="CI877" s="6" t="s">
        <v>117</v>
      </c>
      <c r="CJ877" s="6" t="s">
        <v>117</v>
      </c>
      <c r="CK877" s="6" t="s">
        <v>117</v>
      </c>
      <c r="CL877" s="6" t="s">
        <v>117</v>
      </c>
      <c r="CM877" s="6" t="s">
        <v>117</v>
      </c>
      <c r="CN877" s="6" t="s">
        <v>117</v>
      </c>
      <c r="CO877" s="6" t="s">
        <v>117</v>
      </c>
      <c r="CP877" s="6" t="s">
        <v>117</v>
      </c>
      <c r="CQ877" s="6" t="s">
        <v>117</v>
      </c>
      <c r="CR877" s="6" t="s">
        <v>117</v>
      </c>
      <c r="CS877" s="6" t="s">
        <v>117</v>
      </c>
      <c r="CT877" s="6" t="s">
        <v>117</v>
      </c>
      <c r="CU877" s="6" t="s">
        <v>117</v>
      </c>
      <c r="CV877" s="6" t="s">
        <v>117</v>
      </c>
      <c r="CW877" s="6" t="s">
        <v>117</v>
      </c>
      <c r="CX877" s="6" t="s">
        <v>117</v>
      </c>
      <c r="CY877" s="6" t="s">
        <v>117</v>
      </c>
      <c r="CZ877" s="6" t="s">
        <v>117</v>
      </c>
      <c r="DA877" s="6" t="s">
        <v>117</v>
      </c>
      <c r="DB877" s="6" t="s">
        <v>117</v>
      </c>
      <c r="DC877" s="6" t="s">
        <v>117</v>
      </c>
      <c r="DD877" s="6" t="s">
        <v>117</v>
      </c>
      <c r="DE877" s="6" t="s">
        <v>117</v>
      </c>
      <c r="DF877" s="6" t="s">
        <v>117</v>
      </c>
      <c r="DG877" s="6" t="s">
        <v>117</v>
      </c>
      <c r="DH877" s="6" t="s">
        <v>117</v>
      </c>
      <c r="DI877" s="6" t="s">
        <v>117</v>
      </c>
      <c r="DJ877" s="6" t="s">
        <v>117</v>
      </c>
      <c r="DK877">
        <v>0</v>
      </c>
      <c r="DL877">
        <v>0</v>
      </c>
      <c r="DM877">
        <v>0</v>
      </c>
      <c r="DN877">
        <v>0</v>
      </c>
      <c r="DO877">
        <v>0</v>
      </c>
      <c r="DP877">
        <v>0</v>
      </c>
      <c r="DQ877">
        <v>0</v>
      </c>
      <c r="DR877">
        <v>198</v>
      </c>
    </row>
    <row r="878" spans="1:122" x14ac:dyDescent="0.35">
      <c r="A878">
        <v>198</v>
      </c>
      <c r="B878" t="str">
        <f>CONCATENATE(C878, " ",D878)</f>
        <v>Winsler et al 2007</v>
      </c>
      <c r="C878" t="s">
        <v>1086</v>
      </c>
      <c r="D878">
        <v>2007</v>
      </c>
      <c r="E878" t="s">
        <v>1185</v>
      </c>
      <c r="F878" t="s">
        <v>1089</v>
      </c>
      <c r="G878" t="s">
        <v>1090</v>
      </c>
      <c r="H878">
        <v>12</v>
      </c>
      <c r="I878" t="s">
        <v>113</v>
      </c>
      <c r="J878" t="s">
        <v>114</v>
      </c>
      <c r="K878" s="3" t="s">
        <v>142</v>
      </c>
      <c r="L878">
        <v>165.51</v>
      </c>
      <c r="M878">
        <v>20.34</v>
      </c>
      <c r="N878">
        <v>33</v>
      </c>
      <c r="O878" t="s">
        <v>115</v>
      </c>
      <c r="P878">
        <v>168.1</v>
      </c>
      <c r="Q878">
        <v>14.05</v>
      </c>
      <c r="R878" t="s">
        <v>117</v>
      </c>
      <c r="S878" t="s">
        <v>117</v>
      </c>
      <c r="T878" t="s">
        <v>117</v>
      </c>
      <c r="U878" t="s">
        <v>117</v>
      </c>
      <c r="V878" t="s">
        <v>117</v>
      </c>
      <c r="W878" t="s">
        <v>117</v>
      </c>
      <c r="X878" t="s">
        <v>117</v>
      </c>
      <c r="Y878" t="s">
        <v>117</v>
      </c>
      <c r="Z878" t="s">
        <v>117</v>
      </c>
      <c r="AA878" t="s">
        <v>117</v>
      </c>
      <c r="AB878" t="s">
        <v>117</v>
      </c>
      <c r="AC878" t="s">
        <v>117</v>
      </c>
      <c r="AD878" t="s">
        <v>117</v>
      </c>
      <c r="AE878">
        <v>106.84</v>
      </c>
      <c r="AF878">
        <v>21.28</v>
      </c>
      <c r="AG878">
        <v>28</v>
      </c>
      <c r="AH878" s="55">
        <v>3</v>
      </c>
      <c r="AI878" s="55" t="s">
        <v>1199</v>
      </c>
      <c r="AM878">
        <v>11</v>
      </c>
      <c r="AN878">
        <v>11.6</v>
      </c>
      <c r="AO878" t="s">
        <v>117</v>
      </c>
      <c r="AP878" t="s">
        <v>117</v>
      </c>
      <c r="AQ878" t="s">
        <v>117</v>
      </c>
      <c r="AR878">
        <v>10.3</v>
      </c>
      <c r="AS878" t="s">
        <v>1087</v>
      </c>
      <c r="AT878" t="s">
        <v>117</v>
      </c>
      <c r="AU878" t="s">
        <v>117</v>
      </c>
      <c r="AV878" t="s">
        <v>117</v>
      </c>
      <c r="AW878" t="s">
        <v>117</v>
      </c>
      <c r="AX878" t="s">
        <v>117</v>
      </c>
      <c r="AY878" t="s">
        <v>117</v>
      </c>
      <c r="AZ878" t="s">
        <v>117</v>
      </c>
      <c r="BA878" t="s">
        <v>117</v>
      </c>
      <c r="BB878" t="s">
        <v>117</v>
      </c>
      <c r="BC878" t="s">
        <v>117</v>
      </c>
      <c r="BD878" t="s">
        <v>117</v>
      </c>
      <c r="BE878" t="s">
        <v>117</v>
      </c>
      <c r="BF878" t="s">
        <v>117</v>
      </c>
      <c r="BG878" t="s">
        <v>117</v>
      </c>
      <c r="BH878" t="s">
        <v>117</v>
      </c>
      <c r="BI878" t="s">
        <v>117</v>
      </c>
      <c r="BJ878" t="s">
        <v>117</v>
      </c>
      <c r="BK878" t="s">
        <v>117</v>
      </c>
      <c r="BL878" t="s">
        <v>184</v>
      </c>
      <c r="BM878" t="s">
        <v>120</v>
      </c>
      <c r="BN878" s="46">
        <v>78</v>
      </c>
      <c r="BO878" s="51">
        <v>79.400000000000006</v>
      </c>
      <c r="BP878" t="s">
        <v>211</v>
      </c>
      <c r="BQ878" t="s">
        <v>211</v>
      </c>
      <c r="BR878" t="s">
        <v>117</v>
      </c>
      <c r="BS878" t="s">
        <v>117</v>
      </c>
      <c r="BT878" t="s">
        <v>161</v>
      </c>
      <c r="BU878" t="s">
        <v>125</v>
      </c>
      <c r="BV878" t="s">
        <v>145</v>
      </c>
      <c r="BW878">
        <v>2</v>
      </c>
      <c r="BX878">
        <f>BW878-1</f>
        <v>1</v>
      </c>
      <c r="BY878" t="s">
        <v>146</v>
      </c>
      <c r="BZ878" t="s">
        <v>147</v>
      </c>
      <c r="CA878" t="s">
        <v>129</v>
      </c>
      <c r="CB878" t="s">
        <v>524</v>
      </c>
      <c r="CC878" t="s">
        <v>1088</v>
      </c>
      <c r="CD878">
        <v>2</v>
      </c>
      <c r="CE878" t="s">
        <v>151</v>
      </c>
      <c r="CG878" s="6" t="s">
        <v>117</v>
      </c>
      <c r="CH878" s="6" t="s">
        <v>117</v>
      </c>
      <c r="CI878" s="6" t="s">
        <v>117</v>
      </c>
      <c r="CJ878" s="6" t="s">
        <v>117</v>
      </c>
      <c r="CK878" s="6" t="s">
        <v>117</v>
      </c>
      <c r="CL878" s="6" t="s">
        <v>117</v>
      </c>
      <c r="CM878" s="6" t="s">
        <v>117</v>
      </c>
      <c r="CN878" s="6" t="s">
        <v>117</v>
      </c>
      <c r="CO878" s="6" t="s">
        <v>117</v>
      </c>
      <c r="CP878" s="6" t="s">
        <v>117</v>
      </c>
      <c r="CQ878" s="6" t="s">
        <v>117</v>
      </c>
      <c r="CR878" s="6" t="s">
        <v>117</v>
      </c>
      <c r="CS878" s="6" t="s">
        <v>117</v>
      </c>
      <c r="CT878" s="6" t="s">
        <v>117</v>
      </c>
      <c r="CU878" s="6" t="s">
        <v>117</v>
      </c>
      <c r="CV878" s="6" t="s">
        <v>117</v>
      </c>
      <c r="CW878" s="6" t="s">
        <v>117</v>
      </c>
      <c r="CX878" s="6" t="s">
        <v>117</v>
      </c>
      <c r="CY878" s="6" t="s">
        <v>117</v>
      </c>
      <c r="CZ878" s="6" t="s">
        <v>117</v>
      </c>
      <c r="DA878" s="6" t="s">
        <v>117</v>
      </c>
      <c r="DB878" s="6" t="s">
        <v>117</v>
      </c>
      <c r="DC878" s="6" t="s">
        <v>117</v>
      </c>
      <c r="DD878" s="6" t="s">
        <v>117</v>
      </c>
      <c r="DE878" s="6" t="s">
        <v>117</v>
      </c>
      <c r="DF878" s="6" t="s">
        <v>117</v>
      </c>
      <c r="DG878" s="6" t="s">
        <v>117</v>
      </c>
      <c r="DH878" s="6" t="s">
        <v>117</v>
      </c>
      <c r="DI878" s="6" t="s">
        <v>117</v>
      </c>
      <c r="DJ878" s="6" t="s">
        <v>117</v>
      </c>
      <c r="DK878">
        <v>0</v>
      </c>
      <c r="DL878">
        <v>0</v>
      </c>
      <c r="DM878">
        <v>0</v>
      </c>
      <c r="DN878">
        <v>0</v>
      </c>
      <c r="DO878">
        <v>0</v>
      </c>
      <c r="DP878">
        <v>0</v>
      </c>
      <c r="DQ878">
        <v>0</v>
      </c>
      <c r="DR878">
        <v>198</v>
      </c>
    </row>
    <row r="879" spans="1:122" x14ac:dyDescent="0.35">
      <c r="A879">
        <v>199</v>
      </c>
      <c r="B879" t="str">
        <f>CONCATENATE(C879, " ",D879)</f>
        <v>Wisdom et al  2007</v>
      </c>
      <c r="C879" t="s">
        <v>1082</v>
      </c>
      <c r="D879">
        <v>2007</v>
      </c>
      <c r="E879" t="s">
        <v>1630</v>
      </c>
      <c r="F879" t="s">
        <v>1497</v>
      </c>
      <c r="G879" t="s">
        <v>112</v>
      </c>
      <c r="H879">
        <v>4</v>
      </c>
      <c r="I879" t="s">
        <v>113</v>
      </c>
      <c r="J879" t="s">
        <v>113</v>
      </c>
      <c r="K879" s="3" t="s">
        <v>142</v>
      </c>
      <c r="L879">
        <v>111.81</v>
      </c>
      <c r="M879">
        <v>11.05</v>
      </c>
      <c r="N879">
        <v>30</v>
      </c>
      <c r="O879" t="s">
        <v>999</v>
      </c>
      <c r="P879">
        <v>81.16</v>
      </c>
      <c r="Q879">
        <v>36.450000000000003</v>
      </c>
      <c r="R879">
        <v>30</v>
      </c>
      <c r="S879" t="s">
        <v>1083</v>
      </c>
      <c r="T879">
        <v>106.84</v>
      </c>
      <c r="U879">
        <v>18.100000000000001</v>
      </c>
      <c r="V879">
        <v>22</v>
      </c>
      <c r="W879" t="s">
        <v>117</v>
      </c>
      <c r="X879" t="s">
        <v>117</v>
      </c>
      <c r="Y879" t="s">
        <v>117</v>
      </c>
      <c r="Z879" t="s">
        <v>117</v>
      </c>
      <c r="AA879" t="s">
        <v>117</v>
      </c>
      <c r="AB879" t="s">
        <v>117</v>
      </c>
      <c r="AC879" t="s">
        <v>117</v>
      </c>
      <c r="AD879" t="s">
        <v>117</v>
      </c>
      <c r="AE879" t="s">
        <v>117</v>
      </c>
      <c r="AF879" t="s">
        <v>117</v>
      </c>
      <c r="AG879" t="s">
        <v>117</v>
      </c>
      <c r="AH879" s="55">
        <v>3</v>
      </c>
      <c r="AI879" s="55" t="s">
        <v>1203</v>
      </c>
      <c r="AM879">
        <v>8.4700000000000006</v>
      </c>
      <c r="AN879">
        <v>6.78</v>
      </c>
      <c r="AO879">
        <v>8.5500000000000007</v>
      </c>
      <c r="AP879" t="s">
        <v>117</v>
      </c>
      <c r="AQ879" t="s">
        <v>117</v>
      </c>
      <c r="AR879" t="s">
        <v>117</v>
      </c>
      <c r="AS879" t="s">
        <v>1084</v>
      </c>
      <c r="AT879" t="s">
        <v>117</v>
      </c>
      <c r="AU879" t="s">
        <v>117</v>
      </c>
      <c r="AV879" t="s">
        <v>117</v>
      </c>
      <c r="AW879" t="s">
        <v>117</v>
      </c>
      <c r="AX879" t="s">
        <v>117</v>
      </c>
      <c r="AY879" t="s">
        <v>117</v>
      </c>
      <c r="AZ879" t="s">
        <v>117</v>
      </c>
      <c r="BA879" t="s">
        <v>117</v>
      </c>
      <c r="BB879" t="s">
        <v>117</v>
      </c>
      <c r="BC879" t="s">
        <v>117</v>
      </c>
      <c r="BD879" t="s">
        <v>117</v>
      </c>
      <c r="BE879" t="s">
        <v>117</v>
      </c>
      <c r="BF879" t="s">
        <v>117</v>
      </c>
      <c r="BG879" t="s">
        <v>117</v>
      </c>
      <c r="BH879" t="s">
        <v>117</v>
      </c>
      <c r="BI879" t="s">
        <v>117</v>
      </c>
      <c r="BJ879" t="s">
        <v>117</v>
      </c>
      <c r="BK879" t="s">
        <v>118</v>
      </c>
      <c r="BL879" t="s">
        <v>129</v>
      </c>
      <c r="BM879" t="s">
        <v>120</v>
      </c>
      <c r="BN879" s="46">
        <v>72</v>
      </c>
      <c r="BO879" s="51">
        <v>72</v>
      </c>
      <c r="BP879" t="s">
        <v>211</v>
      </c>
      <c r="BQ879" t="s">
        <v>122</v>
      </c>
      <c r="BR879" t="s">
        <v>121</v>
      </c>
      <c r="BS879" t="s">
        <v>117</v>
      </c>
      <c r="BT879" t="s">
        <v>161</v>
      </c>
      <c r="BU879" t="s">
        <v>125</v>
      </c>
      <c r="BV879" t="s">
        <v>162</v>
      </c>
      <c r="BW879">
        <v>1</v>
      </c>
      <c r="BX879">
        <f>BW879-1</f>
        <v>0</v>
      </c>
      <c r="BY879" t="s">
        <v>827</v>
      </c>
      <c r="BZ879" t="s">
        <v>828</v>
      </c>
      <c r="CA879" t="s">
        <v>129</v>
      </c>
      <c r="CB879" t="s">
        <v>524</v>
      </c>
      <c r="CC879" t="s">
        <v>1085</v>
      </c>
      <c r="CD879" t="s">
        <v>117</v>
      </c>
      <c r="CE879" t="s">
        <v>148</v>
      </c>
      <c r="CG879" s="6" t="s">
        <v>117</v>
      </c>
      <c r="CH879" s="6" t="s">
        <v>117</v>
      </c>
      <c r="CI879" s="6" t="s">
        <v>117</v>
      </c>
      <c r="CJ879" s="6" t="s">
        <v>117</v>
      </c>
      <c r="CK879" s="6" t="s">
        <v>117</v>
      </c>
      <c r="CL879" s="6" t="s">
        <v>117</v>
      </c>
      <c r="CM879" s="6" t="s">
        <v>117</v>
      </c>
      <c r="CN879" s="6" t="s">
        <v>117</v>
      </c>
      <c r="CO879" s="6" t="s">
        <v>117</v>
      </c>
      <c r="CP879" s="6" t="s">
        <v>117</v>
      </c>
      <c r="CQ879" s="6" t="s">
        <v>117</v>
      </c>
      <c r="CR879" s="6" t="s">
        <v>117</v>
      </c>
      <c r="CS879" s="6" t="s">
        <v>117</v>
      </c>
      <c r="CT879" s="6" t="s">
        <v>117</v>
      </c>
      <c r="CU879" s="6" t="s">
        <v>117</v>
      </c>
      <c r="CV879" s="6" t="s">
        <v>117</v>
      </c>
      <c r="CW879" s="6" t="s">
        <v>117</v>
      </c>
      <c r="CX879" s="6" t="s">
        <v>117</v>
      </c>
      <c r="CY879" s="6" t="s">
        <v>117</v>
      </c>
      <c r="CZ879" s="6" t="s">
        <v>117</v>
      </c>
      <c r="DA879" s="6" t="s">
        <v>117</v>
      </c>
      <c r="DB879" s="6" t="s">
        <v>117</v>
      </c>
      <c r="DC879" s="6" t="s">
        <v>117</v>
      </c>
      <c r="DD879" s="6" t="s">
        <v>117</v>
      </c>
      <c r="DE879" s="6" t="s">
        <v>117</v>
      </c>
      <c r="DF879" s="6" t="s">
        <v>117</v>
      </c>
      <c r="DG879" s="6" t="s">
        <v>117</v>
      </c>
      <c r="DH879" s="6" t="s">
        <v>117</v>
      </c>
      <c r="DI879" s="6" t="s">
        <v>117</v>
      </c>
      <c r="DJ879" s="6" t="s">
        <v>117</v>
      </c>
      <c r="DK879">
        <v>0</v>
      </c>
      <c r="DL879">
        <v>0</v>
      </c>
      <c r="DM879">
        <v>0</v>
      </c>
      <c r="DN879">
        <v>0</v>
      </c>
      <c r="DO879">
        <v>1</v>
      </c>
      <c r="DP879">
        <v>0</v>
      </c>
      <c r="DQ879">
        <v>0</v>
      </c>
      <c r="DR879">
        <v>199</v>
      </c>
    </row>
    <row r="880" spans="1:122" x14ac:dyDescent="0.35">
      <c r="A880">
        <v>199</v>
      </c>
      <c r="B880" t="str">
        <f>CONCATENATE(C880, " ",D880)</f>
        <v>Wisdom et al  2007</v>
      </c>
      <c r="C880" t="s">
        <v>1082</v>
      </c>
      <c r="D880">
        <v>2007</v>
      </c>
      <c r="E880" t="s">
        <v>1630</v>
      </c>
      <c r="F880" t="s">
        <v>134</v>
      </c>
      <c r="G880" t="s">
        <v>134</v>
      </c>
      <c r="H880">
        <v>6</v>
      </c>
      <c r="I880" t="s">
        <v>113</v>
      </c>
      <c r="J880" t="s">
        <v>113</v>
      </c>
      <c r="K880" s="3" t="s">
        <v>142</v>
      </c>
      <c r="L880">
        <v>79.010000000000005</v>
      </c>
      <c r="M880">
        <v>28.5</v>
      </c>
      <c r="N880">
        <v>30</v>
      </c>
      <c r="O880" t="s">
        <v>999</v>
      </c>
      <c r="P880">
        <v>72.36</v>
      </c>
      <c r="Q880">
        <v>25.32</v>
      </c>
      <c r="R880">
        <v>30</v>
      </c>
      <c r="S880" t="s">
        <v>1083</v>
      </c>
      <c r="T880">
        <v>79.27</v>
      </c>
      <c r="U880">
        <v>16.84</v>
      </c>
      <c r="V880">
        <v>22</v>
      </c>
      <c r="W880" t="s">
        <v>117</v>
      </c>
      <c r="X880" t="s">
        <v>117</v>
      </c>
      <c r="Y880" t="s">
        <v>117</v>
      </c>
      <c r="Z880" t="s">
        <v>117</v>
      </c>
      <c r="AA880" t="s">
        <v>117</v>
      </c>
      <c r="AB880" t="s">
        <v>117</v>
      </c>
      <c r="AC880" t="s">
        <v>117</v>
      </c>
      <c r="AD880" t="s">
        <v>117</v>
      </c>
      <c r="AE880" t="s">
        <v>117</v>
      </c>
      <c r="AF880" t="s">
        <v>117</v>
      </c>
      <c r="AG880" t="s">
        <v>117</v>
      </c>
      <c r="AH880" s="55">
        <v>3</v>
      </c>
      <c r="AI880" s="55" t="s">
        <v>1346</v>
      </c>
      <c r="AM880">
        <v>8.4700000000000006</v>
      </c>
      <c r="AN880">
        <v>6.78</v>
      </c>
      <c r="AO880">
        <v>8.5500000000000007</v>
      </c>
      <c r="AP880" t="s">
        <v>117</v>
      </c>
      <c r="AQ880" t="s">
        <v>117</v>
      </c>
      <c r="AR880" t="s">
        <v>117</v>
      </c>
      <c r="AS880" t="s">
        <v>1084</v>
      </c>
      <c r="AT880" t="s">
        <v>117</v>
      </c>
      <c r="AU880" t="s">
        <v>117</v>
      </c>
      <c r="AV880" t="s">
        <v>117</v>
      </c>
      <c r="AW880" t="s">
        <v>117</v>
      </c>
      <c r="AX880" t="s">
        <v>117</v>
      </c>
      <c r="AY880" t="s">
        <v>117</v>
      </c>
      <c r="AZ880" t="s">
        <v>117</v>
      </c>
      <c r="BA880" t="s">
        <v>117</v>
      </c>
      <c r="BB880" t="s">
        <v>117</v>
      </c>
      <c r="BC880" t="s">
        <v>117</v>
      </c>
      <c r="BD880" t="s">
        <v>117</v>
      </c>
      <c r="BE880" t="s">
        <v>117</v>
      </c>
      <c r="BF880" t="s">
        <v>117</v>
      </c>
      <c r="BG880" t="s">
        <v>117</v>
      </c>
      <c r="BH880" t="s">
        <v>117</v>
      </c>
      <c r="BI880" t="s">
        <v>117</v>
      </c>
      <c r="BJ880" t="s">
        <v>117</v>
      </c>
      <c r="BK880" t="s">
        <v>118</v>
      </c>
      <c r="BL880" t="s">
        <v>129</v>
      </c>
      <c r="BM880" t="s">
        <v>120</v>
      </c>
      <c r="BN880" s="46">
        <v>72</v>
      </c>
      <c r="BO880" s="51">
        <v>72</v>
      </c>
      <c r="BP880" t="s">
        <v>211</v>
      </c>
      <c r="BQ880" t="s">
        <v>122</v>
      </c>
      <c r="BR880" t="s">
        <v>121</v>
      </c>
      <c r="BS880" t="s">
        <v>117</v>
      </c>
      <c r="BT880" t="s">
        <v>161</v>
      </c>
      <c r="BU880" t="s">
        <v>125</v>
      </c>
      <c r="BV880" t="s">
        <v>162</v>
      </c>
      <c r="BW880">
        <v>1</v>
      </c>
      <c r="BX880">
        <f>BW880-1</f>
        <v>0</v>
      </c>
      <c r="BY880" t="s">
        <v>827</v>
      </c>
      <c r="BZ880" t="s">
        <v>828</v>
      </c>
      <c r="CA880" t="s">
        <v>129</v>
      </c>
      <c r="CB880" t="s">
        <v>524</v>
      </c>
      <c r="CC880" t="s">
        <v>1085</v>
      </c>
      <c r="CD880" t="s">
        <v>117</v>
      </c>
      <c r="CE880" t="s">
        <v>148</v>
      </c>
      <c r="CG880" s="6" t="s">
        <v>117</v>
      </c>
      <c r="CH880" s="6" t="s">
        <v>117</v>
      </c>
      <c r="CI880" s="6" t="s">
        <v>117</v>
      </c>
      <c r="CJ880" s="6" t="s">
        <v>117</v>
      </c>
      <c r="CK880" s="6" t="s">
        <v>117</v>
      </c>
      <c r="CL880" s="6" t="s">
        <v>117</v>
      </c>
      <c r="CM880" s="6" t="s">
        <v>117</v>
      </c>
      <c r="CN880" s="6" t="s">
        <v>117</v>
      </c>
      <c r="CO880" s="6" t="s">
        <v>117</v>
      </c>
      <c r="CP880" s="6" t="s">
        <v>117</v>
      </c>
      <c r="CQ880" s="6" t="s">
        <v>117</v>
      </c>
      <c r="CR880" s="6" t="s">
        <v>117</v>
      </c>
      <c r="CS880" s="6" t="s">
        <v>117</v>
      </c>
      <c r="CT880" s="6" t="s">
        <v>117</v>
      </c>
      <c r="CU880" s="6" t="s">
        <v>117</v>
      </c>
      <c r="CV880" s="6" t="s">
        <v>117</v>
      </c>
      <c r="CW880" s="6" t="s">
        <v>117</v>
      </c>
      <c r="CX880" s="6" t="s">
        <v>117</v>
      </c>
      <c r="CY880" s="6" t="s">
        <v>117</v>
      </c>
      <c r="CZ880" s="6" t="s">
        <v>117</v>
      </c>
      <c r="DA880" s="6" t="s">
        <v>117</v>
      </c>
      <c r="DB880" s="6" t="s">
        <v>117</v>
      </c>
      <c r="DC880" s="6" t="s">
        <v>117</v>
      </c>
      <c r="DD880" s="6" t="s">
        <v>117</v>
      </c>
      <c r="DE880" s="6" t="s">
        <v>117</v>
      </c>
      <c r="DF880" s="6" t="s">
        <v>117</v>
      </c>
      <c r="DG880" s="6" t="s">
        <v>117</v>
      </c>
      <c r="DH880" s="6" t="s">
        <v>117</v>
      </c>
      <c r="DI880" s="6" t="s">
        <v>117</v>
      </c>
      <c r="DJ880" s="6" t="s">
        <v>117</v>
      </c>
      <c r="DK880">
        <v>0</v>
      </c>
      <c r="DL880">
        <v>0</v>
      </c>
      <c r="DM880">
        <v>0</v>
      </c>
      <c r="DN880">
        <v>0</v>
      </c>
      <c r="DO880">
        <v>1</v>
      </c>
      <c r="DP880">
        <v>0</v>
      </c>
      <c r="DQ880">
        <v>0</v>
      </c>
      <c r="DR880">
        <v>199</v>
      </c>
    </row>
    <row r="881" spans="1:122" x14ac:dyDescent="0.35">
      <c r="A881">
        <v>200</v>
      </c>
      <c r="B881" t="str">
        <f>CONCATENATE(C881, " ",D881)</f>
        <v>Woodcock et al 2009</v>
      </c>
      <c r="C881" t="s">
        <v>1072</v>
      </c>
      <c r="D881">
        <v>2009</v>
      </c>
      <c r="E881" t="s">
        <v>1565</v>
      </c>
      <c r="F881" t="s">
        <v>1073</v>
      </c>
      <c r="G881" t="s">
        <v>157</v>
      </c>
      <c r="H881">
        <v>7</v>
      </c>
      <c r="I881" t="s">
        <v>113</v>
      </c>
      <c r="J881" t="s">
        <v>113</v>
      </c>
      <c r="K881" s="3" t="s">
        <v>1074</v>
      </c>
      <c r="L881">
        <v>9.1199999999999992</v>
      </c>
      <c r="M881">
        <v>4.43</v>
      </c>
      <c r="N881">
        <v>27</v>
      </c>
      <c r="O881" t="s">
        <v>1075</v>
      </c>
      <c r="P881">
        <v>12.36</v>
      </c>
      <c r="Q881">
        <v>9.9499999999999993</v>
      </c>
      <c r="R881">
        <v>20</v>
      </c>
      <c r="S881" t="s">
        <v>117</v>
      </c>
      <c r="T881" t="s">
        <v>117</v>
      </c>
      <c r="U881" t="s">
        <v>117</v>
      </c>
      <c r="V881" t="s">
        <v>117</v>
      </c>
      <c r="W881" t="s">
        <v>117</v>
      </c>
      <c r="X881" t="s">
        <v>117</v>
      </c>
      <c r="Y881" t="s">
        <v>117</v>
      </c>
      <c r="Z881" t="s">
        <v>117</v>
      </c>
      <c r="AA881" t="s">
        <v>117</v>
      </c>
      <c r="AB881" t="s">
        <v>117</v>
      </c>
      <c r="AC881" t="s">
        <v>117</v>
      </c>
      <c r="AD881" t="s">
        <v>117</v>
      </c>
      <c r="AE881">
        <v>4.95</v>
      </c>
      <c r="AF881">
        <v>1.93</v>
      </c>
      <c r="AG881">
        <v>28</v>
      </c>
      <c r="AH881" s="55">
        <v>3</v>
      </c>
      <c r="AI881" s="55" t="s">
        <v>1199</v>
      </c>
      <c r="AM881">
        <v>13.42</v>
      </c>
      <c r="AN881">
        <v>13.92</v>
      </c>
      <c r="AO881" t="s">
        <v>117</v>
      </c>
      <c r="AP881" t="s">
        <v>117</v>
      </c>
      <c r="AQ881" t="s">
        <v>117</v>
      </c>
      <c r="AR881">
        <v>8</v>
      </c>
      <c r="AS881" t="s">
        <v>1076</v>
      </c>
      <c r="AT881" t="s">
        <v>117</v>
      </c>
      <c r="AU881" t="s">
        <v>117</v>
      </c>
      <c r="AV881" t="s">
        <v>117</v>
      </c>
      <c r="AW881" t="s">
        <v>117</v>
      </c>
      <c r="AX881" t="s">
        <v>117</v>
      </c>
      <c r="AY881" t="s">
        <v>117</v>
      </c>
      <c r="AZ881" t="s">
        <v>117</v>
      </c>
      <c r="BA881" t="s">
        <v>117</v>
      </c>
      <c r="BB881" t="s">
        <v>117</v>
      </c>
      <c r="BC881" t="s">
        <v>117</v>
      </c>
      <c r="BD881" t="s">
        <v>117</v>
      </c>
      <c r="BE881" t="s">
        <v>117</v>
      </c>
      <c r="BF881" t="s">
        <v>117</v>
      </c>
      <c r="BG881" t="s">
        <v>117</v>
      </c>
      <c r="BH881" t="s">
        <v>117</v>
      </c>
      <c r="BI881" t="s">
        <v>117</v>
      </c>
      <c r="BJ881" t="s">
        <v>117</v>
      </c>
      <c r="BK881" t="s">
        <v>118</v>
      </c>
      <c r="BL881" t="s">
        <v>184</v>
      </c>
      <c r="BM881" t="s">
        <v>120</v>
      </c>
      <c r="BN881" s="46">
        <v>60.7</v>
      </c>
      <c r="BO881" s="51">
        <v>71.400000000000006</v>
      </c>
      <c r="BP881" t="s">
        <v>121</v>
      </c>
      <c r="BQ881" t="s">
        <v>121</v>
      </c>
      <c r="BR881" t="s">
        <v>117</v>
      </c>
      <c r="BS881" t="s">
        <v>117</v>
      </c>
      <c r="BT881" t="s">
        <v>161</v>
      </c>
      <c r="BU881" t="s">
        <v>363</v>
      </c>
      <c r="BV881" t="s">
        <v>162</v>
      </c>
      <c r="BW881">
        <v>1</v>
      </c>
      <c r="BX881">
        <f>BW881-1</f>
        <v>0</v>
      </c>
      <c r="BY881" t="s">
        <v>393</v>
      </c>
      <c r="BZ881" t="s">
        <v>128</v>
      </c>
      <c r="CA881" t="s">
        <v>184</v>
      </c>
      <c r="CB881" t="s">
        <v>349</v>
      </c>
      <c r="CC881" t="s">
        <v>1077</v>
      </c>
      <c r="CD881" t="s">
        <v>117</v>
      </c>
      <c r="CE881" t="s">
        <v>148</v>
      </c>
      <c r="CG881" s="6" t="s">
        <v>117</v>
      </c>
      <c r="CH881" s="6" t="s">
        <v>117</v>
      </c>
      <c r="CI881" s="6" t="s">
        <v>117</v>
      </c>
      <c r="CJ881" s="6" t="s">
        <v>117</v>
      </c>
      <c r="CK881" s="6" t="s">
        <v>117</v>
      </c>
      <c r="CL881" s="6" t="s">
        <v>117</v>
      </c>
      <c r="CM881" s="6" t="s">
        <v>117</v>
      </c>
      <c r="CN881" s="6" t="s">
        <v>117</v>
      </c>
      <c r="CO881" s="6" t="s">
        <v>117</v>
      </c>
      <c r="CP881" s="6" t="s">
        <v>117</v>
      </c>
      <c r="CQ881" s="6" t="s">
        <v>117</v>
      </c>
      <c r="CR881" s="6" t="s">
        <v>117</v>
      </c>
      <c r="CS881" s="6" t="s">
        <v>117</v>
      </c>
      <c r="CT881" s="6" t="s">
        <v>117</v>
      </c>
      <c r="CU881" s="6" t="s">
        <v>117</v>
      </c>
      <c r="CV881" s="6" t="s">
        <v>117</v>
      </c>
      <c r="CW881" s="6" t="s">
        <v>117</v>
      </c>
      <c r="CX881" s="6" t="s">
        <v>117</v>
      </c>
      <c r="CY881" s="6" t="s">
        <v>117</v>
      </c>
      <c r="CZ881" s="6" t="s">
        <v>117</v>
      </c>
      <c r="DA881" s="6" t="s">
        <v>117</v>
      </c>
      <c r="DB881" s="6" t="s">
        <v>117</v>
      </c>
      <c r="DC881" s="6" t="s">
        <v>117</v>
      </c>
      <c r="DD881" s="6" t="s">
        <v>117</v>
      </c>
      <c r="DE881" s="6" t="s">
        <v>117</v>
      </c>
      <c r="DF881" s="6" t="s">
        <v>117</v>
      </c>
      <c r="DG881" s="6" t="s">
        <v>117</v>
      </c>
      <c r="DH881" s="6" t="s">
        <v>117</v>
      </c>
      <c r="DI881" s="6" t="s">
        <v>117</v>
      </c>
      <c r="DJ881" s="6" t="s">
        <v>117</v>
      </c>
      <c r="DK881">
        <v>0</v>
      </c>
      <c r="DL881">
        <v>0</v>
      </c>
      <c r="DM881">
        <v>0</v>
      </c>
      <c r="DN881">
        <v>0</v>
      </c>
      <c r="DO881">
        <v>0</v>
      </c>
      <c r="DP881">
        <v>0</v>
      </c>
      <c r="DQ881">
        <v>0</v>
      </c>
      <c r="DR881">
        <v>200</v>
      </c>
    </row>
    <row r="882" spans="1:122" x14ac:dyDescent="0.35">
      <c r="A882">
        <v>200</v>
      </c>
      <c r="B882" t="str">
        <f>CONCATENATE(C882, " ",D882)</f>
        <v>Woodcock et al 2009</v>
      </c>
      <c r="C882" t="s">
        <v>1072</v>
      </c>
      <c r="D882">
        <v>2009</v>
      </c>
      <c r="E882" t="s">
        <v>1565</v>
      </c>
      <c r="F882" t="s">
        <v>1078</v>
      </c>
      <c r="G882" t="s">
        <v>157</v>
      </c>
      <c r="H882">
        <v>7</v>
      </c>
      <c r="I882" t="s">
        <v>113</v>
      </c>
      <c r="J882" t="s">
        <v>113</v>
      </c>
      <c r="K882" s="3" t="s">
        <v>1074</v>
      </c>
      <c r="L882">
        <v>84.04</v>
      </c>
      <c r="M882">
        <v>118.94</v>
      </c>
      <c r="N882">
        <v>27</v>
      </c>
      <c r="O882" t="s">
        <v>1075</v>
      </c>
      <c r="P882">
        <v>109.72</v>
      </c>
      <c r="Q882">
        <v>222.46</v>
      </c>
      <c r="R882">
        <v>16</v>
      </c>
      <c r="S882" t="s">
        <v>117</v>
      </c>
      <c r="T882" t="s">
        <v>117</v>
      </c>
      <c r="U882" t="s">
        <v>117</v>
      </c>
      <c r="V882" t="s">
        <v>117</v>
      </c>
      <c r="W882" t="s">
        <v>117</v>
      </c>
      <c r="X882" t="s">
        <v>117</v>
      </c>
      <c r="Y882" t="s">
        <v>117</v>
      </c>
      <c r="Z882" t="s">
        <v>117</v>
      </c>
      <c r="AA882" t="s">
        <v>117</v>
      </c>
      <c r="AB882" t="s">
        <v>117</v>
      </c>
      <c r="AC882" t="s">
        <v>117</v>
      </c>
      <c r="AD882" t="s">
        <v>117</v>
      </c>
      <c r="AE882">
        <v>3.48</v>
      </c>
      <c r="AF882">
        <v>4.7699999999999996</v>
      </c>
      <c r="AG882">
        <v>28</v>
      </c>
      <c r="AH882" s="55">
        <v>3</v>
      </c>
      <c r="AI882" s="55" t="s">
        <v>1199</v>
      </c>
      <c r="AM882">
        <v>13.42</v>
      </c>
      <c r="AN882">
        <v>13.92</v>
      </c>
      <c r="AO882" t="s">
        <v>117</v>
      </c>
      <c r="AP882" t="s">
        <v>117</v>
      </c>
      <c r="AQ882" t="s">
        <v>117</v>
      </c>
      <c r="AR882">
        <v>8</v>
      </c>
      <c r="AS882" t="s">
        <v>1076</v>
      </c>
      <c r="AT882" t="s">
        <v>117</v>
      </c>
      <c r="AU882" t="s">
        <v>117</v>
      </c>
      <c r="AV882" t="s">
        <v>117</v>
      </c>
      <c r="AW882" t="s">
        <v>117</v>
      </c>
      <c r="AX882" t="s">
        <v>117</v>
      </c>
      <c r="AY882" t="s">
        <v>117</v>
      </c>
      <c r="AZ882" t="s">
        <v>117</v>
      </c>
      <c r="BA882" t="s">
        <v>117</v>
      </c>
      <c r="BB882" t="s">
        <v>117</v>
      </c>
      <c r="BC882" t="s">
        <v>117</v>
      </c>
      <c r="BD882" t="s">
        <v>117</v>
      </c>
      <c r="BE882" t="s">
        <v>117</v>
      </c>
      <c r="BF882" t="s">
        <v>117</v>
      </c>
      <c r="BG882" t="s">
        <v>117</v>
      </c>
      <c r="BH882" t="s">
        <v>117</v>
      </c>
      <c r="BI882" t="s">
        <v>117</v>
      </c>
      <c r="BJ882" t="s">
        <v>117</v>
      </c>
      <c r="BK882" t="s">
        <v>118</v>
      </c>
      <c r="BL882" t="s">
        <v>184</v>
      </c>
      <c r="BM882" t="s">
        <v>120</v>
      </c>
      <c r="BN882" s="46">
        <v>60.7</v>
      </c>
      <c r="BO882" s="51">
        <v>71.400000000000006</v>
      </c>
      <c r="BP882" t="s">
        <v>121</v>
      </c>
      <c r="BQ882" t="s">
        <v>121</v>
      </c>
      <c r="BR882" t="s">
        <v>117</v>
      </c>
      <c r="BS882" t="s">
        <v>117</v>
      </c>
      <c r="BT882" t="s">
        <v>161</v>
      </c>
      <c r="BU882" t="s">
        <v>363</v>
      </c>
      <c r="BV882" t="s">
        <v>162</v>
      </c>
      <c r="BW882">
        <v>1</v>
      </c>
      <c r="BX882">
        <f>BW882-1</f>
        <v>0</v>
      </c>
      <c r="BY882" t="s">
        <v>393</v>
      </c>
      <c r="BZ882" t="s">
        <v>128</v>
      </c>
      <c r="CA882" t="s">
        <v>184</v>
      </c>
      <c r="CB882" t="s">
        <v>349</v>
      </c>
      <c r="CC882" t="s">
        <v>1077</v>
      </c>
      <c r="CD882" t="s">
        <v>117</v>
      </c>
      <c r="CE882" t="s">
        <v>148</v>
      </c>
      <c r="CG882" s="6" t="s">
        <v>117</v>
      </c>
      <c r="CH882" s="6" t="s">
        <v>117</v>
      </c>
      <c r="CI882" s="6" t="s">
        <v>117</v>
      </c>
      <c r="CJ882" s="6" t="s">
        <v>117</v>
      </c>
      <c r="CK882" s="6" t="s">
        <v>117</v>
      </c>
      <c r="CL882" s="6" t="s">
        <v>117</v>
      </c>
      <c r="CM882" s="6" t="s">
        <v>117</v>
      </c>
      <c r="CN882" s="6" t="s">
        <v>117</v>
      </c>
      <c r="CO882" s="6" t="s">
        <v>117</v>
      </c>
      <c r="CP882" s="6" t="s">
        <v>117</v>
      </c>
      <c r="CQ882" s="6" t="s">
        <v>117</v>
      </c>
      <c r="CR882" s="6" t="s">
        <v>117</v>
      </c>
      <c r="CS882" s="6" t="s">
        <v>117</v>
      </c>
      <c r="CT882" s="6" t="s">
        <v>117</v>
      </c>
      <c r="CU882" s="6" t="s">
        <v>117</v>
      </c>
      <c r="CV882" s="6" t="s">
        <v>117</v>
      </c>
      <c r="CW882" s="6" t="s">
        <v>117</v>
      </c>
      <c r="CX882" s="6" t="s">
        <v>117</v>
      </c>
      <c r="CY882" s="6" t="s">
        <v>117</v>
      </c>
      <c r="CZ882" s="6" t="s">
        <v>117</v>
      </c>
      <c r="DA882" s="6" t="s">
        <v>117</v>
      </c>
      <c r="DB882" s="6" t="s">
        <v>117</v>
      </c>
      <c r="DC882" s="6" t="s">
        <v>117</v>
      </c>
      <c r="DD882" s="6" t="s">
        <v>117</v>
      </c>
      <c r="DE882" s="6" t="s">
        <v>117</v>
      </c>
      <c r="DF882" s="6" t="s">
        <v>117</v>
      </c>
      <c r="DG882" s="6" t="s">
        <v>117</v>
      </c>
      <c r="DH882" s="6" t="s">
        <v>117</v>
      </c>
      <c r="DI882" s="6" t="s">
        <v>117</v>
      </c>
      <c r="DJ882" s="6" t="s">
        <v>117</v>
      </c>
      <c r="DK882">
        <v>0</v>
      </c>
      <c r="DL882">
        <v>0</v>
      </c>
      <c r="DM882">
        <v>0</v>
      </c>
      <c r="DN882">
        <v>0</v>
      </c>
      <c r="DO882">
        <v>0</v>
      </c>
      <c r="DP882">
        <v>0</v>
      </c>
      <c r="DQ882">
        <v>0</v>
      </c>
      <c r="DR882">
        <v>200</v>
      </c>
    </row>
    <row r="883" spans="1:122" x14ac:dyDescent="0.35">
      <c r="A883">
        <v>200</v>
      </c>
      <c r="B883" t="str">
        <f>CONCATENATE(C883, " ",D883)</f>
        <v>Woodcock et al 2009</v>
      </c>
      <c r="C883" t="s">
        <v>1072</v>
      </c>
      <c r="D883">
        <v>2009</v>
      </c>
      <c r="E883" t="s">
        <v>1565</v>
      </c>
      <c r="F883" t="s">
        <v>1079</v>
      </c>
      <c r="G883" t="s">
        <v>157</v>
      </c>
      <c r="H883">
        <v>7</v>
      </c>
      <c r="I883" t="s">
        <v>113</v>
      </c>
      <c r="J883" t="s">
        <v>113</v>
      </c>
      <c r="K883" s="3" t="s">
        <v>1074</v>
      </c>
      <c r="L883">
        <v>7.53</v>
      </c>
      <c r="M883">
        <v>4.2</v>
      </c>
      <c r="N883">
        <v>27</v>
      </c>
      <c r="O883" t="s">
        <v>1075</v>
      </c>
      <c r="P883">
        <v>5.26</v>
      </c>
      <c r="Q883">
        <v>4.33</v>
      </c>
      <c r="R883">
        <v>19</v>
      </c>
      <c r="S883" t="s">
        <v>117</v>
      </c>
      <c r="T883" t="s">
        <v>117</v>
      </c>
      <c r="U883" t="s">
        <v>117</v>
      </c>
      <c r="V883" t="s">
        <v>117</v>
      </c>
      <c r="W883" t="s">
        <v>117</v>
      </c>
      <c r="X883" t="s">
        <v>117</v>
      </c>
      <c r="Y883" t="s">
        <v>117</v>
      </c>
      <c r="Z883" t="s">
        <v>117</v>
      </c>
      <c r="AA883" t="s">
        <v>117</v>
      </c>
      <c r="AB883" t="s">
        <v>117</v>
      </c>
      <c r="AC883" t="s">
        <v>117</v>
      </c>
      <c r="AD883" t="s">
        <v>117</v>
      </c>
      <c r="AE883">
        <v>13</v>
      </c>
      <c r="AF883">
        <v>3.03</v>
      </c>
      <c r="AG883">
        <v>28</v>
      </c>
      <c r="AH883" s="55">
        <v>3</v>
      </c>
      <c r="AI883" s="55" t="s">
        <v>1203</v>
      </c>
      <c r="AM883">
        <v>13.42</v>
      </c>
      <c r="AN883">
        <v>13.92</v>
      </c>
      <c r="AO883" t="s">
        <v>117</v>
      </c>
      <c r="AP883" t="s">
        <v>117</v>
      </c>
      <c r="AQ883" t="s">
        <v>117</v>
      </c>
      <c r="AR883">
        <v>8</v>
      </c>
      <c r="AS883" t="s">
        <v>1076</v>
      </c>
      <c r="AT883" t="s">
        <v>117</v>
      </c>
      <c r="AU883" t="s">
        <v>117</v>
      </c>
      <c r="AV883" t="s">
        <v>117</v>
      </c>
      <c r="AW883" t="s">
        <v>117</v>
      </c>
      <c r="AX883" t="s">
        <v>117</v>
      </c>
      <c r="AY883" t="s">
        <v>117</v>
      </c>
      <c r="AZ883" t="s">
        <v>117</v>
      </c>
      <c r="BA883" t="s">
        <v>117</v>
      </c>
      <c r="BB883" t="s">
        <v>117</v>
      </c>
      <c r="BC883" t="s">
        <v>117</v>
      </c>
      <c r="BD883" t="s">
        <v>117</v>
      </c>
      <c r="BE883" t="s">
        <v>117</v>
      </c>
      <c r="BF883" t="s">
        <v>117</v>
      </c>
      <c r="BG883" t="s">
        <v>117</v>
      </c>
      <c r="BH883" t="s">
        <v>117</v>
      </c>
      <c r="BI883" t="s">
        <v>117</v>
      </c>
      <c r="BJ883" t="s">
        <v>117</v>
      </c>
      <c r="BK883" t="s">
        <v>118</v>
      </c>
      <c r="BL883" t="s">
        <v>184</v>
      </c>
      <c r="BM883" t="s">
        <v>120</v>
      </c>
      <c r="BN883" s="46">
        <v>60.7</v>
      </c>
      <c r="BO883" s="51">
        <v>71.400000000000006</v>
      </c>
      <c r="BP883" t="s">
        <v>121</v>
      </c>
      <c r="BQ883" t="s">
        <v>121</v>
      </c>
      <c r="BR883" t="s">
        <v>117</v>
      </c>
      <c r="BS883" t="s">
        <v>117</v>
      </c>
      <c r="BT883" t="s">
        <v>161</v>
      </c>
      <c r="BU883" t="s">
        <v>363</v>
      </c>
      <c r="BV883" t="s">
        <v>162</v>
      </c>
      <c r="BW883">
        <v>1</v>
      </c>
      <c r="BX883">
        <f>BW883-1</f>
        <v>0</v>
      </c>
      <c r="BY883" t="s">
        <v>393</v>
      </c>
      <c r="BZ883" t="s">
        <v>128</v>
      </c>
      <c r="CA883" t="s">
        <v>184</v>
      </c>
      <c r="CB883" t="s">
        <v>349</v>
      </c>
      <c r="CC883" t="s">
        <v>1077</v>
      </c>
      <c r="CD883" t="s">
        <v>117</v>
      </c>
      <c r="CE883" t="s">
        <v>148</v>
      </c>
      <c r="CG883" s="6" t="s">
        <v>117</v>
      </c>
      <c r="CH883" s="6" t="s">
        <v>117</v>
      </c>
      <c r="CI883" s="6" t="s">
        <v>117</v>
      </c>
      <c r="CJ883" s="6" t="s">
        <v>117</v>
      </c>
      <c r="CK883" s="6" t="s">
        <v>117</v>
      </c>
      <c r="CL883" s="6" t="s">
        <v>117</v>
      </c>
      <c r="CM883" s="6" t="s">
        <v>117</v>
      </c>
      <c r="CN883" s="6" t="s">
        <v>117</v>
      </c>
      <c r="CO883" s="6" t="s">
        <v>117</v>
      </c>
      <c r="CP883" s="6" t="s">
        <v>117</v>
      </c>
      <c r="CQ883" s="6" t="s">
        <v>117</v>
      </c>
      <c r="CR883" s="6" t="s">
        <v>117</v>
      </c>
      <c r="CS883" s="6" t="s">
        <v>117</v>
      </c>
      <c r="CT883" s="6" t="s">
        <v>117</v>
      </c>
      <c r="CU883" s="6" t="s">
        <v>117</v>
      </c>
      <c r="CV883" s="6" t="s">
        <v>117</v>
      </c>
      <c r="CW883" s="6" t="s">
        <v>117</v>
      </c>
      <c r="CX883" s="6" t="s">
        <v>117</v>
      </c>
      <c r="CY883" s="6" t="s">
        <v>117</v>
      </c>
      <c r="CZ883" s="6" t="s">
        <v>117</v>
      </c>
      <c r="DA883" s="6" t="s">
        <v>117</v>
      </c>
      <c r="DB883" s="6" t="s">
        <v>117</v>
      </c>
      <c r="DC883" s="6" t="s">
        <v>117</v>
      </c>
      <c r="DD883" s="6" t="s">
        <v>117</v>
      </c>
      <c r="DE883" s="6" t="s">
        <v>117</v>
      </c>
      <c r="DF883" s="6" t="s">
        <v>117</v>
      </c>
      <c r="DG883" s="6" t="s">
        <v>117</v>
      </c>
      <c r="DH883" s="6" t="s">
        <v>117</v>
      </c>
      <c r="DI883" s="6" t="s">
        <v>117</v>
      </c>
      <c r="DJ883" s="6" t="s">
        <v>117</v>
      </c>
      <c r="DK883">
        <v>0</v>
      </c>
      <c r="DL883">
        <v>0</v>
      </c>
      <c r="DM883">
        <v>0</v>
      </c>
      <c r="DN883">
        <v>0</v>
      </c>
      <c r="DO883">
        <v>0</v>
      </c>
      <c r="DP883">
        <v>0</v>
      </c>
      <c r="DQ883">
        <v>0</v>
      </c>
      <c r="DR883">
        <v>200</v>
      </c>
    </row>
    <row r="884" spans="1:122" x14ac:dyDescent="0.35">
      <c r="A884">
        <v>200</v>
      </c>
      <c r="B884" t="str">
        <f>CONCATENATE(C884, " ",D884)</f>
        <v>Woodcock et al 2009</v>
      </c>
      <c r="C884" t="s">
        <v>1072</v>
      </c>
      <c r="D884">
        <v>2009</v>
      </c>
      <c r="E884" t="s">
        <v>1565</v>
      </c>
      <c r="F884" t="s">
        <v>1080</v>
      </c>
      <c r="G884" t="s">
        <v>157</v>
      </c>
      <c r="H884">
        <v>7</v>
      </c>
      <c r="I884" t="s">
        <v>113</v>
      </c>
      <c r="J884" t="s">
        <v>113</v>
      </c>
      <c r="K884" s="3" t="s">
        <v>1074</v>
      </c>
      <c r="L884">
        <v>57.7</v>
      </c>
      <c r="M884">
        <v>23.43</v>
      </c>
      <c r="N884">
        <v>27</v>
      </c>
      <c r="O884" t="s">
        <v>1075</v>
      </c>
      <c r="P884">
        <v>104.79</v>
      </c>
      <c r="Q884">
        <v>48.58</v>
      </c>
      <c r="R884">
        <v>23</v>
      </c>
      <c r="S884" t="s">
        <v>117</v>
      </c>
      <c r="T884" t="s">
        <v>117</v>
      </c>
      <c r="U884" t="s">
        <v>117</v>
      </c>
      <c r="V884" t="s">
        <v>117</v>
      </c>
      <c r="W884" t="s">
        <v>117</v>
      </c>
      <c r="X884" t="s">
        <v>117</v>
      </c>
      <c r="Y884" t="s">
        <v>117</v>
      </c>
      <c r="Z884" t="s">
        <v>117</v>
      </c>
      <c r="AA884" t="s">
        <v>117</v>
      </c>
      <c r="AB884" t="s">
        <v>117</v>
      </c>
      <c r="AC884" t="s">
        <v>117</v>
      </c>
      <c r="AD884" t="s">
        <v>117</v>
      </c>
      <c r="AE884">
        <v>34.6</v>
      </c>
      <c r="AF884">
        <v>12.62</v>
      </c>
      <c r="AG884">
        <v>28</v>
      </c>
      <c r="AH884" s="55">
        <v>3</v>
      </c>
      <c r="AI884" s="55" t="s">
        <v>1199</v>
      </c>
      <c r="AM884">
        <v>13.42</v>
      </c>
      <c r="AN884">
        <v>13.92</v>
      </c>
      <c r="AO884" t="s">
        <v>117</v>
      </c>
      <c r="AP884" t="s">
        <v>117</v>
      </c>
      <c r="AQ884" t="s">
        <v>117</v>
      </c>
      <c r="AR884">
        <v>8</v>
      </c>
      <c r="AS884" t="s">
        <v>1076</v>
      </c>
      <c r="AT884" t="s">
        <v>117</v>
      </c>
      <c r="AU884" t="s">
        <v>117</v>
      </c>
      <c r="AV884" t="s">
        <v>117</v>
      </c>
      <c r="AW884" t="s">
        <v>117</v>
      </c>
      <c r="AX884" t="s">
        <v>117</v>
      </c>
      <c r="AY884" t="s">
        <v>117</v>
      </c>
      <c r="AZ884" t="s">
        <v>117</v>
      </c>
      <c r="BA884" t="s">
        <v>117</v>
      </c>
      <c r="BB884" t="s">
        <v>117</v>
      </c>
      <c r="BC884" t="s">
        <v>117</v>
      </c>
      <c r="BD884" t="s">
        <v>117</v>
      </c>
      <c r="BE884" t="s">
        <v>117</v>
      </c>
      <c r="BF884" t="s">
        <v>117</v>
      </c>
      <c r="BG884" t="s">
        <v>117</v>
      </c>
      <c r="BH884" t="s">
        <v>117</v>
      </c>
      <c r="BI884" t="s">
        <v>117</v>
      </c>
      <c r="BJ884" t="s">
        <v>117</v>
      </c>
      <c r="BK884" t="s">
        <v>118</v>
      </c>
      <c r="BL884" t="s">
        <v>184</v>
      </c>
      <c r="BM884" t="s">
        <v>120</v>
      </c>
      <c r="BN884" s="46">
        <v>60.7</v>
      </c>
      <c r="BO884" s="51">
        <v>71.400000000000006</v>
      </c>
      <c r="BP884" t="s">
        <v>121</v>
      </c>
      <c r="BQ884" t="s">
        <v>121</v>
      </c>
      <c r="BR884" t="s">
        <v>117</v>
      </c>
      <c r="BS884" t="s">
        <v>117</v>
      </c>
      <c r="BT884" t="s">
        <v>161</v>
      </c>
      <c r="BU884" t="s">
        <v>363</v>
      </c>
      <c r="BV884" t="s">
        <v>162</v>
      </c>
      <c r="BW884">
        <v>1</v>
      </c>
      <c r="BX884">
        <f>BW884-1</f>
        <v>0</v>
      </c>
      <c r="BY884" t="s">
        <v>393</v>
      </c>
      <c r="BZ884" t="s">
        <v>128</v>
      </c>
      <c r="CA884" t="s">
        <v>184</v>
      </c>
      <c r="CB884" t="s">
        <v>349</v>
      </c>
      <c r="CC884" t="s">
        <v>1077</v>
      </c>
      <c r="CD884" t="s">
        <v>117</v>
      </c>
      <c r="CE884" t="s">
        <v>148</v>
      </c>
      <c r="CG884" s="6" t="s">
        <v>117</v>
      </c>
      <c r="CH884" s="6" t="s">
        <v>117</v>
      </c>
      <c r="CI884" s="6" t="s">
        <v>117</v>
      </c>
      <c r="CJ884" s="6" t="s">
        <v>117</v>
      </c>
      <c r="CK884" s="6" t="s">
        <v>117</v>
      </c>
      <c r="CL884" s="6" t="s">
        <v>117</v>
      </c>
      <c r="CM884" s="6" t="s">
        <v>117</v>
      </c>
      <c r="CN884" s="6" t="s">
        <v>117</v>
      </c>
      <c r="CO884" s="6" t="s">
        <v>117</v>
      </c>
      <c r="CP884" s="6" t="s">
        <v>117</v>
      </c>
      <c r="CQ884" s="6" t="s">
        <v>117</v>
      </c>
      <c r="CR884" s="6" t="s">
        <v>117</v>
      </c>
      <c r="CS884" s="6" t="s">
        <v>117</v>
      </c>
      <c r="CT884" s="6" t="s">
        <v>117</v>
      </c>
      <c r="CU884" s="6" t="s">
        <v>117</v>
      </c>
      <c r="CV884" s="6" t="s">
        <v>117</v>
      </c>
      <c r="CW884" s="6" t="s">
        <v>117</v>
      </c>
      <c r="CX884" s="6" t="s">
        <v>117</v>
      </c>
      <c r="CY884" s="6" t="s">
        <v>117</v>
      </c>
      <c r="CZ884" s="6" t="s">
        <v>117</v>
      </c>
      <c r="DA884" s="6" t="s">
        <v>117</v>
      </c>
      <c r="DB884" s="6" t="s">
        <v>117</v>
      </c>
      <c r="DC884" s="6" t="s">
        <v>117</v>
      </c>
      <c r="DD884" s="6" t="s">
        <v>117</v>
      </c>
      <c r="DE884" s="6" t="s">
        <v>117</v>
      </c>
      <c r="DF884" s="6" t="s">
        <v>117</v>
      </c>
      <c r="DG884" s="6" t="s">
        <v>117</v>
      </c>
      <c r="DH884" s="6" t="s">
        <v>117</v>
      </c>
      <c r="DI884" s="6" t="s">
        <v>117</v>
      </c>
      <c r="DJ884" s="6" t="s">
        <v>117</v>
      </c>
      <c r="DK884">
        <v>0</v>
      </c>
      <c r="DL884">
        <v>0</v>
      </c>
      <c r="DM884">
        <v>0</v>
      </c>
      <c r="DN884">
        <v>0</v>
      </c>
      <c r="DO884">
        <v>0</v>
      </c>
      <c r="DP884">
        <v>0</v>
      </c>
      <c r="DQ884">
        <v>0</v>
      </c>
      <c r="DR884">
        <v>200</v>
      </c>
    </row>
    <row r="885" spans="1:122" x14ac:dyDescent="0.35">
      <c r="A885">
        <v>200</v>
      </c>
      <c r="B885" t="str">
        <f>CONCATENATE(C885, " ",D885)</f>
        <v>Woodcock et al 2009</v>
      </c>
      <c r="C885" t="s">
        <v>1072</v>
      </c>
      <c r="D885">
        <v>2009</v>
      </c>
      <c r="E885" t="s">
        <v>1565</v>
      </c>
      <c r="F885" t="s">
        <v>1081</v>
      </c>
      <c r="G885" t="s">
        <v>112</v>
      </c>
      <c r="H885">
        <v>4</v>
      </c>
      <c r="I885" t="s">
        <v>113</v>
      </c>
      <c r="J885" t="s">
        <v>113</v>
      </c>
      <c r="K885" s="3" t="s">
        <v>1074</v>
      </c>
      <c r="L885" s="35">
        <v>1087.83</v>
      </c>
      <c r="M885">
        <v>366.98</v>
      </c>
      <c r="N885">
        <v>28</v>
      </c>
      <c r="O885" t="s">
        <v>1075</v>
      </c>
      <c r="P885" s="35">
        <v>1607.26</v>
      </c>
      <c r="Q885" s="35">
        <v>1026.07</v>
      </c>
      <c r="R885">
        <v>28</v>
      </c>
      <c r="S885" t="s">
        <v>117</v>
      </c>
      <c r="T885" t="s">
        <v>117</v>
      </c>
      <c r="U885" t="s">
        <v>117</v>
      </c>
      <c r="V885" t="s">
        <v>117</v>
      </c>
      <c r="W885" t="s">
        <v>117</v>
      </c>
      <c r="X885" t="s">
        <v>117</v>
      </c>
      <c r="Y885" t="s">
        <v>117</v>
      </c>
      <c r="Z885" t="s">
        <v>117</v>
      </c>
      <c r="AA885" t="s">
        <v>117</v>
      </c>
      <c r="AB885" t="s">
        <v>117</v>
      </c>
      <c r="AC885" t="s">
        <v>117</v>
      </c>
      <c r="AD885" t="s">
        <v>117</v>
      </c>
      <c r="AE885">
        <v>732.51</v>
      </c>
      <c r="AF885">
        <v>251.14</v>
      </c>
      <c r="AG885">
        <v>28</v>
      </c>
      <c r="AH885" s="55">
        <v>3</v>
      </c>
      <c r="AI885" s="55" t="s">
        <v>1199</v>
      </c>
      <c r="AM885">
        <v>13.42</v>
      </c>
      <c r="AN885">
        <v>13.92</v>
      </c>
      <c r="AO885" t="s">
        <v>117</v>
      </c>
      <c r="AP885" t="s">
        <v>117</v>
      </c>
      <c r="AQ885" t="s">
        <v>117</v>
      </c>
      <c r="AR885">
        <v>8</v>
      </c>
      <c r="AS885" t="s">
        <v>1076</v>
      </c>
      <c r="AT885" t="s">
        <v>117</v>
      </c>
      <c r="AU885" t="s">
        <v>117</v>
      </c>
      <c r="AV885" t="s">
        <v>117</v>
      </c>
      <c r="AW885" t="s">
        <v>117</v>
      </c>
      <c r="AX885" t="s">
        <v>117</v>
      </c>
      <c r="AY885" t="s">
        <v>117</v>
      </c>
      <c r="AZ885" t="s">
        <v>117</v>
      </c>
      <c r="BA885" t="s">
        <v>117</v>
      </c>
      <c r="BB885" t="s">
        <v>117</v>
      </c>
      <c r="BC885" t="s">
        <v>117</v>
      </c>
      <c r="BD885" t="s">
        <v>117</v>
      </c>
      <c r="BE885" t="s">
        <v>117</v>
      </c>
      <c r="BF885" t="s">
        <v>117</v>
      </c>
      <c r="BG885" t="s">
        <v>117</v>
      </c>
      <c r="BH885" t="s">
        <v>117</v>
      </c>
      <c r="BI885" t="s">
        <v>117</v>
      </c>
      <c r="BJ885" t="s">
        <v>117</v>
      </c>
      <c r="BK885" t="s">
        <v>118</v>
      </c>
      <c r="BL885" t="s">
        <v>184</v>
      </c>
      <c r="BM885" t="s">
        <v>120</v>
      </c>
      <c r="BN885" s="46">
        <v>60.7</v>
      </c>
      <c r="BO885" s="51">
        <v>71.400000000000006</v>
      </c>
      <c r="BP885" t="s">
        <v>121</v>
      </c>
      <c r="BQ885" t="s">
        <v>121</v>
      </c>
      <c r="BR885" t="s">
        <v>117</v>
      </c>
      <c r="BS885" t="s">
        <v>117</v>
      </c>
      <c r="BT885" t="s">
        <v>161</v>
      </c>
      <c r="BU885" t="s">
        <v>363</v>
      </c>
      <c r="BV885" t="s">
        <v>162</v>
      </c>
      <c r="BW885">
        <v>1</v>
      </c>
      <c r="BX885">
        <f>BW885-1</f>
        <v>0</v>
      </c>
      <c r="BY885" t="s">
        <v>393</v>
      </c>
      <c r="BZ885" t="s">
        <v>128</v>
      </c>
      <c r="CA885" t="s">
        <v>184</v>
      </c>
      <c r="CB885" t="s">
        <v>349</v>
      </c>
      <c r="CC885" t="s">
        <v>1077</v>
      </c>
      <c r="CD885" t="s">
        <v>117</v>
      </c>
      <c r="CE885" t="s">
        <v>148</v>
      </c>
      <c r="CG885" s="6" t="s">
        <v>117</v>
      </c>
      <c r="CH885" s="6" t="s">
        <v>117</v>
      </c>
      <c r="CI885" s="6" t="s">
        <v>117</v>
      </c>
      <c r="CJ885" s="6" t="s">
        <v>117</v>
      </c>
      <c r="CK885" s="6" t="s">
        <v>117</v>
      </c>
      <c r="CL885" s="6" t="s">
        <v>117</v>
      </c>
      <c r="CM885" s="6" t="s">
        <v>117</v>
      </c>
      <c r="CN885" s="6" t="s">
        <v>117</v>
      </c>
      <c r="CO885" s="6" t="s">
        <v>117</v>
      </c>
      <c r="CP885" s="6" t="s">
        <v>117</v>
      </c>
      <c r="CQ885" s="6" t="s">
        <v>117</v>
      </c>
      <c r="CR885" s="6" t="s">
        <v>117</v>
      </c>
      <c r="CS885" s="6" t="s">
        <v>117</v>
      </c>
      <c r="CT885" s="6" t="s">
        <v>117</v>
      </c>
      <c r="CU885" s="6" t="s">
        <v>117</v>
      </c>
      <c r="CV885" s="6" t="s">
        <v>117</v>
      </c>
      <c r="CW885" s="6" t="s">
        <v>117</v>
      </c>
      <c r="CX885" s="6" t="s">
        <v>117</v>
      </c>
      <c r="CY885" s="6" t="s">
        <v>117</v>
      </c>
      <c r="CZ885" s="6" t="s">
        <v>117</v>
      </c>
      <c r="DA885" s="6" t="s">
        <v>117</v>
      </c>
      <c r="DB885" s="6" t="s">
        <v>117</v>
      </c>
      <c r="DC885" s="6" t="s">
        <v>117</v>
      </c>
      <c r="DD885" s="6" t="s">
        <v>117</v>
      </c>
      <c r="DE885" s="6" t="s">
        <v>117</v>
      </c>
      <c r="DF885" s="6" t="s">
        <v>117</v>
      </c>
      <c r="DG885" s="6" t="s">
        <v>117</v>
      </c>
      <c r="DH885" s="6" t="s">
        <v>117</v>
      </c>
      <c r="DI885" s="6" t="s">
        <v>117</v>
      </c>
      <c r="DJ885" s="6" t="s">
        <v>117</v>
      </c>
      <c r="DK885">
        <v>0</v>
      </c>
      <c r="DL885">
        <v>0</v>
      </c>
      <c r="DM885">
        <v>0</v>
      </c>
      <c r="DN885">
        <v>0</v>
      </c>
      <c r="DO885">
        <v>0</v>
      </c>
      <c r="DP885">
        <v>0</v>
      </c>
      <c r="DQ885">
        <v>0</v>
      </c>
      <c r="DR885">
        <v>200</v>
      </c>
    </row>
    <row r="886" spans="1:122" x14ac:dyDescent="0.35">
      <c r="A886">
        <v>201</v>
      </c>
      <c r="B886" t="str">
        <f>CONCATENATE(C886, " ",D886)</f>
        <v>Xie et al  2024</v>
      </c>
      <c r="C886" t="s">
        <v>1064</v>
      </c>
      <c r="D886">
        <v>2024</v>
      </c>
      <c r="E886" t="s">
        <v>1564</v>
      </c>
      <c r="F886" t="s">
        <v>1065</v>
      </c>
      <c r="G886" t="s">
        <v>134</v>
      </c>
      <c r="H886">
        <v>6</v>
      </c>
      <c r="I886" t="s">
        <v>113</v>
      </c>
      <c r="J886" t="s">
        <v>170</v>
      </c>
      <c r="K886" s="3" t="s">
        <v>142</v>
      </c>
      <c r="L886">
        <v>2.46</v>
      </c>
      <c r="M886">
        <v>0.35</v>
      </c>
      <c r="N886">
        <v>20</v>
      </c>
      <c r="O886" t="s">
        <v>1066</v>
      </c>
      <c r="P886">
        <v>2.0299999999999998</v>
      </c>
      <c r="Q886">
        <v>0.28000000000000003</v>
      </c>
      <c r="R886">
        <v>20</v>
      </c>
      <c r="S886" t="s">
        <v>117</v>
      </c>
      <c r="T886" t="s">
        <v>117</v>
      </c>
      <c r="U886" t="s">
        <v>117</v>
      </c>
      <c r="V886" t="s">
        <v>117</v>
      </c>
      <c r="W886" t="s">
        <v>117</v>
      </c>
      <c r="X886" t="s">
        <v>117</v>
      </c>
      <c r="Y886" t="s">
        <v>117</v>
      </c>
      <c r="Z886" t="s">
        <v>117</v>
      </c>
      <c r="AA886" t="s">
        <v>117</v>
      </c>
      <c r="AB886" t="s">
        <v>117</v>
      </c>
      <c r="AC886" t="s">
        <v>117</v>
      </c>
      <c r="AD886" t="s">
        <v>117</v>
      </c>
      <c r="AE886">
        <v>2.67</v>
      </c>
      <c r="AF886">
        <v>0.42</v>
      </c>
      <c r="AG886">
        <v>20</v>
      </c>
      <c r="AH886" s="55">
        <v>3</v>
      </c>
      <c r="AI886" s="55" t="s">
        <v>1203</v>
      </c>
      <c r="AM886">
        <v>10.61</v>
      </c>
      <c r="AN886">
        <v>10.92</v>
      </c>
      <c r="AO886" t="s">
        <v>117</v>
      </c>
      <c r="AP886" t="s">
        <v>117</v>
      </c>
      <c r="AQ886" t="s">
        <v>117</v>
      </c>
      <c r="AR886">
        <v>10.96</v>
      </c>
      <c r="AS886" t="s">
        <v>1067</v>
      </c>
      <c r="AT886" t="s">
        <v>117</v>
      </c>
      <c r="AU886" t="s">
        <v>117</v>
      </c>
      <c r="AV886" t="s">
        <v>117</v>
      </c>
      <c r="AW886" t="s">
        <v>117</v>
      </c>
      <c r="AX886" t="s">
        <v>117</v>
      </c>
      <c r="AY886" t="s">
        <v>117</v>
      </c>
      <c r="AZ886" t="s">
        <v>117</v>
      </c>
      <c r="BA886" t="s">
        <v>117</v>
      </c>
      <c r="BB886" t="s">
        <v>117</v>
      </c>
      <c r="BC886" t="s">
        <v>117</v>
      </c>
      <c r="BD886" t="s">
        <v>117</v>
      </c>
      <c r="BE886" t="s">
        <v>117</v>
      </c>
      <c r="BF886" t="s">
        <v>117</v>
      </c>
      <c r="BG886" t="s">
        <v>117</v>
      </c>
      <c r="BH886" t="s">
        <v>117</v>
      </c>
      <c r="BI886" t="s">
        <v>117</v>
      </c>
      <c r="BJ886" t="s">
        <v>117</v>
      </c>
      <c r="BK886" t="s">
        <v>118</v>
      </c>
      <c r="BL886" t="s">
        <v>184</v>
      </c>
      <c r="BM886" t="s">
        <v>120</v>
      </c>
      <c r="BN886" s="46">
        <v>80</v>
      </c>
      <c r="BO886" s="51">
        <v>80</v>
      </c>
      <c r="BP886" t="s">
        <v>144</v>
      </c>
      <c r="BQ886" t="s">
        <v>211</v>
      </c>
      <c r="BR886" t="s">
        <v>117</v>
      </c>
      <c r="BS886" t="s">
        <v>117</v>
      </c>
      <c r="BT886" t="s">
        <v>362</v>
      </c>
      <c r="BU886" t="s">
        <v>363</v>
      </c>
      <c r="BV886" t="s">
        <v>162</v>
      </c>
      <c r="BW886">
        <v>1</v>
      </c>
      <c r="BX886">
        <f>BW886-1</f>
        <v>0</v>
      </c>
      <c r="BY886" t="s">
        <v>315</v>
      </c>
      <c r="BZ886" t="s">
        <v>532</v>
      </c>
      <c r="CA886" t="s">
        <v>148</v>
      </c>
      <c r="CB886" t="s">
        <v>524</v>
      </c>
      <c r="CC886" t="s">
        <v>148</v>
      </c>
      <c r="CD886" t="s">
        <v>117</v>
      </c>
      <c r="CE886" t="s">
        <v>148</v>
      </c>
      <c r="CG886" s="6" t="s">
        <v>117</v>
      </c>
      <c r="CH886" s="6" t="s">
        <v>117</v>
      </c>
      <c r="CI886" s="6" t="s">
        <v>117</v>
      </c>
      <c r="CJ886" s="6" t="s">
        <v>117</v>
      </c>
      <c r="CK886" s="6" t="s">
        <v>117</v>
      </c>
      <c r="CL886" s="6" t="s">
        <v>117</v>
      </c>
      <c r="CM886" s="6" t="s">
        <v>117</v>
      </c>
      <c r="CN886" s="6" t="s">
        <v>117</v>
      </c>
      <c r="CO886" s="6" t="s">
        <v>117</v>
      </c>
      <c r="CP886" s="6" t="s">
        <v>117</v>
      </c>
      <c r="CQ886" s="6" t="s">
        <v>117</v>
      </c>
      <c r="CR886" s="6" t="s">
        <v>117</v>
      </c>
      <c r="CS886" s="6" t="s">
        <v>117</v>
      </c>
      <c r="CT886" s="6" t="s">
        <v>117</v>
      </c>
      <c r="CU886" s="6" t="s">
        <v>117</v>
      </c>
      <c r="CV886" s="6" t="s">
        <v>117</v>
      </c>
      <c r="CW886" s="6" t="s">
        <v>117</v>
      </c>
      <c r="CX886" s="6" t="s">
        <v>117</v>
      </c>
      <c r="CY886" s="6" t="s">
        <v>117</v>
      </c>
      <c r="CZ886" s="6" t="s">
        <v>117</v>
      </c>
      <c r="DA886" s="6" t="s">
        <v>117</v>
      </c>
      <c r="DB886" s="6" t="s">
        <v>117</v>
      </c>
      <c r="DC886" s="6" t="s">
        <v>117</v>
      </c>
      <c r="DD886" s="6" t="s">
        <v>117</v>
      </c>
      <c r="DE886" s="6" t="s">
        <v>117</v>
      </c>
      <c r="DF886" s="6" t="s">
        <v>117</v>
      </c>
      <c r="DG886" s="6" t="s">
        <v>117</v>
      </c>
      <c r="DH886" s="6" t="s">
        <v>117</v>
      </c>
      <c r="DI886" s="6" t="s">
        <v>117</v>
      </c>
      <c r="DJ886" s="6" t="s">
        <v>117</v>
      </c>
      <c r="DK886">
        <v>0</v>
      </c>
      <c r="DL886">
        <v>0</v>
      </c>
      <c r="DM886">
        <v>0</v>
      </c>
      <c r="DN886">
        <v>0</v>
      </c>
      <c r="DO886">
        <v>0</v>
      </c>
      <c r="DP886">
        <v>0</v>
      </c>
      <c r="DQ886">
        <v>0</v>
      </c>
      <c r="DR886">
        <v>201</v>
      </c>
    </row>
    <row r="887" spans="1:122" x14ac:dyDescent="0.35">
      <c r="A887">
        <v>201</v>
      </c>
      <c r="B887" t="str">
        <f>CONCATENATE(C887, " ",D887)</f>
        <v>Xie et al  2025</v>
      </c>
      <c r="C887" t="s">
        <v>1064</v>
      </c>
      <c r="D887">
        <v>2025</v>
      </c>
      <c r="E887" t="s">
        <v>1564</v>
      </c>
      <c r="F887" t="s">
        <v>1069</v>
      </c>
      <c r="G887" t="s">
        <v>134</v>
      </c>
      <c r="H887">
        <v>6</v>
      </c>
      <c r="I887" t="s">
        <v>113</v>
      </c>
      <c r="J887" t="s">
        <v>170</v>
      </c>
      <c r="K887" s="3" t="s">
        <v>142</v>
      </c>
      <c r="L887">
        <v>2.4500000000000002</v>
      </c>
      <c r="M887">
        <v>0.39</v>
      </c>
      <c r="N887">
        <v>20</v>
      </c>
      <c r="O887" t="s">
        <v>1066</v>
      </c>
      <c r="P887">
        <v>2.0499999999999998</v>
      </c>
      <c r="Q887">
        <v>0.39</v>
      </c>
      <c r="R887">
        <v>20</v>
      </c>
      <c r="S887" t="s">
        <v>117</v>
      </c>
      <c r="T887" t="s">
        <v>117</v>
      </c>
      <c r="U887" t="s">
        <v>117</v>
      </c>
      <c r="V887" t="s">
        <v>117</v>
      </c>
      <c r="W887" t="s">
        <v>117</v>
      </c>
      <c r="X887" t="s">
        <v>117</v>
      </c>
      <c r="Y887" t="s">
        <v>117</v>
      </c>
      <c r="Z887" t="s">
        <v>117</v>
      </c>
      <c r="AA887" t="s">
        <v>117</v>
      </c>
      <c r="AB887" t="s">
        <v>117</v>
      </c>
      <c r="AC887" t="s">
        <v>117</v>
      </c>
      <c r="AD887" t="s">
        <v>117</v>
      </c>
      <c r="AE887">
        <v>2.95</v>
      </c>
      <c r="AF887">
        <v>0.49</v>
      </c>
      <c r="AG887">
        <v>20</v>
      </c>
      <c r="AH887" s="55">
        <v>3</v>
      </c>
      <c r="AI887" s="55" t="s">
        <v>1203</v>
      </c>
      <c r="AM887">
        <v>10.61</v>
      </c>
      <c r="AN887">
        <v>10.92</v>
      </c>
      <c r="AO887" t="s">
        <v>117</v>
      </c>
      <c r="AP887" t="s">
        <v>117</v>
      </c>
      <c r="AQ887" t="s">
        <v>117</v>
      </c>
      <c r="AR887">
        <v>10.96</v>
      </c>
      <c r="AS887" t="s">
        <v>1067</v>
      </c>
      <c r="AT887" t="s">
        <v>117</v>
      </c>
      <c r="AU887" t="s">
        <v>117</v>
      </c>
      <c r="AV887" t="s">
        <v>117</v>
      </c>
      <c r="AW887" t="s">
        <v>117</v>
      </c>
      <c r="AX887" t="s">
        <v>117</v>
      </c>
      <c r="AY887" t="s">
        <v>117</v>
      </c>
      <c r="AZ887" t="s">
        <v>117</v>
      </c>
      <c r="BA887" t="s">
        <v>117</v>
      </c>
      <c r="BB887" t="s">
        <v>117</v>
      </c>
      <c r="BC887" t="s">
        <v>117</v>
      </c>
      <c r="BD887" t="s">
        <v>117</v>
      </c>
      <c r="BE887" t="s">
        <v>117</v>
      </c>
      <c r="BF887" t="s">
        <v>117</v>
      </c>
      <c r="BG887" t="s">
        <v>117</v>
      </c>
      <c r="BH887" t="s">
        <v>117</v>
      </c>
      <c r="BI887" t="s">
        <v>117</v>
      </c>
      <c r="BJ887" t="s">
        <v>117</v>
      </c>
      <c r="BK887" t="s">
        <v>118</v>
      </c>
      <c r="BL887" t="s">
        <v>184</v>
      </c>
      <c r="BM887" t="s">
        <v>120</v>
      </c>
      <c r="BN887" s="46">
        <v>80</v>
      </c>
      <c r="BO887" s="51">
        <v>80</v>
      </c>
      <c r="BP887" t="s">
        <v>144</v>
      </c>
      <c r="BQ887" t="s">
        <v>211</v>
      </c>
      <c r="BR887" t="s">
        <v>117</v>
      </c>
      <c r="BS887" t="s">
        <v>117</v>
      </c>
      <c r="BT887" t="s">
        <v>362</v>
      </c>
      <c r="BU887" t="s">
        <v>363</v>
      </c>
      <c r="BV887" t="s">
        <v>162</v>
      </c>
      <c r="BW887">
        <v>1</v>
      </c>
      <c r="BX887">
        <f>BW887-1</f>
        <v>0</v>
      </c>
      <c r="BY887" t="s">
        <v>315</v>
      </c>
      <c r="BZ887" t="s">
        <v>532</v>
      </c>
      <c r="CA887" t="s">
        <v>148</v>
      </c>
      <c r="CB887" t="s">
        <v>524</v>
      </c>
      <c r="CC887" t="s">
        <v>148</v>
      </c>
      <c r="CD887" t="s">
        <v>117</v>
      </c>
      <c r="CE887" t="s">
        <v>148</v>
      </c>
      <c r="CG887" s="6" t="s">
        <v>117</v>
      </c>
      <c r="CH887" s="6" t="s">
        <v>117</v>
      </c>
      <c r="CI887" s="6" t="s">
        <v>117</v>
      </c>
      <c r="CJ887" s="6" t="s">
        <v>117</v>
      </c>
      <c r="CK887" s="6" t="s">
        <v>117</v>
      </c>
      <c r="CL887" s="6" t="s">
        <v>117</v>
      </c>
      <c r="CM887" s="6" t="s">
        <v>117</v>
      </c>
      <c r="CN887" s="6" t="s">
        <v>117</v>
      </c>
      <c r="CO887" s="6" t="s">
        <v>117</v>
      </c>
      <c r="CP887" s="6" t="s">
        <v>117</v>
      </c>
      <c r="CQ887" s="6" t="s">
        <v>117</v>
      </c>
      <c r="CR887" s="6" t="s">
        <v>117</v>
      </c>
      <c r="CS887" s="6" t="s">
        <v>117</v>
      </c>
      <c r="CT887" s="6" t="s">
        <v>117</v>
      </c>
      <c r="CU887" s="6" t="s">
        <v>117</v>
      </c>
      <c r="CV887" s="6" t="s">
        <v>117</v>
      </c>
      <c r="CW887" s="6" t="s">
        <v>117</v>
      </c>
      <c r="CX887" s="6" t="s">
        <v>117</v>
      </c>
      <c r="CY887" s="6" t="s">
        <v>117</v>
      </c>
      <c r="CZ887" s="6" t="s">
        <v>117</v>
      </c>
      <c r="DA887" s="6" t="s">
        <v>117</v>
      </c>
      <c r="DB887" s="6" t="s">
        <v>117</v>
      </c>
      <c r="DC887" s="6" t="s">
        <v>117</v>
      </c>
      <c r="DD887" s="6" t="s">
        <v>117</v>
      </c>
      <c r="DE887" s="6" t="s">
        <v>117</v>
      </c>
      <c r="DF887" s="6" t="s">
        <v>117</v>
      </c>
      <c r="DG887" s="6" t="s">
        <v>117</v>
      </c>
      <c r="DH887" s="6" t="s">
        <v>117</v>
      </c>
      <c r="DI887" s="6" t="s">
        <v>117</v>
      </c>
      <c r="DJ887" s="6" t="s">
        <v>117</v>
      </c>
      <c r="DK887">
        <v>0</v>
      </c>
      <c r="DL887">
        <v>0</v>
      </c>
      <c r="DM887">
        <v>0</v>
      </c>
      <c r="DN887">
        <v>0</v>
      </c>
      <c r="DO887">
        <v>0</v>
      </c>
      <c r="DP887">
        <v>0</v>
      </c>
      <c r="DQ887">
        <v>0</v>
      </c>
      <c r="DR887">
        <v>201</v>
      </c>
    </row>
    <row r="888" spans="1:122" x14ac:dyDescent="0.35">
      <c r="A888">
        <v>201</v>
      </c>
      <c r="B888" t="str">
        <f>CONCATENATE(C888, " ",D888)</f>
        <v>Xie et al  2026</v>
      </c>
      <c r="C888" t="s">
        <v>1064</v>
      </c>
      <c r="D888">
        <v>2026</v>
      </c>
      <c r="E888" t="s">
        <v>1564</v>
      </c>
      <c r="F888" t="s">
        <v>1070</v>
      </c>
      <c r="G888" t="s">
        <v>134</v>
      </c>
      <c r="H888">
        <v>6</v>
      </c>
      <c r="I888" t="s">
        <v>1071</v>
      </c>
      <c r="J888" t="s">
        <v>170</v>
      </c>
      <c r="K888" s="3" t="s">
        <v>142</v>
      </c>
      <c r="L888">
        <v>3.15</v>
      </c>
      <c r="M888">
        <v>0.33</v>
      </c>
      <c r="N888">
        <v>20</v>
      </c>
      <c r="O888" t="s">
        <v>1066</v>
      </c>
      <c r="P888">
        <v>2.75</v>
      </c>
      <c r="Q888">
        <v>0.53</v>
      </c>
      <c r="R888">
        <v>20</v>
      </c>
      <c r="S888" t="s">
        <v>117</v>
      </c>
      <c r="T888" t="s">
        <v>117</v>
      </c>
      <c r="U888" t="s">
        <v>117</v>
      </c>
      <c r="V888" t="s">
        <v>117</v>
      </c>
      <c r="W888" t="s">
        <v>117</v>
      </c>
      <c r="X888" t="s">
        <v>117</v>
      </c>
      <c r="Y888" t="s">
        <v>117</v>
      </c>
      <c r="Z888" t="s">
        <v>117</v>
      </c>
      <c r="AA888" t="s">
        <v>117</v>
      </c>
      <c r="AB888" t="s">
        <v>117</v>
      </c>
      <c r="AC888" t="s">
        <v>117</v>
      </c>
      <c r="AD888" t="s">
        <v>117</v>
      </c>
      <c r="AE888">
        <v>3.66</v>
      </c>
      <c r="AF888">
        <v>0.45</v>
      </c>
      <c r="AG888">
        <v>20</v>
      </c>
      <c r="AH888" s="55">
        <v>3</v>
      </c>
      <c r="AI888" s="55" t="s">
        <v>1203</v>
      </c>
      <c r="AM888">
        <v>10.61</v>
      </c>
      <c r="AN888">
        <v>10.92</v>
      </c>
      <c r="AO888" t="s">
        <v>117</v>
      </c>
      <c r="AP888" t="s">
        <v>117</v>
      </c>
      <c r="AQ888" t="s">
        <v>117</v>
      </c>
      <c r="AR888">
        <v>10.96</v>
      </c>
      <c r="AS888" t="s">
        <v>1067</v>
      </c>
      <c r="AT888" t="s">
        <v>117</v>
      </c>
      <c r="AU888" t="s">
        <v>117</v>
      </c>
      <c r="AV888" t="s">
        <v>117</v>
      </c>
      <c r="AW888" t="s">
        <v>117</v>
      </c>
      <c r="AX888" t="s">
        <v>117</v>
      </c>
      <c r="AY888" t="s">
        <v>117</v>
      </c>
      <c r="AZ888" t="s">
        <v>117</v>
      </c>
      <c r="BA888" t="s">
        <v>117</v>
      </c>
      <c r="BB888" t="s">
        <v>117</v>
      </c>
      <c r="BC888" t="s">
        <v>117</v>
      </c>
      <c r="BD888" t="s">
        <v>117</v>
      </c>
      <c r="BE888" t="s">
        <v>117</v>
      </c>
      <c r="BF888" t="s">
        <v>117</v>
      </c>
      <c r="BG888" t="s">
        <v>117</v>
      </c>
      <c r="BH888" t="s">
        <v>117</v>
      </c>
      <c r="BI888" t="s">
        <v>117</v>
      </c>
      <c r="BJ888" t="s">
        <v>117</v>
      </c>
      <c r="BK888" t="s">
        <v>118</v>
      </c>
      <c r="BL888" t="s">
        <v>184</v>
      </c>
      <c r="BM888" t="s">
        <v>120</v>
      </c>
      <c r="BN888" s="46">
        <v>80</v>
      </c>
      <c r="BO888" s="51">
        <v>80</v>
      </c>
      <c r="BP888" t="s">
        <v>144</v>
      </c>
      <c r="BQ888" t="s">
        <v>211</v>
      </c>
      <c r="BR888" t="s">
        <v>117</v>
      </c>
      <c r="BS888" t="s">
        <v>117</v>
      </c>
      <c r="BT888" t="s">
        <v>362</v>
      </c>
      <c r="BU888" t="s">
        <v>363</v>
      </c>
      <c r="BV888" t="s">
        <v>162</v>
      </c>
      <c r="BW888">
        <v>1</v>
      </c>
      <c r="BX888">
        <f>BW888-1</f>
        <v>0</v>
      </c>
      <c r="BY888" t="s">
        <v>315</v>
      </c>
      <c r="BZ888" t="s">
        <v>532</v>
      </c>
      <c r="CA888" t="s">
        <v>148</v>
      </c>
      <c r="CB888" t="s">
        <v>524</v>
      </c>
      <c r="CC888" t="s">
        <v>148</v>
      </c>
      <c r="CD888" t="s">
        <v>117</v>
      </c>
      <c r="CE888" t="s">
        <v>148</v>
      </c>
      <c r="CG888" s="6" t="s">
        <v>117</v>
      </c>
      <c r="CH888" s="6" t="s">
        <v>117</v>
      </c>
      <c r="CI888" s="6" t="s">
        <v>117</v>
      </c>
      <c r="CJ888" s="6" t="s">
        <v>117</v>
      </c>
      <c r="CK888" s="6" t="s">
        <v>117</v>
      </c>
      <c r="CL888" s="6" t="s">
        <v>117</v>
      </c>
      <c r="CM888" s="6" t="s">
        <v>117</v>
      </c>
      <c r="CN888" s="6" t="s">
        <v>117</v>
      </c>
      <c r="CO888" s="6" t="s">
        <v>117</v>
      </c>
      <c r="CP888" s="6" t="s">
        <v>117</v>
      </c>
      <c r="CQ888" s="6" t="s">
        <v>117</v>
      </c>
      <c r="CR888" s="6" t="s">
        <v>117</v>
      </c>
      <c r="CS888" s="6" t="s">
        <v>117</v>
      </c>
      <c r="CT888" s="6" t="s">
        <v>117</v>
      </c>
      <c r="CU888" s="6" t="s">
        <v>117</v>
      </c>
      <c r="CV888" s="6" t="s">
        <v>117</v>
      </c>
      <c r="CW888" s="6" t="s">
        <v>117</v>
      </c>
      <c r="CX888" s="6" t="s">
        <v>117</v>
      </c>
      <c r="CY888" s="6" t="s">
        <v>117</v>
      </c>
      <c r="CZ888" s="6" t="s">
        <v>117</v>
      </c>
      <c r="DA888" s="6" t="s">
        <v>117</v>
      </c>
      <c r="DB888" s="6" t="s">
        <v>117</v>
      </c>
      <c r="DC888" s="6" t="s">
        <v>117</v>
      </c>
      <c r="DD888" s="6" t="s">
        <v>117</v>
      </c>
      <c r="DE888" s="6" t="s">
        <v>117</v>
      </c>
      <c r="DF888" s="6" t="s">
        <v>117</v>
      </c>
      <c r="DG888" s="6" t="s">
        <v>117</v>
      </c>
      <c r="DH888" s="6" t="s">
        <v>117</v>
      </c>
      <c r="DI888" s="6" t="s">
        <v>117</v>
      </c>
      <c r="DJ888" s="6" t="s">
        <v>117</v>
      </c>
      <c r="DK888">
        <v>0</v>
      </c>
      <c r="DL888">
        <v>0</v>
      </c>
      <c r="DM888">
        <v>0</v>
      </c>
      <c r="DN888">
        <v>0</v>
      </c>
      <c r="DO888">
        <v>0</v>
      </c>
      <c r="DP888">
        <v>0</v>
      </c>
      <c r="DQ888">
        <v>0</v>
      </c>
      <c r="DR888">
        <v>201</v>
      </c>
    </row>
    <row r="889" spans="1:122" x14ac:dyDescent="0.35">
      <c r="A889" s="8">
        <v>204</v>
      </c>
      <c r="B889" t="str">
        <f>CONCATENATE(C889, " ",D889)</f>
        <v>Jurgiel et al 2023</v>
      </c>
      <c r="C889" s="12" t="s">
        <v>1369</v>
      </c>
      <c r="D889">
        <v>2023</v>
      </c>
      <c r="E889" t="s">
        <v>1587</v>
      </c>
      <c r="F889" t="s">
        <v>1220</v>
      </c>
      <c r="G889" t="s">
        <v>112</v>
      </c>
      <c r="H889">
        <v>4</v>
      </c>
      <c r="I889" t="s">
        <v>113</v>
      </c>
      <c r="J889" t="s">
        <v>114</v>
      </c>
      <c r="K889" s="3" t="s">
        <v>115</v>
      </c>
      <c r="L889">
        <v>70</v>
      </c>
      <c r="M889">
        <v>14.4</v>
      </c>
      <c r="N889">
        <v>55</v>
      </c>
      <c r="O889" t="s">
        <v>1555</v>
      </c>
      <c r="P889">
        <v>62.1</v>
      </c>
      <c r="Q889">
        <v>11.3</v>
      </c>
      <c r="R889">
        <v>33</v>
      </c>
      <c r="S889" t="s">
        <v>1554</v>
      </c>
      <c r="T889">
        <v>48.5</v>
      </c>
      <c r="U889">
        <v>8.4</v>
      </c>
      <c r="V889">
        <v>27</v>
      </c>
      <c r="W889" t="s">
        <v>117</v>
      </c>
      <c r="X889" t="s">
        <v>117</v>
      </c>
      <c r="Y889" t="s">
        <v>117</v>
      </c>
      <c r="Z889" t="s">
        <v>117</v>
      </c>
      <c r="AA889" t="s">
        <v>117</v>
      </c>
      <c r="AB889" t="s">
        <v>117</v>
      </c>
      <c r="AC889" t="s">
        <v>117</v>
      </c>
      <c r="AD889" t="s">
        <v>117</v>
      </c>
      <c r="AE889">
        <v>47.7</v>
      </c>
      <c r="AF889">
        <v>9.1</v>
      </c>
      <c r="AG889">
        <v>33</v>
      </c>
      <c r="AH889" s="55">
        <v>3</v>
      </c>
      <c r="AI889" s="55" t="s">
        <v>1199</v>
      </c>
      <c r="AM889" s="39">
        <v>9.9</v>
      </c>
      <c r="AN889">
        <v>9.6999999999999993</v>
      </c>
      <c r="AO889">
        <v>10</v>
      </c>
      <c r="AP889" t="s">
        <v>117</v>
      </c>
      <c r="AQ889" t="s">
        <v>117</v>
      </c>
      <c r="AR889">
        <v>9.6</v>
      </c>
      <c r="AS889" t="s">
        <v>1045</v>
      </c>
      <c r="AT889">
        <v>108</v>
      </c>
      <c r="AU889">
        <v>111</v>
      </c>
      <c r="AV889">
        <v>113</v>
      </c>
      <c r="AW889" t="s">
        <v>117</v>
      </c>
      <c r="AX889" t="s">
        <v>117</v>
      </c>
      <c r="AY889" t="s">
        <v>117</v>
      </c>
      <c r="AZ889" t="s">
        <v>117</v>
      </c>
      <c r="BA889" t="s">
        <v>117</v>
      </c>
      <c r="BB889" t="s">
        <v>117</v>
      </c>
      <c r="BC889" t="s">
        <v>117</v>
      </c>
      <c r="BD889" t="s">
        <v>117</v>
      </c>
      <c r="BE889" t="s">
        <v>117</v>
      </c>
      <c r="BF889" t="s">
        <v>117</v>
      </c>
      <c r="BG889">
        <v>117</v>
      </c>
      <c r="BH889" t="s">
        <v>117</v>
      </c>
      <c r="BI889" t="s">
        <v>117</v>
      </c>
      <c r="BJ889" t="s">
        <v>117</v>
      </c>
      <c r="BK889" t="s">
        <v>118</v>
      </c>
      <c r="BL889" t="s">
        <v>184</v>
      </c>
      <c r="BM889" t="s">
        <v>120</v>
      </c>
      <c r="BN889" s="46" t="s">
        <v>117</v>
      </c>
      <c r="BO889" s="50">
        <v>71.400000000000006</v>
      </c>
      <c r="BP889" t="s">
        <v>117</v>
      </c>
      <c r="BQ889" t="s">
        <v>117</v>
      </c>
      <c r="BR889" t="s">
        <v>117</v>
      </c>
      <c r="BS889" t="s">
        <v>117</v>
      </c>
      <c r="BT889" t="s">
        <v>161</v>
      </c>
      <c r="BU889" t="s">
        <v>125</v>
      </c>
      <c r="BV889" t="s">
        <v>214</v>
      </c>
      <c r="BW889">
        <v>2</v>
      </c>
      <c r="BX889">
        <f>BW889-1</f>
        <v>1</v>
      </c>
      <c r="BY889" t="s">
        <v>117</v>
      </c>
      <c r="BZ889" t="s">
        <v>117</v>
      </c>
      <c r="CA889" t="s">
        <v>184</v>
      </c>
      <c r="CB889" t="s">
        <v>338</v>
      </c>
      <c r="CC889" t="s">
        <v>148</v>
      </c>
      <c r="CD889" t="s">
        <v>117</v>
      </c>
      <c r="CE889" t="s">
        <v>214</v>
      </c>
      <c r="DK889">
        <v>0</v>
      </c>
      <c r="DL889">
        <v>0</v>
      </c>
      <c r="DM889">
        <v>0</v>
      </c>
      <c r="DN889">
        <v>0</v>
      </c>
      <c r="DO889">
        <v>0</v>
      </c>
      <c r="DP889">
        <v>0</v>
      </c>
      <c r="DQ889">
        <v>2</v>
      </c>
      <c r="DR889" s="8">
        <v>204</v>
      </c>
    </row>
    <row r="890" spans="1:122" x14ac:dyDescent="0.35">
      <c r="A890" s="8">
        <v>204</v>
      </c>
      <c r="B890" t="str">
        <f>CONCATENATE(C890, " ",D890)</f>
        <v>Jurgiel et al 2023</v>
      </c>
      <c r="C890" s="12" t="s">
        <v>1369</v>
      </c>
      <c r="D890">
        <v>2023</v>
      </c>
      <c r="E890" t="s">
        <v>1587</v>
      </c>
      <c r="F890" t="s">
        <v>1370</v>
      </c>
      <c r="G890" t="s">
        <v>138</v>
      </c>
      <c r="H890">
        <v>1</v>
      </c>
      <c r="I890" t="s">
        <v>113</v>
      </c>
      <c r="J890" t="s">
        <v>114</v>
      </c>
      <c r="K890" s="3" t="s">
        <v>115</v>
      </c>
      <c r="L890">
        <v>61</v>
      </c>
      <c r="M890">
        <v>12.1</v>
      </c>
      <c r="N890">
        <v>55</v>
      </c>
      <c r="O890" t="s">
        <v>1555</v>
      </c>
      <c r="P890">
        <v>62.6</v>
      </c>
      <c r="Q890">
        <v>13.2</v>
      </c>
      <c r="R890">
        <v>33</v>
      </c>
      <c r="S890" t="s">
        <v>1554</v>
      </c>
      <c r="T890">
        <v>49</v>
      </c>
      <c r="U890">
        <v>8.3000000000000007</v>
      </c>
      <c r="V890">
        <v>27</v>
      </c>
      <c r="W890" t="s">
        <v>117</v>
      </c>
      <c r="X890" t="s">
        <v>117</v>
      </c>
      <c r="Y890" t="s">
        <v>117</v>
      </c>
      <c r="Z890" t="s">
        <v>117</v>
      </c>
      <c r="AA890" t="s">
        <v>117</v>
      </c>
      <c r="AB890" t="s">
        <v>117</v>
      </c>
      <c r="AC890" t="s">
        <v>117</v>
      </c>
      <c r="AD890" t="s">
        <v>117</v>
      </c>
      <c r="AE890">
        <v>43.6</v>
      </c>
      <c r="AF890">
        <v>5</v>
      </c>
      <c r="AG890">
        <v>33</v>
      </c>
      <c r="AH890" s="55">
        <v>3</v>
      </c>
      <c r="AI890" s="55" t="s">
        <v>1199</v>
      </c>
      <c r="AM890" s="39">
        <v>9.9</v>
      </c>
      <c r="AN890">
        <v>9.6999999999999993</v>
      </c>
      <c r="AO890">
        <v>10</v>
      </c>
      <c r="AP890" t="s">
        <v>117</v>
      </c>
      <c r="AQ890" t="s">
        <v>117</v>
      </c>
      <c r="AR890">
        <v>9.6</v>
      </c>
      <c r="AS890" t="s">
        <v>1045</v>
      </c>
      <c r="AT890">
        <v>108</v>
      </c>
      <c r="AU890">
        <v>111</v>
      </c>
      <c r="AV890">
        <v>113</v>
      </c>
      <c r="AW890" t="s">
        <v>117</v>
      </c>
      <c r="AX890" t="s">
        <v>117</v>
      </c>
      <c r="AY890" t="s">
        <v>117</v>
      </c>
      <c r="AZ890" t="s">
        <v>117</v>
      </c>
      <c r="BA890" t="s">
        <v>117</v>
      </c>
      <c r="BB890" t="s">
        <v>117</v>
      </c>
      <c r="BC890" t="s">
        <v>117</v>
      </c>
      <c r="BD890" t="s">
        <v>117</v>
      </c>
      <c r="BE890" t="s">
        <v>117</v>
      </c>
      <c r="BF890" t="s">
        <v>117</v>
      </c>
      <c r="BG890">
        <v>117</v>
      </c>
      <c r="BH890" t="s">
        <v>117</v>
      </c>
      <c r="BI890" t="s">
        <v>117</v>
      </c>
      <c r="BJ890" t="s">
        <v>117</v>
      </c>
      <c r="BK890" t="s">
        <v>118</v>
      </c>
      <c r="BL890" t="s">
        <v>184</v>
      </c>
      <c r="BM890" t="s">
        <v>120</v>
      </c>
      <c r="BN890" s="46" t="s">
        <v>117</v>
      </c>
      <c r="BO890" s="50">
        <v>71.400000000000006</v>
      </c>
      <c r="BP890" t="s">
        <v>117</v>
      </c>
      <c r="BQ890" t="s">
        <v>117</v>
      </c>
      <c r="BR890" t="s">
        <v>117</v>
      </c>
      <c r="BS890" t="s">
        <v>117</v>
      </c>
      <c r="BT890" t="s">
        <v>161</v>
      </c>
      <c r="BU890" t="s">
        <v>125</v>
      </c>
      <c r="BV890" t="s">
        <v>214</v>
      </c>
      <c r="BW890">
        <v>2</v>
      </c>
      <c r="BX890">
        <f>BW890-1</f>
        <v>1</v>
      </c>
      <c r="BY890" t="s">
        <v>117</v>
      </c>
      <c r="BZ890" t="s">
        <v>117</v>
      </c>
      <c r="CA890" t="s">
        <v>184</v>
      </c>
      <c r="CB890" t="s">
        <v>338</v>
      </c>
      <c r="CC890" t="s">
        <v>148</v>
      </c>
      <c r="CD890" t="s">
        <v>117</v>
      </c>
      <c r="CE890" t="s">
        <v>214</v>
      </c>
      <c r="DK890">
        <v>0</v>
      </c>
      <c r="DL890">
        <v>0</v>
      </c>
      <c r="DM890">
        <v>0</v>
      </c>
      <c r="DN890">
        <v>0</v>
      </c>
      <c r="DO890">
        <v>0</v>
      </c>
      <c r="DP890">
        <v>0</v>
      </c>
      <c r="DQ890">
        <v>2</v>
      </c>
      <c r="DR890" s="8">
        <v>204</v>
      </c>
    </row>
    <row r="891" spans="1:122" x14ac:dyDescent="0.35">
      <c r="A891" s="8">
        <v>204</v>
      </c>
      <c r="B891" t="str">
        <f>CONCATENATE(C891, " ",D891)</f>
        <v>Jurgiel et al 2023</v>
      </c>
      <c r="C891" s="12" t="s">
        <v>1369</v>
      </c>
      <c r="D891">
        <v>2023</v>
      </c>
      <c r="E891" t="s">
        <v>1587</v>
      </c>
      <c r="F891" t="s">
        <v>1371</v>
      </c>
      <c r="I891" t="s">
        <v>113</v>
      </c>
      <c r="J891" t="s">
        <v>114</v>
      </c>
      <c r="K891" s="3" t="s">
        <v>115</v>
      </c>
      <c r="L891">
        <v>62.9</v>
      </c>
      <c r="M891">
        <v>15</v>
      </c>
      <c r="N891">
        <v>55</v>
      </c>
      <c r="O891" t="s">
        <v>1555</v>
      </c>
      <c r="P891">
        <v>58.4</v>
      </c>
      <c r="Q891">
        <v>10.4</v>
      </c>
      <c r="R891">
        <v>33</v>
      </c>
      <c r="S891" t="s">
        <v>1554</v>
      </c>
      <c r="T891">
        <v>50</v>
      </c>
      <c r="U891">
        <v>10.4</v>
      </c>
      <c r="V891">
        <v>27</v>
      </c>
      <c r="W891" t="s">
        <v>117</v>
      </c>
      <c r="X891" t="s">
        <v>117</v>
      </c>
      <c r="Y891" t="s">
        <v>117</v>
      </c>
      <c r="Z891" t="s">
        <v>117</v>
      </c>
      <c r="AA891" t="s">
        <v>117</v>
      </c>
      <c r="AB891" t="s">
        <v>117</v>
      </c>
      <c r="AC891" t="s">
        <v>117</v>
      </c>
      <c r="AD891" t="s">
        <v>117</v>
      </c>
      <c r="AE891">
        <v>44.9</v>
      </c>
      <c r="AF891">
        <v>7.4</v>
      </c>
      <c r="AG891">
        <v>33</v>
      </c>
      <c r="AH891" s="55">
        <v>3</v>
      </c>
      <c r="AI891" s="55" t="s">
        <v>1199</v>
      </c>
      <c r="AM891" s="39">
        <v>9.9</v>
      </c>
      <c r="AN891">
        <v>9.6999999999999993</v>
      </c>
      <c r="AO891">
        <v>10</v>
      </c>
      <c r="AP891" t="s">
        <v>117</v>
      </c>
      <c r="AQ891" t="s">
        <v>117</v>
      </c>
      <c r="AR891">
        <v>9.6</v>
      </c>
      <c r="AS891" t="s">
        <v>1045</v>
      </c>
      <c r="AT891">
        <v>108</v>
      </c>
      <c r="AU891">
        <v>111</v>
      </c>
      <c r="AV891">
        <v>113</v>
      </c>
      <c r="AW891" t="s">
        <v>117</v>
      </c>
      <c r="AX891" t="s">
        <v>117</v>
      </c>
      <c r="AY891" t="s">
        <v>117</v>
      </c>
      <c r="AZ891" t="s">
        <v>117</v>
      </c>
      <c r="BA891" t="s">
        <v>117</v>
      </c>
      <c r="BB891" t="s">
        <v>117</v>
      </c>
      <c r="BC891" t="s">
        <v>117</v>
      </c>
      <c r="BD891" t="s">
        <v>117</v>
      </c>
      <c r="BE891" t="s">
        <v>117</v>
      </c>
      <c r="BF891" t="s">
        <v>117</v>
      </c>
      <c r="BG891">
        <v>117</v>
      </c>
      <c r="BH891" t="s">
        <v>117</v>
      </c>
      <c r="BI891" t="s">
        <v>117</v>
      </c>
      <c r="BJ891" t="s">
        <v>117</v>
      </c>
      <c r="BK891" t="s">
        <v>118</v>
      </c>
      <c r="BL891" t="s">
        <v>184</v>
      </c>
      <c r="BM891" t="s">
        <v>120</v>
      </c>
      <c r="BN891" s="46" t="s">
        <v>117</v>
      </c>
      <c r="BO891" s="50">
        <v>71.400000000000006</v>
      </c>
      <c r="BP891" t="s">
        <v>117</v>
      </c>
      <c r="BQ891" t="s">
        <v>117</v>
      </c>
      <c r="BR891" t="s">
        <v>117</v>
      </c>
      <c r="BS891" t="s">
        <v>117</v>
      </c>
      <c r="BT891" t="s">
        <v>161</v>
      </c>
      <c r="BU891" t="s">
        <v>125</v>
      </c>
      <c r="BV891" t="s">
        <v>214</v>
      </c>
      <c r="BW891">
        <v>2</v>
      </c>
      <c r="BX891">
        <f>BW891-1</f>
        <v>1</v>
      </c>
      <c r="BY891" t="s">
        <v>117</v>
      </c>
      <c r="BZ891" t="s">
        <v>117</v>
      </c>
      <c r="CA891" t="s">
        <v>184</v>
      </c>
      <c r="CB891" t="s">
        <v>338</v>
      </c>
      <c r="CC891" t="s">
        <v>148</v>
      </c>
      <c r="CD891" t="s">
        <v>117</v>
      </c>
      <c r="CE891" t="s">
        <v>214</v>
      </c>
      <c r="DK891">
        <v>0</v>
      </c>
      <c r="DL891">
        <v>0</v>
      </c>
      <c r="DM891">
        <v>0</v>
      </c>
      <c r="DN891">
        <v>0</v>
      </c>
      <c r="DO891">
        <v>0</v>
      </c>
      <c r="DP891">
        <v>0</v>
      </c>
      <c r="DQ891">
        <v>0</v>
      </c>
      <c r="DR891" s="8">
        <v>204</v>
      </c>
    </row>
    <row r="892" spans="1:122" x14ac:dyDescent="0.35">
      <c r="A892" s="8">
        <v>204</v>
      </c>
      <c r="B892" t="str">
        <f>CONCATENATE(C892, " ",D892)</f>
        <v>Jurgiel et al 2023</v>
      </c>
      <c r="C892" s="12" t="s">
        <v>1369</v>
      </c>
      <c r="D892">
        <v>2023</v>
      </c>
      <c r="E892" t="s">
        <v>1587</v>
      </c>
      <c r="F892" t="s">
        <v>1210</v>
      </c>
      <c r="I892" t="s">
        <v>113</v>
      </c>
      <c r="J892" t="s">
        <v>114</v>
      </c>
      <c r="K892" s="3" t="s">
        <v>115</v>
      </c>
      <c r="L892">
        <v>66.7</v>
      </c>
      <c r="M892">
        <v>10.4</v>
      </c>
      <c r="N892">
        <v>55</v>
      </c>
      <c r="O892" t="s">
        <v>1555</v>
      </c>
      <c r="P892">
        <v>61.4</v>
      </c>
      <c r="Q892">
        <v>10.5</v>
      </c>
      <c r="R892">
        <v>33</v>
      </c>
      <c r="S892" t="s">
        <v>1554</v>
      </c>
      <c r="T892">
        <v>47.7</v>
      </c>
      <c r="U892">
        <v>11.5</v>
      </c>
      <c r="V892">
        <v>27</v>
      </c>
      <c r="W892" t="s">
        <v>117</v>
      </c>
      <c r="X892" t="s">
        <v>117</v>
      </c>
      <c r="Y892" t="s">
        <v>117</v>
      </c>
      <c r="Z892" t="s">
        <v>117</v>
      </c>
      <c r="AA892" t="s">
        <v>117</v>
      </c>
      <c r="AB892" t="s">
        <v>117</v>
      </c>
      <c r="AC892" t="s">
        <v>117</v>
      </c>
      <c r="AD892" t="s">
        <v>117</v>
      </c>
      <c r="AE892">
        <v>44.1</v>
      </c>
      <c r="AF892">
        <v>6.4</v>
      </c>
      <c r="AG892">
        <v>33</v>
      </c>
      <c r="AH892" s="55">
        <v>3</v>
      </c>
      <c r="AI892" s="55" t="s">
        <v>1199</v>
      </c>
      <c r="AM892" s="39">
        <v>9.9</v>
      </c>
      <c r="AN892">
        <v>9.6999999999999993</v>
      </c>
      <c r="AO892">
        <v>10</v>
      </c>
      <c r="AP892" t="s">
        <v>117</v>
      </c>
      <c r="AQ892" t="s">
        <v>117</v>
      </c>
      <c r="AR892">
        <v>9.6</v>
      </c>
      <c r="AS892" t="s">
        <v>1045</v>
      </c>
      <c r="AT892">
        <v>108</v>
      </c>
      <c r="AU892">
        <v>111</v>
      </c>
      <c r="AV892">
        <v>113</v>
      </c>
      <c r="AW892" t="s">
        <v>117</v>
      </c>
      <c r="AX892" t="s">
        <v>117</v>
      </c>
      <c r="AY892" t="s">
        <v>117</v>
      </c>
      <c r="AZ892" t="s">
        <v>117</v>
      </c>
      <c r="BA892" t="s">
        <v>117</v>
      </c>
      <c r="BB892" t="s">
        <v>117</v>
      </c>
      <c r="BC892" t="s">
        <v>117</v>
      </c>
      <c r="BD892" t="s">
        <v>117</v>
      </c>
      <c r="BE892" t="s">
        <v>117</v>
      </c>
      <c r="BF892" t="s">
        <v>117</v>
      </c>
      <c r="BG892">
        <v>117</v>
      </c>
      <c r="BH892" t="s">
        <v>117</v>
      </c>
      <c r="BI892" t="s">
        <v>117</v>
      </c>
      <c r="BJ892" t="s">
        <v>117</v>
      </c>
      <c r="BK892" t="s">
        <v>118</v>
      </c>
      <c r="BL892" t="s">
        <v>184</v>
      </c>
      <c r="BM892" t="s">
        <v>120</v>
      </c>
      <c r="BN892" s="46" t="s">
        <v>117</v>
      </c>
      <c r="BO892" s="50">
        <v>71.400000000000006</v>
      </c>
      <c r="BP892" t="s">
        <v>117</v>
      </c>
      <c r="BQ892" t="s">
        <v>117</v>
      </c>
      <c r="BR892" t="s">
        <v>117</v>
      </c>
      <c r="BS892" t="s">
        <v>117</v>
      </c>
      <c r="BT892" t="s">
        <v>161</v>
      </c>
      <c r="BU892" t="s">
        <v>125</v>
      </c>
      <c r="BV892" t="s">
        <v>214</v>
      </c>
      <c r="BW892">
        <v>2</v>
      </c>
      <c r="BX892">
        <f>BW892-1</f>
        <v>1</v>
      </c>
      <c r="BY892" t="s">
        <v>117</v>
      </c>
      <c r="BZ892" t="s">
        <v>117</v>
      </c>
      <c r="CA892" t="s">
        <v>184</v>
      </c>
      <c r="CB892" t="s">
        <v>338</v>
      </c>
      <c r="CC892" t="s">
        <v>148</v>
      </c>
      <c r="CD892" t="s">
        <v>117</v>
      </c>
      <c r="CE892" t="s">
        <v>214</v>
      </c>
      <c r="DK892">
        <v>0</v>
      </c>
      <c r="DL892">
        <v>0</v>
      </c>
      <c r="DM892">
        <v>0</v>
      </c>
      <c r="DN892">
        <v>0</v>
      </c>
      <c r="DO892">
        <v>0</v>
      </c>
      <c r="DP892">
        <v>0</v>
      </c>
      <c r="DQ892">
        <v>0</v>
      </c>
      <c r="DR892" s="8">
        <v>204</v>
      </c>
    </row>
    <row r="893" spans="1:122" x14ac:dyDescent="0.35">
      <c r="A893" s="8">
        <v>204</v>
      </c>
      <c r="B893" t="str">
        <f>CONCATENATE(C893, " ",D893)</f>
        <v>Jurgiel et al 2023</v>
      </c>
      <c r="C893" s="12" t="s">
        <v>1369</v>
      </c>
      <c r="D893">
        <v>2023</v>
      </c>
      <c r="E893" t="s">
        <v>1587</v>
      </c>
      <c r="F893" t="s">
        <v>1372</v>
      </c>
      <c r="G893" t="s">
        <v>136</v>
      </c>
      <c r="H893">
        <v>3</v>
      </c>
      <c r="I893" t="s">
        <v>113</v>
      </c>
      <c r="J893" t="s">
        <v>114</v>
      </c>
      <c r="K893" s="3" t="s">
        <v>115</v>
      </c>
      <c r="L893">
        <v>68.7</v>
      </c>
      <c r="M893">
        <v>10.3</v>
      </c>
      <c r="N893">
        <v>55</v>
      </c>
      <c r="O893" t="s">
        <v>1555</v>
      </c>
      <c r="P893">
        <v>61.8</v>
      </c>
      <c r="Q893">
        <v>11.4</v>
      </c>
      <c r="R893">
        <v>33</v>
      </c>
      <c r="S893" t="s">
        <v>1554</v>
      </c>
      <c r="T893">
        <v>48.3</v>
      </c>
      <c r="U893">
        <v>9.1</v>
      </c>
      <c r="V893">
        <v>27</v>
      </c>
      <c r="W893" t="s">
        <v>117</v>
      </c>
      <c r="X893" t="s">
        <v>117</v>
      </c>
      <c r="Y893" t="s">
        <v>117</v>
      </c>
      <c r="Z893" t="s">
        <v>117</v>
      </c>
      <c r="AA893" t="s">
        <v>117</v>
      </c>
      <c r="AB893" t="s">
        <v>117</v>
      </c>
      <c r="AC893" t="s">
        <v>117</v>
      </c>
      <c r="AD893" t="s">
        <v>117</v>
      </c>
      <c r="AE893">
        <v>44.5</v>
      </c>
      <c r="AF893">
        <v>6.3</v>
      </c>
      <c r="AG893">
        <v>33</v>
      </c>
      <c r="AH893" s="55">
        <v>3</v>
      </c>
      <c r="AI893" s="55" t="s">
        <v>1199</v>
      </c>
      <c r="AM893" s="39">
        <v>9.9</v>
      </c>
      <c r="AN893">
        <v>9.6999999999999993</v>
      </c>
      <c r="AO893">
        <v>10</v>
      </c>
      <c r="AP893" t="s">
        <v>117</v>
      </c>
      <c r="AQ893" t="s">
        <v>117</v>
      </c>
      <c r="AR893">
        <v>9.6</v>
      </c>
      <c r="AS893" t="s">
        <v>1045</v>
      </c>
      <c r="AT893">
        <v>108</v>
      </c>
      <c r="AU893">
        <v>111</v>
      </c>
      <c r="AV893">
        <v>113</v>
      </c>
      <c r="AW893" t="s">
        <v>117</v>
      </c>
      <c r="AX893" t="s">
        <v>117</v>
      </c>
      <c r="AY893" t="s">
        <v>117</v>
      </c>
      <c r="AZ893" t="s">
        <v>117</v>
      </c>
      <c r="BA893" t="s">
        <v>117</v>
      </c>
      <c r="BB893" t="s">
        <v>117</v>
      </c>
      <c r="BC893" t="s">
        <v>117</v>
      </c>
      <c r="BD893" t="s">
        <v>117</v>
      </c>
      <c r="BE893" t="s">
        <v>117</v>
      </c>
      <c r="BF893" t="s">
        <v>117</v>
      </c>
      <c r="BG893">
        <v>117</v>
      </c>
      <c r="BH893" t="s">
        <v>117</v>
      </c>
      <c r="BI893" t="s">
        <v>117</v>
      </c>
      <c r="BJ893" t="s">
        <v>117</v>
      </c>
      <c r="BK893" t="s">
        <v>118</v>
      </c>
      <c r="BL893" t="s">
        <v>184</v>
      </c>
      <c r="BM893" t="s">
        <v>120</v>
      </c>
      <c r="BN893" s="46" t="s">
        <v>117</v>
      </c>
      <c r="BO893" s="50">
        <v>71.400000000000006</v>
      </c>
      <c r="BP893" t="s">
        <v>117</v>
      </c>
      <c r="BQ893" t="s">
        <v>117</v>
      </c>
      <c r="BR893" t="s">
        <v>117</v>
      </c>
      <c r="BS893" t="s">
        <v>117</v>
      </c>
      <c r="BT893" t="s">
        <v>161</v>
      </c>
      <c r="BU893" t="s">
        <v>125</v>
      </c>
      <c r="BV893" t="s">
        <v>214</v>
      </c>
      <c r="BW893">
        <v>2</v>
      </c>
      <c r="BX893">
        <f>BW893-1</f>
        <v>1</v>
      </c>
      <c r="BY893" t="s">
        <v>117</v>
      </c>
      <c r="BZ893" t="s">
        <v>117</v>
      </c>
      <c r="CA893" t="s">
        <v>184</v>
      </c>
      <c r="CB893" t="s">
        <v>338</v>
      </c>
      <c r="CC893" t="s">
        <v>148</v>
      </c>
      <c r="CD893" t="s">
        <v>117</v>
      </c>
      <c r="CE893" t="s">
        <v>214</v>
      </c>
      <c r="DK893">
        <v>0</v>
      </c>
      <c r="DL893">
        <v>0</v>
      </c>
      <c r="DM893">
        <v>0</v>
      </c>
      <c r="DN893">
        <v>0</v>
      </c>
      <c r="DO893">
        <v>0</v>
      </c>
      <c r="DP893">
        <v>0</v>
      </c>
      <c r="DQ893">
        <v>2</v>
      </c>
      <c r="DR893" s="8">
        <v>204</v>
      </c>
    </row>
    <row r="894" spans="1:122" x14ac:dyDescent="0.35">
      <c r="A894" s="8">
        <v>204</v>
      </c>
      <c r="B894" t="str">
        <f>CONCATENATE(C894, " ",D894)</f>
        <v>Jurgiel et al 2023</v>
      </c>
      <c r="C894" s="12" t="s">
        <v>1369</v>
      </c>
      <c r="D894">
        <v>2023</v>
      </c>
      <c r="E894" t="s">
        <v>1587</v>
      </c>
      <c r="F894" t="s">
        <v>1373</v>
      </c>
      <c r="I894" t="s">
        <v>113</v>
      </c>
      <c r="J894" t="s">
        <v>114</v>
      </c>
      <c r="K894" s="3" t="s">
        <v>115</v>
      </c>
      <c r="L894">
        <v>59.2</v>
      </c>
      <c r="M894">
        <v>8.6</v>
      </c>
      <c r="N894">
        <v>55</v>
      </c>
      <c r="O894" t="s">
        <v>1555</v>
      </c>
      <c r="P894">
        <v>59.2</v>
      </c>
      <c r="Q894">
        <v>10.3</v>
      </c>
      <c r="R894">
        <v>33</v>
      </c>
      <c r="S894" t="s">
        <v>1554</v>
      </c>
      <c r="T894">
        <v>48.2</v>
      </c>
      <c r="U894">
        <v>7.6</v>
      </c>
      <c r="V894">
        <v>27</v>
      </c>
      <c r="W894" t="s">
        <v>117</v>
      </c>
      <c r="X894" t="s">
        <v>117</v>
      </c>
      <c r="Y894" t="s">
        <v>117</v>
      </c>
      <c r="Z894" t="s">
        <v>117</v>
      </c>
      <c r="AA894" t="s">
        <v>117</v>
      </c>
      <c r="AB894" t="s">
        <v>117</v>
      </c>
      <c r="AC894" t="s">
        <v>117</v>
      </c>
      <c r="AD894" t="s">
        <v>117</v>
      </c>
      <c r="AE894">
        <v>46.6</v>
      </c>
      <c r="AF894">
        <v>6</v>
      </c>
      <c r="AG894">
        <v>33</v>
      </c>
      <c r="AH894" s="55">
        <v>3</v>
      </c>
      <c r="AI894" s="55" t="s">
        <v>1199</v>
      </c>
      <c r="AM894" s="39">
        <v>9.9</v>
      </c>
      <c r="AN894">
        <v>9.6999999999999993</v>
      </c>
      <c r="AO894">
        <v>10</v>
      </c>
      <c r="AP894" t="s">
        <v>117</v>
      </c>
      <c r="AQ894" t="s">
        <v>117</v>
      </c>
      <c r="AR894">
        <v>9.6</v>
      </c>
      <c r="AS894" t="s">
        <v>1045</v>
      </c>
      <c r="AT894">
        <v>108</v>
      </c>
      <c r="AU894">
        <v>111</v>
      </c>
      <c r="AV894">
        <v>113</v>
      </c>
      <c r="AW894" t="s">
        <v>117</v>
      </c>
      <c r="AX894" t="s">
        <v>117</v>
      </c>
      <c r="AY894" t="s">
        <v>117</v>
      </c>
      <c r="AZ894" t="s">
        <v>117</v>
      </c>
      <c r="BA894" t="s">
        <v>117</v>
      </c>
      <c r="BB894" t="s">
        <v>117</v>
      </c>
      <c r="BC894" t="s">
        <v>117</v>
      </c>
      <c r="BD894" t="s">
        <v>117</v>
      </c>
      <c r="BE894" t="s">
        <v>117</v>
      </c>
      <c r="BF894" t="s">
        <v>117</v>
      </c>
      <c r="BG894">
        <v>117</v>
      </c>
      <c r="BH894" t="s">
        <v>117</v>
      </c>
      <c r="BI894" t="s">
        <v>117</v>
      </c>
      <c r="BJ894" t="s">
        <v>117</v>
      </c>
      <c r="BK894" t="s">
        <v>118</v>
      </c>
      <c r="BL894" t="s">
        <v>184</v>
      </c>
      <c r="BM894" t="s">
        <v>120</v>
      </c>
      <c r="BN894" s="46" t="s">
        <v>117</v>
      </c>
      <c r="BO894" s="50">
        <v>71.400000000000006</v>
      </c>
      <c r="BP894" t="s">
        <v>117</v>
      </c>
      <c r="BQ894" t="s">
        <v>117</v>
      </c>
      <c r="BR894" t="s">
        <v>117</v>
      </c>
      <c r="BS894" t="s">
        <v>117</v>
      </c>
      <c r="BT894" t="s">
        <v>161</v>
      </c>
      <c r="BU894" t="s">
        <v>125</v>
      </c>
      <c r="BV894" t="s">
        <v>214</v>
      </c>
      <c r="BW894">
        <v>2</v>
      </c>
      <c r="BX894">
        <f>BW894-1</f>
        <v>1</v>
      </c>
      <c r="BY894" t="s">
        <v>117</v>
      </c>
      <c r="BZ894" t="s">
        <v>117</v>
      </c>
      <c r="CA894" t="s">
        <v>184</v>
      </c>
      <c r="CB894" t="s">
        <v>338</v>
      </c>
      <c r="CC894" t="s">
        <v>148</v>
      </c>
      <c r="CD894" t="s">
        <v>117</v>
      </c>
      <c r="CE894" t="s">
        <v>214</v>
      </c>
      <c r="DK894">
        <v>0</v>
      </c>
      <c r="DL894">
        <v>0</v>
      </c>
      <c r="DM894">
        <v>0</v>
      </c>
      <c r="DN894">
        <v>0</v>
      </c>
      <c r="DO894">
        <v>0</v>
      </c>
      <c r="DP894">
        <v>0</v>
      </c>
      <c r="DQ894">
        <v>0</v>
      </c>
      <c r="DR894" s="8">
        <v>204</v>
      </c>
    </row>
    <row r="895" spans="1:122" x14ac:dyDescent="0.35">
      <c r="A895" s="8">
        <v>204</v>
      </c>
      <c r="B895" t="str">
        <f>CONCATENATE(C895, " ",D895)</f>
        <v>Jurgiel et al 2023</v>
      </c>
      <c r="C895" s="12" t="s">
        <v>1369</v>
      </c>
      <c r="D895">
        <v>2023</v>
      </c>
      <c r="E895" t="s">
        <v>1587</v>
      </c>
      <c r="F895" t="s">
        <v>1374</v>
      </c>
      <c r="I895" t="s">
        <v>113</v>
      </c>
      <c r="J895" t="s">
        <v>114</v>
      </c>
      <c r="K895" s="3" t="s">
        <v>115</v>
      </c>
      <c r="L895">
        <v>66.3</v>
      </c>
      <c r="M895">
        <v>9.6999999999999993</v>
      </c>
      <c r="N895">
        <v>55</v>
      </c>
      <c r="O895" t="s">
        <v>1555</v>
      </c>
      <c r="P895">
        <v>59.4</v>
      </c>
      <c r="Q895">
        <v>13.6</v>
      </c>
      <c r="R895">
        <v>33</v>
      </c>
      <c r="S895" t="s">
        <v>1554</v>
      </c>
      <c r="T895">
        <v>49.7</v>
      </c>
      <c r="U895">
        <v>10</v>
      </c>
      <c r="V895">
        <v>27</v>
      </c>
      <c r="W895" t="s">
        <v>117</v>
      </c>
      <c r="X895" t="s">
        <v>117</v>
      </c>
      <c r="Y895" t="s">
        <v>117</v>
      </c>
      <c r="Z895" t="s">
        <v>117</v>
      </c>
      <c r="AA895" t="s">
        <v>117</v>
      </c>
      <c r="AB895" t="s">
        <v>117</v>
      </c>
      <c r="AC895" t="s">
        <v>117</v>
      </c>
      <c r="AD895" t="s">
        <v>117</v>
      </c>
      <c r="AE895">
        <v>43.3</v>
      </c>
      <c r="AF895">
        <v>10.9</v>
      </c>
      <c r="AG895">
        <v>33</v>
      </c>
      <c r="AH895" s="55">
        <v>3</v>
      </c>
      <c r="AI895" s="55" t="s">
        <v>1199</v>
      </c>
      <c r="AM895" s="39">
        <v>9.9</v>
      </c>
      <c r="AN895">
        <v>9.6999999999999993</v>
      </c>
      <c r="AO895">
        <v>10</v>
      </c>
      <c r="AP895" t="s">
        <v>117</v>
      </c>
      <c r="AQ895" t="s">
        <v>117</v>
      </c>
      <c r="AR895">
        <v>9.6</v>
      </c>
      <c r="AS895" t="s">
        <v>1045</v>
      </c>
      <c r="AT895">
        <v>108</v>
      </c>
      <c r="AU895">
        <v>111</v>
      </c>
      <c r="AV895">
        <v>113</v>
      </c>
      <c r="AW895" t="s">
        <v>117</v>
      </c>
      <c r="AX895" t="s">
        <v>117</v>
      </c>
      <c r="AY895" t="s">
        <v>117</v>
      </c>
      <c r="AZ895" t="s">
        <v>117</v>
      </c>
      <c r="BA895" t="s">
        <v>117</v>
      </c>
      <c r="BB895" t="s">
        <v>117</v>
      </c>
      <c r="BC895" t="s">
        <v>117</v>
      </c>
      <c r="BD895" t="s">
        <v>117</v>
      </c>
      <c r="BE895" t="s">
        <v>117</v>
      </c>
      <c r="BF895" t="s">
        <v>117</v>
      </c>
      <c r="BG895">
        <v>117</v>
      </c>
      <c r="BH895" t="s">
        <v>117</v>
      </c>
      <c r="BI895" t="s">
        <v>117</v>
      </c>
      <c r="BJ895" t="s">
        <v>117</v>
      </c>
      <c r="BK895" t="s">
        <v>118</v>
      </c>
      <c r="BL895" t="s">
        <v>184</v>
      </c>
      <c r="BM895" t="s">
        <v>120</v>
      </c>
      <c r="BN895" s="46" t="s">
        <v>117</v>
      </c>
      <c r="BO895" s="50">
        <v>71.400000000000006</v>
      </c>
      <c r="BP895" t="s">
        <v>117</v>
      </c>
      <c r="BQ895" t="s">
        <v>117</v>
      </c>
      <c r="BR895" t="s">
        <v>117</v>
      </c>
      <c r="BS895" t="s">
        <v>117</v>
      </c>
      <c r="BT895" t="s">
        <v>161</v>
      </c>
      <c r="BU895" t="s">
        <v>125</v>
      </c>
      <c r="BV895" t="s">
        <v>214</v>
      </c>
      <c r="BW895">
        <v>2</v>
      </c>
      <c r="BX895">
        <f>BW895-1</f>
        <v>1</v>
      </c>
      <c r="BY895" t="s">
        <v>117</v>
      </c>
      <c r="BZ895" t="s">
        <v>117</v>
      </c>
      <c r="CA895" t="s">
        <v>184</v>
      </c>
      <c r="CB895" t="s">
        <v>338</v>
      </c>
      <c r="CC895" t="s">
        <v>148</v>
      </c>
      <c r="CD895" t="s">
        <v>117</v>
      </c>
      <c r="CE895" t="s">
        <v>214</v>
      </c>
      <c r="DK895">
        <v>0</v>
      </c>
      <c r="DL895">
        <v>0</v>
      </c>
      <c r="DM895">
        <v>0</v>
      </c>
      <c r="DN895">
        <v>0</v>
      </c>
      <c r="DO895">
        <v>0</v>
      </c>
      <c r="DP895">
        <v>0</v>
      </c>
      <c r="DQ895">
        <v>0</v>
      </c>
      <c r="DR895" s="8">
        <v>204</v>
      </c>
    </row>
    <row r="896" spans="1:122" x14ac:dyDescent="0.35">
      <c r="A896" s="8">
        <v>204</v>
      </c>
      <c r="B896" t="str">
        <f>CONCATENATE(C896, " ",D896)</f>
        <v>Jurgiel et al 2023</v>
      </c>
      <c r="C896" s="12" t="s">
        <v>1369</v>
      </c>
      <c r="D896">
        <v>2023</v>
      </c>
      <c r="E896" t="s">
        <v>1587</v>
      </c>
      <c r="F896" t="s">
        <v>1375</v>
      </c>
      <c r="G896" t="s">
        <v>134</v>
      </c>
      <c r="H896">
        <v>6</v>
      </c>
      <c r="I896" t="s">
        <v>113</v>
      </c>
      <c r="J896" t="s">
        <v>114</v>
      </c>
      <c r="K896" s="3" t="s">
        <v>115</v>
      </c>
      <c r="L896">
        <v>73.5</v>
      </c>
      <c r="M896">
        <v>7.9</v>
      </c>
      <c r="N896">
        <v>55</v>
      </c>
      <c r="O896" t="s">
        <v>1555</v>
      </c>
      <c r="P896">
        <v>64.900000000000006</v>
      </c>
      <c r="Q896">
        <v>9.8000000000000007</v>
      </c>
      <c r="R896">
        <v>33</v>
      </c>
      <c r="S896" t="s">
        <v>1554</v>
      </c>
      <c r="T896">
        <v>48.9</v>
      </c>
      <c r="U896">
        <v>8.1999999999999993</v>
      </c>
      <c r="V896">
        <v>27</v>
      </c>
      <c r="W896" t="s">
        <v>117</v>
      </c>
      <c r="X896" t="s">
        <v>117</v>
      </c>
      <c r="Y896" t="s">
        <v>117</v>
      </c>
      <c r="Z896" t="s">
        <v>117</v>
      </c>
      <c r="AA896" t="s">
        <v>117</v>
      </c>
      <c r="AB896" t="s">
        <v>117</v>
      </c>
      <c r="AC896" t="s">
        <v>117</v>
      </c>
      <c r="AD896" t="s">
        <v>117</v>
      </c>
      <c r="AE896">
        <v>45.1</v>
      </c>
      <c r="AF896">
        <v>6.6</v>
      </c>
      <c r="AG896">
        <v>33</v>
      </c>
      <c r="AH896" s="55">
        <v>3</v>
      </c>
      <c r="AI896" s="55" t="s">
        <v>1199</v>
      </c>
      <c r="AM896" s="39">
        <v>9.9</v>
      </c>
      <c r="AN896">
        <v>9.6999999999999993</v>
      </c>
      <c r="AO896">
        <v>10</v>
      </c>
      <c r="AP896" t="s">
        <v>117</v>
      </c>
      <c r="AQ896" t="s">
        <v>117</v>
      </c>
      <c r="AR896">
        <v>9.6</v>
      </c>
      <c r="AS896" t="s">
        <v>1045</v>
      </c>
      <c r="AT896">
        <v>108</v>
      </c>
      <c r="AU896">
        <v>111</v>
      </c>
      <c r="AV896">
        <v>113</v>
      </c>
      <c r="AW896" t="s">
        <v>117</v>
      </c>
      <c r="AX896" t="s">
        <v>117</v>
      </c>
      <c r="AY896" t="s">
        <v>117</v>
      </c>
      <c r="AZ896" t="s">
        <v>117</v>
      </c>
      <c r="BA896" t="s">
        <v>117</v>
      </c>
      <c r="BB896" t="s">
        <v>117</v>
      </c>
      <c r="BC896" t="s">
        <v>117</v>
      </c>
      <c r="BD896" t="s">
        <v>117</v>
      </c>
      <c r="BE896" t="s">
        <v>117</v>
      </c>
      <c r="BF896" t="s">
        <v>117</v>
      </c>
      <c r="BG896">
        <v>117</v>
      </c>
      <c r="BH896" t="s">
        <v>117</v>
      </c>
      <c r="BI896" t="s">
        <v>117</v>
      </c>
      <c r="BJ896" t="s">
        <v>117</v>
      </c>
      <c r="BK896" t="s">
        <v>118</v>
      </c>
      <c r="BL896" t="s">
        <v>184</v>
      </c>
      <c r="BM896" t="s">
        <v>120</v>
      </c>
      <c r="BN896" s="46" t="s">
        <v>117</v>
      </c>
      <c r="BO896" s="50">
        <v>71.400000000000006</v>
      </c>
      <c r="BP896" t="s">
        <v>117</v>
      </c>
      <c r="BQ896" t="s">
        <v>117</v>
      </c>
      <c r="BR896" t="s">
        <v>117</v>
      </c>
      <c r="BS896" t="s">
        <v>117</v>
      </c>
      <c r="BT896" t="s">
        <v>161</v>
      </c>
      <c r="BU896" t="s">
        <v>125</v>
      </c>
      <c r="BV896" t="s">
        <v>214</v>
      </c>
      <c r="BW896">
        <v>2</v>
      </c>
      <c r="BX896">
        <f>BW896-1</f>
        <v>1</v>
      </c>
      <c r="BY896" t="s">
        <v>117</v>
      </c>
      <c r="BZ896" t="s">
        <v>117</v>
      </c>
      <c r="CA896" t="s">
        <v>184</v>
      </c>
      <c r="CB896" t="s">
        <v>338</v>
      </c>
      <c r="CC896" t="s">
        <v>148</v>
      </c>
      <c r="CD896" t="s">
        <v>117</v>
      </c>
      <c r="CE896" t="s">
        <v>214</v>
      </c>
      <c r="DK896">
        <v>0</v>
      </c>
      <c r="DL896">
        <v>0</v>
      </c>
      <c r="DM896">
        <v>0</v>
      </c>
      <c r="DN896">
        <v>0</v>
      </c>
      <c r="DO896">
        <v>0</v>
      </c>
      <c r="DP896">
        <v>0</v>
      </c>
      <c r="DQ896">
        <v>2</v>
      </c>
      <c r="DR896" s="8">
        <v>204</v>
      </c>
    </row>
    <row r="897" spans="1:122" x14ac:dyDescent="0.35">
      <c r="A897">
        <v>205</v>
      </c>
      <c r="B897" t="str">
        <f>CONCATENATE(C897, " ",D897)</f>
        <v>Yasumura et al 2014</v>
      </c>
      <c r="C897" t="s">
        <v>1480</v>
      </c>
      <c r="D897">
        <v>2014</v>
      </c>
      <c r="E897" t="s">
        <v>1185</v>
      </c>
      <c r="F897" t="s">
        <v>1481</v>
      </c>
      <c r="G897" t="s">
        <v>112</v>
      </c>
      <c r="H897">
        <v>4</v>
      </c>
      <c r="I897" t="s">
        <v>170</v>
      </c>
      <c r="J897" t="s">
        <v>170</v>
      </c>
      <c r="K897" s="3" t="s">
        <v>142</v>
      </c>
      <c r="L897">
        <v>10.82</v>
      </c>
      <c r="M897">
        <v>9.81</v>
      </c>
      <c r="N897">
        <v>11</v>
      </c>
      <c r="O897" t="s">
        <v>115</v>
      </c>
      <c r="P897">
        <v>12.94</v>
      </c>
      <c r="Q897">
        <v>15.76</v>
      </c>
      <c r="R897">
        <v>10</v>
      </c>
      <c r="S897" t="s">
        <v>117</v>
      </c>
      <c r="T897" t="s">
        <v>117</v>
      </c>
      <c r="U897" t="s">
        <v>117</v>
      </c>
      <c r="V897" t="s">
        <v>117</v>
      </c>
      <c r="W897" t="s">
        <v>117</v>
      </c>
      <c r="X897" t="s">
        <v>117</v>
      </c>
      <c r="Y897" t="s">
        <v>117</v>
      </c>
      <c r="Z897" t="s">
        <v>117</v>
      </c>
      <c r="AA897" t="s">
        <v>117</v>
      </c>
      <c r="AB897" t="s">
        <v>117</v>
      </c>
      <c r="AC897" t="s">
        <v>117</v>
      </c>
      <c r="AD897" t="s">
        <v>117</v>
      </c>
      <c r="AE897">
        <v>8.3000000000000007</v>
      </c>
      <c r="AF897">
        <v>11.13</v>
      </c>
      <c r="AG897">
        <v>15</v>
      </c>
      <c r="AH897" s="55">
        <v>3</v>
      </c>
      <c r="AM897">
        <v>10.51</v>
      </c>
      <c r="AN897">
        <v>11.18</v>
      </c>
      <c r="AO897" t="s">
        <v>117</v>
      </c>
      <c r="AP897" t="s">
        <v>117</v>
      </c>
      <c r="AQ897" t="s">
        <v>117</v>
      </c>
      <c r="AR897">
        <v>9.56</v>
      </c>
      <c r="AS897" t="s">
        <v>117</v>
      </c>
      <c r="AT897" t="s">
        <v>117</v>
      </c>
      <c r="AU897" t="s">
        <v>117</v>
      </c>
      <c r="AV897" t="s">
        <v>117</v>
      </c>
      <c r="AW897" t="s">
        <v>117</v>
      </c>
      <c r="AX897" t="s">
        <v>117</v>
      </c>
      <c r="AY897" t="s">
        <v>117</v>
      </c>
      <c r="AZ897" t="s">
        <v>117</v>
      </c>
      <c r="BA897" t="s">
        <v>117</v>
      </c>
      <c r="BB897" t="s">
        <v>117</v>
      </c>
      <c r="BC897" t="s">
        <v>117</v>
      </c>
      <c r="BD897" t="s">
        <v>117</v>
      </c>
      <c r="BE897" t="s">
        <v>117</v>
      </c>
      <c r="BF897" t="s">
        <v>117</v>
      </c>
      <c r="BG897" t="s">
        <v>117</v>
      </c>
      <c r="BH897" t="s">
        <v>117</v>
      </c>
      <c r="BI897" t="s">
        <v>117</v>
      </c>
      <c r="BJ897" t="s">
        <v>117</v>
      </c>
      <c r="BK897" t="s">
        <v>117</v>
      </c>
      <c r="BL897" t="s">
        <v>1452</v>
      </c>
      <c r="BM897" t="s">
        <v>120</v>
      </c>
      <c r="BN897" s="46" t="s">
        <v>1489</v>
      </c>
      <c r="BO897" s="51">
        <v>71.400000000000006</v>
      </c>
      <c r="BP897" t="s">
        <v>117</v>
      </c>
      <c r="BQ897" t="s">
        <v>117</v>
      </c>
      <c r="BR897" t="s">
        <v>117</v>
      </c>
      <c r="BS897" t="s">
        <v>117</v>
      </c>
      <c r="BT897" t="s">
        <v>161</v>
      </c>
      <c r="BU897" t="s">
        <v>363</v>
      </c>
      <c r="BV897" t="s">
        <v>162</v>
      </c>
      <c r="BW897">
        <v>1</v>
      </c>
      <c r="BX897">
        <f>BW897-1</f>
        <v>0</v>
      </c>
      <c r="BZ897" t="s">
        <v>117</v>
      </c>
      <c r="CA897" t="s">
        <v>117</v>
      </c>
      <c r="CB897" t="s">
        <v>117</v>
      </c>
      <c r="CC897" t="s">
        <v>1490</v>
      </c>
      <c r="CD897">
        <v>2</v>
      </c>
      <c r="CE897" t="s">
        <v>151</v>
      </c>
      <c r="DK897">
        <v>0</v>
      </c>
      <c r="DL897">
        <v>0</v>
      </c>
      <c r="DM897">
        <v>2</v>
      </c>
      <c r="DN897">
        <v>0</v>
      </c>
      <c r="DO897">
        <v>0</v>
      </c>
      <c r="DP897">
        <v>0</v>
      </c>
      <c r="DQ897">
        <v>0</v>
      </c>
      <c r="DR897">
        <v>205</v>
      </c>
    </row>
    <row r="898" spans="1:122" x14ac:dyDescent="0.35">
      <c r="A898">
        <v>205</v>
      </c>
      <c r="B898" t="str">
        <f>CONCATENATE(C898, " ",D898)</f>
        <v>Yasumura et al 2014</v>
      </c>
      <c r="C898" t="s">
        <v>1480</v>
      </c>
      <c r="D898">
        <v>2014</v>
      </c>
      <c r="E898" t="s">
        <v>1185</v>
      </c>
      <c r="F898" t="s">
        <v>1482</v>
      </c>
      <c r="G898" t="s">
        <v>112</v>
      </c>
      <c r="H898">
        <v>4</v>
      </c>
      <c r="I898" t="s">
        <v>170</v>
      </c>
      <c r="J898" t="s">
        <v>170</v>
      </c>
      <c r="K898" s="3" t="s">
        <v>142</v>
      </c>
      <c r="L898">
        <v>8.35</v>
      </c>
      <c r="M898">
        <v>8.61</v>
      </c>
      <c r="N898">
        <v>11</v>
      </c>
      <c r="O898" t="s">
        <v>115</v>
      </c>
      <c r="P898">
        <v>17.87</v>
      </c>
      <c r="Q898">
        <v>9.15</v>
      </c>
      <c r="R898">
        <v>10</v>
      </c>
      <c r="S898" t="s">
        <v>117</v>
      </c>
      <c r="T898" t="s">
        <v>117</v>
      </c>
      <c r="U898" t="s">
        <v>117</v>
      </c>
      <c r="V898" t="s">
        <v>117</v>
      </c>
      <c r="W898" t="s">
        <v>117</v>
      </c>
      <c r="X898" t="s">
        <v>117</v>
      </c>
      <c r="Y898" t="s">
        <v>117</v>
      </c>
      <c r="Z898" t="s">
        <v>117</v>
      </c>
      <c r="AA898" t="s">
        <v>117</v>
      </c>
      <c r="AB898" t="s">
        <v>117</v>
      </c>
      <c r="AC898" t="s">
        <v>117</v>
      </c>
      <c r="AD898" t="s">
        <v>117</v>
      </c>
      <c r="AE898">
        <v>8.94</v>
      </c>
      <c r="AF898">
        <v>4.1100000000000003</v>
      </c>
      <c r="AG898">
        <v>15</v>
      </c>
      <c r="AH898" s="55">
        <v>3</v>
      </c>
      <c r="AM898">
        <v>10.51</v>
      </c>
      <c r="AN898">
        <v>11.18</v>
      </c>
      <c r="AO898" t="s">
        <v>117</v>
      </c>
      <c r="AP898" t="s">
        <v>117</v>
      </c>
      <c r="AQ898" t="s">
        <v>117</v>
      </c>
      <c r="AR898">
        <v>9.56</v>
      </c>
      <c r="AS898" t="s">
        <v>117</v>
      </c>
      <c r="AT898" t="s">
        <v>117</v>
      </c>
      <c r="AU898" t="s">
        <v>117</v>
      </c>
      <c r="AV898" t="s">
        <v>117</v>
      </c>
      <c r="AW898" t="s">
        <v>117</v>
      </c>
      <c r="AX898" t="s">
        <v>117</v>
      </c>
      <c r="AY898" t="s">
        <v>117</v>
      </c>
      <c r="AZ898" t="s">
        <v>117</v>
      </c>
      <c r="BA898" t="s">
        <v>117</v>
      </c>
      <c r="BB898" t="s">
        <v>117</v>
      </c>
      <c r="BC898" t="s">
        <v>117</v>
      </c>
      <c r="BD898" t="s">
        <v>117</v>
      </c>
      <c r="BE898" t="s">
        <v>117</v>
      </c>
      <c r="BF898" t="s">
        <v>117</v>
      </c>
      <c r="BG898" t="s">
        <v>117</v>
      </c>
      <c r="BH898" t="s">
        <v>117</v>
      </c>
      <c r="BI898" t="s">
        <v>117</v>
      </c>
      <c r="BJ898" t="s">
        <v>117</v>
      </c>
      <c r="BK898" t="s">
        <v>117</v>
      </c>
      <c r="BL898" t="s">
        <v>1452</v>
      </c>
      <c r="BM898" t="s">
        <v>120</v>
      </c>
      <c r="BN898" s="46" t="s">
        <v>1489</v>
      </c>
      <c r="BO898" s="51">
        <v>71.400000000000006</v>
      </c>
      <c r="BP898" t="s">
        <v>117</v>
      </c>
      <c r="BQ898" t="s">
        <v>117</v>
      </c>
      <c r="BR898" t="s">
        <v>117</v>
      </c>
      <c r="BS898" t="s">
        <v>117</v>
      </c>
      <c r="BT898" t="s">
        <v>161</v>
      </c>
      <c r="BU898" t="s">
        <v>363</v>
      </c>
      <c r="BV898" t="s">
        <v>162</v>
      </c>
      <c r="BW898">
        <v>1</v>
      </c>
      <c r="BX898">
        <f>BW898-1</f>
        <v>0</v>
      </c>
      <c r="BZ898" t="s">
        <v>117</v>
      </c>
      <c r="CA898" t="s">
        <v>117</v>
      </c>
      <c r="CB898" t="s">
        <v>117</v>
      </c>
      <c r="CC898" t="s">
        <v>1490</v>
      </c>
      <c r="CD898">
        <v>2</v>
      </c>
      <c r="CE898" t="s">
        <v>151</v>
      </c>
      <c r="DK898">
        <v>0</v>
      </c>
      <c r="DL898">
        <v>0</v>
      </c>
      <c r="DM898">
        <v>2</v>
      </c>
      <c r="DN898">
        <v>0</v>
      </c>
      <c r="DO898">
        <v>0</v>
      </c>
      <c r="DP898">
        <v>0</v>
      </c>
      <c r="DQ898">
        <v>0</v>
      </c>
      <c r="DR898">
        <v>205</v>
      </c>
    </row>
    <row r="899" spans="1:122" x14ac:dyDescent="0.35">
      <c r="A899">
        <v>205</v>
      </c>
      <c r="B899" t="str">
        <f>CONCATENATE(C899, " ",D899)</f>
        <v>Yasumura et al 2014</v>
      </c>
      <c r="C899" t="s">
        <v>1480</v>
      </c>
      <c r="D899">
        <v>2014</v>
      </c>
      <c r="E899" t="s">
        <v>1185</v>
      </c>
      <c r="F899" t="s">
        <v>1483</v>
      </c>
      <c r="G899" t="s">
        <v>112</v>
      </c>
      <c r="H899">
        <v>4</v>
      </c>
      <c r="I899" t="s">
        <v>170</v>
      </c>
      <c r="J899" t="s">
        <v>170</v>
      </c>
      <c r="K899" s="3" t="s">
        <v>142</v>
      </c>
      <c r="L899">
        <v>0.5</v>
      </c>
      <c r="M899">
        <v>0.5</v>
      </c>
      <c r="N899">
        <v>11</v>
      </c>
      <c r="O899" t="s">
        <v>115</v>
      </c>
      <c r="P899">
        <v>0.75</v>
      </c>
      <c r="Q899">
        <v>0.63</v>
      </c>
      <c r="R899">
        <v>10</v>
      </c>
      <c r="S899" t="s">
        <v>117</v>
      </c>
      <c r="T899" t="s">
        <v>117</v>
      </c>
      <c r="U899" t="s">
        <v>117</v>
      </c>
      <c r="V899" t="s">
        <v>117</v>
      </c>
      <c r="W899" t="s">
        <v>117</v>
      </c>
      <c r="X899" t="s">
        <v>117</v>
      </c>
      <c r="Y899" t="s">
        <v>117</v>
      </c>
      <c r="Z899" t="s">
        <v>117</v>
      </c>
      <c r="AA899" t="s">
        <v>117</v>
      </c>
      <c r="AB899" t="s">
        <v>117</v>
      </c>
      <c r="AC899" t="s">
        <v>117</v>
      </c>
      <c r="AD899" t="s">
        <v>117</v>
      </c>
      <c r="AE899">
        <v>0.433</v>
      </c>
      <c r="AF899">
        <v>0.56000000000000005</v>
      </c>
      <c r="AG899">
        <v>15</v>
      </c>
      <c r="AH899" s="55">
        <v>3</v>
      </c>
      <c r="AM899">
        <v>10.51</v>
      </c>
      <c r="AN899">
        <v>11.18</v>
      </c>
      <c r="AO899" t="s">
        <v>117</v>
      </c>
      <c r="AP899" t="s">
        <v>117</v>
      </c>
      <c r="AQ899" t="s">
        <v>117</v>
      </c>
      <c r="AR899">
        <v>9.56</v>
      </c>
      <c r="AS899" t="s">
        <v>117</v>
      </c>
      <c r="AT899" t="s">
        <v>117</v>
      </c>
      <c r="AU899" t="s">
        <v>117</v>
      </c>
      <c r="AV899" t="s">
        <v>117</v>
      </c>
      <c r="AW899" t="s">
        <v>117</v>
      </c>
      <c r="AX899" t="s">
        <v>117</v>
      </c>
      <c r="AY899" t="s">
        <v>117</v>
      </c>
      <c r="AZ899" t="s">
        <v>117</v>
      </c>
      <c r="BA899" t="s">
        <v>117</v>
      </c>
      <c r="BB899" t="s">
        <v>117</v>
      </c>
      <c r="BC899" t="s">
        <v>117</v>
      </c>
      <c r="BD899" t="s">
        <v>117</v>
      </c>
      <c r="BE899" t="s">
        <v>117</v>
      </c>
      <c r="BF899" t="s">
        <v>117</v>
      </c>
      <c r="BG899" t="s">
        <v>117</v>
      </c>
      <c r="BH899" t="s">
        <v>117</v>
      </c>
      <c r="BI899" t="s">
        <v>117</v>
      </c>
      <c r="BJ899" t="s">
        <v>117</v>
      </c>
      <c r="BK899" t="s">
        <v>117</v>
      </c>
      <c r="BL899" t="s">
        <v>1452</v>
      </c>
      <c r="BM899" t="s">
        <v>120</v>
      </c>
      <c r="BN899" s="46" t="s">
        <v>1489</v>
      </c>
      <c r="BO899" s="51">
        <v>71.400000000000006</v>
      </c>
      <c r="BP899" t="s">
        <v>117</v>
      </c>
      <c r="BQ899" t="s">
        <v>117</v>
      </c>
      <c r="BR899" t="s">
        <v>117</v>
      </c>
      <c r="BS899" t="s">
        <v>117</v>
      </c>
      <c r="BT899" t="s">
        <v>161</v>
      </c>
      <c r="BU899" t="s">
        <v>363</v>
      </c>
      <c r="BV899" t="s">
        <v>162</v>
      </c>
      <c r="BW899">
        <v>1</v>
      </c>
      <c r="BX899">
        <f>BW899-1</f>
        <v>0</v>
      </c>
      <c r="BZ899" t="s">
        <v>117</v>
      </c>
      <c r="CA899" t="s">
        <v>117</v>
      </c>
      <c r="CB899" t="s">
        <v>117</v>
      </c>
      <c r="CC899" t="s">
        <v>1490</v>
      </c>
      <c r="CD899">
        <v>2</v>
      </c>
      <c r="CE899" t="s">
        <v>151</v>
      </c>
      <c r="DK899">
        <v>0</v>
      </c>
      <c r="DL899">
        <v>0</v>
      </c>
      <c r="DM899">
        <v>2</v>
      </c>
      <c r="DN899">
        <v>0</v>
      </c>
      <c r="DO899">
        <v>0</v>
      </c>
      <c r="DP899">
        <v>0</v>
      </c>
      <c r="DQ899">
        <v>0</v>
      </c>
      <c r="DR899">
        <v>205</v>
      </c>
    </row>
    <row r="900" spans="1:122" x14ac:dyDescent="0.35">
      <c r="A900">
        <v>205</v>
      </c>
      <c r="B900" t="str">
        <f>CONCATENATE(C900, " ",D900)</f>
        <v>Yasumura et al 2014</v>
      </c>
      <c r="C900" t="s">
        <v>1480</v>
      </c>
      <c r="D900">
        <v>2014</v>
      </c>
      <c r="E900" t="s">
        <v>1185</v>
      </c>
      <c r="F900" t="s">
        <v>1484</v>
      </c>
      <c r="G900" t="s">
        <v>112</v>
      </c>
      <c r="H900">
        <v>4</v>
      </c>
      <c r="I900" t="s">
        <v>170</v>
      </c>
      <c r="J900" t="s">
        <v>170</v>
      </c>
      <c r="K900" s="3" t="s">
        <v>142</v>
      </c>
      <c r="L900">
        <v>0.41</v>
      </c>
      <c r="M900">
        <v>0.57999999999999996</v>
      </c>
      <c r="N900">
        <v>11</v>
      </c>
      <c r="O900" t="s">
        <v>115</v>
      </c>
      <c r="P900">
        <v>0.95</v>
      </c>
      <c r="Q900">
        <v>0.64</v>
      </c>
      <c r="R900">
        <v>10</v>
      </c>
      <c r="S900" t="s">
        <v>117</v>
      </c>
      <c r="T900" t="s">
        <v>117</v>
      </c>
      <c r="U900" t="s">
        <v>117</v>
      </c>
      <c r="V900" t="s">
        <v>117</v>
      </c>
      <c r="W900" t="s">
        <v>117</v>
      </c>
      <c r="X900" t="s">
        <v>117</v>
      </c>
      <c r="Y900" t="s">
        <v>117</v>
      </c>
      <c r="Z900" t="s">
        <v>117</v>
      </c>
      <c r="AA900" t="s">
        <v>117</v>
      </c>
      <c r="AB900" t="s">
        <v>117</v>
      </c>
      <c r="AC900" t="s">
        <v>117</v>
      </c>
      <c r="AD900" t="s">
        <v>117</v>
      </c>
      <c r="AE900">
        <v>0.33</v>
      </c>
      <c r="AF900">
        <v>0.59</v>
      </c>
      <c r="AG900">
        <v>15</v>
      </c>
      <c r="AH900" s="55">
        <v>3</v>
      </c>
      <c r="AM900">
        <v>10.51</v>
      </c>
      <c r="AN900">
        <v>11.18</v>
      </c>
      <c r="AO900" t="s">
        <v>117</v>
      </c>
      <c r="AP900" t="s">
        <v>117</v>
      </c>
      <c r="AQ900" t="s">
        <v>117</v>
      </c>
      <c r="AR900">
        <v>9.56</v>
      </c>
      <c r="AS900" t="s">
        <v>117</v>
      </c>
      <c r="AT900" t="s">
        <v>117</v>
      </c>
      <c r="AU900" t="s">
        <v>117</v>
      </c>
      <c r="AV900" t="s">
        <v>117</v>
      </c>
      <c r="AW900" t="s">
        <v>117</v>
      </c>
      <c r="AX900" t="s">
        <v>117</v>
      </c>
      <c r="AY900" t="s">
        <v>117</v>
      </c>
      <c r="AZ900" t="s">
        <v>117</v>
      </c>
      <c r="BA900" t="s">
        <v>117</v>
      </c>
      <c r="BB900" t="s">
        <v>117</v>
      </c>
      <c r="BC900" t="s">
        <v>117</v>
      </c>
      <c r="BD900" t="s">
        <v>117</v>
      </c>
      <c r="BE900" t="s">
        <v>117</v>
      </c>
      <c r="BF900" t="s">
        <v>117</v>
      </c>
      <c r="BG900" t="s">
        <v>117</v>
      </c>
      <c r="BH900" t="s">
        <v>117</v>
      </c>
      <c r="BI900" t="s">
        <v>117</v>
      </c>
      <c r="BJ900" t="s">
        <v>117</v>
      </c>
      <c r="BK900" t="s">
        <v>117</v>
      </c>
      <c r="BL900" t="s">
        <v>1452</v>
      </c>
      <c r="BM900" t="s">
        <v>120</v>
      </c>
      <c r="BN900" s="46" t="s">
        <v>1489</v>
      </c>
      <c r="BO900" s="51">
        <v>71.400000000000006</v>
      </c>
      <c r="BP900" t="s">
        <v>117</v>
      </c>
      <c r="BQ900" t="s">
        <v>117</v>
      </c>
      <c r="BR900" t="s">
        <v>117</v>
      </c>
      <c r="BS900" t="s">
        <v>117</v>
      </c>
      <c r="BT900" t="s">
        <v>161</v>
      </c>
      <c r="BU900" t="s">
        <v>363</v>
      </c>
      <c r="BV900" t="s">
        <v>162</v>
      </c>
      <c r="BW900">
        <v>1</v>
      </c>
      <c r="BX900">
        <f>BW900-1</f>
        <v>0</v>
      </c>
      <c r="BZ900" t="s">
        <v>117</v>
      </c>
      <c r="CA900" t="s">
        <v>117</v>
      </c>
      <c r="CB900" t="s">
        <v>117</v>
      </c>
      <c r="CC900" t="s">
        <v>1490</v>
      </c>
      <c r="CD900">
        <v>2</v>
      </c>
      <c r="CE900" t="s">
        <v>151</v>
      </c>
      <c r="DK900">
        <v>0</v>
      </c>
      <c r="DL900">
        <v>0</v>
      </c>
      <c r="DM900">
        <v>2</v>
      </c>
      <c r="DN900">
        <v>0</v>
      </c>
      <c r="DO900">
        <v>0</v>
      </c>
      <c r="DP900">
        <v>0</v>
      </c>
      <c r="DQ900">
        <v>0</v>
      </c>
      <c r="DR900">
        <v>205</v>
      </c>
    </row>
    <row r="901" spans="1:122" x14ac:dyDescent="0.35">
      <c r="A901">
        <v>205</v>
      </c>
      <c r="B901" t="str">
        <f>CONCATENATE(C901, " ",D901)</f>
        <v>Yasumura et al 2014</v>
      </c>
      <c r="C901" t="s">
        <v>1480</v>
      </c>
      <c r="D901">
        <v>2014</v>
      </c>
      <c r="E901" t="s">
        <v>1185</v>
      </c>
      <c r="F901" t="s">
        <v>1486</v>
      </c>
      <c r="G901" t="s">
        <v>112</v>
      </c>
      <c r="H901">
        <v>4</v>
      </c>
      <c r="I901" t="s">
        <v>170</v>
      </c>
      <c r="J901" t="s">
        <v>170</v>
      </c>
      <c r="K901" s="3" t="s">
        <v>142</v>
      </c>
      <c r="L901">
        <v>1.94</v>
      </c>
      <c r="M901">
        <v>0.49</v>
      </c>
      <c r="N901">
        <v>11</v>
      </c>
      <c r="O901" t="s">
        <v>115</v>
      </c>
      <c r="P901">
        <v>1.99</v>
      </c>
      <c r="Q901">
        <v>0.63</v>
      </c>
      <c r="R901">
        <v>10</v>
      </c>
      <c r="S901" t="s">
        <v>117</v>
      </c>
      <c r="T901" t="s">
        <v>117</v>
      </c>
      <c r="U901" t="s">
        <v>117</v>
      </c>
      <c r="V901" t="s">
        <v>117</v>
      </c>
      <c r="W901" t="s">
        <v>117</v>
      </c>
      <c r="X901" t="s">
        <v>117</v>
      </c>
      <c r="Y901" t="s">
        <v>117</v>
      </c>
      <c r="Z901" t="s">
        <v>117</v>
      </c>
      <c r="AA901" t="s">
        <v>117</v>
      </c>
      <c r="AB901" t="s">
        <v>117</v>
      </c>
      <c r="AC901" t="s">
        <v>117</v>
      </c>
      <c r="AD901" t="s">
        <v>117</v>
      </c>
      <c r="AE901">
        <v>1.73</v>
      </c>
      <c r="AF901">
        <v>0.4</v>
      </c>
      <c r="AG901">
        <v>15</v>
      </c>
      <c r="AH901" s="55">
        <v>3</v>
      </c>
      <c r="AM901">
        <v>10.51</v>
      </c>
      <c r="AN901">
        <v>11.18</v>
      </c>
      <c r="AO901" t="s">
        <v>117</v>
      </c>
      <c r="AP901" t="s">
        <v>117</v>
      </c>
      <c r="AQ901" t="s">
        <v>117</v>
      </c>
      <c r="AR901">
        <v>9.56</v>
      </c>
      <c r="AS901" t="s">
        <v>117</v>
      </c>
      <c r="AT901" t="s">
        <v>117</v>
      </c>
      <c r="AU901" t="s">
        <v>117</v>
      </c>
      <c r="AV901" t="s">
        <v>117</v>
      </c>
      <c r="AW901" t="s">
        <v>117</v>
      </c>
      <c r="AX901" t="s">
        <v>117</v>
      </c>
      <c r="AY901" t="s">
        <v>117</v>
      </c>
      <c r="AZ901" t="s">
        <v>117</v>
      </c>
      <c r="BA901" t="s">
        <v>117</v>
      </c>
      <c r="BB901" t="s">
        <v>117</v>
      </c>
      <c r="BC901" t="s">
        <v>117</v>
      </c>
      <c r="BD901" t="s">
        <v>117</v>
      </c>
      <c r="BE901" t="s">
        <v>117</v>
      </c>
      <c r="BF901" t="s">
        <v>117</v>
      </c>
      <c r="BG901" t="s">
        <v>117</v>
      </c>
      <c r="BH901" t="s">
        <v>117</v>
      </c>
      <c r="BI901" t="s">
        <v>117</v>
      </c>
      <c r="BJ901" t="s">
        <v>117</v>
      </c>
      <c r="BK901" t="s">
        <v>117</v>
      </c>
      <c r="BL901" t="s">
        <v>1452</v>
      </c>
      <c r="BM901" t="s">
        <v>120</v>
      </c>
      <c r="BN901" s="46" t="s">
        <v>1489</v>
      </c>
      <c r="BO901" s="51">
        <v>71.400000000000006</v>
      </c>
      <c r="BP901" t="s">
        <v>117</v>
      </c>
      <c r="BQ901" t="s">
        <v>117</v>
      </c>
      <c r="BR901" t="s">
        <v>117</v>
      </c>
      <c r="BS901" t="s">
        <v>117</v>
      </c>
      <c r="BT901" t="s">
        <v>161</v>
      </c>
      <c r="BU901" t="s">
        <v>363</v>
      </c>
      <c r="BV901" t="s">
        <v>162</v>
      </c>
      <c r="BW901">
        <v>1</v>
      </c>
      <c r="BX901">
        <f>BW901-1</f>
        <v>0</v>
      </c>
      <c r="BZ901" t="s">
        <v>117</v>
      </c>
      <c r="CA901" t="s">
        <v>117</v>
      </c>
      <c r="CB901" t="s">
        <v>117</v>
      </c>
      <c r="CC901" t="s">
        <v>1490</v>
      </c>
      <c r="CD901">
        <v>2</v>
      </c>
      <c r="CE901" t="s">
        <v>151</v>
      </c>
      <c r="DK901">
        <v>0</v>
      </c>
      <c r="DL901">
        <v>0</v>
      </c>
      <c r="DM901">
        <v>2</v>
      </c>
      <c r="DN901">
        <v>0</v>
      </c>
      <c r="DO901">
        <v>0</v>
      </c>
      <c r="DP901">
        <v>0</v>
      </c>
      <c r="DQ901">
        <v>0</v>
      </c>
      <c r="DR901">
        <v>205</v>
      </c>
    </row>
    <row r="902" spans="1:122" x14ac:dyDescent="0.35">
      <c r="A902">
        <v>205</v>
      </c>
      <c r="B902" t="str">
        <f>CONCATENATE(C902, " ",D902)</f>
        <v>Yasumura et al 2014</v>
      </c>
      <c r="C902" t="s">
        <v>1480</v>
      </c>
      <c r="D902">
        <v>2014</v>
      </c>
      <c r="E902" t="s">
        <v>1185</v>
      </c>
      <c r="F902" t="s">
        <v>1485</v>
      </c>
      <c r="G902" t="s">
        <v>112</v>
      </c>
      <c r="H902">
        <v>4</v>
      </c>
      <c r="I902" t="s">
        <v>170</v>
      </c>
      <c r="J902" t="s">
        <v>170</v>
      </c>
      <c r="K902" s="3" t="s">
        <v>142</v>
      </c>
      <c r="L902">
        <v>1.36</v>
      </c>
      <c r="M902">
        <v>0.36</v>
      </c>
      <c r="N902">
        <v>11</v>
      </c>
      <c r="O902" t="s">
        <v>115</v>
      </c>
      <c r="P902">
        <v>1.43</v>
      </c>
      <c r="Q902">
        <v>0.39</v>
      </c>
      <c r="R902">
        <v>10</v>
      </c>
      <c r="S902" t="s">
        <v>117</v>
      </c>
      <c r="T902" t="s">
        <v>117</v>
      </c>
      <c r="U902" t="s">
        <v>117</v>
      </c>
      <c r="V902" t="s">
        <v>117</v>
      </c>
      <c r="W902" t="s">
        <v>117</v>
      </c>
      <c r="X902" t="s">
        <v>117</v>
      </c>
      <c r="Y902" t="s">
        <v>117</v>
      </c>
      <c r="Z902" t="s">
        <v>117</v>
      </c>
      <c r="AA902" t="s">
        <v>117</v>
      </c>
      <c r="AB902" t="s">
        <v>117</v>
      </c>
      <c r="AC902" t="s">
        <v>117</v>
      </c>
      <c r="AD902" t="s">
        <v>117</v>
      </c>
      <c r="AE902">
        <v>1.32</v>
      </c>
      <c r="AF902">
        <v>0.19</v>
      </c>
      <c r="AG902">
        <v>15</v>
      </c>
      <c r="AH902" s="55">
        <v>3</v>
      </c>
      <c r="AM902">
        <v>10.51</v>
      </c>
      <c r="AN902">
        <v>11.18</v>
      </c>
      <c r="AO902" t="s">
        <v>117</v>
      </c>
      <c r="AP902" t="s">
        <v>117</v>
      </c>
      <c r="AQ902" t="s">
        <v>117</v>
      </c>
      <c r="AR902">
        <v>9.56</v>
      </c>
      <c r="AS902" t="s">
        <v>117</v>
      </c>
      <c r="AT902" t="s">
        <v>117</v>
      </c>
      <c r="AU902" t="s">
        <v>117</v>
      </c>
      <c r="AV902" t="s">
        <v>117</v>
      </c>
      <c r="AW902" t="s">
        <v>117</v>
      </c>
      <c r="AX902" t="s">
        <v>117</v>
      </c>
      <c r="AY902" t="s">
        <v>117</v>
      </c>
      <c r="AZ902" t="s">
        <v>117</v>
      </c>
      <c r="BA902" t="s">
        <v>117</v>
      </c>
      <c r="BB902" t="s">
        <v>117</v>
      </c>
      <c r="BC902" t="s">
        <v>117</v>
      </c>
      <c r="BD902" t="s">
        <v>117</v>
      </c>
      <c r="BE902" t="s">
        <v>117</v>
      </c>
      <c r="BF902" t="s">
        <v>117</v>
      </c>
      <c r="BG902" t="s">
        <v>117</v>
      </c>
      <c r="BH902" t="s">
        <v>117</v>
      </c>
      <c r="BI902" t="s">
        <v>117</v>
      </c>
      <c r="BJ902" t="s">
        <v>117</v>
      </c>
      <c r="BK902" t="s">
        <v>117</v>
      </c>
      <c r="BL902" t="s">
        <v>1452</v>
      </c>
      <c r="BM902" t="s">
        <v>120</v>
      </c>
      <c r="BN902" s="46" t="s">
        <v>1489</v>
      </c>
      <c r="BO902" s="51">
        <v>71.400000000000006</v>
      </c>
      <c r="BP902" t="s">
        <v>117</v>
      </c>
      <c r="BQ902" t="s">
        <v>117</v>
      </c>
      <c r="BR902" t="s">
        <v>117</v>
      </c>
      <c r="BS902" t="s">
        <v>117</v>
      </c>
      <c r="BT902" t="s">
        <v>161</v>
      </c>
      <c r="BU902" t="s">
        <v>363</v>
      </c>
      <c r="BV902" t="s">
        <v>162</v>
      </c>
      <c r="BW902">
        <v>1</v>
      </c>
      <c r="BX902">
        <f>BW902-1</f>
        <v>0</v>
      </c>
      <c r="BZ902" t="s">
        <v>117</v>
      </c>
      <c r="CA902" t="s">
        <v>117</v>
      </c>
      <c r="CB902" t="s">
        <v>117</v>
      </c>
      <c r="CC902" t="s">
        <v>1490</v>
      </c>
      <c r="CD902">
        <v>2</v>
      </c>
      <c r="CE902" t="s">
        <v>151</v>
      </c>
      <c r="DK902">
        <v>0</v>
      </c>
      <c r="DL902">
        <v>0</v>
      </c>
      <c r="DM902">
        <v>2</v>
      </c>
      <c r="DN902">
        <v>0</v>
      </c>
      <c r="DO902">
        <v>0</v>
      </c>
      <c r="DP902">
        <v>0</v>
      </c>
      <c r="DQ902">
        <v>0</v>
      </c>
      <c r="DR902">
        <v>205</v>
      </c>
    </row>
    <row r="903" spans="1:122" x14ac:dyDescent="0.35">
      <c r="A903">
        <v>205</v>
      </c>
      <c r="B903" t="str">
        <f>CONCATENATE(C903, " ",D903)</f>
        <v>Yasumura et al 2014</v>
      </c>
      <c r="C903" t="s">
        <v>1480</v>
      </c>
      <c r="D903">
        <v>2014</v>
      </c>
      <c r="E903" t="s">
        <v>1185</v>
      </c>
      <c r="F903" t="s">
        <v>1487</v>
      </c>
      <c r="G903" t="s">
        <v>112</v>
      </c>
      <c r="H903">
        <v>4</v>
      </c>
      <c r="I903" t="s">
        <v>170</v>
      </c>
      <c r="J903" t="s">
        <v>170</v>
      </c>
      <c r="K903" s="3" t="s">
        <v>142</v>
      </c>
      <c r="L903">
        <v>95.32</v>
      </c>
      <c r="M903">
        <v>5.96</v>
      </c>
      <c r="N903">
        <v>11</v>
      </c>
      <c r="O903" t="s">
        <v>115</v>
      </c>
      <c r="P903">
        <v>93.28</v>
      </c>
      <c r="Q903">
        <v>6.48</v>
      </c>
      <c r="R903">
        <v>10</v>
      </c>
      <c r="S903" t="s">
        <v>117</v>
      </c>
      <c r="T903" t="s">
        <v>117</v>
      </c>
      <c r="U903" t="s">
        <v>117</v>
      </c>
      <c r="V903" t="s">
        <v>117</v>
      </c>
      <c r="W903" t="s">
        <v>117</v>
      </c>
      <c r="X903" t="s">
        <v>117</v>
      </c>
      <c r="Y903" t="s">
        <v>117</v>
      </c>
      <c r="Z903" t="s">
        <v>117</v>
      </c>
      <c r="AA903" t="s">
        <v>117</v>
      </c>
      <c r="AB903" t="s">
        <v>117</v>
      </c>
      <c r="AC903" t="s">
        <v>117</v>
      </c>
      <c r="AD903" t="s">
        <v>117</v>
      </c>
      <c r="AE903">
        <v>96.4</v>
      </c>
      <c r="AF903">
        <v>5.14</v>
      </c>
      <c r="AG903">
        <v>15</v>
      </c>
      <c r="AH903" s="55">
        <v>3</v>
      </c>
      <c r="AM903">
        <v>10.51</v>
      </c>
      <c r="AN903">
        <v>11.18</v>
      </c>
      <c r="AO903" t="s">
        <v>117</v>
      </c>
      <c r="AP903" t="s">
        <v>117</v>
      </c>
      <c r="AQ903" t="s">
        <v>117</v>
      </c>
      <c r="AR903">
        <v>9.56</v>
      </c>
      <c r="AS903" t="s">
        <v>117</v>
      </c>
      <c r="AT903" t="s">
        <v>117</v>
      </c>
      <c r="AU903" t="s">
        <v>117</v>
      </c>
      <c r="AV903" t="s">
        <v>117</v>
      </c>
      <c r="AW903" t="s">
        <v>117</v>
      </c>
      <c r="AX903" t="s">
        <v>117</v>
      </c>
      <c r="AY903" t="s">
        <v>117</v>
      </c>
      <c r="AZ903" t="s">
        <v>117</v>
      </c>
      <c r="BA903" t="s">
        <v>117</v>
      </c>
      <c r="BB903" t="s">
        <v>117</v>
      </c>
      <c r="BC903" t="s">
        <v>117</v>
      </c>
      <c r="BD903" t="s">
        <v>117</v>
      </c>
      <c r="BE903" t="s">
        <v>117</v>
      </c>
      <c r="BF903" t="s">
        <v>117</v>
      </c>
      <c r="BG903" t="s">
        <v>117</v>
      </c>
      <c r="BH903" t="s">
        <v>117</v>
      </c>
      <c r="BI903" t="s">
        <v>117</v>
      </c>
      <c r="BJ903" t="s">
        <v>117</v>
      </c>
      <c r="BK903" t="s">
        <v>117</v>
      </c>
      <c r="BL903" t="s">
        <v>1452</v>
      </c>
      <c r="BM903" t="s">
        <v>120</v>
      </c>
      <c r="BN903" s="46" t="s">
        <v>1489</v>
      </c>
      <c r="BO903" s="51">
        <v>71.400000000000006</v>
      </c>
      <c r="BP903" t="s">
        <v>117</v>
      </c>
      <c r="BQ903" t="s">
        <v>117</v>
      </c>
      <c r="BR903" t="s">
        <v>117</v>
      </c>
      <c r="BS903" t="s">
        <v>117</v>
      </c>
      <c r="BT903" t="s">
        <v>161</v>
      </c>
      <c r="BU903" t="s">
        <v>363</v>
      </c>
      <c r="BV903" t="s">
        <v>162</v>
      </c>
      <c r="BW903">
        <v>1</v>
      </c>
      <c r="BX903">
        <f>BW903-1</f>
        <v>0</v>
      </c>
      <c r="BZ903" t="s">
        <v>117</v>
      </c>
      <c r="CA903" t="s">
        <v>117</v>
      </c>
      <c r="CB903" t="s">
        <v>117</v>
      </c>
      <c r="CC903" t="s">
        <v>1490</v>
      </c>
      <c r="CD903">
        <v>2</v>
      </c>
      <c r="CE903" t="s">
        <v>151</v>
      </c>
      <c r="DK903">
        <v>0</v>
      </c>
      <c r="DL903">
        <v>0</v>
      </c>
      <c r="DM903">
        <v>2</v>
      </c>
      <c r="DN903">
        <v>0</v>
      </c>
      <c r="DO903">
        <v>0</v>
      </c>
      <c r="DP903">
        <v>0</v>
      </c>
      <c r="DQ903">
        <v>0</v>
      </c>
      <c r="DR903">
        <v>205</v>
      </c>
    </row>
    <row r="904" spans="1:122" x14ac:dyDescent="0.35">
      <c r="A904">
        <v>205</v>
      </c>
      <c r="B904" t="str">
        <f>CONCATENATE(C904, " ",D904)</f>
        <v>Yasumura et al 2014</v>
      </c>
      <c r="C904" t="s">
        <v>1480</v>
      </c>
      <c r="D904">
        <v>2014</v>
      </c>
      <c r="E904" t="s">
        <v>1185</v>
      </c>
      <c r="F904" t="s">
        <v>1488</v>
      </c>
      <c r="G904" t="s">
        <v>112</v>
      </c>
      <c r="H904">
        <v>4</v>
      </c>
      <c r="I904" t="s">
        <v>170</v>
      </c>
      <c r="J904" t="s">
        <v>170</v>
      </c>
      <c r="K904" s="3" t="s">
        <v>142</v>
      </c>
      <c r="L904">
        <v>97.29</v>
      </c>
      <c r="M904">
        <v>4.0199999999999996</v>
      </c>
      <c r="N904">
        <v>11</v>
      </c>
      <c r="O904" t="s">
        <v>115</v>
      </c>
      <c r="P904">
        <v>93.58</v>
      </c>
      <c r="Q904">
        <v>5.35</v>
      </c>
      <c r="R904">
        <v>10</v>
      </c>
      <c r="S904" t="s">
        <v>117</v>
      </c>
      <c r="T904" t="s">
        <v>117</v>
      </c>
      <c r="U904" t="s">
        <v>117</v>
      </c>
      <c r="V904" t="s">
        <v>117</v>
      </c>
      <c r="W904" t="s">
        <v>117</v>
      </c>
      <c r="X904" t="s">
        <v>117</v>
      </c>
      <c r="Y904" t="s">
        <v>117</v>
      </c>
      <c r="Z904" t="s">
        <v>117</v>
      </c>
      <c r="AA904" t="s">
        <v>117</v>
      </c>
      <c r="AB904" t="s">
        <v>117</v>
      </c>
      <c r="AC904" t="s">
        <v>117</v>
      </c>
      <c r="AD904" t="s">
        <v>117</v>
      </c>
      <c r="AE904">
        <v>98.13</v>
      </c>
      <c r="AF904">
        <v>3.28</v>
      </c>
      <c r="AG904">
        <v>15</v>
      </c>
      <c r="AH904" s="55">
        <v>3</v>
      </c>
      <c r="AM904">
        <v>10.51</v>
      </c>
      <c r="AN904">
        <v>11.18</v>
      </c>
      <c r="AO904" t="s">
        <v>117</v>
      </c>
      <c r="AP904" t="s">
        <v>117</v>
      </c>
      <c r="AQ904" t="s">
        <v>117</v>
      </c>
      <c r="AR904">
        <v>9.56</v>
      </c>
      <c r="AS904" t="s">
        <v>117</v>
      </c>
      <c r="AT904" t="s">
        <v>117</v>
      </c>
      <c r="AU904" t="s">
        <v>117</v>
      </c>
      <c r="AV904" t="s">
        <v>117</v>
      </c>
      <c r="AW904" t="s">
        <v>117</v>
      </c>
      <c r="AX904" t="s">
        <v>117</v>
      </c>
      <c r="AY904" t="s">
        <v>117</v>
      </c>
      <c r="AZ904" t="s">
        <v>117</v>
      </c>
      <c r="BA904" t="s">
        <v>117</v>
      </c>
      <c r="BB904" t="s">
        <v>117</v>
      </c>
      <c r="BC904" t="s">
        <v>117</v>
      </c>
      <c r="BD904" t="s">
        <v>117</v>
      </c>
      <c r="BE904" t="s">
        <v>117</v>
      </c>
      <c r="BF904" t="s">
        <v>117</v>
      </c>
      <c r="BG904" t="s">
        <v>117</v>
      </c>
      <c r="BH904" t="s">
        <v>117</v>
      </c>
      <c r="BI904" t="s">
        <v>117</v>
      </c>
      <c r="BJ904" t="s">
        <v>117</v>
      </c>
      <c r="BK904" t="s">
        <v>117</v>
      </c>
      <c r="BL904" t="s">
        <v>1452</v>
      </c>
      <c r="BM904" t="s">
        <v>120</v>
      </c>
      <c r="BN904" s="46" t="s">
        <v>1489</v>
      </c>
      <c r="BO904" s="51">
        <v>71.400000000000006</v>
      </c>
      <c r="BP904" t="s">
        <v>117</v>
      </c>
      <c r="BQ904" t="s">
        <v>117</v>
      </c>
      <c r="BR904" t="s">
        <v>117</v>
      </c>
      <c r="BS904" t="s">
        <v>117</v>
      </c>
      <c r="BT904" t="s">
        <v>161</v>
      </c>
      <c r="BU904" t="s">
        <v>363</v>
      </c>
      <c r="BV904" t="s">
        <v>162</v>
      </c>
      <c r="BW904">
        <v>1</v>
      </c>
      <c r="BX904">
        <f>BW904-1</f>
        <v>0</v>
      </c>
      <c r="BZ904" t="s">
        <v>117</v>
      </c>
      <c r="CA904" t="s">
        <v>117</v>
      </c>
      <c r="CB904" t="s">
        <v>117</v>
      </c>
      <c r="CC904" t="s">
        <v>1490</v>
      </c>
      <c r="CD904">
        <v>2</v>
      </c>
      <c r="CE904" t="s">
        <v>151</v>
      </c>
      <c r="DK904">
        <v>0</v>
      </c>
      <c r="DL904">
        <v>0</v>
      </c>
      <c r="DM904">
        <v>2</v>
      </c>
      <c r="DN904">
        <v>0</v>
      </c>
      <c r="DO904">
        <v>0</v>
      </c>
      <c r="DP904">
        <v>0</v>
      </c>
      <c r="DQ904">
        <v>0</v>
      </c>
      <c r="DR904">
        <v>205</v>
      </c>
    </row>
  </sheetData>
  <phoneticPr fontId="8"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C2FFF312-AB35-45EE-92EC-21FC14B274D0}">
          <x14:formula1>
            <xm:f>'Drop-down menu options'!$C$2:$C$5</xm:f>
          </x14:formula1>
          <xm:sqref>J62:J63 J86:J87 J401:J410 J428:J436 J443 J446:J447 J453:J462 J227:J268 J755:J768 J874:J885 J889:J896 J851:J867 J770:J801 J739:J744 I675:J693 J696 I610:I656 I694:I1048576 I487:I543 J641:J656 I657:J673 J826:J827 J833 I674 J413:J426 I2:I482 I558:I593 I594:J600</xm:sqref>
        </x14:dataValidation>
        <x14:dataValidation type="list" allowBlank="1" showInputMessage="1" showErrorMessage="1" xr:uid="{0B0D740F-0900-4DEB-A7C7-67302F4E2DA5}">
          <x14:formula1>
            <xm:f>'Drop-down menu options'!$D$2:$D$6</xm:f>
          </x14:formula1>
          <xm:sqref>J427 J674 J447:J452 J437:J442 J444:J445 J269:J400 J64:J85 J2:J61 J886:J888 J897:J1048576 J694:J695 J868:J873 J802:J825 J769 J745:J754 J610:J640 J88:J226 J463:J543 I483:I486 J697:J738 J828:J832 J834:J850 J411:J412 J558:J593</xm:sqref>
        </x14:dataValidation>
        <x14:dataValidation type="list" allowBlank="1" showInputMessage="1" showErrorMessage="1" xr:uid="{374FD592-B0FE-41BC-B4FC-7C145EF89375}">
          <x14:formula1>
            <xm:f>'Drop-down menu options'!$E$2:$E$6</xm:f>
          </x14:formula1>
          <xm:sqref>BK117:BK120 BK2:BK107 BK550:BK551 BK571:BK574 BK558:BK565 BK492:BK543 BK610:BK619 BK623:BK629 BK697:BK827 BK368:BK485 BJ743:BJ754 BI720:BJ740 BL745:BN753 BK905:BK1048576 BK839:BK862 BK874:BK888 BK892:BK896 BI741:BI801 BJ769:BJ808 BK127:BK364 BK576:BK593</xm:sqref>
        </x14:dataValidation>
        <x14:dataValidation type="list" allowBlank="1" showInputMessage="1" showErrorMessage="1" xr:uid="{AD9AE1C1-80B6-474B-AF4C-943A43D9A2E5}">
          <x14:formula1>
            <xm:f>'Drop-down menu options'!$G$2:$G$4</xm:f>
          </x14:formula1>
          <xm:sqref>BM498:BM543 BM754:BM801 BM453:BM495 BM610:BM744 BM839:BM1048576 BM809:BM827 BM2:BM445 BM558:BM600</xm:sqref>
        </x14:dataValidation>
        <x14:dataValidation type="list" allowBlank="1" showInputMessage="1" showErrorMessage="1" xr:uid="{43081D8E-A55A-4F7E-AEA4-F3A23B31E11B}">
          <x14:formula1>
            <xm:f>'Drop-down menu options'!$K$2:$K$10</xm:f>
          </x14:formula1>
          <xm:sqref>CE594:CE600 CE743:CE744 CE897:CE1048576 CC630:CC636 CE630:CE648 CE550:CE551 CE697:CE719 CE729:CE740 CE868:CE888 CE566:CE570 CE770:CE824 CE682:CE693 CE850 CE828:CE841 CE558:CE561 CC486:CC491 CC148:CC153 CE2:CE543</xm:sqref>
        </x14:dataValidation>
        <x14:dataValidation type="list" allowBlank="1" showInputMessage="1" showErrorMessage="1" xr:uid="{184DFF32-1682-4E90-9B25-BEBEEF8CC53E}">
          <x14:formula1>
            <xm:f>'Drop-down menu options'!$H$2:$H$5</xm:f>
          </x14:formula1>
          <xm:sqref>BT558:BT565 BT610:BT801 BT803:BT1048576 BT2:BT543 BT590:BT600</xm:sqref>
        </x14:dataValidation>
        <x14:dataValidation type="list" allowBlank="1" showInputMessage="1" showErrorMessage="1" xr:uid="{5FC51433-77F4-47DF-BB1E-E0781EB13EB6}">
          <x14:formula1>
            <xm:f>'Drop-down menu options'!$I$2:$I$4</xm:f>
          </x14:formula1>
          <xm:sqref>BU558:BU565 BU610:BU1048576 BU2:BU543 BU590:BU600</xm:sqref>
        </x14:dataValidation>
        <x14:dataValidation type="list" allowBlank="1" showInputMessage="1" showErrorMessage="1" xr:uid="{FF3E4A40-D047-4E0A-8D42-6FDE39E3F90A}">
          <x14:formula1>
            <xm:f>'Drop-down menu options'!$L$2:$L$4</xm:f>
          </x14:formula1>
          <xm:sqref>CA550:CA551 CA2:CA543 CA839:CA862 CA786:CA824 CA905:CA1048576 CA729:CA744 CB634:CB636 CA610:CA708 CA754:CA769 CA558:CA575 CA586:CA600</xm:sqref>
        </x14:dataValidation>
        <x14:dataValidation type="list" allowBlank="1" showInputMessage="1" showErrorMessage="1" xr:uid="{50F10D75-76E0-4C28-A125-73CB866E3495}">
          <x14:formula1>
            <xm:f>'Drop-down menu options'!$M$2:$M$15</xm:f>
          </x14:formula1>
          <xm:sqref>CB550:CB551 CB2:CB543 CB786:CB824 CB892:CB896 CB839:CB885 CB905:CB1048576 CB610:CB633 CB637:CB719 CB729:CB744 CB558:CB600</xm:sqref>
        </x14:dataValidation>
        <x14:dataValidation type="list" allowBlank="1" showInputMessage="1" showErrorMessage="1" xr:uid="{E2EAC90F-1AC9-476F-88C5-535E14219AF2}">
          <x14:formula1>
            <xm:f>'Drop-down menu options'!$N$2:$N$7</xm:f>
          </x14:formula1>
          <xm:sqref>BV558:BV565 BV2:BV543 BV613:BV1048576 BV590:BV600</xm:sqref>
        </x14:dataValidation>
        <x14:dataValidation type="list" allowBlank="1" showInputMessage="1" showErrorMessage="1" xr:uid="{B4852904-823E-43D5-8F63-687977006BD9}">
          <x14:formula1>
            <xm:f>'Drop-down menu options'!$A$2:$A$13</xm:f>
          </x14:formula1>
          <xm:sqref>G550:G551 G2:G11 G722:G740 G743:G1048576 G610:G719 G14:G543 G558:G600</xm:sqref>
        </x14:dataValidation>
        <x14:dataValidation type="list" allowBlank="1" showInputMessage="1" showErrorMessage="1" xr:uid="{87A30022-7D7C-4660-A50E-2FE482DE9FDB}">
          <x14:formula1>
            <xm:f>'Drop-down menu options'!$F$2:$F$11</xm:f>
          </x14:formula1>
          <xm:sqref>BP720:BQ740 BT802 BP743:BQ1048576 BR720:BR1048576 BP2:BS551 BP594:BR719 BP558:BS593 BS594:BS1048576</xm:sqref>
        </x14:dataValidation>
        <x14:dataValidation type="list" allowBlank="1" showInputMessage="1" showErrorMessage="1" xr:uid="{74309B57-BA8C-42AE-B2B3-64337A064839}">
          <x14:formula1>
            <xm:f>'Drop-down menu options'!$B$2:$B$13</xm:f>
          </x14:formula1>
          <xm:sqref>H722:H740 H742:H834 H836:H1048576 H610:H719 H2:H551 H566:H600</xm:sqref>
        </x14:dataValidation>
        <x14:dataValidation type="list" allowBlank="1" showInputMessage="1" showErrorMessage="1" xr:uid="{502DDEAD-C27E-4CC8-A469-0BA67C1B3244}">
          <x14:formula1>
            <xm:f>'Drop-down menu options'!$O$2:$O$3</xm:f>
          </x14:formula1>
          <xm:sqref>BW722:BW1048576 BW610:BW719 BW2:BW600</xm:sqref>
        </x14:dataValidation>
        <x14:dataValidation type="list" allowBlank="1" showInputMessage="1" showErrorMessage="1" xr:uid="{36C83313-FC12-4DAF-89D9-7DB16112FCDD}">
          <x14:formula1>
            <xm:f>'Drop-down menu options'!$J$2:$J$10</xm:f>
          </x14:formula1>
          <xm:sqref>CD1:CD1048576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C08D7-AC3C-4766-81A0-5DD12461E523}">
  <dimension ref="A1:Q24"/>
  <sheetViews>
    <sheetView topLeftCell="C1" workbookViewId="0">
      <selection activeCell="K6" sqref="K6"/>
    </sheetView>
  </sheetViews>
  <sheetFormatPr defaultRowHeight="14.5" x14ac:dyDescent="0.35"/>
  <cols>
    <col min="1" max="1" width="39.54296875" customWidth="1"/>
    <col min="2" max="2" width="29.7265625" customWidth="1"/>
    <col min="3" max="3" width="26" customWidth="1"/>
    <col min="4" max="4" width="26.26953125" customWidth="1"/>
    <col min="5" max="5" width="14.453125" customWidth="1"/>
    <col min="6" max="6" width="56.1796875" customWidth="1"/>
    <col min="7" max="7" width="16.453125" customWidth="1"/>
    <col min="8" max="8" width="23" customWidth="1"/>
    <col min="9" max="10" width="28.26953125" customWidth="1"/>
    <col min="11" max="11" width="15.81640625" customWidth="1"/>
    <col min="12" max="12" width="16.453125" customWidth="1"/>
    <col min="13" max="13" width="22" customWidth="1"/>
    <col min="14" max="14" width="20.1796875" customWidth="1"/>
    <col min="15" max="15" width="18.453125" customWidth="1"/>
    <col min="16" max="16" width="14.453125" customWidth="1"/>
  </cols>
  <sheetData>
    <row r="1" spans="1:17" s="11" customFormat="1" x14ac:dyDescent="0.35">
      <c r="A1" s="10" t="s">
        <v>1403</v>
      </c>
      <c r="B1" s="10"/>
      <c r="C1" s="10" t="s">
        <v>7</v>
      </c>
      <c r="D1" s="10" t="s">
        <v>8</v>
      </c>
      <c r="E1" s="10" t="s">
        <v>1404</v>
      </c>
      <c r="F1" s="10" t="s">
        <v>1405</v>
      </c>
      <c r="G1" s="10" t="s">
        <v>1406</v>
      </c>
      <c r="H1" s="10" t="s">
        <v>67</v>
      </c>
      <c r="I1" s="10" t="s">
        <v>68</v>
      </c>
      <c r="J1" s="10" t="s">
        <v>77</v>
      </c>
      <c r="K1" s="10" t="s">
        <v>1407</v>
      </c>
      <c r="L1" s="10" t="s">
        <v>1408</v>
      </c>
      <c r="M1" s="10" t="s">
        <v>75</v>
      </c>
      <c r="N1" s="10" t="s">
        <v>69</v>
      </c>
      <c r="O1" s="10" t="s">
        <v>1409</v>
      </c>
      <c r="Q1" s="11" t="s">
        <v>1531</v>
      </c>
    </row>
    <row r="2" spans="1:17" x14ac:dyDescent="0.35">
      <c r="A2" t="s">
        <v>138</v>
      </c>
      <c r="B2">
        <v>1</v>
      </c>
      <c r="C2" t="s">
        <v>170</v>
      </c>
      <c r="D2" t="s">
        <v>170</v>
      </c>
      <c r="E2" t="s">
        <v>1094</v>
      </c>
      <c r="F2" t="s">
        <v>304</v>
      </c>
      <c r="G2" t="s">
        <v>299</v>
      </c>
      <c r="H2" t="s">
        <v>161</v>
      </c>
      <c r="I2" t="s">
        <v>125</v>
      </c>
      <c r="J2">
        <v>1</v>
      </c>
      <c r="K2" t="s">
        <v>1159</v>
      </c>
      <c r="L2" t="s">
        <v>184</v>
      </c>
      <c r="M2" t="s">
        <v>524</v>
      </c>
      <c r="N2" t="s">
        <v>145</v>
      </c>
      <c r="O2">
        <v>1</v>
      </c>
      <c r="P2" t="s">
        <v>1094</v>
      </c>
      <c r="Q2">
        <v>0</v>
      </c>
    </row>
    <row r="3" spans="1:17" x14ac:dyDescent="0.35">
      <c r="A3" t="s">
        <v>269</v>
      </c>
      <c r="B3">
        <v>2</v>
      </c>
      <c r="C3" t="s">
        <v>113</v>
      </c>
      <c r="D3" t="s">
        <v>113</v>
      </c>
      <c r="E3" t="s">
        <v>170</v>
      </c>
      <c r="F3" t="s">
        <v>121</v>
      </c>
      <c r="G3" t="s">
        <v>1135</v>
      </c>
      <c r="H3" t="s">
        <v>362</v>
      </c>
      <c r="I3" t="s">
        <v>363</v>
      </c>
      <c r="J3">
        <v>2</v>
      </c>
      <c r="K3" t="s">
        <v>151</v>
      </c>
      <c r="L3" t="s">
        <v>129</v>
      </c>
      <c r="M3" t="s">
        <v>212</v>
      </c>
      <c r="N3" t="s">
        <v>126</v>
      </c>
      <c r="O3">
        <v>2</v>
      </c>
      <c r="P3" t="s">
        <v>1410</v>
      </c>
      <c r="Q3">
        <v>1</v>
      </c>
    </row>
    <row r="4" spans="1:17" x14ac:dyDescent="0.35">
      <c r="A4" t="s">
        <v>136</v>
      </c>
      <c r="B4">
        <v>3</v>
      </c>
      <c r="C4" t="s">
        <v>1071</v>
      </c>
      <c r="D4" t="s">
        <v>173</v>
      </c>
      <c r="E4" t="s">
        <v>118</v>
      </c>
      <c r="F4" t="s">
        <v>211</v>
      </c>
      <c r="G4" t="s">
        <v>120</v>
      </c>
      <c r="H4" t="s">
        <v>118</v>
      </c>
      <c r="I4" t="s">
        <v>118</v>
      </c>
      <c r="J4">
        <v>3</v>
      </c>
      <c r="K4" t="s">
        <v>132</v>
      </c>
      <c r="L4" t="s">
        <v>148</v>
      </c>
      <c r="M4" t="s">
        <v>130</v>
      </c>
      <c r="N4" t="s">
        <v>1068</v>
      </c>
    </row>
    <row r="5" spans="1:17" x14ac:dyDescent="0.35">
      <c r="A5" t="s">
        <v>112</v>
      </c>
      <c r="B5">
        <v>4</v>
      </c>
      <c r="C5" t="s">
        <v>1284</v>
      </c>
      <c r="D5" t="s">
        <v>118</v>
      </c>
      <c r="E5" t="s">
        <v>117</v>
      </c>
      <c r="F5" t="s">
        <v>122</v>
      </c>
      <c r="H5" t="s">
        <v>124</v>
      </c>
      <c r="I5" t="s">
        <v>117</v>
      </c>
      <c r="J5">
        <v>4</v>
      </c>
      <c r="K5" t="s">
        <v>165</v>
      </c>
      <c r="M5" t="s">
        <v>349</v>
      </c>
      <c r="N5" t="s">
        <v>162</v>
      </c>
    </row>
    <row r="6" spans="1:17" x14ac:dyDescent="0.35">
      <c r="A6" t="s">
        <v>291</v>
      </c>
      <c r="B6">
        <v>5</v>
      </c>
      <c r="D6" t="s">
        <v>114</v>
      </c>
      <c r="E6" t="s">
        <v>336</v>
      </c>
      <c r="F6" t="s">
        <v>144</v>
      </c>
      <c r="J6">
        <v>5</v>
      </c>
      <c r="K6" t="s">
        <v>200</v>
      </c>
      <c r="M6" t="s">
        <v>149</v>
      </c>
      <c r="N6" t="s">
        <v>117</v>
      </c>
    </row>
    <row r="7" spans="1:17" x14ac:dyDescent="0.35">
      <c r="A7" t="s">
        <v>134</v>
      </c>
      <c r="B7">
        <v>6</v>
      </c>
      <c r="F7" t="s">
        <v>143</v>
      </c>
      <c r="J7">
        <v>6</v>
      </c>
      <c r="K7" t="s">
        <v>359</v>
      </c>
      <c r="M7" t="s">
        <v>198</v>
      </c>
      <c r="N7" t="s">
        <v>214</v>
      </c>
    </row>
    <row r="8" spans="1:17" x14ac:dyDescent="0.35">
      <c r="A8" t="s">
        <v>157</v>
      </c>
      <c r="B8">
        <v>7</v>
      </c>
      <c r="F8" t="s">
        <v>123</v>
      </c>
      <c r="J8">
        <v>7</v>
      </c>
      <c r="K8" t="s">
        <v>367</v>
      </c>
      <c r="M8" t="s">
        <v>61</v>
      </c>
    </row>
    <row r="9" spans="1:17" x14ac:dyDescent="0.35">
      <c r="A9" t="s">
        <v>1111</v>
      </c>
      <c r="B9">
        <v>8</v>
      </c>
      <c r="F9" t="s">
        <v>160</v>
      </c>
      <c r="J9">
        <v>8</v>
      </c>
      <c r="K9" t="s">
        <v>1137</v>
      </c>
      <c r="M9" t="s">
        <v>1411</v>
      </c>
    </row>
    <row r="10" spans="1:17" x14ac:dyDescent="0.35">
      <c r="A10" t="s">
        <v>1412</v>
      </c>
      <c r="B10">
        <v>9</v>
      </c>
      <c r="F10" t="s">
        <v>666</v>
      </c>
      <c r="J10" t="s">
        <v>117</v>
      </c>
      <c r="K10" t="s">
        <v>214</v>
      </c>
      <c r="M10" t="s">
        <v>196</v>
      </c>
    </row>
    <row r="11" spans="1:17" x14ac:dyDescent="0.35">
      <c r="A11" s="23" t="s">
        <v>1060</v>
      </c>
      <c r="B11" s="23">
        <v>10</v>
      </c>
      <c r="F11" t="s">
        <v>117</v>
      </c>
      <c r="M11" t="s">
        <v>185</v>
      </c>
    </row>
    <row r="12" spans="1:17" x14ac:dyDescent="0.35">
      <c r="A12" s="23" t="s">
        <v>1413</v>
      </c>
      <c r="B12" s="23">
        <v>11</v>
      </c>
      <c r="M12" t="s">
        <v>338</v>
      </c>
    </row>
    <row r="13" spans="1:17" x14ac:dyDescent="0.35">
      <c r="A13" t="s">
        <v>1090</v>
      </c>
      <c r="B13">
        <v>12</v>
      </c>
      <c r="M13" t="s">
        <v>378</v>
      </c>
    </row>
    <row r="14" spans="1:17" x14ac:dyDescent="0.35">
      <c r="M14" t="s">
        <v>510</v>
      </c>
    </row>
    <row r="15" spans="1:17" x14ac:dyDescent="0.35">
      <c r="A15" s="10" t="s">
        <v>1414</v>
      </c>
      <c r="B15" t="s">
        <v>1415</v>
      </c>
      <c r="M15" t="s">
        <v>325</v>
      </c>
    </row>
    <row r="16" spans="1:17" x14ac:dyDescent="0.35">
      <c r="A16" s="13" t="s">
        <v>1416</v>
      </c>
      <c r="B16">
        <v>1</v>
      </c>
    </row>
    <row r="17" spans="1:6" x14ac:dyDescent="0.35">
      <c r="A17" s="13" t="s">
        <v>1417</v>
      </c>
      <c r="B17">
        <v>3</v>
      </c>
    </row>
    <row r="18" spans="1:6" x14ac:dyDescent="0.35">
      <c r="A18" s="13" t="s">
        <v>1418</v>
      </c>
      <c r="B18">
        <v>2</v>
      </c>
    </row>
    <row r="19" spans="1:6" x14ac:dyDescent="0.35">
      <c r="F19" s="31" t="s">
        <v>1543</v>
      </c>
    </row>
    <row r="20" spans="1:6" x14ac:dyDescent="0.35">
      <c r="F20" s="31" t="s">
        <v>1544</v>
      </c>
    </row>
    <row r="21" spans="1:6" x14ac:dyDescent="0.35">
      <c r="A21" s="10" t="s">
        <v>1419</v>
      </c>
    </row>
    <row r="22" spans="1:6" x14ac:dyDescent="0.35">
      <c r="A22" s="27" t="s">
        <v>1420</v>
      </c>
      <c r="B22">
        <v>3</v>
      </c>
      <c r="D22" t="s">
        <v>1546</v>
      </c>
      <c r="E22">
        <v>2</v>
      </c>
      <c r="F22" t="s">
        <v>1534</v>
      </c>
    </row>
    <row r="23" spans="1:6" x14ac:dyDescent="0.35">
      <c r="A23" s="13" t="s">
        <v>1421</v>
      </c>
      <c r="B23">
        <v>2</v>
      </c>
      <c r="D23" t="s">
        <v>1545</v>
      </c>
      <c r="E23">
        <v>1</v>
      </c>
      <c r="F23" t="s">
        <v>1535</v>
      </c>
    </row>
    <row r="24" spans="1:6" x14ac:dyDescent="0.35">
      <c r="A24" t="s">
        <v>1533</v>
      </c>
      <c r="B24">
        <v>1</v>
      </c>
      <c r="E24">
        <v>3</v>
      </c>
      <c r="F24" t="s">
        <v>1536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6411-1E9E-4AEB-86DE-FED29144EAD3}">
  <dimension ref="A1:S33"/>
  <sheetViews>
    <sheetView workbookViewId="0">
      <selection activeCell="N24" sqref="N24:O27"/>
    </sheetView>
  </sheetViews>
  <sheetFormatPr defaultRowHeight="14.5" x14ac:dyDescent="0.35"/>
  <sheetData>
    <row r="1" spans="1:19" x14ac:dyDescent="0.35">
      <c r="A1" s="64" t="s">
        <v>1635</v>
      </c>
      <c r="B1" s="64"/>
      <c r="C1" s="64"/>
      <c r="E1" t="s">
        <v>1636</v>
      </c>
      <c r="F1" t="s">
        <v>1637</v>
      </c>
      <c r="G1" t="s">
        <v>1638</v>
      </c>
    </row>
    <row r="2" spans="1:19" x14ac:dyDescent="0.35">
      <c r="A2" s="27" t="s">
        <v>1639</v>
      </c>
      <c r="B2" s="27" t="s">
        <v>1659</v>
      </c>
      <c r="C2" s="65"/>
      <c r="D2" t="s">
        <v>208</v>
      </c>
      <c r="E2">
        <v>4.93</v>
      </c>
      <c r="F2">
        <v>0.64</v>
      </c>
      <c r="G2">
        <v>31</v>
      </c>
      <c r="H2" s="27"/>
      <c r="I2" s="27">
        <f>G2</f>
        <v>31</v>
      </c>
      <c r="J2" s="27"/>
      <c r="L2" s="12"/>
      <c r="M2" s="12"/>
    </row>
    <row r="3" spans="1:19" x14ac:dyDescent="0.35">
      <c r="A3" s="27" t="s">
        <v>1639</v>
      </c>
      <c r="B3" s="27" t="s">
        <v>1642</v>
      </c>
      <c r="C3" s="65"/>
      <c r="D3" t="s">
        <v>215</v>
      </c>
      <c r="E3">
        <v>4.46</v>
      </c>
      <c r="F3">
        <v>0.76</v>
      </c>
      <c r="G3">
        <v>31</v>
      </c>
      <c r="H3" s="27"/>
      <c r="I3" s="27">
        <f t="shared" ref="I3:I33" si="0">G3</f>
        <v>31</v>
      </c>
      <c r="J3" s="27"/>
      <c r="L3" s="12"/>
      <c r="M3" s="12"/>
    </row>
    <row r="4" spans="1:19" x14ac:dyDescent="0.35">
      <c r="A4" s="27" t="s">
        <v>1639</v>
      </c>
      <c r="B4" s="27" t="s">
        <v>1644</v>
      </c>
      <c r="C4" s="65"/>
      <c r="D4" t="s">
        <v>217</v>
      </c>
      <c r="E4">
        <v>3.69</v>
      </c>
      <c r="F4">
        <v>0.49</v>
      </c>
      <c r="G4">
        <v>31</v>
      </c>
      <c r="H4" s="27"/>
      <c r="I4" s="27">
        <f t="shared" si="0"/>
        <v>31</v>
      </c>
      <c r="J4" s="27"/>
      <c r="L4" s="12"/>
      <c r="M4" s="12"/>
    </row>
    <row r="5" spans="1:19" x14ac:dyDescent="0.35">
      <c r="A5" s="27" t="s">
        <v>1639</v>
      </c>
      <c r="B5" s="27" t="s">
        <v>1646</v>
      </c>
      <c r="C5" s="27"/>
      <c r="D5" t="s">
        <v>219</v>
      </c>
      <c r="E5">
        <v>3.81</v>
      </c>
      <c r="F5">
        <v>0.9</v>
      </c>
      <c r="G5">
        <v>31</v>
      </c>
      <c r="H5" s="27"/>
      <c r="I5" s="27">
        <f t="shared" si="0"/>
        <v>31</v>
      </c>
      <c r="J5" s="27"/>
      <c r="L5" s="12"/>
      <c r="M5" s="12"/>
      <c r="O5" t="s">
        <v>1636</v>
      </c>
      <c r="P5" t="s">
        <v>1637</v>
      </c>
      <c r="Q5" t="s">
        <v>1638</v>
      </c>
    </row>
    <row r="6" spans="1:19" x14ac:dyDescent="0.35">
      <c r="A6" s="27"/>
      <c r="B6" s="27"/>
      <c r="C6" s="27"/>
      <c r="D6" t="s">
        <v>221</v>
      </c>
      <c r="E6">
        <v>2.0299999999999998</v>
      </c>
      <c r="F6">
        <v>0.98</v>
      </c>
      <c r="G6">
        <v>31</v>
      </c>
      <c r="H6" s="27"/>
      <c r="I6" s="27">
        <f t="shared" si="0"/>
        <v>31</v>
      </c>
      <c r="J6" s="27"/>
      <c r="L6" s="12"/>
      <c r="M6" s="12"/>
      <c r="N6" t="s">
        <v>208</v>
      </c>
      <c r="O6" s="39">
        <f>(E2*I2+E18*I18)/S6</f>
        <v>4.9410204081632649</v>
      </c>
      <c r="P6" s="39">
        <f>SQRT(((I2-1)*F2^2+(I18-1)*F18^2+((I2*I18)/(I2+I18))*(E2^2+E18^2-2*E2*E18))/(I2+I18-1))</f>
        <v>0.63706274186678713</v>
      </c>
      <c r="Q6" s="39">
        <f>G2+G18</f>
        <v>49</v>
      </c>
      <c r="S6">
        <f>Q6</f>
        <v>49</v>
      </c>
    </row>
    <row r="7" spans="1:19" x14ac:dyDescent="0.35">
      <c r="A7" s="27"/>
      <c r="B7" s="27"/>
      <c r="C7" s="27"/>
      <c r="D7" t="s">
        <v>223</v>
      </c>
      <c r="E7">
        <v>4.26</v>
      </c>
      <c r="F7">
        <v>0.82</v>
      </c>
      <c r="G7">
        <v>31</v>
      </c>
      <c r="H7" s="27"/>
      <c r="I7" s="27">
        <f t="shared" si="0"/>
        <v>31</v>
      </c>
      <c r="J7" s="27"/>
      <c r="L7" s="12"/>
      <c r="M7" s="12"/>
      <c r="N7" t="s">
        <v>215</v>
      </c>
      <c r="O7" s="39">
        <f>(E3*I3+E19*I19)/S7</f>
        <v>4.3534693877551023</v>
      </c>
      <c r="P7" s="39">
        <f>SQRT(((I3-1)*F3^2+(I19-1)*F19^2+((I3*I19)/(I3+I19))*(E3^2+E19^2-2*E3*E19))/(I3+I19-1))</f>
        <v>0.7616895994552958</v>
      </c>
      <c r="Q7" s="39">
        <f>G3+G19</f>
        <v>49</v>
      </c>
      <c r="S7">
        <f>Q7</f>
        <v>49</v>
      </c>
    </row>
    <row r="8" spans="1:19" x14ac:dyDescent="0.35">
      <c r="A8" s="27"/>
      <c r="B8" s="27"/>
      <c r="C8" s="27"/>
      <c r="D8" t="s">
        <v>225</v>
      </c>
      <c r="E8">
        <v>19.13</v>
      </c>
      <c r="F8">
        <v>2.99</v>
      </c>
      <c r="G8">
        <v>31</v>
      </c>
      <c r="H8" s="27"/>
      <c r="I8" s="27">
        <f t="shared" si="0"/>
        <v>31</v>
      </c>
      <c r="J8" s="27"/>
      <c r="L8" s="12"/>
      <c r="M8" s="12"/>
      <c r="N8" t="s">
        <v>217</v>
      </c>
      <c r="O8" s="39">
        <f>(E4*I4+E20*I20)/S8</f>
        <v>3.69</v>
      </c>
      <c r="P8" s="39">
        <f>SQRT(((I4-1)*F4^2+(I20-1)*F20^2+((I4*I20)/(I4+I20))*(E4^2+E20^2-2*E4*E20))/(I4+I20-1))</f>
        <v>0.48131330752431933</v>
      </c>
      <c r="Q8" s="39">
        <f>G4+G20</f>
        <v>49</v>
      </c>
      <c r="S8">
        <f>Q8</f>
        <v>49</v>
      </c>
    </row>
    <row r="9" spans="1:19" x14ac:dyDescent="0.35">
      <c r="A9" s="27"/>
      <c r="B9" s="27"/>
      <c r="C9" s="27"/>
      <c r="D9" t="s">
        <v>227</v>
      </c>
      <c r="E9">
        <v>5.15</v>
      </c>
      <c r="F9">
        <v>0.84</v>
      </c>
      <c r="G9">
        <v>31</v>
      </c>
      <c r="H9" s="27"/>
      <c r="I9" s="27">
        <f t="shared" si="0"/>
        <v>31</v>
      </c>
      <c r="J9" s="27"/>
      <c r="L9" s="12"/>
      <c r="M9" s="12"/>
      <c r="N9" t="s">
        <v>219</v>
      </c>
      <c r="O9" s="39">
        <f>(E5*I5+E21*I21)/S9</f>
        <v>3.8797959183673472</v>
      </c>
      <c r="P9" s="39">
        <f>SQRT(((I5-1)*F5^2+(I21-1)*F21^2+((I5*I21)/(I5+I21))*(E5^2+E21^2-2*E5*E21))/(I5+I21-1))</f>
        <v>0.78863803958659862</v>
      </c>
      <c r="Q9" s="39">
        <f>G5+G21</f>
        <v>49</v>
      </c>
      <c r="S9">
        <f>Q9</f>
        <v>49</v>
      </c>
    </row>
    <row r="10" spans="1:19" x14ac:dyDescent="0.35">
      <c r="A10" s="27"/>
      <c r="B10" s="27"/>
      <c r="C10" s="27"/>
      <c r="D10" t="s">
        <v>229</v>
      </c>
      <c r="E10">
        <v>6</v>
      </c>
      <c r="F10">
        <v>1.31</v>
      </c>
      <c r="G10">
        <v>31</v>
      </c>
      <c r="H10" s="27"/>
      <c r="I10" s="27">
        <f t="shared" si="0"/>
        <v>31</v>
      </c>
      <c r="J10" s="27"/>
      <c r="L10" s="12"/>
      <c r="M10" s="12"/>
      <c r="N10" t="s">
        <v>221</v>
      </c>
      <c r="O10" s="39">
        <f t="shared" ref="O10:O21" si="1">(E6*I6+E22*I22)/S10</f>
        <v>2.0887755102040817</v>
      </c>
      <c r="P10" s="39">
        <f t="shared" ref="P10:P21" si="2">SQRT(((I6-1)*F6^2+(I22-1)*F22^2+((I6*I22)/(I6+I22))*(E6^2+E22^2-2*E6*E22))/(I6+I22-1))</f>
        <v>1.021123018733666</v>
      </c>
      <c r="Q10" s="39">
        <f t="shared" ref="Q10:Q21" si="3">G6+G22</f>
        <v>49</v>
      </c>
      <c r="S10">
        <f t="shared" ref="S10:S21" si="4">Q10</f>
        <v>49</v>
      </c>
    </row>
    <row r="11" spans="1:19" x14ac:dyDescent="0.35">
      <c r="A11" s="27"/>
      <c r="B11" s="27"/>
      <c r="C11" s="27"/>
      <c r="D11" t="s">
        <v>231</v>
      </c>
      <c r="E11">
        <v>5.0599999999999996</v>
      </c>
      <c r="F11">
        <v>0.82</v>
      </c>
      <c r="G11">
        <v>31</v>
      </c>
      <c r="H11" s="27"/>
      <c r="I11" s="27">
        <f t="shared" si="0"/>
        <v>31</v>
      </c>
      <c r="J11" s="27"/>
      <c r="L11" s="12"/>
      <c r="M11" s="12"/>
      <c r="N11" t="s">
        <v>223</v>
      </c>
      <c r="O11" s="39">
        <f t="shared" si="1"/>
        <v>4.2416326530612247</v>
      </c>
      <c r="P11" s="39">
        <f t="shared" si="2"/>
        <v>0.75530029055440195</v>
      </c>
      <c r="Q11" s="39">
        <f t="shared" si="3"/>
        <v>49</v>
      </c>
      <c r="S11">
        <f t="shared" si="4"/>
        <v>49</v>
      </c>
    </row>
    <row r="12" spans="1:19" x14ac:dyDescent="0.35">
      <c r="A12" s="27"/>
      <c r="B12" s="27"/>
      <c r="C12" s="27"/>
      <c r="D12" t="s">
        <v>233</v>
      </c>
      <c r="E12">
        <v>6.89</v>
      </c>
      <c r="F12">
        <v>1.05</v>
      </c>
      <c r="G12">
        <v>31</v>
      </c>
      <c r="H12" s="27"/>
      <c r="I12" s="27">
        <f t="shared" si="0"/>
        <v>31</v>
      </c>
      <c r="J12" s="27"/>
      <c r="L12" s="12"/>
      <c r="M12" s="12"/>
      <c r="N12" t="s">
        <v>225</v>
      </c>
      <c r="O12" s="39">
        <f t="shared" si="1"/>
        <v>19.695714285714285</v>
      </c>
      <c r="P12" s="39">
        <f t="shared" si="2"/>
        <v>2.7743914497897832</v>
      </c>
      <c r="Q12" s="39">
        <f t="shared" si="3"/>
        <v>49</v>
      </c>
      <c r="S12">
        <f t="shared" si="4"/>
        <v>49</v>
      </c>
    </row>
    <row r="13" spans="1:19" x14ac:dyDescent="0.35">
      <c r="A13" s="27"/>
      <c r="B13" s="27"/>
      <c r="C13" s="27"/>
      <c r="D13" t="s">
        <v>235</v>
      </c>
      <c r="E13">
        <v>4.3099999999999996</v>
      </c>
      <c r="F13">
        <v>1.79</v>
      </c>
      <c r="G13">
        <v>31</v>
      </c>
      <c r="H13" s="27"/>
      <c r="I13" s="27">
        <f t="shared" si="0"/>
        <v>31</v>
      </c>
      <c r="J13" s="27"/>
      <c r="L13" s="12"/>
      <c r="M13" s="12"/>
      <c r="N13" t="s">
        <v>227</v>
      </c>
      <c r="O13" s="39">
        <f t="shared" si="1"/>
        <v>4.8855102040816325</v>
      </c>
      <c r="P13" s="39">
        <f t="shared" si="2"/>
        <v>0.92242222170871535</v>
      </c>
      <c r="Q13" s="39">
        <f t="shared" si="3"/>
        <v>49</v>
      </c>
      <c r="S13">
        <f t="shared" si="4"/>
        <v>49</v>
      </c>
    </row>
    <row r="14" spans="1:19" x14ac:dyDescent="0.35">
      <c r="A14" s="27"/>
      <c r="B14" s="27"/>
      <c r="C14" s="27"/>
      <c r="D14" t="s">
        <v>237</v>
      </c>
      <c r="E14">
        <v>3.52</v>
      </c>
      <c r="F14">
        <v>0.57999999999999996</v>
      </c>
      <c r="G14">
        <v>31</v>
      </c>
      <c r="H14" s="27"/>
      <c r="I14" s="27">
        <f t="shared" si="0"/>
        <v>31</v>
      </c>
      <c r="J14" s="27"/>
      <c r="L14" s="12"/>
      <c r="M14" s="12"/>
      <c r="N14" t="s">
        <v>229</v>
      </c>
      <c r="O14" s="39">
        <f t="shared" si="1"/>
        <v>5.662040816326531</v>
      </c>
      <c r="P14" s="39">
        <f t="shared" si="2"/>
        <v>1.2785350985793542</v>
      </c>
      <c r="Q14" s="39">
        <f t="shared" si="3"/>
        <v>49</v>
      </c>
      <c r="S14">
        <f t="shared" si="4"/>
        <v>49</v>
      </c>
    </row>
    <row r="15" spans="1:19" x14ac:dyDescent="0.35">
      <c r="A15" s="27"/>
      <c r="B15" s="27"/>
      <c r="C15" s="27"/>
      <c r="D15" t="s">
        <v>239</v>
      </c>
      <c r="E15">
        <v>3.47</v>
      </c>
      <c r="F15">
        <v>0.49</v>
      </c>
      <c r="G15">
        <v>31</v>
      </c>
      <c r="H15" s="27"/>
      <c r="I15" s="27">
        <f t="shared" si="0"/>
        <v>31</v>
      </c>
      <c r="J15" s="27"/>
      <c r="L15" s="12"/>
      <c r="M15" s="12"/>
      <c r="N15" t="s">
        <v>231</v>
      </c>
      <c r="O15" s="39">
        <f t="shared" si="1"/>
        <v>4.8102040816326532</v>
      </c>
      <c r="P15" s="39">
        <f t="shared" si="2"/>
        <v>0.95938563196262594</v>
      </c>
      <c r="Q15" s="39">
        <f t="shared" si="3"/>
        <v>49</v>
      </c>
      <c r="S15">
        <f t="shared" si="4"/>
        <v>49</v>
      </c>
    </row>
    <row r="16" spans="1:19" x14ac:dyDescent="0.35">
      <c r="A16" s="27"/>
      <c r="B16" s="27"/>
      <c r="C16" s="27"/>
      <c r="D16" t="s">
        <v>241</v>
      </c>
      <c r="E16">
        <v>3.73</v>
      </c>
      <c r="F16">
        <v>0.56000000000000005</v>
      </c>
      <c r="G16">
        <v>31</v>
      </c>
      <c r="H16" s="27"/>
      <c r="I16" s="27">
        <f t="shared" si="0"/>
        <v>31</v>
      </c>
      <c r="J16" s="27"/>
      <c r="L16" s="12"/>
      <c r="M16" s="12"/>
      <c r="N16" t="s">
        <v>233</v>
      </c>
      <c r="O16" s="39">
        <f t="shared" si="1"/>
        <v>6.353673469387755</v>
      </c>
      <c r="P16" s="39">
        <f t="shared" si="2"/>
        <v>1.2710464748216188</v>
      </c>
      <c r="Q16" s="39">
        <f t="shared" si="3"/>
        <v>49</v>
      </c>
      <c r="S16">
        <f t="shared" si="4"/>
        <v>49</v>
      </c>
    </row>
    <row r="17" spans="1:19" x14ac:dyDescent="0.35">
      <c r="A17" s="27"/>
      <c r="B17" s="27"/>
      <c r="C17" s="27"/>
      <c r="D17" t="s">
        <v>243</v>
      </c>
      <c r="E17">
        <v>3.76</v>
      </c>
      <c r="F17">
        <v>0.81</v>
      </c>
      <c r="G17">
        <v>31</v>
      </c>
      <c r="H17" s="27"/>
      <c r="I17" s="27">
        <f t="shared" si="0"/>
        <v>31</v>
      </c>
      <c r="J17" s="27"/>
      <c r="L17" s="12"/>
      <c r="M17" s="12"/>
      <c r="N17" t="s">
        <v>235</v>
      </c>
      <c r="O17" s="39">
        <f t="shared" si="1"/>
        <v>3.9499999999999997</v>
      </c>
      <c r="P17" s="39">
        <f t="shared" si="2"/>
        <v>1.6054691681872935</v>
      </c>
      <c r="Q17" s="39">
        <f t="shared" si="3"/>
        <v>49</v>
      </c>
      <c r="S17">
        <f t="shared" si="4"/>
        <v>49</v>
      </c>
    </row>
    <row r="18" spans="1:19" x14ac:dyDescent="0.35">
      <c r="A18" s="19" t="s">
        <v>1648</v>
      </c>
      <c r="B18" s="19" t="s">
        <v>1660</v>
      </c>
      <c r="C18" s="66"/>
      <c r="D18" t="s">
        <v>208</v>
      </c>
      <c r="E18">
        <v>4.96</v>
      </c>
      <c r="F18">
        <v>0.65</v>
      </c>
      <c r="G18">
        <v>18</v>
      </c>
      <c r="H18" s="19"/>
      <c r="I18" s="19">
        <f t="shared" si="0"/>
        <v>18</v>
      </c>
      <c r="J18" s="27"/>
      <c r="L18" s="12"/>
      <c r="M18" s="12"/>
      <c r="N18" t="s">
        <v>237</v>
      </c>
      <c r="O18" s="39">
        <f t="shared" si="1"/>
        <v>3.6081632653061226</v>
      </c>
      <c r="P18" s="39">
        <f t="shared" si="2"/>
        <v>0.56868332381837594</v>
      </c>
      <c r="Q18" s="39">
        <f t="shared" si="3"/>
        <v>49</v>
      </c>
      <c r="S18">
        <f t="shared" si="4"/>
        <v>49</v>
      </c>
    </row>
    <row r="19" spans="1:19" x14ac:dyDescent="0.35">
      <c r="A19" s="19" t="s">
        <v>1648</v>
      </c>
      <c r="B19" s="19" t="s">
        <v>1642</v>
      </c>
      <c r="C19" s="66"/>
      <c r="D19" t="s">
        <v>215</v>
      </c>
      <c r="E19">
        <v>4.17</v>
      </c>
      <c r="F19">
        <v>0.75</v>
      </c>
      <c r="G19">
        <v>18</v>
      </c>
      <c r="H19" s="19"/>
      <c r="I19" s="19">
        <f t="shared" si="0"/>
        <v>18</v>
      </c>
      <c r="J19" s="27"/>
      <c r="L19" s="12"/>
      <c r="M19" s="12"/>
      <c r="N19" t="s">
        <v>239</v>
      </c>
      <c r="O19" s="39">
        <f t="shared" si="1"/>
        <v>3.458979591836735</v>
      </c>
      <c r="P19" s="39">
        <f t="shared" si="2"/>
        <v>0.503538499429947</v>
      </c>
      <c r="Q19" s="39">
        <f t="shared" si="3"/>
        <v>49</v>
      </c>
      <c r="S19">
        <f t="shared" si="4"/>
        <v>49</v>
      </c>
    </row>
    <row r="20" spans="1:19" x14ac:dyDescent="0.35">
      <c r="A20" s="19" t="s">
        <v>1648</v>
      </c>
      <c r="B20" s="19" t="s">
        <v>1644</v>
      </c>
      <c r="C20" s="66"/>
      <c r="D20" t="s">
        <v>217</v>
      </c>
      <c r="E20">
        <v>3.69</v>
      </c>
      <c r="F20">
        <v>0.48</v>
      </c>
      <c r="G20">
        <v>18</v>
      </c>
      <c r="H20" s="19"/>
      <c r="I20" s="19">
        <f t="shared" si="0"/>
        <v>18</v>
      </c>
      <c r="J20" s="27"/>
      <c r="L20" s="12"/>
      <c r="M20" s="12"/>
      <c r="N20" t="s">
        <v>241</v>
      </c>
      <c r="O20" s="39">
        <f t="shared" si="1"/>
        <v>3.7336734693877549</v>
      </c>
      <c r="P20" s="39">
        <f t="shared" si="2"/>
        <v>0.59582643542936453</v>
      </c>
      <c r="Q20" s="39">
        <f t="shared" si="3"/>
        <v>49</v>
      </c>
      <c r="S20">
        <f t="shared" si="4"/>
        <v>49</v>
      </c>
    </row>
    <row r="21" spans="1:19" x14ac:dyDescent="0.35">
      <c r="A21" s="19" t="s">
        <v>1648</v>
      </c>
      <c r="B21" s="19" t="s">
        <v>1646</v>
      </c>
      <c r="C21" s="19"/>
      <c r="D21" t="s">
        <v>219</v>
      </c>
      <c r="E21">
        <v>4</v>
      </c>
      <c r="F21">
        <v>0.55000000000000004</v>
      </c>
      <c r="G21">
        <v>18</v>
      </c>
      <c r="H21" s="19"/>
      <c r="I21" s="19">
        <f t="shared" si="0"/>
        <v>18</v>
      </c>
      <c r="J21" s="27"/>
      <c r="L21" s="12"/>
      <c r="M21" s="12"/>
      <c r="N21" t="s">
        <v>243</v>
      </c>
      <c r="O21" s="39">
        <f t="shared" si="1"/>
        <v>3.844489795918367</v>
      </c>
      <c r="P21" s="39">
        <f t="shared" si="2"/>
        <v>0.8385393084219176</v>
      </c>
      <c r="Q21" s="39">
        <f t="shared" si="3"/>
        <v>49</v>
      </c>
      <c r="S21">
        <f t="shared" si="4"/>
        <v>49</v>
      </c>
    </row>
    <row r="22" spans="1:19" x14ac:dyDescent="0.35">
      <c r="D22" t="s">
        <v>221</v>
      </c>
      <c r="E22">
        <v>2.19</v>
      </c>
      <c r="F22">
        <v>1.1100000000000001</v>
      </c>
      <c r="G22">
        <v>18</v>
      </c>
      <c r="I22" s="19">
        <f t="shared" si="0"/>
        <v>18</v>
      </c>
      <c r="J22" s="27"/>
    </row>
    <row r="23" spans="1:19" x14ac:dyDescent="0.35">
      <c r="D23" t="s">
        <v>223</v>
      </c>
      <c r="E23">
        <v>4.21</v>
      </c>
      <c r="F23">
        <v>0.65</v>
      </c>
      <c r="G23">
        <v>18</v>
      </c>
      <c r="I23" s="19">
        <f t="shared" si="0"/>
        <v>18</v>
      </c>
      <c r="J23" s="27"/>
    </row>
    <row r="24" spans="1:19" x14ac:dyDescent="0.35">
      <c r="D24" t="s">
        <v>225</v>
      </c>
      <c r="E24">
        <v>20.67</v>
      </c>
      <c r="F24">
        <v>2.09</v>
      </c>
      <c r="G24">
        <v>18</v>
      </c>
      <c r="I24" s="19">
        <f t="shared" si="0"/>
        <v>18</v>
      </c>
      <c r="J24" s="27"/>
      <c r="N24">
        <v>12.36</v>
      </c>
      <c r="O24" s="27">
        <v>31</v>
      </c>
    </row>
    <row r="25" spans="1:19" x14ac:dyDescent="0.35">
      <c r="D25" t="s">
        <v>227</v>
      </c>
      <c r="E25">
        <v>4.43</v>
      </c>
      <c r="F25">
        <v>0.9</v>
      </c>
      <c r="G25">
        <v>18</v>
      </c>
      <c r="I25" s="19">
        <f t="shared" si="0"/>
        <v>18</v>
      </c>
      <c r="J25" s="27"/>
      <c r="N25">
        <v>7.71</v>
      </c>
      <c r="O25">
        <v>18</v>
      </c>
    </row>
    <row r="26" spans="1:19" x14ac:dyDescent="0.35">
      <c r="D26" t="s">
        <v>229</v>
      </c>
      <c r="E26">
        <v>5.08</v>
      </c>
      <c r="F26">
        <v>1.01</v>
      </c>
      <c r="G26">
        <v>18</v>
      </c>
      <c r="I26" s="19">
        <f t="shared" si="0"/>
        <v>18</v>
      </c>
      <c r="J26" s="27"/>
      <c r="O26">
        <v>49</v>
      </c>
    </row>
    <row r="27" spans="1:19" x14ac:dyDescent="0.35">
      <c r="D27" t="s">
        <v>231</v>
      </c>
      <c r="E27">
        <v>4.38</v>
      </c>
      <c r="F27">
        <v>1.05</v>
      </c>
      <c r="G27">
        <v>18</v>
      </c>
      <c r="I27" s="19">
        <f t="shared" si="0"/>
        <v>18</v>
      </c>
      <c r="J27" s="27"/>
      <c r="N27" t="s">
        <v>1658</v>
      </c>
      <c r="O27">
        <f>(N24*O24+N25*O25)/O26</f>
        <v>10.651836734693877</v>
      </c>
    </row>
    <row r="28" spans="1:19" x14ac:dyDescent="0.35">
      <c r="D28" t="s">
        <v>233</v>
      </c>
      <c r="E28">
        <v>5.43</v>
      </c>
      <c r="F28">
        <v>1.0900000000000001</v>
      </c>
      <c r="G28">
        <v>18</v>
      </c>
      <c r="I28" s="19">
        <f t="shared" si="0"/>
        <v>18</v>
      </c>
      <c r="J28" s="27"/>
    </row>
    <row r="29" spans="1:19" x14ac:dyDescent="0.35">
      <c r="D29" t="s">
        <v>235</v>
      </c>
      <c r="E29">
        <v>3.33</v>
      </c>
      <c r="F29">
        <v>0.99</v>
      </c>
      <c r="G29">
        <v>18</v>
      </c>
      <c r="I29" s="19">
        <f t="shared" si="0"/>
        <v>18</v>
      </c>
      <c r="J29" s="27"/>
    </row>
    <row r="30" spans="1:19" x14ac:dyDescent="0.35">
      <c r="D30" t="s">
        <v>237</v>
      </c>
      <c r="E30">
        <v>3.76</v>
      </c>
      <c r="F30">
        <v>0.53</v>
      </c>
      <c r="G30">
        <v>18</v>
      </c>
      <c r="I30" s="19">
        <f t="shared" si="0"/>
        <v>18</v>
      </c>
      <c r="J30" s="27"/>
    </row>
    <row r="31" spans="1:19" x14ac:dyDescent="0.35">
      <c r="D31" t="s">
        <v>239</v>
      </c>
      <c r="E31">
        <v>3.44</v>
      </c>
      <c r="F31">
        <v>0.54</v>
      </c>
      <c r="G31">
        <v>18</v>
      </c>
      <c r="I31" s="19">
        <f t="shared" si="0"/>
        <v>18</v>
      </c>
      <c r="J31" s="27"/>
    </row>
    <row r="32" spans="1:19" x14ac:dyDescent="0.35">
      <c r="D32" t="s">
        <v>241</v>
      </c>
      <c r="E32">
        <v>3.74</v>
      </c>
      <c r="F32">
        <v>0.67</v>
      </c>
      <c r="G32">
        <v>18</v>
      </c>
      <c r="I32" s="19">
        <f t="shared" si="0"/>
        <v>18</v>
      </c>
      <c r="J32" s="27"/>
    </row>
    <row r="33" spans="4:10" x14ac:dyDescent="0.35">
      <c r="D33" t="s">
        <v>243</v>
      </c>
      <c r="E33">
        <v>3.99</v>
      </c>
      <c r="F33">
        <v>0.89</v>
      </c>
      <c r="G33">
        <v>18</v>
      </c>
      <c r="I33" s="19">
        <f t="shared" si="0"/>
        <v>18</v>
      </c>
      <c r="J33"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F4DE-1D74-425B-BFF6-D7FC2D9F466D}">
  <dimension ref="A1:O33"/>
  <sheetViews>
    <sheetView workbookViewId="0">
      <selection activeCell="K34" sqref="K34"/>
    </sheetView>
  </sheetViews>
  <sheetFormatPr defaultRowHeight="14.5" x14ac:dyDescent="0.35"/>
  <sheetData>
    <row r="1" spans="1:15" x14ac:dyDescent="0.35">
      <c r="A1" s="64" t="s">
        <v>1635</v>
      </c>
      <c r="B1" s="64"/>
      <c r="C1" s="64"/>
      <c r="E1" t="s">
        <v>1636</v>
      </c>
      <c r="F1" t="s">
        <v>1637</v>
      </c>
      <c r="G1" t="s">
        <v>1638</v>
      </c>
    </row>
    <row r="2" spans="1:15" x14ac:dyDescent="0.35">
      <c r="A2" s="27" t="s">
        <v>1639</v>
      </c>
      <c r="B2" s="27" t="s">
        <v>1640</v>
      </c>
      <c r="C2" s="65"/>
      <c r="D2" s="27" t="s">
        <v>1641</v>
      </c>
      <c r="E2" s="27">
        <v>67.150000000000006</v>
      </c>
      <c r="F2" s="27">
        <v>15.12</v>
      </c>
      <c r="G2" s="27">
        <v>27</v>
      </c>
      <c r="H2" s="27"/>
      <c r="I2" s="27">
        <f>G2</f>
        <v>27</v>
      </c>
      <c r="J2" s="27">
        <v>1</v>
      </c>
      <c r="L2" s="12"/>
      <c r="M2" s="12"/>
      <c r="N2" t="s">
        <v>1657</v>
      </c>
    </row>
    <row r="3" spans="1:15" x14ac:dyDescent="0.35">
      <c r="A3" s="27" t="s">
        <v>1639</v>
      </c>
      <c r="B3" s="27" t="s">
        <v>1642</v>
      </c>
      <c r="C3" s="65"/>
      <c r="D3" s="27" t="s">
        <v>1643</v>
      </c>
      <c r="E3" s="27">
        <v>57.19</v>
      </c>
      <c r="F3" s="27">
        <v>11.05</v>
      </c>
      <c r="G3" s="27">
        <v>27</v>
      </c>
      <c r="H3" s="27"/>
      <c r="I3" s="27">
        <f t="shared" ref="I3:I9" si="0">G3</f>
        <v>27</v>
      </c>
      <c r="J3" s="27">
        <v>2</v>
      </c>
      <c r="L3" s="12"/>
      <c r="M3" s="12"/>
      <c r="N3">
        <v>8.8000000000000007</v>
      </c>
      <c r="O3">
        <v>27</v>
      </c>
    </row>
    <row r="4" spans="1:15" x14ac:dyDescent="0.35">
      <c r="A4" s="27" t="s">
        <v>1639</v>
      </c>
      <c r="B4" s="27" t="s">
        <v>1644</v>
      </c>
      <c r="C4" s="65"/>
      <c r="D4" s="27" t="s">
        <v>1645</v>
      </c>
      <c r="E4" s="27">
        <v>77.78</v>
      </c>
      <c r="F4" s="27">
        <v>9.94</v>
      </c>
      <c r="G4" s="27">
        <v>27</v>
      </c>
      <c r="H4" s="27"/>
      <c r="I4" s="27">
        <f t="shared" si="0"/>
        <v>27</v>
      </c>
      <c r="J4" s="27">
        <v>3</v>
      </c>
      <c r="L4" s="12"/>
      <c r="M4" s="12"/>
      <c r="N4">
        <v>7.9</v>
      </c>
      <c r="O4">
        <v>26</v>
      </c>
    </row>
    <row r="5" spans="1:15" x14ac:dyDescent="0.35">
      <c r="A5" s="27" t="s">
        <v>1639</v>
      </c>
      <c r="B5" s="27" t="s">
        <v>1646</v>
      </c>
      <c r="C5" s="27"/>
      <c r="D5" s="27" t="s">
        <v>1647</v>
      </c>
      <c r="E5" s="27">
        <v>72.22</v>
      </c>
      <c r="F5" s="27">
        <v>11.68</v>
      </c>
      <c r="G5" s="27">
        <v>27</v>
      </c>
      <c r="H5" s="27"/>
      <c r="I5" s="27">
        <f t="shared" si="0"/>
        <v>27</v>
      </c>
      <c r="J5" s="27">
        <v>4</v>
      </c>
      <c r="L5" s="12"/>
      <c r="M5" s="12"/>
      <c r="O5">
        <f>SUM(O3,O4)</f>
        <v>53</v>
      </c>
    </row>
    <row r="6" spans="1:15" x14ac:dyDescent="0.35">
      <c r="A6" s="19" t="s">
        <v>1648</v>
      </c>
      <c r="B6" s="19" t="s">
        <v>1640</v>
      </c>
      <c r="C6" s="66"/>
      <c r="D6" s="19" t="s">
        <v>1641</v>
      </c>
      <c r="E6" s="19">
        <v>80.27</v>
      </c>
      <c r="F6" s="19">
        <v>13.69</v>
      </c>
      <c r="G6" s="19">
        <v>26</v>
      </c>
      <c r="H6" s="19"/>
      <c r="I6" s="19">
        <f t="shared" si="0"/>
        <v>26</v>
      </c>
      <c r="J6" s="27">
        <v>1</v>
      </c>
      <c r="L6" s="12"/>
      <c r="M6" s="12"/>
      <c r="N6" t="s">
        <v>1658</v>
      </c>
      <c r="O6">
        <f>(N3*O3+N4*O4)/O5</f>
        <v>8.3584905660377355</v>
      </c>
    </row>
    <row r="7" spans="1:15" x14ac:dyDescent="0.35">
      <c r="A7" s="19" t="s">
        <v>1648</v>
      </c>
      <c r="B7" s="19" t="s">
        <v>1642</v>
      </c>
      <c r="C7" s="66"/>
      <c r="D7" s="19" t="s">
        <v>1643</v>
      </c>
      <c r="E7" s="19">
        <v>62.69</v>
      </c>
      <c r="F7" s="19">
        <v>11.42</v>
      </c>
      <c r="G7" s="19">
        <v>26</v>
      </c>
      <c r="H7" s="19"/>
      <c r="I7" s="19">
        <f t="shared" si="0"/>
        <v>26</v>
      </c>
      <c r="J7" s="27">
        <v>2</v>
      </c>
      <c r="L7" s="12"/>
      <c r="M7" s="12"/>
    </row>
    <row r="8" spans="1:15" x14ac:dyDescent="0.35">
      <c r="A8" s="19" t="s">
        <v>1648</v>
      </c>
      <c r="B8" s="19" t="s">
        <v>1644</v>
      </c>
      <c r="C8" s="66"/>
      <c r="D8" s="19" t="s">
        <v>1645</v>
      </c>
      <c r="E8" s="19">
        <v>77.23</v>
      </c>
      <c r="F8" s="19">
        <v>9.76</v>
      </c>
      <c r="G8" s="19">
        <v>26</v>
      </c>
      <c r="H8" s="19"/>
      <c r="I8" s="19">
        <f t="shared" si="0"/>
        <v>26</v>
      </c>
      <c r="J8" s="27">
        <v>3</v>
      </c>
      <c r="L8" s="12"/>
      <c r="M8" s="12"/>
    </row>
    <row r="9" spans="1:15" x14ac:dyDescent="0.35">
      <c r="A9" s="19" t="s">
        <v>1648</v>
      </c>
      <c r="B9" s="19" t="s">
        <v>1646</v>
      </c>
      <c r="C9" s="19"/>
      <c r="D9" s="19" t="s">
        <v>1647</v>
      </c>
      <c r="E9" s="19">
        <v>69.42</v>
      </c>
      <c r="F9" s="19">
        <v>11.95</v>
      </c>
      <c r="G9" s="19">
        <v>26</v>
      </c>
      <c r="H9" s="19"/>
      <c r="I9" s="19">
        <f t="shared" si="0"/>
        <v>26</v>
      </c>
      <c r="J9" s="27">
        <v>4</v>
      </c>
      <c r="L9" s="12"/>
      <c r="M9" s="12"/>
    </row>
    <row r="12" spans="1:15" x14ac:dyDescent="0.35">
      <c r="B12" t="s">
        <v>1649</v>
      </c>
    </row>
    <row r="13" spans="1:15" x14ac:dyDescent="0.35">
      <c r="B13" t="s">
        <v>1650</v>
      </c>
    </row>
    <row r="16" spans="1:15" x14ac:dyDescent="0.35">
      <c r="A16" s="67" t="s">
        <v>120</v>
      </c>
      <c r="B16" s="67"/>
      <c r="C16" s="67"/>
      <c r="E16" t="s">
        <v>1636</v>
      </c>
      <c r="F16" t="s">
        <v>1637</v>
      </c>
      <c r="G16" t="s">
        <v>1638</v>
      </c>
    </row>
    <row r="17" spans="1:9" x14ac:dyDescent="0.35">
      <c r="A17" t="s">
        <v>1651</v>
      </c>
      <c r="C17" s="65"/>
      <c r="E17">
        <f>(E2*I2+E6*I6)/I17</f>
        <v>73.586226415094345</v>
      </c>
      <c r="F17">
        <f>SQRT(((I2-1)*F2^2+(I6-1)*F6^2+((I2*I6)/(I2+I6))*(E2^2+E6^2-2*E2*E6))/(I2+I6-1))</f>
        <v>15.756162253155114</v>
      </c>
      <c r="G17">
        <f>G2+G6</f>
        <v>53</v>
      </c>
      <c r="I17">
        <f>G17</f>
        <v>53</v>
      </c>
    </row>
    <row r="18" spans="1:9" x14ac:dyDescent="0.35">
      <c r="A18" t="s">
        <v>1651</v>
      </c>
      <c r="C18" s="65"/>
      <c r="E18">
        <f>(E3*I3+E7*I7)/I18</f>
        <v>59.888113207547164</v>
      </c>
      <c r="F18">
        <f>SQRT(((I3-1)*F3^2+(I7-1)*F7^2+((I3*I7)/(I3+I7))*(E3^2+E7^2-2*E3*E7))/(I3+I7-1))</f>
        <v>11.4654538064107</v>
      </c>
      <c r="G18">
        <f>G3+G7</f>
        <v>53</v>
      </c>
      <c r="I18">
        <f>G18</f>
        <v>53</v>
      </c>
    </row>
    <row r="19" spans="1:9" x14ac:dyDescent="0.35">
      <c r="A19" t="s">
        <v>1651</v>
      </c>
      <c r="C19" s="65"/>
      <c r="E19">
        <f>(E4*I4+E8*I8)/I19</f>
        <v>77.510188679245289</v>
      </c>
      <c r="F19">
        <f>SQRT(((I4-1)*F4^2+(I8-1)*F8^2+((I4*I8)/(I4+I8))*(E4^2+E8^2-2*E4*E8))/(I4+I8-1))</f>
        <v>9.7609310500441229</v>
      </c>
      <c r="G19">
        <f>G4+G8</f>
        <v>53</v>
      </c>
      <c r="I19">
        <f>G19</f>
        <v>53</v>
      </c>
    </row>
    <row r="20" spans="1:9" x14ac:dyDescent="0.35">
      <c r="A20" t="s">
        <v>1651</v>
      </c>
      <c r="C20" s="27"/>
      <c r="E20">
        <f>(E5*I5+E9*I9)/I20</f>
        <v>70.846415094339619</v>
      </c>
      <c r="F20">
        <f>SQRT(((I5-1)*F5^2+(I9-1)*F9^2+((I5*I9)/(I5+I9))*(E5^2+E9^2-2*E5*E9))/(I5+I9-1))</f>
        <v>11.784024321470088</v>
      </c>
      <c r="G20">
        <f>G5+G9</f>
        <v>53</v>
      </c>
      <c r="I20">
        <f>G20</f>
        <v>53</v>
      </c>
    </row>
    <row r="26" spans="1:9" ht="15" thickBot="1" x14ac:dyDescent="0.4"/>
    <row r="27" spans="1:9" x14ac:dyDescent="0.35">
      <c r="B27" s="68"/>
      <c r="C27" s="69" t="s">
        <v>1652</v>
      </c>
      <c r="D27" s="70"/>
    </row>
    <row r="28" spans="1:9" x14ac:dyDescent="0.35">
      <c r="B28" s="71"/>
      <c r="C28" t="s">
        <v>1653</v>
      </c>
      <c r="D28" s="72">
        <v>31.2</v>
      </c>
    </row>
    <row r="29" spans="1:9" x14ac:dyDescent="0.35">
      <c r="B29" s="71"/>
      <c r="C29" s="73" t="s">
        <v>1654</v>
      </c>
      <c r="D29" s="74">
        <v>16</v>
      </c>
    </row>
    <row r="30" spans="1:9" x14ac:dyDescent="0.35">
      <c r="B30" s="71"/>
      <c r="C30" t="s">
        <v>1655</v>
      </c>
      <c r="D30" s="72">
        <v>46.6</v>
      </c>
    </row>
    <row r="31" spans="1:9" x14ac:dyDescent="0.35">
      <c r="B31" s="71"/>
      <c r="C31" s="73" t="s">
        <v>1656</v>
      </c>
      <c r="D31" s="74">
        <v>15</v>
      </c>
    </row>
    <row r="32" spans="1:9" x14ac:dyDescent="0.35">
      <c r="B32" s="71"/>
      <c r="D32" s="72"/>
    </row>
    <row r="33" spans="2:4" ht="15" thickBot="1" x14ac:dyDescent="0.4">
      <c r="B33" s="75"/>
      <c r="C33" s="76" t="s">
        <v>1636</v>
      </c>
      <c r="D33" s="77">
        <f>(D28*D29+D30*D31)/(D29+D31)</f>
        <v>38.651612903225811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202B-2F7F-4646-A96F-7B026FCAEBEB}">
  <dimension ref="A1:B5"/>
  <sheetViews>
    <sheetView workbookViewId="0">
      <selection activeCell="A7" sqref="A7"/>
    </sheetView>
  </sheetViews>
  <sheetFormatPr defaultRowHeight="14.5" x14ac:dyDescent="0.35"/>
  <cols>
    <col min="1" max="1" width="26.54296875" customWidth="1"/>
  </cols>
  <sheetData>
    <row r="1" spans="1:2" x14ac:dyDescent="0.35">
      <c r="A1" s="31" t="s">
        <v>77</v>
      </c>
    </row>
    <row r="2" spans="1:2" x14ac:dyDescent="0.35">
      <c r="A2" t="s">
        <v>359</v>
      </c>
      <c r="B2">
        <v>1</v>
      </c>
    </row>
    <row r="3" spans="1:2" x14ac:dyDescent="0.35">
      <c r="A3" t="s">
        <v>1422</v>
      </c>
      <c r="B3">
        <v>2</v>
      </c>
    </row>
    <row r="4" spans="1:2" x14ac:dyDescent="0.35">
      <c r="A4" t="s">
        <v>132</v>
      </c>
      <c r="B4">
        <v>3</v>
      </c>
    </row>
    <row r="5" spans="1:2" x14ac:dyDescent="0.35">
      <c r="A5" t="s">
        <v>1423</v>
      </c>
      <c r="B5" t="s">
        <v>117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28C4-E502-423F-A334-BC2E012DD959}">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38AE-00C1-4AF4-8E49-70B5DB5D289A}">
  <dimension ref="A1:G27"/>
  <sheetViews>
    <sheetView workbookViewId="0">
      <selection activeCell="D18" sqref="D18"/>
    </sheetView>
  </sheetViews>
  <sheetFormatPr defaultRowHeight="14.5" x14ac:dyDescent="0.35"/>
  <cols>
    <col min="2" max="2" width="18.26953125" customWidth="1"/>
    <col min="3" max="3" width="18.7265625" customWidth="1"/>
    <col min="4" max="4" width="25.26953125" bestFit="1" customWidth="1"/>
  </cols>
  <sheetData>
    <row r="1" spans="1:7" x14ac:dyDescent="0.35">
      <c r="A1" s="31" t="s">
        <v>1549</v>
      </c>
      <c r="B1" s="31" t="s">
        <v>1550</v>
      </c>
      <c r="C1" s="31" t="s">
        <v>1551</v>
      </c>
      <c r="D1" s="31" t="s">
        <v>1592</v>
      </c>
    </row>
    <row r="2" spans="1:7" x14ac:dyDescent="0.35">
      <c r="A2">
        <v>3</v>
      </c>
      <c r="B2" t="s">
        <v>1593</v>
      </c>
      <c r="C2" t="s">
        <v>1594</v>
      </c>
      <c r="D2" t="s">
        <v>1595</v>
      </c>
      <c r="G2" t="s">
        <v>1596</v>
      </c>
    </row>
    <row r="3" spans="1:7" x14ac:dyDescent="0.35">
      <c r="A3">
        <v>4</v>
      </c>
      <c r="B3" t="s">
        <v>180</v>
      </c>
      <c r="C3" t="s">
        <v>1597</v>
      </c>
      <c r="D3" t="s">
        <v>1556</v>
      </c>
    </row>
    <row r="4" spans="1:7" x14ac:dyDescent="0.35">
      <c r="A4">
        <v>15</v>
      </c>
      <c r="B4" t="s">
        <v>180</v>
      </c>
      <c r="C4" t="s">
        <v>1594</v>
      </c>
      <c r="D4" t="s">
        <v>1556</v>
      </c>
    </row>
    <row r="5" spans="1:7" x14ac:dyDescent="0.35">
      <c r="A5">
        <v>20</v>
      </c>
      <c r="B5" t="s">
        <v>548</v>
      </c>
      <c r="C5" t="s">
        <v>1598</v>
      </c>
      <c r="D5" t="s">
        <v>1554</v>
      </c>
    </row>
    <row r="6" spans="1:7" x14ac:dyDescent="0.35">
      <c r="A6">
        <v>21</v>
      </c>
      <c r="B6" t="s">
        <v>548</v>
      </c>
      <c r="C6" t="s">
        <v>1598</v>
      </c>
      <c r="D6" t="s">
        <v>1554</v>
      </c>
    </row>
    <row r="7" spans="1:7" x14ac:dyDescent="0.35">
      <c r="A7">
        <v>26</v>
      </c>
      <c r="B7" t="s">
        <v>158</v>
      </c>
      <c r="C7" t="s">
        <v>1599</v>
      </c>
      <c r="D7" t="s">
        <v>1554</v>
      </c>
    </row>
    <row r="8" spans="1:7" x14ac:dyDescent="0.35">
      <c r="A8">
        <v>38</v>
      </c>
      <c r="B8" t="s">
        <v>1600</v>
      </c>
      <c r="D8" t="s">
        <v>613</v>
      </c>
    </row>
    <row r="9" spans="1:7" x14ac:dyDescent="0.35">
      <c r="A9">
        <v>39</v>
      </c>
      <c r="B9" t="s">
        <v>1600</v>
      </c>
      <c r="D9" t="s">
        <v>613</v>
      </c>
    </row>
    <row r="10" spans="1:7" x14ac:dyDescent="0.35">
      <c r="A10">
        <v>42</v>
      </c>
      <c r="B10" t="s">
        <v>1600</v>
      </c>
      <c r="D10" t="s">
        <v>613</v>
      </c>
    </row>
    <row r="11" spans="1:7" x14ac:dyDescent="0.35">
      <c r="A11">
        <v>60</v>
      </c>
      <c r="B11" t="s">
        <v>158</v>
      </c>
      <c r="C11" t="s">
        <v>1598</v>
      </c>
      <c r="D11" t="s">
        <v>1554</v>
      </c>
    </row>
    <row r="12" spans="1:7" x14ac:dyDescent="0.35">
      <c r="A12">
        <v>62</v>
      </c>
      <c r="B12" t="s">
        <v>158</v>
      </c>
      <c r="C12" t="s">
        <v>1561</v>
      </c>
      <c r="D12" t="s">
        <v>1554</v>
      </c>
    </row>
    <row r="13" spans="1:7" x14ac:dyDescent="0.35">
      <c r="A13">
        <v>68</v>
      </c>
      <c r="B13" t="s">
        <v>158</v>
      </c>
      <c r="C13" t="s">
        <v>1561</v>
      </c>
      <c r="D13" t="s">
        <v>1554</v>
      </c>
    </row>
    <row r="14" spans="1:7" x14ac:dyDescent="0.35">
      <c r="A14">
        <v>70</v>
      </c>
      <c r="B14" t="s">
        <v>158</v>
      </c>
      <c r="C14" t="s">
        <v>1561</v>
      </c>
      <c r="D14" t="s">
        <v>1554</v>
      </c>
    </row>
    <row r="15" spans="1:7" x14ac:dyDescent="0.35">
      <c r="A15">
        <v>77</v>
      </c>
      <c r="B15" t="s">
        <v>158</v>
      </c>
      <c r="C15" t="s">
        <v>1561</v>
      </c>
      <c r="D15" t="s">
        <v>1554</v>
      </c>
    </row>
    <row r="16" spans="1:7" x14ac:dyDescent="0.35">
      <c r="A16">
        <v>84</v>
      </c>
      <c r="B16" t="s">
        <v>158</v>
      </c>
      <c r="C16" t="s">
        <v>1561</v>
      </c>
      <c r="D16" t="s">
        <v>1554</v>
      </c>
    </row>
    <row r="17" spans="1:4" x14ac:dyDescent="0.35">
      <c r="A17">
        <v>85</v>
      </c>
      <c r="B17" t="s">
        <v>158</v>
      </c>
      <c r="C17" t="s">
        <v>1561</v>
      </c>
      <c r="D17" t="s">
        <v>1554</v>
      </c>
    </row>
    <row r="18" spans="1:4" x14ac:dyDescent="0.35">
      <c r="A18">
        <v>187</v>
      </c>
      <c r="B18" t="s">
        <v>1155</v>
      </c>
      <c r="C18" t="s">
        <v>1601</v>
      </c>
      <c r="D18" t="s">
        <v>391</v>
      </c>
    </row>
    <row r="19" spans="1:4" x14ac:dyDescent="0.35">
      <c r="A19">
        <v>181</v>
      </c>
      <c r="B19" t="s">
        <v>1171</v>
      </c>
      <c r="D19" t="s">
        <v>1602</v>
      </c>
    </row>
    <row r="20" spans="1:4" x14ac:dyDescent="0.35">
      <c r="A20">
        <v>145</v>
      </c>
      <c r="B20" t="s">
        <v>1603</v>
      </c>
      <c r="D20" t="s">
        <v>1575</v>
      </c>
    </row>
    <row r="21" spans="1:4" x14ac:dyDescent="0.35">
      <c r="A21">
        <v>145</v>
      </c>
      <c r="B21" t="s">
        <v>1604</v>
      </c>
      <c r="D21" t="s">
        <v>1075</v>
      </c>
    </row>
    <row r="22" spans="1:4" x14ac:dyDescent="0.35">
      <c r="A22">
        <v>116</v>
      </c>
      <c r="B22" t="s">
        <v>1603</v>
      </c>
      <c r="D22" t="s">
        <v>1575</v>
      </c>
    </row>
    <row r="23" spans="1:4" x14ac:dyDescent="0.35">
      <c r="A23">
        <v>119</v>
      </c>
      <c r="B23" t="s">
        <v>1355</v>
      </c>
      <c r="D23" t="s">
        <v>1075</v>
      </c>
    </row>
    <row r="24" spans="1:4" x14ac:dyDescent="0.35">
      <c r="A24">
        <v>151</v>
      </c>
      <c r="B24" t="s">
        <v>1605</v>
      </c>
      <c r="D24" t="s">
        <v>141</v>
      </c>
    </row>
    <row r="25" spans="1:4" x14ac:dyDescent="0.35">
      <c r="A25">
        <v>204</v>
      </c>
      <c r="B25" t="s">
        <v>1606</v>
      </c>
      <c r="D25" t="s">
        <v>1554</v>
      </c>
    </row>
    <row r="26" spans="1:4" x14ac:dyDescent="0.35">
      <c r="A26">
        <v>172</v>
      </c>
      <c r="B26" t="s">
        <v>1355</v>
      </c>
      <c r="D26" t="s">
        <v>1075</v>
      </c>
    </row>
    <row r="27" spans="1:4" x14ac:dyDescent="0.35">
      <c r="A27">
        <v>172</v>
      </c>
      <c r="B27" t="s">
        <v>158</v>
      </c>
      <c r="D27" t="s">
        <v>1574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575F0-3760-416D-A449-C9C0B58D161D}">
  <dimension ref="A1:DO6"/>
  <sheetViews>
    <sheetView workbookViewId="0">
      <selection activeCell="D10" sqref="D10"/>
    </sheetView>
  </sheetViews>
  <sheetFormatPr defaultRowHeight="14.5" x14ac:dyDescent="0.35"/>
  <sheetData>
    <row r="1" spans="1:119" x14ac:dyDescent="0.35">
      <c r="A1" s="8">
        <v>88</v>
      </c>
      <c r="B1" t="s">
        <v>1040</v>
      </c>
      <c r="C1" t="s">
        <v>1040</v>
      </c>
      <c r="D1" t="s">
        <v>1036</v>
      </c>
      <c r="E1" t="s">
        <v>1041</v>
      </c>
      <c r="F1" t="s">
        <v>602</v>
      </c>
      <c r="G1" t="s">
        <v>138</v>
      </c>
      <c r="H1">
        <v>1</v>
      </c>
      <c r="I1" t="s">
        <v>113</v>
      </c>
      <c r="J1" t="s">
        <v>113</v>
      </c>
      <c r="K1" s="3" t="s">
        <v>142</v>
      </c>
      <c r="L1">
        <v>31.31</v>
      </c>
      <c r="M1">
        <v>12.44</v>
      </c>
      <c r="N1">
        <v>60</v>
      </c>
      <c r="O1" t="s">
        <v>999</v>
      </c>
      <c r="P1">
        <v>31.05</v>
      </c>
      <c r="Q1">
        <v>12.37</v>
      </c>
      <c r="R1">
        <v>80</v>
      </c>
      <c r="S1" t="s">
        <v>117</v>
      </c>
      <c r="T1" t="s">
        <v>117</v>
      </c>
      <c r="U1" t="s">
        <v>117</v>
      </c>
      <c r="V1" t="s">
        <v>117</v>
      </c>
      <c r="W1" t="s">
        <v>117</v>
      </c>
      <c r="X1" t="s">
        <v>117</v>
      </c>
      <c r="Y1" t="s">
        <v>117</v>
      </c>
      <c r="Z1" t="s">
        <v>117</v>
      </c>
      <c r="AA1" t="s">
        <v>117</v>
      </c>
      <c r="AB1" t="s">
        <v>117</v>
      </c>
      <c r="AC1" t="s">
        <v>117</v>
      </c>
      <c r="AD1" t="s">
        <v>117</v>
      </c>
      <c r="AE1">
        <v>27.42</v>
      </c>
      <c r="AF1">
        <v>9.2200000000000006</v>
      </c>
      <c r="AG1">
        <v>150</v>
      </c>
      <c r="AH1" s="55">
        <v>3</v>
      </c>
      <c r="AI1" s="55">
        <v>3</v>
      </c>
      <c r="AJ1" s="2"/>
      <c r="AK1" s="2"/>
      <c r="AL1" s="2"/>
      <c r="AM1">
        <v>11.8</v>
      </c>
      <c r="AN1">
        <v>11.96</v>
      </c>
      <c r="AO1" t="s">
        <v>117</v>
      </c>
      <c r="AP1" t="s">
        <v>117</v>
      </c>
      <c r="AQ1" t="s">
        <v>117</v>
      </c>
      <c r="AR1">
        <v>11.42</v>
      </c>
      <c r="AS1" s="14" t="s">
        <v>454</v>
      </c>
      <c r="AT1">
        <v>106.63</v>
      </c>
      <c r="AU1">
        <v>103.67</v>
      </c>
      <c r="AV1" t="s">
        <v>117</v>
      </c>
      <c r="AW1" t="s">
        <v>117</v>
      </c>
      <c r="AX1" t="s">
        <v>117</v>
      </c>
      <c r="AY1" t="s">
        <v>117</v>
      </c>
      <c r="AZ1" t="s">
        <v>117</v>
      </c>
      <c r="BA1" t="s">
        <v>117</v>
      </c>
      <c r="BB1" t="s">
        <v>117</v>
      </c>
      <c r="BC1" t="s">
        <v>117</v>
      </c>
      <c r="BD1" t="s">
        <v>117</v>
      </c>
      <c r="BE1" t="s">
        <v>117</v>
      </c>
      <c r="BF1" t="s">
        <v>117</v>
      </c>
      <c r="BG1">
        <v>114.11</v>
      </c>
      <c r="BH1" t="s">
        <v>117</v>
      </c>
      <c r="BI1" t="s">
        <v>117</v>
      </c>
      <c r="BJ1" t="s">
        <v>117</v>
      </c>
      <c r="BK1" t="s">
        <v>118</v>
      </c>
      <c r="BL1" t="s">
        <v>184</v>
      </c>
      <c r="BM1" t="s">
        <v>120</v>
      </c>
      <c r="BN1" s="46">
        <v>78.599999999999994</v>
      </c>
      <c r="BO1" s="50">
        <v>78.3</v>
      </c>
      <c r="BP1" t="s">
        <v>211</v>
      </c>
      <c r="BQ1" t="s">
        <v>211</v>
      </c>
      <c r="BR1" t="s">
        <v>117</v>
      </c>
      <c r="BS1" t="s">
        <v>117</v>
      </c>
      <c r="BT1" t="s">
        <v>161</v>
      </c>
      <c r="BU1" t="s">
        <v>125</v>
      </c>
      <c r="BV1" t="s">
        <v>162</v>
      </c>
      <c r="BW1">
        <v>1</v>
      </c>
      <c r="BX1">
        <f t="shared" ref="BX1:BX6" si="0">BW1-1</f>
        <v>0</v>
      </c>
      <c r="BY1" t="s">
        <v>257</v>
      </c>
      <c r="BZ1" t="s">
        <v>128</v>
      </c>
      <c r="CA1" t="s">
        <v>148</v>
      </c>
      <c r="CB1" t="s">
        <v>524</v>
      </c>
      <c r="CC1" t="s">
        <v>132</v>
      </c>
      <c r="CD1">
        <v>3</v>
      </c>
      <c r="CE1" t="s">
        <v>132</v>
      </c>
      <c r="CF1" s="11"/>
      <c r="CG1" s="6" t="s">
        <v>117</v>
      </c>
      <c r="CH1" s="6" t="s">
        <v>117</v>
      </c>
      <c r="CI1" s="6" t="s">
        <v>117</v>
      </c>
      <c r="CJ1" s="6" t="s">
        <v>117</v>
      </c>
      <c r="CK1" s="6" t="s">
        <v>117</v>
      </c>
      <c r="CL1" s="6" t="s">
        <v>117</v>
      </c>
      <c r="CM1" s="6" t="s">
        <v>117</v>
      </c>
      <c r="CN1" s="6" t="s">
        <v>117</v>
      </c>
      <c r="CO1" s="6" t="s">
        <v>117</v>
      </c>
      <c r="CP1" s="6" t="s">
        <v>117</v>
      </c>
      <c r="CQ1" s="6" t="s">
        <v>117</v>
      </c>
      <c r="CR1" s="6" t="s">
        <v>117</v>
      </c>
      <c r="CS1" s="6" t="s">
        <v>117</v>
      </c>
      <c r="CT1" s="6" t="s">
        <v>117</v>
      </c>
      <c r="CU1" s="6" t="s">
        <v>117</v>
      </c>
      <c r="CV1" s="6" t="s">
        <v>117</v>
      </c>
      <c r="CW1" s="6" t="s">
        <v>117</v>
      </c>
      <c r="CX1" s="6" t="s">
        <v>117</v>
      </c>
      <c r="CY1" s="6" t="s">
        <v>117</v>
      </c>
      <c r="CZ1" s="6" t="s">
        <v>117</v>
      </c>
      <c r="DA1" s="6" t="s">
        <v>117</v>
      </c>
      <c r="DB1" s="6" t="s">
        <v>117</v>
      </c>
      <c r="DC1" s="6" t="s">
        <v>117</v>
      </c>
      <c r="DD1" s="6" t="s">
        <v>117</v>
      </c>
      <c r="DE1" s="6" t="s">
        <v>117</v>
      </c>
      <c r="DF1" s="6" t="s">
        <v>117</v>
      </c>
      <c r="DG1" s="6" t="s">
        <v>117</v>
      </c>
      <c r="DH1" s="6" t="s">
        <v>117</v>
      </c>
      <c r="DI1" s="6" t="s">
        <v>117</v>
      </c>
      <c r="DJ1" s="6" t="s">
        <v>117</v>
      </c>
      <c r="DK1">
        <v>0</v>
      </c>
      <c r="DL1">
        <v>0</v>
      </c>
      <c r="DM1">
        <v>0</v>
      </c>
      <c r="DN1">
        <v>0</v>
      </c>
      <c r="DO1">
        <v>0</v>
      </c>
    </row>
    <row r="2" spans="1:119" x14ac:dyDescent="0.35">
      <c r="A2" s="8">
        <v>88</v>
      </c>
      <c r="B2" t="s">
        <v>1040</v>
      </c>
      <c r="C2" t="s">
        <v>1040</v>
      </c>
      <c r="D2" t="s">
        <v>1036</v>
      </c>
      <c r="E2" t="s">
        <v>1041</v>
      </c>
      <c r="F2" t="s">
        <v>878</v>
      </c>
      <c r="G2" t="s">
        <v>138</v>
      </c>
      <c r="H2">
        <v>1</v>
      </c>
      <c r="I2" t="s">
        <v>113</v>
      </c>
      <c r="J2" t="s">
        <v>113</v>
      </c>
      <c r="K2" s="3" t="s">
        <v>142</v>
      </c>
      <c r="L2">
        <v>13.71</v>
      </c>
      <c r="M2">
        <v>5.48</v>
      </c>
      <c r="N2">
        <v>60</v>
      </c>
      <c r="O2" t="s">
        <v>999</v>
      </c>
      <c r="P2">
        <v>14.97</v>
      </c>
      <c r="Q2">
        <v>6.61</v>
      </c>
      <c r="R2">
        <v>80</v>
      </c>
      <c r="S2" t="s">
        <v>117</v>
      </c>
      <c r="T2" t="s">
        <v>117</v>
      </c>
      <c r="U2" t="s">
        <v>117</v>
      </c>
      <c r="V2" t="s">
        <v>117</v>
      </c>
      <c r="W2" t="s">
        <v>117</v>
      </c>
      <c r="X2" t="s">
        <v>117</v>
      </c>
      <c r="Y2" t="s">
        <v>117</v>
      </c>
      <c r="Z2" t="s">
        <v>117</v>
      </c>
      <c r="AA2" t="s">
        <v>117</v>
      </c>
      <c r="AB2" t="s">
        <v>117</v>
      </c>
      <c r="AC2" t="s">
        <v>117</v>
      </c>
      <c r="AD2" t="s">
        <v>117</v>
      </c>
      <c r="AE2">
        <v>13.03</v>
      </c>
      <c r="AF2">
        <v>5.57</v>
      </c>
      <c r="AG2">
        <v>150</v>
      </c>
      <c r="AH2" s="55">
        <v>3</v>
      </c>
      <c r="AI2" s="55">
        <v>3</v>
      </c>
      <c r="AJ2" s="2"/>
      <c r="AK2" s="2"/>
      <c r="AL2" s="2"/>
      <c r="AM2">
        <v>11.8</v>
      </c>
      <c r="AN2">
        <v>11.96</v>
      </c>
      <c r="AO2" t="s">
        <v>117</v>
      </c>
      <c r="AP2" t="s">
        <v>117</v>
      </c>
      <c r="AQ2" t="s">
        <v>117</v>
      </c>
      <c r="AR2">
        <v>11.42</v>
      </c>
      <c r="AS2" s="14" t="s">
        <v>454</v>
      </c>
      <c r="AT2">
        <v>106.63</v>
      </c>
      <c r="AU2">
        <v>103.67</v>
      </c>
      <c r="AV2" t="s">
        <v>117</v>
      </c>
      <c r="AW2" t="s">
        <v>117</v>
      </c>
      <c r="AX2" t="s">
        <v>117</v>
      </c>
      <c r="AY2" t="s">
        <v>117</v>
      </c>
      <c r="AZ2" t="s">
        <v>117</v>
      </c>
      <c r="BA2" t="s">
        <v>117</v>
      </c>
      <c r="BB2" t="s">
        <v>117</v>
      </c>
      <c r="BC2" t="s">
        <v>117</v>
      </c>
      <c r="BD2" t="s">
        <v>117</v>
      </c>
      <c r="BE2" t="s">
        <v>117</v>
      </c>
      <c r="BF2" t="s">
        <v>117</v>
      </c>
      <c r="BG2">
        <v>114.11</v>
      </c>
      <c r="BH2" t="s">
        <v>117</v>
      </c>
      <c r="BI2" t="s">
        <v>117</v>
      </c>
      <c r="BJ2" t="s">
        <v>117</v>
      </c>
      <c r="BK2" t="s">
        <v>118</v>
      </c>
      <c r="BL2" t="s">
        <v>184</v>
      </c>
      <c r="BM2" t="s">
        <v>120</v>
      </c>
      <c r="BN2" s="46">
        <v>78.599999999999994</v>
      </c>
      <c r="BO2" s="50">
        <v>78.3</v>
      </c>
      <c r="BP2" t="s">
        <v>211</v>
      </c>
      <c r="BQ2" t="s">
        <v>211</v>
      </c>
      <c r="BR2" t="s">
        <v>117</v>
      </c>
      <c r="BS2" t="s">
        <v>117</v>
      </c>
      <c r="BT2" t="s">
        <v>161</v>
      </c>
      <c r="BU2" t="s">
        <v>125</v>
      </c>
      <c r="BV2" t="s">
        <v>162</v>
      </c>
      <c r="BW2">
        <v>1</v>
      </c>
      <c r="BX2">
        <f t="shared" si="0"/>
        <v>0</v>
      </c>
      <c r="BY2" t="s">
        <v>257</v>
      </c>
      <c r="BZ2" t="s">
        <v>128</v>
      </c>
      <c r="CA2" t="s">
        <v>148</v>
      </c>
      <c r="CB2" t="s">
        <v>524</v>
      </c>
      <c r="CC2" t="s">
        <v>132</v>
      </c>
      <c r="CD2">
        <v>3</v>
      </c>
      <c r="CE2" t="s">
        <v>132</v>
      </c>
      <c r="CF2" s="11"/>
      <c r="CG2" s="6" t="s">
        <v>117</v>
      </c>
      <c r="CH2" s="6" t="s">
        <v>117</v>
      </c>
      <c r="CI2" s="6" t="s">
        <v>117</v>
      </c>
      <c r="CJ2" s="6" t="s">
        <v>117</v>
      </c>
      <c r="CK2" s="6" t="s">
        <v>117</v>
      </c>
      <c r="CL2" s="6" t="s">
        <v>117</v>
      </c>
      <c r="CM2" s="6" t="s">
        <v>117</v>
      </c>
      <c r="CN2" s="6" t="s">
        <v>117</v>
      </c>
      <c r="CO2" s="6" t="s">
        <v>117</v>
      </c>
      <c r="CP2" s="6" t="s">
        <v>117</v>
      </c>
      <c r="CQ2" s="6" t="s">
        <v>117</v>
      </c>
      <c r="CR2" s="6" t="s">
        <v>117</v>
      </c>
      <c r="CS2" s="6" t="s">
        <v>117</v>
      </c>
      <c r="CT2" s="6" t="s">
        <v>117</v>
      </c>
      <c r="CU2" s="6" t="s">
        <v>117</v>
      </c>
      <c r="CV2" s="6" t="s">
        <v>117</v>
      </c>
      <c r="CW2" s="6" t="s">
        <v>117</v>
      </c>
      <c r="CX2" s="6" t="s">
        <v>117</v>
      </c>
      <c r="CY2" s="6" t="s">
        <v>117</v>
      </c>
      <c r="CZ2" s="6" t="s">
        <v>117</v>
      </c>
      <c r="DA2" s="6" t="s">
        <v>117</v>
      </c>
      <c r="DB2" s="6" t="s">
        <v>117</v>
      </c>
      <c r="DC2" s="6" t="s">
        <v>117</v>
      </c>
      <c r="DD2" s="6" t="s">
        <v>117</v>
      </c>
      <c r="DE2" s="6" t="s">
        <v>117</v>
      </c>
      <c r="DF2" s="6" t="s">
        <v>117</v>
      </c>
      <c r="DG2" s="6" t="s">
        <v>117</v>
      </c>
      <c r="DH2" s="6" t="s">
        <v>117</v>
      </c>
      <c r="DI2" s="6" t="s">
        <v>117</v>
      </c>
      <c r="DJ2" s="6" t="s">
        <v>117</v>
      </c>
      <c r="DK2">
        <v>0</v>
      </c>
      <c r="DL2">
        <v>0</v>
      </c>
      <c r="DM2">
        <v>0</v>
      </c>
      <c r="DN2">
        <v>0</v>
      </c>
      <c r="DO2">
        <v>0</v>
      </c>
    </row>
    <row r="3" spans="1:119" x14ac:dyDescent="0.35">
      <c r="A3" s="8">
        <v>88</v>
      </c>
      <c r="B3" t="s">
        <v>1040</v>
      </c>
      <c r="C3" t="s">
        <v>1040</v>
      </c>
      <c r="D3" t="s">
        <v>1036</v>
      </c>
      <c r="E3" t="s">
        <v>1041</v>
      </c>
      <c r="F3" t="s">
        <v>605</v>
      </c>
      <c r="G3" t="s">
        <v>138</v>
      </c>
      <c r="H3">
        <v>1</v>
      </c>
      <c r="I3" t="s">
        <v>113</v>
      </c>
      <c r="J3" t="s">
        <v>113</v>
      </c>
      <c r="K3" s="3" t="s">
        <v>142</v>
      </c>
      <c r="L3">
        <v>17.600000000000001</v>
      </c>
      <c r="M3">
        <v>9.6300000000000008</v>
      </c>
      <c r="N3">
        <v>60</v>
      </c>
      <c r="O3" t="s">
        <v>999</v>
      </c>
      <c r="P3">
        <v>16.079999999999998</v>
      </c>
      <c r="Q3">
        <v>8.26</v>
      </c>
      <c r="R3">
        <v>80</v>
      </c>
      <c r="S3" t="s">
        <v>117</v>
      </c>
      <c r="T3" t="s">
        <v>117</v>
      </c>
      <c r="U3" t="s">
        <v>117</v>
      </c>
      <c r="V3" t="s">
        <v>117</v>
      </c>
      <c r="W3" t="s">
        <v>117</v>
      </c>
      <c r="X3" t="s">
        <v>117</v>
      </c>
      <c r="Y3" t="s">
        <v>117</v>
      </c>
      <c r="Z3" t="s">
        <v>117</v>
      </c>
      <c r="AA3" t="s">
        <v>117</v>
      </c>
      <c r="AB3" t="s">
        <v>117</v>
      </c>
      <c r="AC3" t="s">
        <v>117</v>
      </c>
      <c r="AD3" t="s">
        <v>117</v>
      </c>
      <c r="AE3">
        <v>14.39</v>
      </c>
      <c r="AF3">
        <v>5.52</v>
      </c>
      <c r="AG3">
        <v>150</v>
      </c>
      <c r="AH3" s="55">
        <v>3</v>
      </c>
      <c r="AI3" s="55">
        <v>3</v>
      </c>
      <c r="AJ3" s="2"/>
      <c r="AK3" s="2"/>
      <c r="AL3" s="2"/>
      <c r="AM3">
        <v>11.8</v>
      </c>
      <c r="AN3">
        <v>11.96</v>
      </c>
      <c r="AO3" t="s">
        <v>117</v>
      </c>
      <c r="AP3" t="s">
        <v>117</v>
      </c>
      <c r="AQ3" t="s">
        <v>117</v>
      </c>
      <c r="AR3">
        <v>11.42</v>
      </c>
      <c r="AS3" s="14" t="s">
        <v>454</v>
      </c>
      <c r="AT3">
        <v>106.63</v>
      </c>
      <c r="AU3">
        <v>103.67</v>
      </c>
      <c r="AV3" t="s">
        <v>117</v>
      </c>
      <c r="AW3" t="s">
        <v>117</v>
      </c>
      <c r="AX3" t="s">
        <v>117</v>
      </c>
      <c r="AY3" t="s">
        <v>117</v>
      </c>
      <c r="AZ3" t="s">
        <v>117</v>
      </c>
      <c r="BA3" t="s">
        <v>117</v>
      </c>
      <c r="BB3" t="s">
        <v>117</v>
      </c>
      <c r="BC3" t="s">
        <v>117</v>
      </c>
      <c r="BD3" t="s">
        <v>117</v>
      </c>
      <c r="BE3" t="s">
        <v>117</v>
      </c>
      <c r="BF3" t="s">
        <v>117</v>
      </c>
      <c r="BG3">
        <v>114.11</v>
      </c>
      <c r="BH3" t="s">
        <v>117</v>
      </c>
      <c r="BI3" t="s">
        <v>117</v>
      </c>
      <c r="BJ3" t="s">
        <v>117</v>
      </c>
      <c r="BK3" t="s">
        <v>118</v>
      </c>
      <c r="BL3" t="s">
        <v>184</v>
      </c>
      <c r="BM3" t="s">
        <v>120</v>
      </c>
      <c r="BN3" s="46">
        <v>78.599999999999994</v>
      </c>
      <c r="BO3" s="50">
        <v>78.3</v>
      </c>
      <c r="BP3" t="s">
        <v>211</v>
      </c>
      <c r="BQ3" t="s">
        <v>211</v>
      </c>
      <c r="BR3" t="s">
        <v>117</v>
      </c>
      <c r="BS3" t="s">
        <v>117</v>
      </c>
      <c r="BT3" t="s">
        <v>161</v>
      </c>
      <c r="BU3" t="s">
        <v>125</v>
      </c>
      <c r="BV3" t="s">
        <v>162</v>
      </c>
      <c r="BW3">
        <v>1</v>
      </c>
      <c r="BX3">
        <f t="shared" si="0"/>
        <v>0</v>
      </c>
      <c r="BY3" t="s">
        <v>257</v>
      </c>
      <c r="BZ3" t="s">
        <v>128</v>
      </c>
      <c r="CA3" t="s">
        <v>148</v>
      </c>
      <c r="CB3" t="s">
        <v>524</v>
      </c>
      <c r="CC3" t="s">
        <v>132</v>
      </c>
      <c r="CD3">
        <v>3</v>
      </c>
      <c r="CE3" t="s">
        <v>132</v>
      </c>
      <c r="CF3" s="11"/>
      <c r="CG3" s="6" t="s">
        <v>117</v>
      </c>
      <c r="CH3" s="6" t="s">
        <v>117</v>
      </c>
      <c r="CI3" s="6" t="s">
        <v>117</v>
      </c>
      <c r="CJ3" s="6" t="s">
        <v>117</v>
      </c>
      <c r="CK3" s="6" t="s">
        <v>117</v>
      </c>
      <c r="CL3" s="6" t="s">
        <v>117</v>
      </c>
      <c r="CM3" s="6" t="s">
        <v>117</v>
      </c>
      <c r="CN3" s="6" t="s">
        <v>117</v>
      </c>
      <c r="CO3" s="6" t="s">
        <v>117</v>
      </c>
      <c r="CP3" s="6" t="s">
        <v>117</v>
      </c>
      <c r="CQ3" s="6" t="s">
        <v>117</v>
      </c>
      <c r="CR3" s="6" t="s">
        <v>117</v>
      </c>
      <c r="CS3" s="6" t="s">
        <v>117</v>
      </c>
      <c r="CT3" s="6" t="s">
        <v>117</v>
      </c>
      <c r="CU3" s="6" t="s">
        <v>117</v>
      </c>
      <c r="CV3" s="6" t="s">
        <v>117</v>
      </c>
      <c r="CW3" s="6" t="s">
        <v>117</v>
      </c>
      <c r="CX3" s="6" t="s">
        <v>117</v>
      </c>
      <c r="CY3" s="6" t="s">
        <v>117</v>
      </c>
      <c r="CZ3" s="6" t="s">
        <v>117</v>
      </c>
      <c r="DA3" s="6" t="s">
        <v>117</v>
      </c>
      <c r="DB3" s="6" t="s">
        <v>117</v>
      </c>
      <c r="DC3" s="6" t="s">
        <v>117</v>
      </c>
      <c r="DD3" s="6" t="s">
        <v>117</v>
      </c>
      <c r="DE3" s="6" t="s">
        <v>117</v>
      </c>
      <c r="DF3" s="6" t="s">
        <v>117</v>
      </c>
      <c r="DG3" s="6" t="s">
        <v>117</v>
      </c>
      <c r="DH3" s="6" t="s">
        <v>117</v>
      </c>
      <c r="DI3" s="6" t="s">
        <v>117</v>
      </c>
      <c r="DJ3" s="6" t="s">
        <v>117</v>
      </c>
      <c r="DK3">
        <v>0</v>
      </c>
      <c r="DL3">
        <v>0</v>
      </c>
      <c r="DM3">
        <v>0</v>
      </c>
      <c r="DN3">
        <v>0</v>
      </c>
      <c r="DO3">
        <v>0</v>
      </c>
    </row>
    <row r="4" spans="1:119" x14ac:dyDescent="0.35">
      <c r="A4" s="8">
        <v>88</v>
      </c>
      <c r="B4" t="s">
        <v>1040</v>
      </c>
      <c r="C4" t="s">
        <v>1040</v>
      </c>
      <c r="D4" t="s">
        <v>1036</v>
      </c>
      <c r="E4" t="s">
        <v>1041</v>
      </c>
      <c r="F4" t="s">
        <v>1042</v>
      </c>
      <c r="G4" t="s">
        <v>138</v>
      </c>
      <c r="H4">
        <v>1</v>
      </c>
      <c r="I4" t="s">
        <v>113</v>
      </c>
      <c r="J4" t="s">
        <v>113</v>
      </c>
      <c r="K4" s="3" t="s">
        <v>142</v>
      </c>
      <c r="L4">
        <v>15.4</v>
      </c>
      <c r="M4">
        <v>6.89</v>
      </c>
      <c r="N4">
        <v>60</v>
      </c>
      <c r="O4" t="s">
        <v>999</v>
      </c>
      <c r="P4">
        <v>16.87</v>
      </c>
      <c r="Q4">
        <v>8.1999999999999993</v>
      </c>
      <c r="R4">
        <v>80</v>
      </c>
      <c r="S4" t="s">
        <v>117</v>
      </c>
      <c r="T4" t="s">
        <v>117</v>
      </c>
      <c r="U4" t="s">
        <v>117</v>
      </c>
      <c r="V4" t="s">
        <v>117</v>
      </c>
      <c r="W4" t="s">
        <v>117</v>
      </c>
      <c r="X4" t="s">
        <v>117</v>
      </c>
      <c r="Y4" t="s">
        <v>117</v>
      </c>
      <c r="Z4" t="s">
        <v>117</v>
      </c>
      <c r="AA4" t="s">
        <v>117</v>
      </c>
      <c r="AB4" t="s">
        <v>117</v>
      </c>
      <c r="AC4" t="s">
        <v>117</v>
      </c>
      <c r="AD4" t="s">
        <v>117</v>
      </c>
      <c r="AE4">
        <v>14.66</v>
      </c>
      <c r="AF4">
        <v>6.84</v>
      </c>
      <c r="AG4">
        <v>150</v>
      </c>
      <c r="AH4" s="55">
        <v>3</v>
      </c>
      <c r="AI4" s="55">
        <v>3</v>
      </c>
      <c r="AJ4" s="2"/>
      <c r="AK4" s="2"/>
      <c r="AL4" s="2"/>
      <c r="AM4">
        <v>11.8</v>
      </c>
      <c r="AN4">
        <v>11.96</v>
      </c>
      <c r="AO4" t="s">
        <v>117</v>
      </c>
      <c r="AP4" t="s">
        <v>117</v>
      </c>
      <c r="AQ4" t="s">
        <v>117</v>
      </c>
      <c r="AR4">
        <v>11.42</v>
      </c>
      <c r="AS4" s="14" t="s">
        <v>454</v>
      </c>
      <c r="AT4">
        <v>106.63</v>
      </c>
      <c r="AU4">
        <v>103.67</v>
      </c>
      <c r="AV4" t="s">
        <v>117</v>
      </c>
      <c r="AW4" t="s">
        <v>117</v>
      </c>
      <c r="AX4" t="s">
        <v>117</v>
      </c>
      <c r="AY4" t="s">
        <v>117</v>
      </c>
      <c r="AZ4" t="s">
        <v>117</v>
      </c>
      <c r="BA4" t="s">
        <v>117</v>
      </c>
      <c r="BB4" t="s">
        <v>117</v>
      </c>
      <c r="BC4" t="s">
        <v>117</v>
      </c>
      <c r="BD4" t="s">
        <v>117</v>
      </c>
      <c r="BE4" t="s">
        <v>117</v>
      </c>
      <c r="BF4" t="s">
        <v>117</v>
      </c>
      <c r="BG4">
        <v>114.11</v>
      </c>
      <c r="BH4" t="s">
        <v>117</v>
      </c>
      <c r="BI4" t="s">
        <v>117</v>
      </c>
      <c r="BJ4" t="s">
        <v>117</v>
      </c>
      <c r="BK4" t="s">
        <v>118</v>
      </c>
      <c r="BL4" t="s">
        <v>184</v>
      </c>
      <c r="BM4" t="s">
        <v>120</v>
      </c>
      <c r="BN4" s="46">
        <v>78.599999999999994</v>
      </c>
      <c r="BO4" s="50">
        <v>78.3</v>
      </c>
      <c r="BP4" t="s">
        <v>211</v>
      </c>
      <c r="BQ4" t="s">
        <v>211</v>
      </c>
      <c r="BR4" t="s">
        <v>117</v>
      </c>
      <c r="BS4" t="s">
        <v>117</v>
      </c>
      <c r="BT4" t="s">
        <v>161</v>
      </c>
      <c r="BU4" t="s">
        <v>125</v>
      </c>
      <c r="BV4" t="s">
        <v>162</v>
      </c>
      <c r="BW4">
        <v>1</v>
      </c>
      <c r="BX4">
        <f t="shared" si="0"/>
        <v>0</v>
      </c>
      <c r="BY4" t="s">
        <v>257</v>
      </c>
      <c r="BZ4" t="s">
        <v>128</v>
      </c>
      <c r="CA4" t="s">
        <v>148</v>
      </c>
      <c r="CB4" t="s">
        <v>524</v>
      </c>
      <c r="CC4" t="s">
        <v>132</v>
      </c>
      <c r="CD4">
        <v>3</v>
      </c>
      <c r="CE4" t="s">
        <v>132</v>
      </c>
      <c r="CF4" s="11"/>
      <c r="CG4" s="6" t="s">
        <v>117</v>
      </c>
      <c r="CH4" s="6" t="s">
        <v>117</v>
      </c>
      <c r="CI4" s="6" t="s">
        <v>117</v>
      </c>
      <c r="CJ4" s="6" t="s">
        <v>117</v>
      </c>
      <c r="CK4" s="6" t="s">
        <v>117</v>
      </c>
      <c r="CL4" s="6" t="s">
        <v>117</v>
      </c>
      <c r="CM4" s="6" t="s">
        <v>117</v>
      </c>
      <c r="CN4" s="6" t="s">
        <v>117</v>
      </c>
      <c r="CO4" s="6" t="s">
        <v>117</v>
      </c>
      <c r="CP4" s="6" t="s">
        <v>117</v>
      </c>
      <c r="CQ4" s="6" t="s">
        <v>117</v>
      </c>
      <c r="CR4" s="6" t="s">
        <v>117</v>
      </c>
      <c r="CS4" s="6" t="s">
        <v>117</v>
      </c>
      <c r="CT4" s="6" t="s">
        <v>117</v>
      </c>
      <c r="CU4" s="6" t="s">
        <v>117</v>
      </c>
      <c r="CV4" s="6" t="s">
        <v>117</v>
      </c>
      <c r="CW4" s="6" t="s">
        <v>117</v>
      </c>
      <c r="CX4" s="6" t="s">
        <v>117</v>
      </c>
      <c r="CY4" s="6" t="s">
        <v>117</v>
      </c>
      <c r="CZ4" s="6" t="s">
        <v>117</v>
      </c>
      <c r="DA4" s="6" t="s">
        <v>117</v>
      </c>
      <c r="DB4" s="6" t="s">
        <v>117</v>
      </c>
      <c r="DC4" s="6" t="s">
        <v>117</v>
      </c>
      <c r="DD4" s="6" t="s">
        <v>117</v>
      </c>
      <c r="DE4" s="6" t="s">
        <v>117</v>
      </c>
      <c r="DF4" s="6" t="s">
        <v>117</v>
      </c>
      <c r="DG4" s="6" t="s">
        <v>117</v>
      </c>
      <c r="DH4" s="6" t="s">
        <v>117</v>
      </c>
      <c r="DI4" s="6" t="s">
        <v>117</v>
      </c>
      <c r="DJ4" s="6" t="s">
        <v>117</v>
      </c>
      <c r="DK4">
        <v>0</v>
      </c>
      <c r="DL4">
        <v>0</v>
      </c>
      <c r="DM4">
        <v>0</v>
      </c>
      <c r="DN4">
        <v>0</v>
      </c>
      <c r="DO4">
        <v>0</v>
      </c>
    </row>
    <row r="5" spans="1:119" x14ac:dyDescent="0.35">
      <c r="A5" s="8">
        <v>88</v>
      </c>
      <c r="B5" t="s">
        <v>1040</v>
      </c>
      <c r="C5" t="s">
        <v>1040</v>
      </c>
      <c r="D5" t="s">
        <v>1036</v>
      </c>
      <c r="E5" t="s">
        <v>1041</v>
      </c>
      <c r="F5" t="s">
        <v>755</v>
      </c>
      <c r="G5" t="s">
        <v>138</v>
      </c>
      <c r="H5">
        <v>1</v>
      </c>
      <c r="I5" t="s">
        <v>113</v>
      </c>
      <c r="J5" t="s">
        <v>113</v>
      </c>
      <c r="K5" s="3" t="s">
        <v>142</v>
      </c>
      <c r="L5">
        <v>4.3499999999999996</v>
      </c>
      <c r="M5">
        <v>1.88</v>
      </c>
      <c r="N5">
        <v>60</v>
      </c>
      <c r="O5" t="s">
        <v>999</v>
      </c>
      <c r="P5">
        <v>4.3</v>
      </c>
      <c r="Q5">
        <v>1.7090000000000001</v>
      </c>
      <c r="R5">
        <v>80</v>
      </c>
      <c r="S5" t="s">
        <v>117</v>
      </c>
      <c r="T5" t="s">
        <v>117</v>
      </c>
      <c r="U5" t="s">
        <v>117</v>
      </c>
      <c r="V5" t="s">
        <v>117</v>
      </c>
      <c r="W5" t="s">
        <v>117</v>
      </c>
      <c r="X5" t="s">
        <v>117</v>
      </c>
      <c r="Y5" t="s">
        <v>117</v>
      </c>
      <c r="Z5" t="s">
        <v>117</v>
      </c>
      <c r="AA5" t="s">
        <v>117</v>
      </c>
      <c r="AB5" t="s">
        <v>117</v>
      </c>
      <c r="AC5" t="s">
        <v>117</v>
      </c>
      <c r="AD5" t="s">
        <v>117</v>
      </c>
      <c r="AE5">
        <v>4.68</v>
      </c>
      <c r="AF5">
        <v>1.72</v>
      </c>
      <c r="AG5">
        <v>150</v>
      </c>
      <c r="AH5" s="55">
        <v>3</v>
      </c>
      <c r="AI5" s="55">
        <v>3</v>
      </c>
      <c r="AJ5" s="2"/>
      <c r="AK5" s="2"/>
      <c r="AL5" s="2"/>
      <c r="AM5">
        <v>11.8</v>
      </c>
      <c r="AN5">
        <v>11.96</v>
      </c>
      <c r="AO5" t="s">
        <v>117</v>
      </c>
      <c r="AP5" t="s">
        <v>117</v>
      </c>
      <c r="AQ5" t="s">
        <v>117</v>
      </c>
      <c r="AR5">
        <v>11.42</v>
      </c>
      <c r="AS5" s="14" t="s">
        <v>454</v>
      </c>
      <c r="AT5">
        <v>106.63</v>
      </c>
      <c r="AU5">
        <v>103.67</v>
      </c>
      <c r="AV5" t="s">
        <v>117</v>
      </c>
      <c r="AW5" t="s">
        <v>117</v>
      </c>
      <c r="AX5" t="s">
        <v>117</v>
      </c>
      <c r="AY5" t="s">
        <v>117</v>
      </c>
      <c r="AZ5" t="s">
        <v>117</v>
      </c>
      <c r="BA5" t="s">
        <v>117</v>
      </c>
      <c r="BB5" t="s">
        <v>117</v>
      </c>
      <c r="BC5" t="s">
        <v>117</v>
      </c>
      <c r="BD5" t="s">
        <v>117</v>
      </c>
      <c r="BE5" t="s">
        <v>117</v>
      </c>
      <c r="BF5" t="s">
        <v>117</v>
      </c>
      <c r="BG5">
        <v>114.11</v>
      </c>
      <c r="BH5" t="s">
        <v>117</v>
      </c>
      <c r="BI5" t="s">
        <v>117</v>
      </c>
      <c r="BJ5" t="s">
        <v>117</v>
      </c>
      <c r="BK5" t="s">
        <v>118</v>
      </c>
      <c r="BL5" t="s">
        <v>184</v>
      </c>
      <c r="BM5" t="s">
        <v>120</v>
      </c>
      <c r="BN5" s="46">
        <v>78.599999999999994</v>
      </c>
      <c r="BO5" s="50">
        <v>78.3</v>
      </c>
      <c r="BP5" t="s">
        <v>211</v>
      </c>
      <c r="BQ5" t="s">
        <v>211</v>
      </c>
      <c r="BR5" t="s">
        <v>117</v>
      </c>
      <c r="BS5" t="s">
        <v>117</v>
      </c>
      <c r="BT5" t="s">
        <v>161</v>
      </c>
      <c r="BU5" t="s">
        <v>125</v>
      </c>
      <c r="BV5" t="s">
        <v>162</v>
      </c>
      <c r="BW5">
        <v>1</v>
      </c>
      <c r="BX5">
        <f t="shared" si="0"/>
        <v>0</v>
      </c>
      <c r="BY5" t="s">
        <v>257</v>
      </c>
      <c r="BZ5" t="s">
        <v>128</v>
      </c>
      <c r="CA5" t="s">
        <v>148</v>
      </c>
      <c r="CB5" t="s">
        <v>524</v>
      </c>
      <c r="CC5" t="s">
        <v>132</v>
      </c>
      <c r="CD5">
        <v>3</v>
      </c>
      <c r="CE5" t="s">
        <v>132</v>
      </c>
      <c r="CF5" s="11"/>
      <c r="CG5" s="6" t="s">
        <v>117</v>
      </c>
      <c r="CH5" s="6" t="s">
        <v>117</v>
      </c>
      <c r="CI5" s="6" t="s">
        <v>117</v>
      </c>
      <c r="CJ5" s="6" t="s">
        <v>117</v>
      </c>
      <c r="CK5" s="6" t="s">
        <v>117</v>
      </c>
      <c r="CL5" s="6" t="s">
        <v>117</v>
      </c>
      <c r="CM5" s="6" t="s">
        <v>117</v>
      </c>
      <c r="CN5" s="6" t="s">
        <v>117</v>
      </c>
      <c r="CO5" s="6" t="s">
        <v>117</v>
      </c>
      <c r="CP5" s="6" t="s">
        <v>117</v>
      </c>
      <c r="CQ5" s="6" t="s">
        <v>117</v>
      </c>
      <c r="CR5" s="6" t="s">
        <v>117</v>
      </c>
      <c r="CS5" s="6" t="s">
        <v>117</v>
      </c>
      <c r="CT5" s="6" t="s">
        <v>117</v>
      </c>
      <c r="CU5" s="6" t="s">
        <v>117</v>
      </c>
      <c r="CV5" s="6" t="s">
        <v>117</v>
      </c>
      <c r="CW5" s="6" t="s">
        <v>117</v>
      </c>
      <c r="CX5" s="6" t="s">
        <v>117</v>
      </c>
      <c r="CY5" s="6" t="s">
        <v>117</v>
      </c>
      <c r="CZ5" s="6" t="s">
        <v>117</v>
      </c>
      <c r="DA5" s="6" t="s">
        <v>117</v>
      </c>
      <c r="DB5" s="6" t="s">
        <v>117</v>
      </c>
      <c r="DC5" s="6" t="s">
        <v>117</v>
      </c>
      <c r="DD5" s="6" t="s">
        <v>117</v>
      </c>
      <c r="DE5" s="6" t="s">
        <v>117</v>
      </c>
      <c r="DF5" s="6" t="s">
        <v>117</v>
      </c>
      <c r="DG5" s="6" t="s">
        <v>117</v>
      </c>
      <c r="DH5" s="6" t="s">
        <v>117</v>
      </c>
      <c r="DI5" s="6" t="s">
        <v>117</v>
      </c>
      <c r="DJ5" s="6" t="s">
        <v>117</v>
      </c>
      <c r="DK5">
        <v>0</v>
      </c>
      <c r="DL5">
        <v>0</v>
      </c>
      <c r="DM5">
        <v>0</v>
      </c>
      <c r="DN5">
        <v>0</v>
      </c>
      <c r="DO5">
        <v>0</v>
      </c>
    </row>
    <row r="6" spans="1:119" x14ac:dyDescent="0.35">
      <c r="A6" s="8">
        <v>88</v>
      </c>
      <c r="B6" t="s">
        <v>1040</v>
      </c>
      <c r="C6" t="s">
        <v>1040</v>
      </c>
      <c r="D6" t="s">
        <v>1036</v>
      </c>
      <c r="E6" t="s">
        <v>1041</v>
      </c>
      <c r="F6" t="s">
        <v>1043</v>
      </c>
      <c r="G6" t="s">
        <v>138</v>
      </c>
      <c r="H6">
        <v>1</v>
      </c>
      <c r="I6" t="s">
        <v>113</v>
      </c>
      <c r="J6" t="s">
        <v>113</v>
      </c>
      <c r="K6" s="3" t="s">
        <v>142</v>
      </c>
      <c r="L6">
        <v>57.25</v>
      </c>
      <c r="M6">
        <v>17.8</v>
      </c>
      <c r="N6">
        <v>60</v>
      </c>
      <c r="O6" t="s">
        <v>999</v>
      </c>
      <c r="P6">
        <v>57.85</v>
      </c>
      <c r="Q6">
        <v>17.940000000000001</v>
      </c>
      <c r="R6">
        <v>80</v>
      </c>
      <c r="S6" t="s">
        <v>117</v>
      </c>
      <c r="T6" t="s">
        <v>117</v>
      </c>
      <c r="U6" t="s">
        <v>117</v>
      </c>
      <c r="V6" t="s">
        <v>117</v>
      </c>
      <c r="W6" t="s">
        <v>117</v>
      </c>
      <c r="X6" t="s">
        <v>117</v>
      </c>
      <c r="Y6" t="s">
        <v>117</v>
      </c>
      <c r="Z6" t="s">
        <v>117</v>
      </c>
      <c r="AA6" t="s">
        <v>117</v>
      </c>
      <c r="AB6" t="s">
        <v>117</v>
      </c>
      <c r="AC6" t="s">
        <v>117</v>
      </c>
      <c r="AD6" t="s">
        <v>117</v>
      </c>
      <c r="AE6">
        <v>62.08</v>
      </c>
      <c r="AF6">
        <v>14.43</v>
      </c>
      <c r="AG6">
        <v>150</v>
      </c>
      <c r="AH6" s="55">
        <v>3</v>
      </c>
      <c r="AI6" s="55">
        <v>3</v>
      </c>
      <c r="AJ6" s="2"/>
      <c r="AK6" s="2"/>
      <c r="AL6" s="2"/>
      <c r="AM6">
        <v>11.8</v>
      </c>
      <c r="AN6">
        <v>11.96</v>
      </c>
      <c r="AO6" t="s">
        <v>117</v>
      </c>
      <c r="AP6" t="s">
        <v>117</v>
      </c>
      <c r="AQ6" t="s">
        <v>117</v>
      </c>
      <c r="AR6">
        <v>11.42</v>
      </c>
      <c r="AS6" s="14" t="s">
        <v>454</v>
      </c>
      <c r="AT6">
        <v>106.63</v>
      </c>
      <c r="AU6">
        <v>103.67</v>
      </c>
      <c r="AV6" t="s">
        <v>117</v>
      </c>
      <c r="AW6" t="s">
        <v>117</v>
      </c>
      <c r="AX6" t="s">
        <v>117</v>
      </c>
      <c r="AY6" t="s">
        <v>117</v>
      </c>
      <c r="AZ6" t="s">
        <v>117</v>
      </c>
      <c r="BA6" t="s">
        <v>117</v>
      </c>
      <c r="BB6" t="s">
        <v>117</v>
      </c>
      <c r="BC6" t="s">
        <v>117</v>
      </c>
      <c r="BD6" t="s">
        <v>117</v>
      </c>
      <c r="BE6" t="s">
        <v>117</v>
      </c>
      <c r="BF6" t="s">
        <v>117</v>
      </c>
      <c r="BG6">
        <v>114.11</v>
      </c>
      <c r="BH6" t="s">
        <v>117</v>
      </c>
      <c r="BI6" t="s">
        <v>117</v>
      </c>
      <c r="BJ6" t="s">
        <v>117</v>
      </c>
      <c r="BK6" t="s">
        <v>118</v>
      </c>
      <c r="BL6" t="s">
        <v>184</v>
      </c>
      <c r="BM6" t="s">
        <v>120</v>
      </c>
      <c r="BN6" s="46">
        <v>78.599999999999994</v>
      </c>
      <c r="BO6" s="50">
        <v>78.3</v>
      </c>
      <c r="BP6" t="s">
        <v>211</v>
      </c>
      <c r="BQ6" t="s">
        <v>211</v>
      </c>
      <c r="BR6" t="s">
        <v>117</v>
      </c>
      <c r="BS6" t="s">
        <v>117</v>
      </c>
      <c r="BT6" t="s">
        <v>161</v>
      </c>
      <c r="BU6" t="s">
        <v>125</v>
      </c>
      <c r="BV6" t="s">
        <v>162</v>
      </c>
      <c r="BW6">
        <v>1</v>
      </c>
      <c r="BX6">
        <f t="shared" si="0"/>
        <v>0</v>
      </c>
      <c r="BY6" t="s">
        <v>257</v>
      </c>
      <c r="BZ6" t="s">
        <v>128</v>
      </c>
      <c r="CA6" t="s">
        <v>148</v>
      </c>
      <c r="CB6" t="s">
        <v>524</v>
      </c>
      <c r="CC6" t="s">
        <v>132</v>
      </c>
      <c r="CD6">
        <v>3</v>
      </c>
      <c r="CE6" t="s">
        <v>132</v>
      </c>
      <c r="CF6" s="11"/>
      <c r="CG6" s="6" t="s">
        <v>117</v>
      </c>
      <c r="CH6" s="6" t="s">
        <v>117</v>
      </c>
      <c r="CI6" s="6" t="s">
        <v>117</v>
      </c>
      <c r="CJ6" s="6" t="s">
        <v>117</v>
      </c>
      <c r="CK6" s="6" t="s">
        <v>117</v>
      </c>
      <c r="CL6" s="6" t="s">
        <v>117</v>
      </c>
      <c r="CM6" s="6" t="s">
        <v>117</v>
      </c>
      <c r="CN6" s="6" t="s">
        <v>117</v>
      </c>
      <c r="CO6" s="6" t="s">
        <v>117</v>
      </c>
      <c r="CP6" s="6" t="s">
        <v>117</v>
      </c>
      <c r="CQ6" s="6" t="s">
        <v>117</v>
      </c>
      <c r="CR6" s="6" t="s">
        <v>117</v>
      </c>
      <c r="CS6" s="6" t="s">
        <v>117</v>
      </c>
      <c r="CT6" s="6" t="s">
        <v>117</v>
      </c>
      <c r="CU6" s="6" t="s">
        <v>117</v>
      </c>
      <c r="CV6" s="6" t="s">
        <v>117</v>
      </c>
      <c r="CW6" s="6" t="s">
        <v>117</v>
      </c>
      <c r="CX6" s="6" t="s">
        <v>117</v>
      </c>
      <c r="CY6" s="6" t="s">
        <v>117</v>
      </c>
      <c r="CZ6" s="6" t="s">
        <v>117</v>
      </c>
      <c r="DA6" s="6" t="s">
        <v>117</v>
      </c>
      <c r="DB6" s="6" t="s">
        <v>117</v>
      </c>
      <c r="DC6" s="6" t="s">
        <v>117</v>
      </c>
      <c r="DD6" s="6" t="s">
        <v>117</v>
      </c>
      <c r="DE6" s="6" t="s">
        <v>117</v>
      </c>
      <c r="DF6" s="6" t="s">
        <v>117</v>
      </c>
      <c r="DG6" s="6" t="s">
        <v>117</v>
      </c>
      <c r="DH6" s="6" t="s">
        <v>117</v>
      </c>
      <c r="DI6" s="6" t="s">
        <v>117</v>
      </c>
      <c r="DJ6" s="6" t="s">
        <v>117</v>
      </c>
      <c r="DK6">
        <v>0</v>
      </c>
      <c r="DL6">
        <v>0</v>
      </c>
      <c r="DM6">
        <v>0</v>
      </c>
      <c r="DN6">
        <v>0</v>
      </c>
      <c r="DO6">
        <v>0</v>
      </c>
    </row>
  </sheetData>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36C83313-FC12-4DAF-89D9-7DB16112FCDD}">
          <x14:formula1>
            <xm:f>'Drop-down menu options'!$J$2:$J$10</xm:f>
          </x14:formula1>
          <xm:sqref>CD1:CD6</xm:sqref>
        </x14:dataValidation>
        <x14:dataValidation type="list" allowBlank="1" showInputMessage="1" showErrorMessage="1" xr:uid="{502DDEAD-C27E-4CC8-A469-0BA67C1B3244}">
          <x14:formula1>
            <xm:f>'Drop-down menu options'!$O$2:$O$3</xm:f>
          </x14:formula1>
          <xm:sqref>BW1:BW6</xm:sqref>
        </x14:dataValidation>
        <x14:dataValidation type="list" allowBlank="1" showInputMessage="1" showErrorMessage="1" xr:uid="{74309B57-BA8C-42AE-B2B3-64337A064839}">
          <x14:formula1>
            <xm:f>'Drop-down menu options'!$B$2:$B$13</xm:f>
          </x14:formula1>
          <xm:sqref>H1:H6</xm:sqref>
        </x14:dataValidation>
        <x14:dataValidation type="list" allowBlank="1" showInputMessage="1" showErrorMessage="1" xr:uid="{87A30022-7D7C-4660-A50E-2FE482DE9FDB}">
          <x14:formula1>
            <xm:f>'Drop-down menu options'!$F$2:$F$11</xm:f>
          </x14:formula1>
          <xm:sqref>BP1:BS6</xm:sqref>
        </x14:dataValidation>
        <x14:dataValidation type="list" allowBlank="1" showInputMessage="1" showErrorMessage="1" xr:uid="{B4852904-823E-43D5-8F63-687977006BD9}">
          <x14:formula1>
            <xm:f>'Drop-down menu options'!$A$2:$A$13</xm:f>
          </x14:formula1>
          <xm:sqref>G1:G6</xm:sqref>
        </x14:dataValidation>
        <x14:dataValidation type="list" allowBlank="1" showInputMessage="1" showErrorMessage="1" xr:uid="{E2EAC90F-1AC9-476F-88C5-535E14219AF2}">
          <x14:formula1>
            <xm:f>'Drop-down menu options'!$N$2:$N$7</xm:f>
          </x14:formula1>
          <xm:sqref>BV1:BV6</xm:sqref>
        </x14:dataValidation>
        <x14:dataValidation type="list" allowBlank="1" showInputMessage="1" showErrorMessage="1" xr:uid="{50F10D75-76E0-4C28-A125-73CB866E3495}">
          <x14:formula1>
            <xm:f>'Drop-down menu options'!$M$2:$M$15</xm:f>
          </x14:formula1>
          <xm:sqref>CB1:CB6</xm:sqref>
        </x14:dataValidation>
        <x14:dataValidation type="list" allowBlank="1" showInputMessage="1" showErrorMessage="1" xr:uid="{FF3E4A40-D047-4E0A-8D42-6FDE39E3F90A}">
          <x14:formula1>
            <xm:f>'Drop-down menu options'!$L$2:$L$4</xm:f>
          </x14:formula1>
          <xm:sqref>CA1:CA6</xm:sqref>
        </x14:dataValidation>
        <x14:dataValidation type="list" allowBlank="1" showInputMessage="1" showErrorMessage="1" xr:uid="{5FC51433-77F4-47DF-BB1E-E0781EB13EB6}">
          <x14:formula1>
            <xm:f>'Drop-down menu options'!$I$2:$I$4</xm:f>
          </x14:formula1>
          <xm:sqref>BU1:BU6</xm:sqref>
        </x14:dataValidation>
        <x14:dataValidation type="list" allowBlank="1" showInputMessage="1" showErrorMessage="1" xr:uid="{184DFF32-1682-4E90-9B25-BEBEEF8CC53E}">
          <x14:formula1>
            <xm:f>'Drop-down menu options'!$H$2:$H$5</xm:f>
          </x14:formula1>
          <xm:sqref>BT1:BT6</xm:sqref>
        </x14:dataValidation>
        <x14:dataValidation type="list" allowBlank="1" showInputMessage="1" showErrorMessage="1" xr:uid="{AD9AE1C1-80B6-474B-AF4C-943A43D9A2E5}">
          <x14:formula1>
            <xm:f>'Drop-down menu options'!$G$2:$G$4</xm:f>
          </x14:formula1>
          <xm:sqref>BM1:BM6</xm:sqref>
        </x14:dataValidation>
        <x14:dataValidation type="list" allowBlank="1" showInputMessage="1" showErrorMessage="1" xr:uid="{374FD592-B0FE-41BC-B4FC-7C145EF89375}">
          <x14:formula1>
            <xm:f>'Drop-down menu options'!$E$2:$E$6</xm:f>
          </x14:formula1>
          <xm:sqref>BK1:BK6</xm:sqref>
        </x14:dataValidation>
        <x14:dataValidation type="list" allowBlank="1" showInputMessage="1" showErrorMessage="1" xr:uid="{0B0D740F-0900-4DEB-A7C7-67302F4E2DA5}">
          <x14:formula1>
            <xm:f>'Drop-down menu options'!$D$2:$D$6</xm:f>
          </x14:formula1>
          <xm:sqref>J1:J6</xm:sqref>
        </x14:dataValidation>
        <x14:dataValidation type="list" allowBlank="1" showInputMessage="1" showErrorMessage="1" xr:uid="{C2FFF312-AB35-45EE-92EC-21FC14B274D0}">
          <x14:formula1>
            <xm:f>'Drop-down menu options'!$C$2:$C$5</xm:f>
          </x14:formula1>
          <xm:sqref>I1:I6</xm:sqref>
        </x14:dataValidation>
      </x14:dataValidations>
    </ext>
  </extLst>
</worksheet>
</file>

<file path=docMetadata/LabelInfo.xml><?xml version="1.0" encoding="utf-8"?>
<clbl:labelList xmlns:clbl="http://schemas.microsoft.com/office/2020/mipLabelMetadata">
  <clbl:label id="{82b3e37e-8171-485d-b10b-38dae7ed14a8}" enabled="0" method="" siteId="{82b3e37e-8171-485d-b10b-38dae7ed14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Extraction Main Sheet</vt:lpstr>
      <vt:lpstr>Drop-down menu options</vt:lpstr>
      <vt:lpstr>study 6- combining adhd groups</vt:lpstr>
      <vt:lpstr>study 2 form to combine</vt:lpstr>
      <vt:lpstr>Sheet3</vt:lpstr>
      <vt:lpstr>Sheet1</vt:lpstr>
      <vt:lpstr>Sheet4</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Ayesha Sadozai</dc:creator>
  <cp:keywords/>
  <dc:description/>
  <cp:lastModifiedBy>Carter Sun</cp:lastModifiedBy>
  <cp:revision/>
  <dcterms:created xsi:type="dcterms:W3CDTF">2021-05-12T01:47:58Z</dcterms:created>
  <dcterms:modified xsi:type="dcterms:W3CDTF">2024-06-03T00:35:19Z</dcterms:modified>
  <cp:category/>
  <cp:contentStatus/>
</cp:coreProperties>
</file>