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te\OneDrive\Laptop\Documents\Finance General\Models Options\"/>
    </mc:Choice>
  </mc:AlternateContent>
  <xr:revisionPtr revIDLastSave="56" documentId="13_ncr:1_{017D1940-7AF2-48BB-9B4E-9424517EF4F7}" xr6:coauthVersionLast="45" xr6:coauthVersionMax="45" xr10:uidLastSave="{D440AF8D-D913-41F2-8BC1-F8599D30E4EA}"/>
  <bookViews>
    <workbookView xWindow="20052" yWindow="-108" windowWidth="23256" windowHeight="12576" activeTab="1" xr2:uid="{3160F579-7E5B-4F5C-A11B-A7CBC8A66CC5}"/>
  </bookViews>
  <sheets>
    <sheet name="Sheet1" sheetId="1" r:id="rId1"/>
    <sheet name="Black" sheetId="2" r:id="rId2"/>
    <sheet name="DeltaGamma Sensitivity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H32" i="2"/>
  <c r="D17" i="1"/>
  <c r="C4" i="1" l="1"/>
  <c r="C3" i="7" l="1"/>
  <c r="C4" i="7" s="1"/>
  <c r="A4" i="7" s="1"/>
  <c r="B26" i="2"/>
  <c r="C17" i="1"/>
  <c r="E17" i="1" s="1"/>
  <c r="A3" i="7" l="1"/>
  <c r="C5" i="7"/>
  <c r="A5" i="7" s="1"/>
  <c r="A8" i="6"/>
  <c r="B1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F17" i="1"/>
  <c r="C8" i="1"/>
  <c r="D6" i="6"/>
  <c r="D5" i="6"/>
  <c r="M8" i="6"/>
  <c r="E3" i="6"/>
  <c r="E4" i="6"/>
  <c r="N4" i="6"/>
  <c r="O4" i="6"/>
  <c r="P4" i="6"/>
  <c r="Q4" i="6"/>
  <c r="R4" i="6"/>
  <c r="M5" i="6"/>
  <c r="P5" i="6"/>
  <c r="M6" i="6"/>
  <c r="P6" i="6"/>
  <c r="M7" i="6"/>
  <c r="P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C18" i="1"/>
  <c r="B5" i="1"/>
  <c r="B20" i="1" s="1"/>
  <c r="A35" i="2" s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B10" i="1"/>
  <c r="B8" i="1"/>
  <c r="B29" i="2" s="1"/>
  <c r="H28" i="2" s="1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31" i="2"/>
  <c r="C31" i="2"/>
  <c r="B31" i="2"/>
  <c r="B21" i="1"/>
  <c r="A36" i="2" s="1"/>
  <c r="B28" i="1"/>
  <c r="A43" i="2" s="1"/>
  <c r="B29" i="1"/>
  <c r="A44" i="2" s="1"/>
  <c r="B36" i="1"/>
  <c r="A51" i="2" s="1"/>
  <c r="B37" i="1"/>
  <c r="A52" i="2" s="1"/>
  <c r="B44" i="1"/>
  <c r="A59" i="2" s="1"/>
  <c r="B45" i="1"/>
  <c r="A60" i="2" s="1"/>
  <c r="B52" i="1"/>
  <c r="A67" i="2" s="1"/>
  <c r="B53" i="1"/>
  <c r="A68" i="2" s="1"/>
  <c r="B60" i="1"/>
  <c r="A75" i="2" s="1"/>
  <c r="B61" i="1"/>
  <c r="A76" i="2" s="1"/>
  <c r="B68" i="1"/>
  <c r="A83" i="2" s="1"/>
  <c r="B69" i="1"/>
  <c r="A84" i="2" s="1"/>
  <c r="B76" i="1"/>
  <c r="A91" i="2" s="1"/>
  <c r="B77" i="1"/>
  <c r="A92" i="2" s="1"/>
  <c r="B84" i="1"/>
  <c r="A99" i="2" s="1"/>
  <c r="B85" i="1"/>
  <c r="A100" i="2" s="1"/>
  <c r="B92" i="1"/>
  <c r="A107" i="2" s="1"/>
  <c r="B93" i="1"/>
  <c r="A108" i="2" s="1"/>
  <c r="B100" i="1"/>
  <c r="A115" i="2" s="1"/>
  <c r="B101" i="1"/>
  <c r="A116" i="2" s="1"/>
  <c r="B108" i="1"/>
  <c r="A123" i="2" s="1"/>
  <c r="B109" i="1"/>
  <c r="A124" i="2" s="1"/>
  <c r="F18" i="1"/>
  <c r="C6" i="7" l="1"/>
  <c r="A6" i="7" s="1"/>
  <c r="K27" i="2"/>
  <c r="B113" i="1"/>
  <c r="A128" i="2" s="1"/>
  <c r="B105" i="1"/>
  <c r="A120" i="2" s="1"/>
  <c r="B97" i="1"/>
  <c r="A112" i="2" s="1"/>
  <c r="B89" i="1"/>
  <c r="A104" i="2" s="1"/>
  <c r="B81" i="1"/>
  <c r="A96" i="2" s="1"/>
  <c r="B73" i="1"/>
  <c r="A88" i="2" s="1"/>
  <c r="B65" i="1"/>
  <c r="A80" i="2" s="1"/>
  <c r="B57" i="1"/>
  <c r="A72" i="2" s="1"/>
  <c r="B49" i="1"/>
  <c r="A64" i="2" s="1"/>
  <c r="B41" i="1"/>
  <c r="A56" i="2" s="1"/>
  <c r="B33" i="1"/>
  <c r="A48" i="2" s="1"/>
  <c r="B25" i="1"/>
  <c r="A40" i="2" s="1"/>
  <c r="B112" i="1"/>
  <c r="A127" i="2" s="1"/>
  <c r="B104" i="1"/>
  <c r="A119" i="2" s="1"/>
  <c r="B96" i="1"/>
  <c r="A111" i="2" s="1"/>
  <c r="B88" i="1"/>
  <c r="A103" i="2" s="1"/>
  <c r="B80" i="1"/>
  <c r="A95" i="2" s="1"/>
  <c r="B72" i="1"/>
  <c r="A87" i="2" s="1"/>
  <c r="B64" i="1"/>
  <c r="A79" i="2" s="1"/>
  <c r="B56" i="1"/>
  <c r="A71" i="2" s="1"/>
  <c r="B48" i="1"/>
  <c r="A63" i="2" s="1"/>
  <c r="B40" i="1"/>
  <c r="A55" i="2" s="1"/>
  <c r="B32" i="1"/>
  <c r="A47" i="2" s="1"/>
  <c r="B24" i="1"/>
  <c r="A39" i="2" s="1"/>
  <c r="B18" i="1"/>
  <c r="A33" i="2" s="1"/>
  <c r="B22" i="1"/>
  <c r="A37" i="2" s="1"/>
  <c r="B26" i="1"/>
  <c r="A41" i="2" s="1"/>
  <c r="B30" i="1"/>
  <c r="A45" i="2" s="1"/>
  <c r="B34" i="1"/>
  <c r="A49" i="2" s="1"/>
  <c r="B38" i="1"/>
  <c r="A53" i="2" s="1"/>
  <c r="B42" i="1"/>
  <c r="A57" i="2" s="1"/>
  <c r="B46" i="1"/>
  <c r="A61" i="2" s="1"/>
  <c r="B50" i="1"/>
  <c r="A65" i="2" s="1"/>
  <c r="B54" i="1"/>
  <c r="A69" i="2" s="1"/>
  <c r="B58" i="1"/>
  <c r="A73" i="2" s="1"/>
  <c r="B62" i="1"/>
  <c r="A77" i="2" s="1"/>
  <c r="B66" i="1"/>
  <c r="A81" i="2" s="1"/>
  <c r="B70" i="1"/>
  <c r="A85" i="2" s="1"/>
  <c r="B74" i="1"/>
  <c r="A89" i="2" s="1"/>
  <c r="B78" i="1"/>
  <c r="A93" i="2" s="1"/>
  <c r="B82" i="1"/>
  <c r="A97" i="2" s="1"/>
  <c r="B86" i="1"/>
  <c r="A101" i="2" s="1"/>
  <c r="B90" i="1"/>
  <c r="A105" i="2" s="1"/>
  <c r="B94" i="1"/>
  <c r="A109" i="2" s="1"/>
  <c r="B98" i="1"/>
  <c r="A113" i="2" s="1"/>
  <c r="B102" i="1"/>
  <c r="A117" i="2" s="1"/>
  <c r="B106" i="1"/>
  <c r="A121" i="2" s="1"/>
  <c r="B110" i="1"/>
  <c r="A125" i="2" s="1"/>
  <c r="B114" i="1"/>
  <c r="A129" i="2" s="1"/>
  <c r="B17" i="1"/>
  <c r="A32" i="2" s="1"/>
  <c r="B19" i="1"/>
  <c r="A34" i="2" s="1"/>
  <c r="B23" i="1"/>
  <c r="A38" i="2" s="1"/>
  <c r="B27" i="1"/>
  <c r="A42" i="2" s="1"/>
  <c r="B31" i="1"/>
  <c r="A46" i="2" s="1"/>
  <c r="B35" i="1"/>
  <c r="A50" i="2" s="1"/>
  <c r="B39" i="1"/>
  <c r="A54" i="2" s="1"/>
  <c r="B43" i="1"/>
  <c r="A58" i="2" s="1"/>
  <c r="B47" i="1"/>
  <c r="A62" i="2" s="1"/>
  <c r="B51" i="1"/>
  <c r="A66" i="2" s="1"/>
  <c r="B55" i="1"/>
  <c r="A70" i="2" s="1"/>
  <c r="B59" i="1"/>
  <c r="A74" i="2" s="1"/>
  <c r="B63" i="1"/>
  <c r="A78" i="2" s="1"/>
  <c r="B67" i="1"/>
  <c r="A82" i="2" s="1"/>
  <c r="B71" i="1"/>
  <c r="A86" i="2" s="1"/>
  <c r="B75" i="1"/>
  <c r="A90" i="2" s="1"/>
  <c r="B79" i="1"/>
  <c r="A94" i="2" s="1"/>
  <c r="B83" i="1"/>
  <c r="A98" i="2" s="1"/>
  <c r="B87" i="1"/>
  <c r="A102" i="2" s="1"/>
  <c r="B91" i="1"/>
  <c r="A106" i="2" s="1"/>
  <c r="B95" i="1"/>
  <c r="A110" i="2" s="1"/>
  <c r="B99" i="1"/>
  <c r="A114" i="2" s="1"/>
  <c r="B103" i="1"/>
  <c r="A118" i="2" s="1"/>
  <c r="B107" i="1"/>
  <c r="A122" i="2" s="1"/>
  <c r="B111" i="1"/>
  <c r="A126" i="2" s="1"/>
  <c r="A130" i="2"/>
  <c r="B25" i="2"/>
  <c r="C7" i="7" l="1"/>
  <c r="A7" i="7" s="1"/>
  <c r="F3" i="6"/>
  <c r="B27" i="2"/>
  <c r="C8" i="7" l="1"/>
  <c r="A8" i="7" s="1"/>
  <c r="F5" i="6"/>
  <c r="H27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D149" i="2" s="1"/>
  <c r="C149" i="2"/>
  <c r="B150" i="2"/>
  <c r="C150" i="2"/>
  <c r="B151" i="2"/>
  <c r="D151" i="2" s="1"/>
  <c r="C151" i="2"/>
  <c r="B152" i="2"/>
  <c r="C152" i="2"/>
  <c r="B153" i="2"/>
  <c r="D153" i="2" s="1"/>
  <c r="C153" i="2"/>
  <c r="B154" i="2"/>
  <c r="C154" i="2"/>
  <c r="B155" i="2"/>
  <c r="D155" i="2" s="1"/>
  <c r="C155" i="2"/>
  <c r="B156" i="2"/>
  <c r="C156" i="2"/>
  <c r="B157" i="2"/>
  <c r="D157" i="2" s="1"/>
  <c r="C157" i="2"/>
  <c r="B158" i="2"/>
  <c r="C158" i="2"/>
  <c r="B159" i="2"/>
  <c r="D159" i="2" s="1"/>
  <c r="C159" i="2"/>
  <c r="C12" i="1"/>
  <c r="C33" i="2"/>
  <c r="F19" i="1"/>
  <c r="C34" i="2" s="1"/>
  <c r="F20" i="1"/>
  <c r="C35" i="2" s="1"/>
  <c r="F21" i="1"/>
  <c r="C36" i="2" s="1"/>
  <c r="F22" i="1"/>
  <c r="C37" i="2" s="1"/>
  <c r="F24" i="1"/>
  <c r="C39" i="2" s="1"/>
  <c r="F25" i="1"/>
  <c r="C40" i="2" s="1"/>
  <c r="F26" i="1"/>
  <c r="C41" i="2" s="1"/>
  <c r="F27" i="1"/>
  <c r="C42" i="2" s="1"/>
  <c r="F28" i="1"/>
  <c r="C43" i="2" s="1"/>
  <c r="F29" i="1"/>
  <c r="C44" i="2" s="1"/>
  <c r="F30" i="1"/>
  <c r="C45" i="2" s="1"/>
  <c r="F31" i="1"/>
  <c r="C46" i="2" s="1"/>
  <c r="F32" i="1"/>
  <c r="C47" i="2" s="1"/>
  <c r="F33" i="1"/>
  <c r="C48" i="2" s="1"/>
  <c r="F34" i="1"/>
  <c r="C49" i="2" s="1"/>
  <c r="F35" i="1"/>
  <c r="C50" i="2" s="1"/>
  <c r="F36" i="1"/>
  <c r="C51" i="2" s="1"/>
  <c r="F37" i="1"/>
  <c r="C52" i="2" s="1"/>
  <c r="F38" i="1"/>
  <c r="C53" i="2" s="1"/>
  <c r="F39" i="1"/>
  <c r="C54" i="2" s="1"/>
  <c r="F40" i="1"/>
  <c r="C55" i="2" s="1"/>
  <c r="F41" i="1"/>
  <c r="C56" i="2" s="1"/>
  <c r="F42" i="1"/>
  <c r="C57" i="2" s="1"/>
  <c r="F43" i="1"/>
  <c r="C58" i="2" s="1"/>
  <c r="F44" i="1"/>
  <c r="C59" i="2" s="1"/>
  <c r="F45" i="1"/>
  <c r="C60" i="2" s="1"/>
  <c r="F46" i="1"/>
  <c r="C61" i="2" s="1"/>
  <c r="F47" i="1"/>
  <c r="C62" i="2" s="1"/>
  <c r="F48" i="1"/>
  <c r="C63" i="2" s="1"/>
  <c r="F49" i="1"/>
  <c r="C64" i="2" s="1"/>
  <c r="F50" i="1"/>
  <c r="C65" i="2" s="1"/>
  <c r="F51" i="1"/>
  <c r="C66" i="2" s="1"/>
  <c r="F52" i="1"/>
  <c r="C67" i="2" s="1"/>
  <c r="F53" i="1"/>
  <c r="C68" i="2" s="1"/>
  <c r="F54" i="1"/>
  <c r="C69" i="2" s="1"/>
  <c r="F55" i="1"/>
  <c r="C70" i="2" s="1"/>
  <c r="F56" i="1"/>
  <c r="C71" i="2" s="1"/>
  <c r="F57" i="1"/>
  <c r="C72" i="2" s="1"/>
  <c r="F58" i="1"/>
  <c r="C73" i="2" s="1"/>
  <c r="F59" i="1"/>
  <c r="C74" i="2" s="1"/>
  <c r="F60" i="1"/>
  <c r="C75" i="2" s="1"/>
  <c r="F61" i="1"/>
  <c r="C76" i="2" s="1"/>
  <c r="F62" i="1"/>
  <c r="C77" i="2" s="1"/>
  <c r="F63" i="1"/>
  <c r="C78" i="2" s="1"/>
  <c r="F64" i="1"/>
  <c r="C79" i="2" s="1"/>
  <c r="F65" i="1"/>
  <c r="C80" i="2" s="1"/>
  <c r="F66" i="1"/>
  <c r="C81" i="2" s="1"/>
  <c r="F67" i="1"/>
  <c r="C82" i="2" s="1"/>
  <c r="F68" i="1"/>
  <c r="C83" i="2" s="1"/>
  <c r="F69" i="1"/>
  <c r="C84" i="2" s="1"/>
  <c r="F70" i="1"/>
  <c r="C85" i="2" s="1"/>
  <c r="F71" i="1"/>
  <c r="C86" i="2" s="1"/>
  <c r="F72" i="1"/>
  <c r="C87" i="2" s="1"/>
  <c r="F73" i="1"/>
  <c r="C88" i="2" s="1"/>
  <c r="F74" i="1"/>
  <c r="C89" i="2" s="1"/>
  <c r="F75" i="1"/>
  <c r="C90" i="2" s="1"/>
  <c r="F76" i="1"/>
  <c r="C91" i="2" s="1"/>
  <c r="F77" i="1"/>
  <c r="C92" i="2" s="1"/>
  <c r="F78" i="1"/>
  <c r="C93" i="2" s="1"/>
  <c r="F79" i="1"/>
  <c r="C94" i="2" s="1"/>
  <c r="F80" i="1"/>
  <c r="C95" i="2" s="1"/>
  <c r="F81" i="1"/>
  <c r="C96" i="2" s="1"/>
  <c r="F82" i="1"/>
  <c r="C97" i="2" s="1"/>
  <c r="F83" i="1"/>
  <c r="C98" i="2" s="1"/>
  <c r="F84" i="1"/>
  <c r="C99" i="2" s="1"/>
  <c r="F85" i="1"/>
  <c r="C100" i="2" s="1"/>
  <c r="F86" i="1"/>
  <c r="C101" i="2" s="1"/>
  <c r="F87" i="1"/>
  <c r="C102" i="2" s="1"/>
  <c r="F88" i="1"/>
  <c r="C103" i="2" s="1"/>
  <c r="F89" i="1"/>
  <c r="C104" i="2" s="1"/>
  <c r="F90" i="1"/>
  <c r="C105" i="2" s="1"/>
  <c r="F91" i="1"/>
  <c r="C106" i="2" s="1"/>
  <c r="F92" i="1"/>
  <c r="C107" i="2" s="1"/>
  <c r="F93" i="1"/>
  <c r="C108" i="2" s="1"/>
  <c r="F94" i="1"/>
  <c r="C109" i="2" s="1"/>
  <c r="F95" i="1"/>
  <c r="C110" i="2" s="1"/>
  <c r="F96" i="1"/>
  <c r="C111" i="2" s="1"/>
  <c r="F97" i="1"/>
  <c r="C112" i="2" s="1"/>
  <c r="F98" i="1"/>
  <c r="C113" i="2" s="1"/>
  <c r="F99" i="1"/>
  <c r="C114" i="2" s="1"/>
  <c r="F100" i="1"/>
  <c r="C115" i="2" s="1"/>
  <c r="F101" i="1"/>
  <c r="C116" i="2" s="1"/>
  <c r="F102" i="1"/>
  <c r="C117" i="2" s="1"/>
  <c r="F103" i="1"/>
  <c r="C118" i="2" s="1"/>
  <c r="F104" i="1"/>
  <c r="C119" i="2" s="1"/>
  <c r="F105" i="1"/>
  <c r="C120" i="2" s="1"/>
  <c r="F106" i="1"/>
  <c r="C121" i="2" s="1"/>
  <c r="F107" i="1"/>
  <c r="C122" i="2" s="1"/>
  <c r="F108" i="1"/>
  <c r="C123" i="2" s="1"/>
  <c r="F109" i="1"/>
  <c r="C124" i="2" s="1"/>
  <c r="F110" i="1"/>
  <c r="C125" i="2" s="1"/>
  <c r="F111" i="1"/>
  <c r="C126" i="2" s="1"/>
  <c r="F112" i="1"/>
  <c r="C127" i="2" s="1"/>
  <c r="F113" i="1"/>
  <c r="C128" i="2" s="1"/>
  <c r="F114" i="1"/>
  <c r="C129" i="2" s="1"/>
  <c r="F115" i="1"/>
  <c r="C130" i="2" s="1"/>
  <c r="C32" i="2"/>
  <c r="B32" i="2"/>
  <c r="E18" i="1"/>
  <c r="B33" i="2" s="1"/>
  <c r="E21" i="1"/>
  <c r="B36" i="2" s="1"/>
  <c r="E22" i="1"/>
  <c r="B37" i="2" s="1"/>
  <c r="E23" i="1"/>
  <c r="B38" i="2" s="1"/>
  <c r="E25" i="1"/>
  <c r="B40" i="2" s="1"/>
  <c r="E26" i="1"/>
  <c r="B41" i="2" s="1"/>
  <c r="E29" i="1"/>
  <c r="B44" i="2" s="1"/>
  <c r="E30" i="1"/>
  <c r="B45" i="2" s="1"/>
  <c r="E31" i="1"/>
  <c r="B46" i="2" s="1"/>
  <c r="E33" i="1"/>
  <c r="B48" i="2" s="1"/>
  <c r="E37" i="1"/>
  <c r="B52" i="2" s="1"/>
  <c r="E38" i="1"/>
  <c r="B53" i="2" s="1"/>
  <c r="E39" i="1"/>
  <c r="B54" i="2" s="1"/>
  <c r="E41" i="1"/>
  <c r="B56" i="2" s="1"/>
  <c r="E42" i="1"/>
  <c r="B57" i="2" s="1"/>
  <c r="E44" i="1"/>
  <c r="B59" i="2" s="1"/>
  <c r="E45" i="1"/>
  <c r="B60" i="2" s="1"/>
  <c r="E46" i="1"/>
  <c r="B61" i="2" s="1"/>
  <c r="E47" i="1"/>
  <c r="B62" i="2" s="1"/>
  <c r="E49" i="1"/>
  <c r="B64" i="2" s="1"/>
  <c r="E50" i="1"/>
  <c r="B65" i="2" s="1"/>
  <c r="E52" i="1"/>
  <c r="B67" i="2" s="1"/>
  <c r="E53" i="1"/>
  <c r="B68" i="2" s="1"/>
  <c r="E54" i="1"/>
  <c r="B69" i="2" s="1"/>
  <c r="E55" i="1"/>
  <c r="B70" i="2" s="1"/>
  <c r="E57" i="1"/>
  <c r="B72" i="2" s="1"/>
  <c r="E58" i="1"/>
  <c r="B73" i="2" s="1"/>
  <c r="E61" i="1"/>
  <c r="B76" i="2" s="1"/>
  <c r="E62" i="1"/>
  <c r="B77" i="2" s="1"/>
  <c r="E63" i="1"/>
  <c r="B78" i="2" s="1"/>
  <c r="E64" i="1"/>
  <c r="B79" i="2" s="1"/>
  <c r="E65" i="1"/>
  <c r="B80" i="2" s="1"/>
  <c r="E66" i="1"/>
  <c r="B81" i="2" s="1"/>
  <c r="E69" i="1"/>
  <c r="B84" i="2" s="1"/>
  <c r="E70" i="1"/>
  <c r="B85" i="2" s="1"/>
  <c r="E71" i="1"/>
  <c r="B86" i="2" s="1"/>
  <c r="E72" i="1"/>
  <c r="B87" i="2" s="1"/>
  <c r="E73" i="1"/>
  <c r="B88" i="2" s="1"/>
  <c r="E74" i="1"/>
  <c r="B89" i="2" s="1"/>
  <c r="E75" i="1"/>
  <c r="B90" i="2" s="1"/>
  <c r="E77" i="1"/>
  <c r="B92" i="2" s="1"/>
  <c r="E78" i="1"/>
  <c r="B93" i="2" s="1"/>
  <c r="E79" i="1"/>
  <c r="B94" i="2" s="1"/>
  <c r="E81" i="1"/>
  <c r="B96" i="2" s="1"/>
  <c r="E82" i="1"/>
  <c r="B97" i="2" s="1"/>
  <c r="E85" i="1"/>
  <c r="B100" i="2" s="1"/>
  <c r="E86" i="1"/>
  <c r="B101" i="2" s="1"/>
  <c r="E87" i="1"/>
  <c r="B102" i="2" s="1"/>
  <c r="E89" i="1"/>
  <c r="B104" i="2" s="1"/>
  <c r="E90" i="1"/>
  <c r="B105" i="2" s="1"/>
  <c r="E92" i="1"/>
  <c r="B107" i="2" s="1"/>
  <c r="E93" i="1"/>
  <c r="B108" i="2" s="1"/>
  <c r="E94" i="1"/>
  <c r="B109" i="2" s="1"/>
  <c r="E95" i="1"/>
  <c r="B110" i="2" s="1"/>
  <c r="E97" i="1"/>
  <c r="B112" i="2" s="1"/>
  <c r="E98" i="1"/>
  <c r="B113" i="2" s="1"/>
  <c r="E99" i="1"/>
  <c r="B114" i="2" s="1"/>
  <c r="E100" i="1"/>
  <c r="B115" i="2" s="1"/>
  <c r="E101" i="1"/>
  <c r="B116" i="2" s="1"/>
  <c r="E102" i="1"/>
  <c r="B117" i="2" s="1"/>
  <c r="E103" i="1"/>
  <c r="B118" i="2" s="1"/>
  <c r="E105" i="1"/>
  <c r="B120" i="2" s="1"/>
  <c r="E106" i="1"/>
  <c r="B121" i="2" s="1"/>
  <c r="E107" i="1"/>
  <c r="B122" i="2" s="1"/>
  <c r="E109" i="1"/>
  <c r="B124" i="2" s="1"/>
  <c r="E110" i="1"/>
  <c r="B125" i="2" s="1"/>
  <c r="E111" i="1"/>
  <c r="B126" i="2" s="1"/>
  <c r="E112" i="1"/>
  <c r="B127" i="2" s="1"/>
  <c r="E113" i="1"/>
  <c r="B128" i="2" s="1"/>
  <c r="E114" i="1"/>
  <c r="B129" i="2" s="1"/>
  <c r="E115" i="1"/>
  <c r="B130" i="2" s="1"/>
  <c r="E19" i="1"/>
  <c r="B34" i="2" s="1"/>
  <c r="E20" i="1"/>
  <c r="B35" i="2" s="1"/>
  <c r="E24" i="1"/>
  <c r="B39" i="2" s="1"/>
  <c r="E27" i="1"/>
  <c r="B42" i="2" s="1"/>
  <c r="E28" i="1"/>
  <c r="B43" i="2" s="1"/>
  <c r="E32" i="1"/>
  <c r="B47" i="2" s="1"/>
  <c r="E34" i="1"/>
  <c r="B49" i="2" s="1"/>
  <c r="E35" i="1"/>
  <c r="B50" i="2" s="1"/>
  <c r="E36" i="1"/>
  <c r="B51" i="2" s="1"/>
  <c r="E40" i="1"/>
  <c r="B55" i="2" s="1"/>
  <c r="E43" i="1"/>
  <c r="B58" i="2" s="1"/>
  <c r="E48" i="1"/>
  <c r="B63" i="2" s="1"/>
  <c r="E51" i="1"/>
  <c r="B66" i="2" s="1"/>
  <c r="E56" i="1"/>
  <c r="B71" i="2" s="1"/>
  <c r="E59" i="1"/>
  <c r="B74" i="2" s="1"/>
  <c r="E60" i="1"/>
  <c r="B75" i="2" s="1"/>
  <c r="E67" i="1"/>
  <c r="B82" i="2" s="1"/>
  <c r="E68" i="1"/>
  <c r="B83" i="2" s="1"/>
  <c r="E76" i="1"/>
  <c r="B91" i="2" s="1"/>
  <c r="E80" i="1"/>
  <c r="B95" i="2" s="1"/>
  <c r="E83" i="1"/>
  <c r="B98" i="2" s="1"/>
  <c r="E84" i="1"/>
  <c r="B99" i="2" s="1"/>
  <c r="E88" i="1"/>
  <c r="B103" i="2" s="1"/>
  <c r="E91" i="1"/>
  <c r="B106" i="2" s="1"/>
  <c r="E96" i="1"/>
  <c r="B111" i="2" s="1"/>
  <c r="E104" i="1"/>
  <c r="B119" i="2" s="1"/>
  <c r="E108" i="1"/>
  <c r="B123" i="2" s="1"/>
  <c r="C10" i="1"/>
  <c r="C27" i="2"/>
  <c r="G5" i="6" s="1"/>
  <c r="C29" i="2"/>
  <c r="L27" i="2" s="1"/>
  <c r="C28" i="2"/>
  <c r="B28" i="2"/>
  <c r="C26" i="2"/>
  <c r="G4" i="6" s="1"/>
  <c r="I28" i="2" l="1"/>
  <c r="O8" i="6" s="1"/>
  <c r="R7" i="6"/>
  <c r="G6" i="6"/>
  <c r="C9" i="7"/>
  <c r="A9" i="7" s="1"/>
  <c r="D117" i="2"/>
  <c r="A94" i="6" s="1"/>
  <c r="D113" i="2"/>
  <c r="A90" i="6" s="1"/>
  <c r="D69" i="2"/>
  <c r="A46" i="6" s="1"/>
  <c r="D53" i="2"/>
  <c r="A30" i="6" s="1"/>
  <c r="D45" i="2"/>
  <c r="A22" i="6" s="1"/>
  <c r="F4" i="6"/>
  <c r="H26" i="2"/>
  <c r="N8" i="6"/>
  <c r="D129" i="2"/>
  <c r="A106" i="6" s="1"/>
  <c r="D125" i="2"/>
  <c r="A102" i="6" s="1"/>
  <c r="D121" i="2"/>
  <c r="A98" i="6" s="1"/>
  <c r="D105" i="2"/>
  <c r="A82" i="6" s="1"/>
  <c r="D101" i="2"/>
  <c r="A78" i="6" s="1"/>
  <c r="D93" i="2"/>
  <c r="A70" i="6" s="1"/>
  <c r="D89" i="2"/>
  <c r="A66" i="6" s="1"/>
  <c r="D85" i="2"/>
  <c r="A62" i="6" s="1"/>
  <c r="D73" i="2"/>
  <c r="A50" i="6" s="1"/>
  <c r="D61" i="2"/>
  <c r="A38" i="6" s="1"/>
  <c r="D57" i="2"/>
  <c r="A34" i="6" s="1"/>
  <c r="F6" i="6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47" i="2"/>
  <c r="D145" i="2"/>
  <c r="D143" i="2"/>
  <c r="D141" i="2"/>
  <c r="D139" i="2"/>
  <c r="D137" i="2"/>
  <c r="D135" i="2"/>
  <c r="D133" i="2"/>
  <c r="D131" i="2"/>
  <c r="D127" i="2"/>
  <c r="A104" i="6" s="1"/>
  <c r="D122" i="2"/>
  <c r="A99" i="6" s="1"/>
  <c r="D109" i="2"/>
  <c r="A86" i="6" s="1"/>
  <c r="D97" i="2"/>
  <c r="A74" i="6" s="1"/>
  <c r="D81" i="2"/>
  <c r="A58" i="6" s="1"/>
  <c r="D77" i="2"/>
  <c r="A54" i="6" s="1"/>
  <c r="D65" i="2"/>
  <c r="A42" i="6" s="1"/>
  <c r="D49" i="2"/>
  <c r="A26" i="6" s="1"/>
  <c r="D41" i="2"/>
  <c r="A18" i="6" s="1"/>
  <c r="D37" i="2"/>
  <c r="A14" i="6" s="1"/>
  <c r="D33" i="2"/>
  <c r="A10" i="6" s="1"/>
  <c r="D128" i="2"/>
  <c r="A105" i="6" s="1"/>
  <c r="D124" i="2"/>
  <c r="A101" i="6" s="1"/>
  <c r="D120" i="2"/>
  <c r="A97" i="6" s="1"/>
  <c r="D116" i="2"/>
  <c r="A93" i="6" s="1"/>
  <c r="D112" i="2"/>
  <c r="A89" i="6" s="1"/>
  <c r="D108" i="2"/>
  <c r="A85" i="6" s="1"/>
  <c r="D104" i="2"/>
  <c r="A81" i="6" s="1"/>
  <c r="D100" i="2"/>
  <c r="A77" i="6" s="1"/>
  <c r="D96" i="2"/>
  <c r="A73" i="6" s="1"/>
  <c r="D92" i="2"/>
  <c r="A69" i="6" s="1"/>
  <c r="D88" i="2"/>
  <c r="A65" i="6" s="1"/>
  <c r="D84" i="2"/>
  <c r="A61" i="6" s="1"/>
  <c r="D80" i="2"/>
  <c r="A57" i="6" s="1"/>
  <c r="D76" i="2"/>
  <c r="A53" i="6" s="1"/>
  <c r="D72" i="2"/>
  <c r="A49" i="6" s="1"/>
  <c r="D68" i="2"/>
  <c r="A45" i="6" s="1"/>
  <c r="D64" i="2"/>
  <c r="A41" i="6" s="1"/>
  <c r="D60" i="2"/>
  <c r="A37" i="6" s="1"/>
  <c r="D56" i="2"/>
  <c r="A33" i="6" s="1"/>
  <c r="D52" i="2"/>
  <c r="A29" i="6" s="1"/>
  <c r="D48" i="2"/>
  <c r="A25" i="6" s="1"/>
  <c r="D44" i="2"/>
  <c r="A21" i="6" s="1"/>
  <c r="D40" i="2"/>
  <c r="A17" i="6" s="1"/>
  <c r="D36" i="2"/>
  <c r="A13" i="6" s="1"/>
  <c r="D123" i="2"/>
  <c r="A100" i="6" s="1"/>
  <c r="D119" i="2"/>
  <c r="A96" i="6" s="1"/>
  <c r="D115" i="2"/>
  <c r="A92" i="6" s="1"/>
  <c r="D111" i="2"/>
  <c r="A88" i="6" s="1"/>
  <c r="D107" i="2"/>
  <c r="A84" i="6" s="1"/>
  <c r="D103" i="2"/>
  <c r="A80" i="6" s="1"/>
  <c r="D99" i="2"/>
  <c r="A76" i="6" s="1"/>
  <c r="D95" i="2"/>
  <c r="A72" i="6" s="1"/>
  <c r="D91" i="2"/>
  <c r="A68" i="6" s="1"/>
  <c r="D87" i="2"/>
  <c r="A64" i="6" s="1"/>
  <c r="D83" i="2"/>
  <c r="A60" i="6" s="1"/>
  <c r="D79" i="2"/>
  <c r="A56" i="6" s="1"/>
  <c r="D75" i="2"/>
  <c r="A52" i="6" s="1"/>
  <c r="D71" i="2"/>
  <c r="A48" i="6" s="1"/>
  <c r="D67" i="2"/>
  <c r="A44" i="6" s="1"/>
  <c r="D63" i="2"/>
  <c r="A40" i="6" s="1"/>
  <c r="D59" i="2"/>
  <c r="A36" i="6" s="1"/>
  <c r="D55" i="2"/>
  <c r="A32" i="6" s="1"/>
  <c r="D51" i="2"/>
  <c r="A28" i="6" s="1"/>
  <c r="D47" i="2"/>
  <c r="A24" i="6" s="1"/>
  <c r="D43" i="2"/>
  <c r="A20" i="6" s="1"/>
  <c r="D39" i="2"/>
  <c r="A16" i="6" s="1"/>
  <c r="D35" i="2"/>
  <c r="A12" i="6" s="1"/>
  <c r="D130" i="2"/>
  <c r="A107" i="6" s="1"/>
  <c r="D126" i="2"/>
  <c r="A103" i="6" s="1"/>
  <c r="D118" i="2"/>
  <c r="A95" i="6" s="1"/>
  <c r="D114" i="2"/>
  <c r="A91" i="6" s="1"/>
  <c r="D110" i="2"/>
  <c r="A87" i="6" s="1"/>
  <c r="D106" i="2"/>
  <c r="A83" i="6" s="1"/>
  <c r="D102" i="2"/>
  <c r="A79" i="6" s="1"/>
  <c r="D98" i="2"/>
  <c r="A75" i="6" s="1"/>
  <c r="D94" i="2"/>
  <c r="A71" i="6" s="1"/>
  <c r="D90" i="2"/>
  <c r="A67" i="6" s="1"/>
  <c r="D86" i="2"/>
  <c r="A63" i="6" s="1"/>
  <c r="D82" i="2"/>
  <c r="A59" i="6" s="1"/>
  <c r="D78" i="2"/>
  <c r="A55" i="6" s="1"/>
  <c r="D74" i="2"/>
  <c r="A51" i="6" s="1"/>
  <c r="D70" i="2"/>
  <c r="A47" i="6" s="1"/>
  <c r="D66" i="2"/>
  <c r="A43" i="6" s="1"/>
  <c r="D62" i="2"/>
  <c r="A39" i="6" s="1"/>
  <c r="D58" i="2"/>
  <c r="A35" i="6" s="1"/>
  <c r="D54" i="2"/>
  <c r="A31" i="6" s="1"/>
  <c r="D50" i="2"/>
  <c r="A27" i="6" s="1"/>
  <c r="D46" i="2"/>
  <c r="A23" i="6" s="1"/>
  <c r="D42" i="2"/>
  <c r="A19" i="6" s="1"/>
  <c r="D34" i="2"/>
  <c r="A11" i="6" s="1"/>
  <c r="Q7" i="6"/>
  <c r="I27" i="2"/>
  <c r="C5" i="1"/>
  <c r="C25" i="2" s="1"/>
  <c r="G3" i="6" s="1"/>
  <c r="A9" i="6" l="1"/>
  <c r="I32" i="2"/>
  <c r="O7" i="6"/>
  <c r="E9" i="6" s="1"/>
  <c r="G9" i="6" s="1"/>
  <c r="I25" i="2"/>
  <c r="C10" i="7"/>
  <c r="A10" i="7" s="1"/>
  <c r="H25" i="2"/>
  <c r="N7" i="6"/>
  <c r="H36" i="2"/>
  <c r="I36" i="2" s="1"/>
  <c r="H40" i="2"/>
  <c r="I40" i="2" s="1"/>
  <c r="H44" i="2"/>
  <c r="I44" i="2" s="1"/>
  <c r="H48" i="2"/>
  <c r="I48" i="2" s="1"/>
  <c r="H52" i="2"/>
  <c r="I52" i="2" s="1"/>
  <c r="H56" i="2"/>
  <c r="I56" i="2" s="1"/>
  <c r="H60" i="2"/>
  <c r="I60" i="2" s="1"/>
  <c r="H64" i="2"/>
  <c r="I64" i="2" s="1"/>
  <c r="H68" i="2"/>
  <c r="I68" i="2" s="1"/>
  <c r="H72" i="2"/>
  <c r="I72" i="2" s="1"/>
  <c r="H76" i="2"/>
  <c r="I76" i="2" s="1"/>
  <c r="H80" i="2"/>
  <c r="I80" i="2" s="1"/>
  <c r="H84" i="2"/>
  <c r="I84" i="2" s="1"/>
  <c r="H88" i="2"/>
  <c r="I88" i="2" s="1"/>
  <c r="H92" i="2"/>
  <c r="I92" i="2" s="1"/>
  <c r="H96" i="2"/>
  <c r="I96" i="2" s="1"/>
  <c r="H100" i="2"/>
  <c r="I100" i="2" s="1"/>
  <c r="H104" i="2"/>
  <c r="I104" i="2" s="1"/>
  <c r="H108" i="2"/>
  <c r="I108" i="2" s="1"/>
  <c r="H112" i="2"/>
  <c r="I112" i="2" s="1"/>
  <c r="H116" i="2"/>
  <c r="I116" i="2" s="1"/>
  <c r="H120" i="2"/>
  <c r="I120" i="2" s="1"/>
  <c r="H124" i="2"/>
  <c r="I124" i="2" s="1"/>
  <c r="H128" i="2"/>
  <c r="I128" i="2" s="1"/>
  <c r="H33" i="2"/>
  <c r="I33" i="2" s="1"/>
  <c r="H37" i="2"/>
  <c r="I37" i="2" s="1"/>
  <c r="H41" i="2"/>
  <c r="I41" i="2" s="1"/>
  <c r="H45" i="2"/>
  <c r="I45" i="2" s="1"/>
  <c r="H49" i="2"/>
  <c r="I49" i="2" s="1"/>
  <c r="H53" i="2"/>
  <c r="I53" i="2" s="1"/>
  <c r="H57" i="2"/>
  <c r="I57" i="2" s="1"/>
  <c r="H61" i="2"/>
  <c r="I61" i="2" s="1"/>
  <c r="H65" i="2"/>
  <c r="I65" i="2" s="1"/>
  <c r="H69" i="2"/>
  <c r="I69" i="2" s="1"/>
  <c r="H73" i="2"/>
  <c r="I73" i="2" s="1"/>
  <c r="H77" i="2"/>
  <c r="I77" i="2" s="1"/>
  <c r="H81" i="2"/>
  <c r="I81" i="2" s="1"/>
  <c r="H85" i="2"/>
  <c r="I85" i="2" s="1"/>
  <c r="H89" i="2"/>
  <c r="I89" i="2" s="1"/>
  <c r="H93" i="2"/>
  <c r="I93" i="2" s="1"/>
  <c r="H97" i="2"/>
  <c r="I97" i="2" s="1"/>
  <c r="H101" i="2"/>
  <c r="I101" i="2" s="1"/>
  <c r="H105" i="2"/>
  <c r="I105" i="2" s="1"/>
  <c r="H109" i="2"/>
  <c r="I109" i="2" s="1"/>
  <c r="H113" i="2"/>
  <c r="I113" i="2" s="1"/>
  <c r="H117" i="2"/>
  <c r="I117" i="2" s="1"/>
  <c r="H121" i="2"/>
  <c r="I121" i="2" s="1"/>
  <c r="H125" i="2"/>
  <c r="I125" i="2" s="1"/>
  <c r="H129" i="2"/>
  <c r="I129" i="2" s="1"/>
  <c r="H34" i="2"/>
  <c r="I34" i="2" s="1"/>
  <c r="H42" i="2"/>
  <c r="I42" i="2" s="1"/>
  <c r="H46" i="2"/>
  <c r="I46" i="2" s="1"/>
  <c r="H50" i="2"/>
  <c r="I50" i="2" s="1"/>
  <c r="H54" i="2"/>
  <c r="I54" i="2" s="1"/>
  <c r="H58" i="2"/>
  <c r="I58" i="2" s="1"/>
  <c r="H62" i="2"/>
  <c r="I62" i="2" s="1"/>
  <c r="H66" i="2"/>
  <c r="I66" i="2" s="1"/>
  <c r="H70" i="2"/>
  <c r="I70" i="2" s="1"/>
  <c r="H74" i="2"/>
  <c r="I74" i="2" s="1"/>
  <c r="H78" i="2"/>
  <c r="I78" i="2" s="1"/>
  <c r="H82" i="2"/>
  <c r="I82" i="2" s="1"/>
  <c r="H86" i="2"/>
  <c r="I86" i="2" s="1"/>
  <c r="H90" i="2"/>
  <c r="I90" i="2" s="1"/>
  <c r="H94" i="2"/>
  <c r="I94" i="2" s="1"/>
  <c r="H98" i="2"/>
  <c r="I98" i="2" s="1"/>
  <c r="H102" i="2"/>
  <c r="I102" i="2" s="1"/>
  <c r="H106" i="2"/>
  <c r="I106" i="2" s="1"/>
  <c r="H110" i="2"/>
  <c r="I110" i="2" s="1"/>
  <c r="H114" i="2"/>
  <c r="I114" i="2" s="1"/>
  <c r="H118" i="2"/>
  <c r="I118" i="2" s="1"/>
  <c r="H122" i="2"/>
  <c r="I122" i="2" s="1"/>
  <c r="H126" i="2"/>
  <c r="I126" i="2" s="1"/>
  <c r="H130" i="2"/>
  <c r="I130" i="2" s="1"/>
  <c r="H35" i="2"/>
  <c r="I35" i="2" s="1"/>
  <c r="H39" i="2"/>
  <c r="I39" i="2" s="1"/>
  <c r="H43" i="2"/>
  <c r="I43" i="2" s="1"/>
  <c r="H59" i="2"/>
  <c r="I59" i="2" s="1"/>
  <c r="H75" i="2"/>
  <c r="I75" i="2" s="1"/>
  <c r="H91" i="2"/>
  <c r="I91" i="2" s="1"/>
  <c r="H107" i="2"/>
  <c r="I107" i="2" s="1"/>
  <c r="H123" i="2"/>
  <c r="I123" i="2" s="1"/>
  <c r="H47" i="2"/>
  <c r="I47" i="2" s="1"/>
  <c r="H63" i="2"/>
  <c r="I63" i="2" s="1"/>
  <c r="H79" i="2"/>
  <c r="I79" i="2" s="1"/>
  <c r="H95" i="2"/>
  <c r="I95" i="2" s="1"/>
  <c r="H111" i="2"/>
  <c r="I111" i="2" s="1"/>
  <c r="H127" i="2"/>
  <c r="I127" i="2" s="1"/>
  <c r="H51" i="2"/>
  <c r="I51" i="2" s="1"/>
  <c r="H67" i="2"/>
  <c r="I67" i="2" s="1"/>
  <c r="H83" i="2"/>
  <c r="I83" i="2" s="1"/>
  <c r="H99" i="2"/>
  <c r="I99" i="2" s="1"/>
  <c r="H115" i="2"/>
  <c r="I115" i="2" s="1"/>
  <c r="H55" i="2"/>
  <c r="I55" i="2" s="1"/>
  <c r="H71" i="2"/>
  <c r="I71" i="2" s="1"/>
  <c r="H87" i="2"/>
  <c r="I87" i="2" s="1"/>
  <c r="H103" i="2"/>
  <c r="I103" i="2" s="1"/>
  <c r="H119" i="2"/>
  <c r="I119" i="2" s="1"/>
  <c r="I26" i="2"/>
  <c r="L26" i="2" l="1"/>
  <c r="C151" i="6"/>
  <c r="O5" i="6"/>
  <c r="R6" i="6" s="1"/>
  <c r="E135" i="6"/>
  <c r="G135" i="6" s="1"/>
  <c r="E21" i="6"/>
  <c r="G21" i="6" s="1"/>
  <c r="C57" i="6"/>
  <c r="E153" i="6"/>
  <c r="G153" i="6" s="1"/>
  <c r="E132" i="6"/>
  <c r="G132" i="6" s="1"/>
  <c r="E158" i="6"/>
  <c r="G158" i="6" s="1"/>
  <c r="C102" i="6"/>
  <c r="E53" i="6"/>
  <c r="G53" i="6" s="1"/>
  <c r="E48" i="6"/>
  <c r="G48" i="6" s="1"/>
  <c r="E49" i="6"/>
  <c r="G49" i="6" s="1"/>
  <c r="E63" i="6"/>
  <c r="G63" i="6" s="1"/>
  <c r="E121" i="6"/>
  <c r="G121" i="6" s="1"/>
  <c r="E96" i="6"/>
  <c r="G96" i="6" s="1"/>
  <c r="E70" i="6"/>
  <c r="G70" i="6" s="1"/>
  <c r="C153" i="6"/>
  <c r="E85" i="6"/>
  <c r="G85" i="6" s="1"/>
  <c r="E52" i="6"/>
  <c r="G52" i="6" s="1"/>
  <c r="E62" i="6"/>
  <c r="G62" i="6" s="1"/>
  <c r="E117" i="6"/>
  <c r="G117" i="6" s="1"/>
  <c r="E124" i="6"/>
  <c r="G124" i="6" s="1"/>
  <c r="E59" i="6"/>
  <c r="G59" i="6" s="1"/>
  <c r="C129" i="6"/>
  <c r="E149" i="6"/>
  <c r="G149" i="6" s="1"/>
  <c r="E81" i="6"/>
  <c r="G81" i="6" s="1"/>
  <c r="E160" i="6"/>
  <c r="G160" i="6" s="1"/>
  <c r="E84" i="6"/>
  <c r="G84" i="6" s="1"/>
  <c r="E131" i="6"/>
  <c r="G131" i="6" s="1"/>
  <c r="E138" i="6"/>
  <c r="G138" i="6" s="1"/>
  <c r="C55" i="6"/>
  <c r="C19" i="6"/>
  <c r="E145" i="6"/>
  <c r="G145" i="6" s="1"/>
  <c r="E77" i="6"/>
  <c r="G77" i="6" s="1"/>
  <c r="E152" i="6"/>
  <c r="G152" i="6" s="1"/>
  <c r="E80" i="6"/>
  <c r="G80" i="6" s="1"/>
  <c r="E111" i="6"/>
  <c r="G111" i="6" s="1"/>
  <c r="E118" i="6"/>
  <c r="G118" i="6" s="1"/>
  <c r="C115" i="6"/>
  <c r="C130" i="6"/>
  <c r="E109" i="6"/>
  <c r="G109" i="6" s="1"/>
  <c r="E45" i="6"/>
  <c r="G45" i="6" s="1"/>
  <c r="E120" i="6"/>
  <c r="G120" i="6" s="1"/>
  <c r="E32" i="6"/>
  <c r="G32" i="6" s="1"/>
  <c r="E39" i="6"/>
  <c r="G39" i="6" s="1"/>
  <c r="E14" i="6"/>
  <c r="G14" i="6" s="1"/>
  <c r="C85" i="6"/>
  <c r="E141" i="6"/>
  <c r="G141" i="6" s="1"/>
  <c r="E73" i="6"/>
  <c r="G73" i="6" s="1"/>
  <c r="E148" i="6"/>
  <c r="G148" i="6" s="1"/>
  <c r="E76" i="6"/>
  <c r="G76" i="6" s="1"/>
  <c r="E103" i="6"/>
  <c r="G103" i="6" s="1"/>
  <c r="E114" i="6"/>
  <c r="G114" i="6" s="1"/>
  <c r="C67" i="6"/>
  <c r="C53" i="6"/>
  <c r="C11" i="6"/>
  <c r="C92" i="6"/>
  <c r="C22" i="6"/>
  <c r="E133" i="6"/>
  <c r="G133" i="6" s="1"/>
  <c r="E101" i="6"/>
  <c r="G101" i="6" s="1"/>
  <c r="E61" i="6"/>
  <c r="G61" i="6" s="1"/>
  <c r="E29" i="6"/>
  <c r="G29" i="6" s="1"/>
  <c r="E144" i="6"/>
  <c r="G144" i="6" s="1"/>
  <c r="E108" i="6"/>
  <c r="G108" i="6" s="1"/>
  <c r="E72" i="6"/>
  <c r="G72" i="6" s="1"/>
  <c r="E155" i="6"/>
  <c r="G155" i="6" s="1"/>
  <c r="E87" i="6"/>
  <c r="G87" i="6" s="1"/>
  <c r="E11" i="6"/>
  <c r="G11" i="6" s="1"/>
  <c r="E110" i="6"/>
  <c r="G110" i="6" s="1"/>
  <c r="E42" i="6"/>
  <c r="G42" i="6" s="1"/>
  <c r="C95" i="6"/>
  <c r="C51" i="6"/>
  <c r="C105" i="6"/>
  <c r="C37" i="6"/>
  <c r="C154" i="6"/>
  <c r="C118" i="6"/>
  <c r="C82" i="6"/>
  <c r="C54" i="6"/>
  <c r="C20" i="6"/>
  <c r="C58" i="6"/>
  <c r="C30" i="6"/>
  <c r="E105" i="6"/>
  <c r="G105" i="6" s="1"/>
  <c r="E33" i="6"/>
  <c r="G33" i="6" s="1"/>
  <c r="E112" i="6"/>
  <c r="G112" i="6" s="1"/>
  <c r="E28" i="6"/>
  <c r="G28" i="6" s="1"/>
  <c r="E35" i="6"/>
  <c r="G35" i="6" s="1"/>
  <c r="E46" i="6"/>
  <c r="G46" i="6" s="1"/>
  <c r="C111" i="6"/>
  <c r="C109" i="6"/>
  <c r="C128" i="6"/>
  <c r="C56" i="6"/>
  <c r="E157" i="6"/>
  <c r="G157" i="6" s="1"/>
  <c r="E129" i="6"/>
  <c r="G129" i="6" s="1"/>
  <c r="E93" i="6"/>
  <c r="G93" i="6" s="1"/>
  <c r="E57" i="6"/>
  <c r="G57" i="6" s="1"/>
  <c r="E25" i="6"/>
  <c r="G25" i="6" s="1"/>
  <c r="E136" i="6"/>
  <c r="G136" i="6" s="1"/>
  <c r="E104" i="6"/>
  <c r="G104" i="6" s="1"/>
  <c r="E56" i="6"/>
  <c r="G56" i="6" s="1"/>
  <c r="E151" i="6"/>
  <c r="G151" i="6" s="1"/>
  <c r="E83" i="6"/>
  <c r="G83" i="6" s="1"/>
  <c r="E162" i="6"/>
  <c r="G162" i="6" s="1"/>
  <c r="E94" i="6"/>
  <c r="G94" i="6" s="1"/>
  <c r="E18" i="6"/>
  <c r="G18" i="6" s="1"/>
  <c r="C71" i="6"/>
  <c r="C157" i="6"/>
  <c r="C101" i="6"/>
  <c r="C23" i="6"/>
  <c r="C150" i="6"/>
  <c r="C116" i="6"/>
  <c r="C80" i="6"/>
  <c r="C46" i="6"/>
  <c r="C10" i="6"/>
  <c r="C47" i="6"/>
  <c r="C142" i="6"/>
  <c r="C106" i="6"/>
  <c r="C78" i="6"/>
  <c r="C44" i="6"/>
  <c r="E66" i="6"/>
  <c r="G66" i="6" s="1"/>
  <c r="C159" i="6"/>
  <c r="C123" i="6"/>
  <c r="C149" i="6"/>
  <c r="C61" i="6"/>
  <c r="C43" i="6"/>
  <c r="C140" i="6"/>
  <c r="C104" i="6"/>
  <c r="C70" i="6"/>
  <c r="C32" i="6"/>
  <c r="E125" i="6"/>
  <c r="G125" i="6" s="1"/>
  <c r="E97" i="6"/>
  <c r="G97" i="6" s="1"/>
  <c r="E69" i="6"/>
  <c r="G69" i="6" s="1"/>
  <c r="E37" i="6"/>
  <c r="G37" i="6" s="1"/>
  <c r="E156" i="6"/>
  <c r="G156" i="6" s="1"/>
  <c r="E128" i="6"/>
  <c r="G128" i="6" s="1"/>
  <c r="E100" i="6"/>
  <c r="G100" i="6" s="1"/>
  <c r="E64" i="6"/>
  <c r="G64" i="6" s="1"/>
  <c r="E159" i="6"/>
  <c r="G159" i="6" s="1"/>
  <c r="E107" i="6"/>
  <c r="G107" i="6" s="1"/>
  <c r="E55" i="6"/>
  <c r="G55" i="6" s="1"/>
  <c r="E142" i="6"/>
  <c r="G142" i="6" s="1"/>
  <c r="E90" i="6"/>
  <c r="G90" i="6" s="1"/>
  <c r="E22" i="6"/>
  <c r="G22" i="6" s="1"/>
  <c r="C103" i="6"/>
  <c r="C107" i="6"/>
  <c r="C133" i="6"/>
  <c r="C81" i="6"/>
  <c r="C13" i="6"/>
  <c r="C152" i="6"/>
  <c r="C126" i="6"/>
  <c r="C94" i="6"/>
  <c r="C68" i="6"/>
  <c r="C34" i="6"/>
  <c r="C9" i="6"/>
  <c r="E161" i="6"/>
  <c r="G161" i="6" s="1"/>
  <c r="E137" i="6"/>
  <c r="G137" i="6" s="1"/>
  <c r="E113" i="6"/>
  <c r="G113" i="6" s="1"/>
  <c r="E89" i="6"/>
  <c r="G89" i="6" s="1"/>
  <c r="E65" i="6"/>
  <c r="G65" i="6" s="1"/>
  <c r="E41" i="6"/>
  <c r="G41" i="6" s="1"/>
  <c r="E13" i="6"/>
  <c r="G13" i="6" s="1"/>
  <c r="E140" i="6"/>
  <c r="G140" i="6" s="1"/>
  <c r="E116" i="6"/>
  <c r="G116" i="6" s="1"/>
  <c r="E88" i="6"/>
  <c r="G88" i="6" s="1"/>
  <c r="E60" i="6"/>
  <c r="G60" i="6" s="1"/>
  <c r="E24" i="6"/>
  <c r="G24" i="6" s="1"/>
  <c r="E127" i="6"/>
  <c r="G127" i="6" s="1"/>
  <c r="E79" i="6"/>
  <c r="G79" i="6" s="1"/>
  <c r="E31" i="6"/>
  <c r="G31" i="6" s="1"/>
  <c r="E134" i="6"/>
  <c r="G134" i="6" s="1"/>
  <c r="E86" i="6"/>
  <c r="G86" i="6" s="1"/>
  <c r="E38" i="6"/>
  <c r="G38" i="6" s="1"/>
  <c r="C143" i="6"/>
  <c r="C155" i="6"/>
  <c r="C31" i="6"/>
  <c r="C125" i="6"/>
  <c r="C77" i="6"/>
  <c r="C15" i="6"/>
  <c r="C162" i="6"/>
  <c r="C138" i="6"/>
  <c r="C114" i="6"/>
  <c r="C90" i="6"/>
  <c r="C66" i="6"/>
  <c r="C42" i="6"/>
  <c r="C18" i="6"/>
  <c r="E92" i="6"/>
  <c r="G92" i="6" s="1"/>
  <c r="E68" i="6"/>
  <c r="G68" i="6" s="1"/>
  <c r="E44" i="6"/>
  <c r="G44" i="6" s="1"/>
  <c r="E20" i="6"/>
  <c r="G20" i="6" s="1"/>
  <c r="E147" i="6"/>
  <c r="G147" i="6" s="1"/>
  <c r="E123" i="6"/>
  <c r="G123" i="6" s="1"/>
  <c r="E99" i="6"/>
  <c r="G99" i="6" s="1"/>
  <c r="E75" i="6"/>
  <c r="G75" i="6" s="1"/>
  <c r="E51" i="6"/>
  <c r="G51" i="6" s="1"/>
  <c r="E27" i="6"/>
  <c r="G27" i="6" s="1"/>
  <c r="E154" i="6"/>
  <c r="G154" i="6" s="1"/>
  <c r="E130" i="6"/>
  <c r="G130" i="6" s="1"/>
  <c r="E106" i="6"/>
  <c r="G106" i="6" s="1"/>
  <c r="E82" i="6"/>
  <c r="G82" i="6" s="1"/>
  <c r="E58" i="6"/>
  <c r="G58" i="6" s="1"/>
  <c r="E34" i="6"/>
  <c r="G34" i="6" s="1"/>
  <c r="E10" i="6"/>
  <c r="G10" i="6" s="1"/>
  <c r="C135" i="6"/>
  <c r="C87" i="6"/>
  <c r="C147" i="6"/>
  <c r="C99" i="6"/>
  <c r="C25" i="6"/>
  <c r="C145" i="6"/>
  <c r="C121" i="6"/>
  <c r="C97" i="6"/>
  <c r="C73" i="6"/>
  <c r="C49" i="6"/>
  <c r="C35" i="6"/>
  <c r="C39" i="6"/>
  <c r="C160" i="6"/>
  <c r="C148" i="6"/>
  <c r="C136" i="6"/>
  <c r="C124" i="6"/>
  <c r="C112" i="6"/>
  <c r="C100" i="6"/>
  <c r="C88" i="6"/>
  <c r="C76" i="6"/>
  <c r="C64" i="6"/>
  <c r="C52" i="6"/>
  <c r="C40" i="6"/>
  <c r="C28" i="6"/>
  <c r="C16" i="6"/>
  <c r="E17" i="6"/>
  <c r="G17" i="6" s="1"/>
  <c r="E40" i="6"/>
  <c r="G40" i="6" s="1"/>
  <c r="E16" i="6"/>
  <c r="G16" i="6" s="1"/>
  <c r="E143" i="6"/>
  <c r="G143" i="6" s="1"/>
  <c r="E119" i="6"/>
  <c r="G119" i="6" s="1"/>
  <c r="E95" i="6"/>
  <c r="G95" i="6" s="1"/>
  <c r="E71" i="6"/>
  <c r="G71" i="6" s="1"/>
  <c r="E47" i="6"/>
  <c r="G47" i="6" s="1"/>
  <c r="E23" i="6"/>
  <c r="G23" i="6" s="1"/>
  <c r="E150" i="6"/>
  <c r="G150" i="6" s="1"/>
  <c r="E126" i="6"/>
  <c r="G126" i="6" s="1"/>
  <c r="E102" i="6"/>
  <c r="G102" i="6" s="1"/>
  <c r="E78" i="6"/>
  <c r="G78" i="6" s="1"/>
  <c r="E54" i="6"/>
  <c r="G54" i="6" s="1"/>
  <c r="E30" i="6"/>
  <c r="G30" i="6" s="1"/>
  <c r="C79" i="6"/>
  <c r="C127" i="6"/>
  <c r="C75" i="6"/>
  <c r="C139" i="6"/>
  <c r="C91" i="6"/>
  <c r="C17" i="6"/>
  <c r="C141" i="6"/>
  <c r="C117" i="6"/>
  <c r="C93" i="6"/>
  <c r="C69" i="6"/>
  <c r="C45" i="6"/>
  <c r="C29" i="6"/>
  <c r="C33" i="6"/>
  <c r="C158" i="6"/>
  <c r="C146" i="6"/>
  <c r="C134" i="6"/>
  <c r="C122" i="6"/>
  <c r="C110" i="6"/>
  <c r="C98" i="6"/>
  <c r="C86" i="6"/>
  <c r="C74" i="6"/>
  <c r="C62" i="6"/>
  <c r="C50" i="6"/>
  <c r="C38" i="6"/>
  <c r="C26" i="6"/>
  <c r="C14" i="6"/>
  <c r="E12" i="6"/>
  <c r="G12" i="6" s="1"/>
  <c r="E36" i="6"/>
  <c r="G36" i="6" s="1"/>
  <c r="E139" i="6"/>
  <c r="G139" i="6" s="1"/>
  <c r="E115" i="6"/>
  <c r="G115" i="6" s="1"/>
  <c r="E91" i="6"/>
  <c r="G91" i="6" s="1"/>
  <c r="E67" i="6"/>
  <c r="G67" i="6" s="1"/>
  <c r="E43" i="6"/>
  <c r="G43" i="6" s="1"/>
  <c r="E19" i="6"/>
  <c r="G19" i="6" s="1"/>
  <c r="E146" i="6"/>
  <c r="G146" i="6" s="1"/>
  <c r="E122" i="6"/>
  <c r="G122" i="6" s="1"/>
  <c r="E98" i="6"/>
  <c r="G98" i="6" s="1"/>
  <c r="E74" i="6"/>
  <c r="G74" i="6" s="1"/>
  <c r="E50" i="6"/>
  <c r="G50" i="6" s="1"/>
  <c r="E26" i="6"/>
  <c r="G26" i="6" s="1"/>
  <c r="C63" i="6"/>
  <c r="C119" i="6"/>
  <c r="C59" i="6"/>
  <c r="C131" i="6"/>
  <c r="C83" i="6"/>
  <c r="C161" i="6"/>
  <c r="C137" i="6"/>
  <c r="C113" i="6"/>
  <c r="C89" i="6"/>
  <c r="C65" i="6"/>
  <c r="C41" i="6"/>
  <c r="C21" i="6"/>
  <c r="C27" i="6"/>
  <c r="C156" i="6"/>
  <c r="C144" i="6"/>
  <c r="C132" i="6"/>
  <c r="C120" i="6"/>
  <c r="C108" i="6"/>
  <c r="C96" i="6"/>
  <c r="C84" i="6"/>
  <c r="C72" i="6"/>
  <c r="C60" i="6"/>
  <c r="C48" i="6"/>
  <c r="C36" i="6"/>
  <c r="C24" i="6"/>
  <c r="C12" i="6"/>
  <c r="C11" i="7"/>
  <c r="A11" i="7" s="1"/>
  <c r="B9" i="6"/>
  <c r="B10" i="6"/>
  <c r="B12" i="6"/>
  <c r="B14" i="6"/>
  <c r="B16" i="6"/>
  <c r="B18" i="6"/>
  <c r="B20" i="6"/>
  <c r="B22" i="6"/>
  <c r="B24" i="6"/>
  <c r="B26" i="6"/>
  <c r="B28" i="6"/>
  <c r="B30" i="6"/>
  <c r="B32" i="6"/>
  <c r="B34" i="6"/>
  <c r="B36" i="6"/>
  <c r="B38" i="6"/>
  <c r="B40" i="6"/>
  <c r="B42" i="6"/>
  <c r="B44" i="6"/>
  <c r="B46" i="6"/>
  <c r="B48" i="6"/>
  <c r="B50" i="6"/>
  <c r="B52" i="6"/>
  <c r="B54" i="6"/>
  <c r="B56" i="6"/>
  <c r="B58" i="6"/>
  <c r="B60" i="6"/>
  <c r="B62" i="6"/>
  <c r="B64" i="6"/>
  <c r="B66" i="6"/>
  <c r="B68" i="6"/>
  <c r="B70" i="6"/>
  <c r="B72" i="6"/>
  <c r="B74" i="6"/>
  <c r="B76" i="6"/>
  <c r="B78" i="6"/>
  <c r="B80" i="6"/>
  <c r="B82" i="6"/>
  <c r="B84" i="6"/>
  <c r="B86" i="6"/>
  <c r="B88" i="6"/>
  <c r="B90" i="6"/>
  <c r="B92" i="6"/>
  <c r="B94" i="6"/>
  <c r="B96" i="6"/>
  <c r="B98" i="6"/>
  <c r="B100" i="6"/>
  <c r="B102" i="6"/>
  <c r="B104" i="6"/>
  <c r="B106" i="6"/>
  <c r="B108" i="6"/>
  <c r="B110" i="6"/>
  <c r="B112" i="6"/>
  <c r="B114" i="6"/>
  <c r="B116" i="6"/>
  <c r="B118" i="6"/>
  <c r="B120" i="6"/>
  <c r="B122" i="6"/>
  <c r="B124" i="6"/>
  <c r="B126" i="6"/>
  <c r="B128" i="6"/>
  <c r="B130" i="6"/>
  <c r="B132" i="6"/>
  <c r="B134" i="6"/>
  <c r="B136" i="6"/>
  <c r="B138" i="6"/>
  <c r="B140" i="6"/>
  <c r="B142" i="6"/>
  <c r="B144" i="6"/>
  <c r="B146" i="6"/>
  <c r="B148" i="6"/>
  <c r="B150" i="6"/>
  <c r="B152" i="6"/>
  <c r="B154" i="6"/>
  <c r="B156" i="6"/>
  <c r="B158" i="6"/>
  <c r="B160" i="6"/>
  <c r="B162" i="6"/>
  <c r="B13" i="6"/>
  <c r="B17" i="6"/>
  <c r="B21" i="6"/>
  <c r="B25" i="6"/>
  <c r="B29" i="6"/>
  <c r="B33" i="6"/>
  <c r="B35" i="6"/>
  <c r="B37" i="6"/>
  <c r="B11" i="6"/>
  <c r="B15" i="6"/>
  <c r="B19" i="6"/>
  <c r="B23" i="6"/>
  <c r="B2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31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5" i="6"/>
  <c r="B103" i="6"/>
  <c r="B111" i="6"/>
  <c r="B119" i="6"/>
  <c r="B127" i="6"/>
  <c r="B135" i="6"/>
  <c r="B143" i="6"/>
  <c r="B151" i="6"/>
  <c r="B159" i="6"/>
  <c r="B91" i="6"/>
  <c r="B99" i="6"/>
  <c r="B107" i="6"/>
  <c r="B115" i="6"/>
  <c r="B123" i="6"/>
  <c r="B131" i="6"/>
  <c r="B139" i="6"/>
  <c r="B147" i="6"/>
  <c r="B155" i="6"/>
  <c r="D9" i="6"/>
  <c r="F9" i="6" s="1"/>
  <c r="D10" i="6"/>
  <c r="F10" i="6" s="1"/>
  <c r="D14" i="6"/>
  <c r="F14" i="6" s="1"/>
  <c r="D18" i="6"/>
  <c r="F18" i="6" s="1"/>
  <c r="D22" i="6"/>
  <c r="F22" i="6" s="1"/>
  <c r="D26" i="6"/>
  <c r="F26" i="6" s="1"/>
  <c r="D30" i="6"/>
  <c r="F30" i="6" s="1"/>
  <c r="D34" i="6"/>
  <c r="F34" i="6" s="1"/>
  <c r="D38" i="6"/>
  <c r="F38" i="6" s="1"/>
  <c r="D42" i="6"/>
  <c r="F42" i="6" s="1"/>
  <c r="D46" i="6"/>
  <c r="F46" i="6" s="1"/>
  <c r="D50" i="6"/>
  <c r="F50" i="6" s="1"/>
  <c r="D54" i="6"/>
  <c r="F54" i="6" s="1"/>
  <c r="D58" i="6"/>
  <c r="F58" i="6" s="1"/>
  <c r="D62" i="6"/>
  <c r="F62" i="6" s="1"/>
  <c r="D66" i="6"/>
  <c r="F66" i="6" s="1"/>
  <c r="D70" i="6"/>
  <c r="F70" i="6" s="1"/>
  <c r="D74" i="6"/>
  <c r="F74" i="6" s="1"/>
  <c r="D78" i="6"/>
  <c r="F78" i="6" s="1"/>
  <c r="D82" i="6"/>
  <c r="F82" i="6" s="1"/>
  <c r="D86" i="6"/>
  <c r="F86" i="6" s="1"/>
  <c r="D90" i="6"/>
  <c r="F90" i="6" s="1"/>
  <c r="D94" i="6"/>
  <c r="F94" i="6" s="1"/>
  <c r="D98" i="6"/>
  <c r="F98" i="6" s="1"/>
  <c r="D102" i="6"/>
  <c r="F102" i="6" s="1"/>
  <c r="D106" i="6"/>
  <c r="F106" i="6" s="1"/>
  <c r="D110" i="6"/>
  <c r="F110" i="6" s="1"/>
  <c r="D114" i="6"/>
  <c r="F114" i="6" s="1"/>
  <c r="D118" i="6"/>
  <c r="F118" i="6" s="1"/>
  <c r="D122" i="6"/>
  <c r="F122" i="6" s="1"/>
  <c r="D126" i="6"/>
  <c r="F126" i="6" s="1"/>
  <c r="D130" i="6"/>
  <c r="F130" i="6" s="1"/>
  <c r="D134" i="6"/>
  <c r="F134" i="6" s="1"/>
  <c r="D138" i="6"/>
  <c r="F138" i="6" s="1"/>
  <c r="D142" i="6"/>
  <c r="F142" i="6" s="1"/>
  <c r="D146" i="6"/>
  <c r="F146" i="6" s="1"/>
  <c r="D150" i="6"/>
  <c r="F150" i="6" s="1"/>
  <c r="D154" i="6"/>
  <c r="F154" i="6" s="1"/>
  <c r="D158" i="6"/>
  <c r="F158" i="6" s="1"/>
  <c r="D162" i="6"/>
  <c r="F162" i="6" s="1"/>
  <c r="D64" i="6"/>
  <c r="F64" i="6" s="1"/>
  <c r="D80" i="6"/>
  <c r="F80" i="6" s="1"/>
  <c r="D96" i="6"/>
  <c r="F96" i="6" s="1"/>
  <c r="D104" i="6"/>
  <c r="F104" i="6" s="1"/>
  <c r="D116" i="6"/>
  <c r="F116" i="6" s="1"/>
  <c r="D124" i="6"/>
  <c r="F124" i="6" s="1"/>
  <c r="D132" i="6"/>
  <c r="F132" i="6" s="1"/>
  <c r="D140" i="6"/>
  <c r="F140" i="6" s="1"/>
  <c r="D152" i="6"/>
  <c r="F152" i="6" s="1"/>
  <c r="D160" i="6"/>
  <c r="F160" i="6" s="1"/>
  <c r="D13" i="6"/>
  <c r="F13" i="6" s="1"/>
  <c r="D21" i="6"/>
  <c r="F21" i="6" s="1"/>
  <c r="D29" i="6"/>
  <c r="F29" i="6" s="1"/>
  <c r="D37" i="6"/>
  <c r="F37" i="6" s="1"/>
  <c r="D45" i="6"/>
  <c r="F45" i="6" s="1"/>
  <c r="D53" i="6"/>
  <c r="F53" i="6" s="1"/>
  <c r="D61" i="6"/>
  <c r="F61" i="6" s="1"/>
  <c r="D69" i="6"/>
  <c r="F69" i="6" s="1"/>
  <c r="D77" i="6"/>
  <c r="F77" i="6" s="1"/>
  <c r="D85" i="6"/>
  <c r="F85" i="6" s="1"/>
  <c r="D93" i="6"/>
  <c r="F93" i="6" s="1"/>
  <c r="D101" i="6"/>
  <c r="F101" i="6" s="1"/>
  <c r="D109" i="6"/>
  <c r="F109" i="6" s="1"/>
  <c r="D117" i="6"/>
  <c r="F117" i="6" s="1"/>
  <c r="D125" i="6"/>
  <c r="F125" i="6" s="1"/>
  <c r="D133" i="6"/>
  <c r="F133" i="6" s="1"/>
  <c r="D141" i="6"/>
  <c r="F141" i="6" s="1"/>
  <c r="D149" i="6"/>
  <c r="F149" i="6" s="1"/>
  <c r="D161" i="6"/>
  <c r="F161" i="6" s="1"/>
  <c r="D11" i="6"/>
  <c r="F11" i="6" s="1"/>
  <c r="D19" i="6"/>
  <c r="F19" i="6" s="1"/>
  <c r="D23" i="6"/>
  <c r="F23" i="6" s="1"/>
  <c r="D27" i="6"/>
  <c r="F27" i="6" s="1"/>
  <c r="D31" i="6"/>
  <c r="F31" i="6" s="1"/>
  <c r="D35" i="6"/>
  <c r="F35" i="6" s="1"/>
  <c r="D39" i="6"/>
  <c r="F39" i="6" s="1"/>
  <c r="D43" i="6"/>
  <c r="F43" i="6" s="1"/>
  <c r="D47" i="6"/>
  <c r="F47" i="6" s="1"/>
  <c r="D51" i="6"/>
  <c r="F51" i="6" s="1"/>
  <c r="D55" i="6"/>
  <c r="F55" i="6" s="1"/>
  <c r="D59" i="6"/>
  <c r="F59" i="6" s="1"/>
  <c r="D63" i="6"/>
  <c r="F63" i="6" s="1"/>
  <c r="D67" i="6"/>
  <c r="F67" i="6" s="1"/>
  <c r="D71" i="6"/>
  <c r="F71" i="6" s="1"/>
  <c r="D75" i="6"/>
  <c r="F75" i="6" s="1"/>
  <c r="D79" i="6"/>
  <c r="F79" i="6" s="1"/>
  <c r="D83" i="6"/>
  <c r="F83" i="6" s="1"/>
  <c r="D87" i="6"/>
  <c r="F87" i="6" s="1"/>
  <c r="D91" i="6"/>
  <c r="F91" i="6" s="1"/>
  <c r="D95" i="6"/>
  <c r="F95" i="6" s="1"/>
  <c r="D99" i="6"/>
  <c r="F99" i="6" s="1"/>
  <c r="D103" i="6"/>
  <c r="F103" i="6" s="1"/>
  <c r="D107" i="6"/>
  <c r="F107" i="6" s="1"/>
  <c r="D111" i="6"/>
  <c r="F111" i="6" s="1"/>
  <c r="D115" i="6"/>
  <c r="F115" i="6" s="1"/>
  <c r="D119" i="6"/>
  <c r="F119" i="6" s="1"/>
  <c r="D123" i="6"/>
  <c r="F123" i="6" s="1"/>
  <c r="D127" i="6"/>
  <c r="F127" i="6" s="1"/>
  <c r="D131" i="6"/>
  <c r="F131" i="6" s="1"/>
  <c r="D135" i="6"/>
  <c r="F135" i="6" s="1"/>
  <c r="D139" i="6"/>
  <c r="F139" i="6" s="1"/>
  <c r="D143" i="6"/>
  <c r="F143" i="6" s="1"/>
  <c r="D147" i="6"/>
  <c r="F147" i="6" s="1"/>
  <c r="D151" i="6"/>
  <c r="F151" i="6" s="1"/>
  <c r="D155" i="6"/>
  <c r="F155" i="6" s="1"/>
  <c r="D159" i="6"/>
  <c r="F159" i="6" s="1"/>
  <c r="D60" i="6"/>
  <c r="F60" i="6" s="1"/>
  <c r="D84" i="6"/>
  <c r="F84" i="6" s="1"/>
  <c r="D92" i="6"/>
  <c r="F92" i="6" s="1"/>
  <c r="D100" i="6"/>
  <c r="F100" i="6" s="1"/>
  <c r="D112" i="6"/>
  <c r="F112" i="6" s="1"/>
  <c r="D120" i="6"/>
  <c r="F120" i="6" s="1"/>
  <c r="D128" i="6"/>
  <c r="F128" i="6" s="1"/>
  <c r="D136" i="6"/>
  <c r="F136" i="6" s="1"/>
  <c r="D144" i="6"/>
  <c r="F144" i="6" s="1"/>
  <c r="D156" i="6"/>
  <c r="F156" i="6" s="1"/>
  <c r="D17" i="6"/>
  <c r="F17" i="6" s="1"/>
  <c r="D25" i="6"/>
  <c r="F25" i="6" s="1"/>
  <c r="D33" i="6"/>
  <c r="F33" i="6" s="1"/>
  <c r="D41" i="6"/>
  <c r="F41" i="6" s="1"/>
  <c r="D49" i="6"/>
  <c r="F49" i="6" s="1"/>
  <c r="D57" i="6"/>
  <c r="F57" i="6" s="1"/>
  <c r="D65" i="6"/>
  <c r="F65" i="6" s="1"/>
  <c r="D73" i="6"/>
  <c r="F73" i="6" s="1"/>
  <c r="D81" i="6"/>
  <c r="F81" i="6" s="1"/>
  <c r="D89" i="6"/>
  <c r="F89" i="6" s="1"/>
  <c r="D97" i="6"/>
  <c r="F97" i="6" s="1"/>
  <c r="D105" i="6"/>
  <c r="F105" i="6" s="1"/>
  <c r="D113" i="6"/>
  <c r="F113" i="6" s="1"/>
  <c r="D121" i="6"/>
  <c r="F121" i="6" s="1"/>
  <c r="D129" i="6"/>
  <c r="F129" i="6" s="1"/>
  <c r="D137" i="6"/>
  <c r="F137" i="6" s="1"/>
  <c r="D145" i="6"/>
  <c r="F145" i="6" s="1"/>
  <c r="D153" i="6"/>
  <c r="F153" i="6" s="1"/>
  <c r="D157" i="6"/>
  <c r="F157" i="6" s="1"/>
  <c r="D12" i="6"/>
  <c r="F12" i="6" s="1"/>
  <c r="D16" i="6"/>
  <c r="F16" i="6" s="1"/>
  <c r="D20" i="6"/>
  <c r="F20" i="6" s="1"/>
  <c r="D24" i="6"/>
  <c r="F24" i="6" s="1"/>
  <c r="D28" i="6"/>
  <c r="F28" i="6" s="1"/>
  <c r="D32" i="6"/>
  <c r="F32" i="6" s="1"/>
  <c r="D36" i="6"/>
  <c r="F36" i="6" s="1"/>
  <c r="D40" i="6"/>
  <c r="F40" i="6" s="1"/>
  <c r="D44" i="6"/>
  <c r="F44" i="6" s="1"/>
  <c r="D48" i="6"/>
  <c r="F48" i="6" s="1"/>
  <c r="D52" i="6"/>
  <c r="F52" i="6" s="1"/>
  <c r="D56" i="6"/>
  <c r="F56" i="6" s="1"/>
  <c r="D68" i="6"/>
  <c r="F68" i="6" s="1"/>
  <c r="D72" i="6"/>
  <c r="F72" i="6" s="1"/>
  <c r="D76" i="6"/>
  <c r="F76" i="6" s="1"/>
  <c r="D88" i="6"/>
  <c r="F88" i="6" s="1"/>
  <c r="D108" i="6"/>
  <c r="F108" i="6" s="1"/>
  <c r="D148" i="6"/>
  <c r="F148" i="6" s="1"/>
  <c r="N5" i="6"/>
  <c r="Q6" i="6" s="1"/>
  <c r="L25" i="2"/>
  <c r="C20" i="2" s="1"/>
  <c r="K26" i="2"/>
  <c r="C12" i="7" l="1"/>
  <c r="A12" i="7" s="1"/>
  <c r="Q5" i="6"/>
  <c r="R5" i="6"/>
  <c r="K25" i="2"/>
  <c r="B20" i="2" s="1"/>
  <c r="B24" i="2" s="1"/>
  <c r="C24" i="2"/>
  <c r="C11" i="1" l="1"/>
  <c r="C13" i="7"/>
  <c r="A13" i="7" s="1"/>
  <c r="B11" i="1"/>
  <c r="F23" i="1" s="1"/>
  <c r="C38" i="2" s="1"/>
  <c r="D38" i="2" s="1"/>
  <c r="C14" i="7" l="1"/>
  <c r="A14" i="7" s="1"/>
  <c r="A15" i="6"/>
  <c r="H38" i="2"/>
  <c r="I38" i="2" s="1"/>
  <c r="C15" i="7" l="1"/>
  <c r="A15" i="7" s="1"/>
  <c r="E15" i="6"/>
  <c r="G15" i="6" s="1"/>
  <c r="D15" i="6"/>
  <c r="F15" i="6" s="1"/>
  <c r="C16" i="7" l="1"/>
  <c r="A16" i="7" s="1"/>
  <c r="C17" i="7" l="1"/>
  <c r="A17" i="7" s="1"/>
  <c r="C18" i="7" l="1"/>
  <c r="A18" i="7" s="1"/>
  <c r="C19" i="7" l="1"/>
  <c r="A19" i="7" s="1"/>
  <c r="C20" i="7" l="1"/>
  <c r="A20" i="7" s="1"/>
  <c r="C21" i="7" l="1"/>
  <c r="A21" i="7" s="1"/>
  <c r="C22" i="7" l="1"/>
  <c r="A22" i="7" s="1"/>
  <c r="C23" i="7" l="1"/>
  <c r="A23" i="7" s="1"/>
  <c r="C24" i="7" l="1"/>
  <c r="A24" i="7" s="1"/>
  <c r="C25" i="7" l="1"/>
  <c r="A25" i="7" s="1"/>
  <c r="C26" i="7" l="1"/>
  <c r="A26" i="7" s="1"/>
  <c r="C27" i="7" l="1"/>
  <c r="A27" i="7" s="1"/>
  <c r="C28" i="7" l="1"/>
  <c r="A28" i="7" s="1"/>
  <c r="C29" i="7" l="1"/>
  <c r="A29" i="7" s="1"/>
  <c r="C30" i="7" l="1"/>
  <c r="A30" i="7" s="1"/>
  <c r="C31" i="7" l="1"/>
  <c r="A31" i="7" s="1"/>
  <c r="C32" i="7" l="1"/>
  <c r="A32" i="7" s="1"/>
  <c r="C33" i="7" l="1"/>
  <c r="A33" i="7" s="1"/>
  <c r="C34" i="7" l="1"/>
  <c r="A34" i="7" s="1"/>
  <c r="C35" i="7" l="1"/>
  <c r="A35" i="7" s="1"/>
  <c r="C36" i="7" l="1"/>
  <c r="A36" i="7" s="1"/>
  <c r="C37" i="7" l="1"/>
  <c r="A37" i="7" s="1"/>
  <c r="C38" i="7" l="1"/>
  <c r="A38" i="7" s="1"/>
  <c r="C39" i="7" l="1"/>
  <c r="A39" i="7" s="1"/>
  <c r="C40" i="7" l="1"/>
  <c r="A40" i="7" s="1"/>
  <c r="C41" i="7" l="1"/>
  <c r="A41" i="7" s="1"/>
  <c r="C42" i="7" l="1"/>
  <c r="A42" i="7" s="1"/>
  <c r="C43" i="7" l="1"/>
  <c r="A43" i="7" s="1"/>
  <c r="C44" i="7" l="1"/>
  <c r="A44" i="7" s="1"/>
  <c r="C45" i="7" l="1"/>
  <c r="A45" i="7" s="1"/>
  <c r="C46" i="7" l="1"/>
  <c r="A46" i="7" s="1"/>
  <c r="C47" i="7" l="1"/>
  <c r="A47" i="7" s="1"/>
  <c r="C48" i="7" l="1"/>
  <c r="A48" i="7" s="1"/>
  <c r="C49" i="7" l="1"/>
  <c r="A49" i="7" s="1"/>
  <c r="C50" i="7" l="1"/>
  <c r="A50" i="7" s="1"/>
  <c r="C51" i="7" l="1"/>
  <c r="A51" i="7" s="1"/>
  <c r="C52" i="7" l="1"/>
  <c r="A52" i="7" s="1"/>
  <c r="C53" i="7" l="1"/>
  <c r="A53" i="7" s="1"/>
  <c r="C54" i="7" l="1"/>
  <c r="A54" i="7" s="1"/>
  <c r="C55" i="7" l="1"/>
  <c r="A55" i="7" s="1"/>
  <c r="C56" i="7" l="1"/>
  <c r="A56" i="7" s="1"/>
  <c r="C57" i="7" l="1"/>
  <c r="A57" i="7" s="1"/>
  <c r="C58" i="7" l="1"/>
  <c r="A58" i="7" s="1"/>
  <c r="C59" i="7" l="1"/>
  <c r="A59" i="7" s="1"/>
  <c r="C60" i="7" l="1"/>
  <c r="A60" i="7" s="1"/>
  <c r="C61" i="7" l="1"/>
  <c r="A61" i="7" s="1"/>
  <c r="C62" i="7" l="1"/>
  <c r="A62" i="7" s="1"/>
  <c r="C63" i="7" l="1"/>
  <c r="A63" i="7" s="1"/>
  <c r="C64" i="7" l="1"/>
  <c r="A64" i="7" s="1"/>
  <c r="C65" i="7" l="1"/>
  <c r="A65" i="7" s="1"/>
  <c r="C66" i="7" l="1"/>
  <c r="A66" i="7" s="1"/>
  <c r="C67" i="7" l="1"/>
  <c r="A67" i="7" s="1"/>
  <c r="C68" i="7" l="1"/>
  <c r="A68" i="7" s="1"/>
  <c r="C69" i="7" l="1"/>
  <c r="A69" i="7" s="1"/>
  <c r="C70" i="7" l="1"/>
  <c r="A70" i="7" s="1"/>
  <c r="C71" i="7" l="1"/>
  <c r="A71" i="7" s="1"/>
  <c r="C72" i="7" l="1"/>
  <c r="A72" i="7" s="1"/>
  <c r="C73" i="7" l="1"/>
  <c r="A73" i="7" s="1"/>
  <c r="C74" i="7" l="1"/>
  <c r="A74" i="7" s="1"/>
  <c r="C75" i="7" l="1"/>
  <c r="A75" i="7" s="1"/>
  <c r="C76" i="7" l="1"/>
  <c r="A76" i="7" s="1"/>
  <c r="C77" i="7" l="1"/>
  <c r="A77" i="7" s="1"/>
  <c r="C78" i="7" l="1"/>
  <c r="A78" i="7" s="1"/>
  <c r="C79" i="7" l="1"/>
  <c r="A79" i="7" s="1"/>
  <c r="C80" i="7" l="1"/>
  <c r="A80" i="7" s="1"/>
  <c r="C81" i="7" l="1"/>
  <c r="A81" i="7" s="1"/>
  <c r="C82" i="7" l="1"/>
  <c r="A82" i="7" s="1"/>
  <c r="C83" i="7" l="1"/>
  <c r="A83" i="7" s="1"/>
  <c r="C84" i="7" l="1"/>
  <c r="A84" i="7" s="1"/>
  <c r="C85" i="7" l="1"/>
  <c r="A85" i="7" s="1"/>
  <c r="C86" i="7" l="1"/>
  <c r="A86" i="7" s="1"/>
  <c r="C87" i="7" l="1"/>
  <c r="A87" i="7" s="1"/>
  <c r="C88" i="7" l="1"/>
  <c r="A88" i="7" s="1"/>
  <c r="C89" i="7" l="1"/>
  <c r="A89" i="7" s="1"/>
  <c r="C90" i="7" l="1"/>
  <c r="A90" i="7" s="1"/>
  <c r="C91" i="7" l="1"/>
  <c r="A91" i="7" s="1"/>
  <c r="C92" i="7" l="1"/>
  <c r="A92" i="7" s="1"/>
  <c r="C93" i="7" l="1"/>
  <c r="A93" i="7" s="1"/>
  <c r="C94" i="7" l="1"/>
  <c r="A94" i="7" s="1"/>
  <c r="C95" i="7" l="1"/>
  <c r="A95" i="7" s="1"/>
  <c r="C96" i="7" l="1"/>
  <c r="A96" i="7" s="1"/>
  <c r="C97" i="7" l="1"/>
  <c r="A97" i="7" s="1"/>
  <c r="C98" i="7" l="1"/>
  <c r="A98" i="7" s="1"/>
  <c r="C99" i="7" l="1"/>
  <c r="A99" i="7" s="1"/>
  <c r="C100" i="7" l="1"/>
  <c r="A100" i="7" s="1"/>
  <c r="C101" i="7" l="1"/>
  <c r="A101" i="7" s="1"/>
  <c r="C102" i="7" l="1"/>
  <c r="A102" i="7" s="1"/>
  <c r="C103" i="7" l="1"/>
  <c r="A103" i="7" s="1"/>
  <c r="C104" i="7" l="1"/>
  <c r="A104" i="7" s="1"/>
  <c r="C105" i="7" l="1"/>
  <c r="A105" i="7" s="1"/>
  <c r="C106" i="7" l="1"/>
  <c r="A106" i="7" s="1"/>
  <c r="C107" i="7" l="1"/>
  <c r="A107" i="7" s="1"/>
  <c r="C108" i="7" l="1"/>
  <c r="A108" i="7" s="1"/>
  <c r="C109" i="7" l="1"/>
  <c r="A109" i="7" s="1"/>
  <c r="C110" i="7" l="1"/>
  <c r="A110" i="7" s="1"/>
  <c r="C111" i="7" l="1"/>
  <c r="A111" i="7" s="1"/>
  <c r="C112" i="7" l="1"/>
  <c r="A112" i="7" s="1"/>
  <c r="C113" i="7" l="1"/>
  <c r="A113" i="7" s="1"/>
  <c r="C114" i="7" l="1"/>
  <c r="A114" i="7" s="1"/>
  <c r="C115" i="7" l="1"/>
  <c r="A115" i="7" s="1"/>
  <c r="C116" i="7" l="1"/>
  <c r="A116" i="7" s="1"/>
  <c r="C117" i="7" l="1"/>
  <c r="A117" i="7" s="1"/>
  <c r="C118" i="7" l="1"/>
  <c r="A118" i="7" s="1"/>
  <c r="C119" i="7" l="1"/>
  <c r="A119" i="7" s="1"/>
  <c r="C120" i="7" l="1"/>
  <c r="A120" i="7" s="1"/>
  <c r="C121" i="7" l="1"/>
  <c r="A121" i="7" s="1"/>
  <c r="C122" i="7" l="1"/>
  <c r="A122" i="7" s="1"/>
  <c r="C123" i="7" l="1"/>
  <c r="A123" i="7" s="1"/>
  <c r="C124" i="7" l="1"/>
  <c r="A124" i="7" s="1"/>
  <c r="C125" i="7" l="1"/>
  <c r="A125" i="7" s="1"/>
  <c r="C126" i="7" l="1"/>
  <c r="A126" i="7" s="1"/>
  <c r="C127" i="7" l="1"/>
  <c r="A127" i="7" s="1"/>
  <c r="C128" i="7" l="1"/>
  <c r="A128" i="7" s="1"/>
  <c r="C129" i="7" l="1"/>
  <c r="A129" i="7" s="1"/>
  <c r="C130" i="7" l="1"/>
  <c r="A130" i="7" s="1"/>
  <c r="C131" i="7" l="1"/>
  <c r="A131" i="7" s="1"/>
  <c r="C132" i="7" l="1"/>
  <c r="A132" i="7" s="1"/>
  <c r="C133" i="7" l="1"/>
  <c r="A133" i="7" s="1"/>
  <c r="C134" i="7" l="1"/>
  <c r="A134" i="7" s="1"/>
  <c r="C135" i="7" l="1"/>
  <c r="A135" i="7" s="1"/>
  <c r="C136" i="7" l="1"/>
  <c r="A136" i="7" s="1"/>
  <c r="C137" i="7" l="1"/>
  <c r="A137" i="7" s="1"/>
  <c r="C138" i="7" l="1"/>
  <c r="A138" i="7" s="1"/>
  <c r="C139" i="7" l="1"/>
  <c r="A139" i="7" s="1"/>
  <c r="C140" i="7" l="1"/>
  <c r="A140" i="7" s="1"/>
  <c r="C141" i="7" l="1"/>
  <c r="A141" i="7" s="1"/>
  <c r="C142" i="7" l="1"/>
  <c r="A142" i="7" s="1"/>
  <c r="C143" i="7" l="1"/>
  <c r="A143" i="7" s="1"/>
  <c r="C144" i="7" l="1"/>
  <c r="A144" i="7" s="1"/>
  <c r="C145" i="7" l="1"/>
  <c r="A145" i="7" s="1"/>
  <c r="C146" i="7" l="1"/>
  <c r="A146" i="7" s="1"/>
  <c r="C147" i="7" l="1"/>
  <c r="A147" i="7" s="1"/>
  <c r="C148" i="7" l="1"/>
  <c r="A148" i="7" s="1"/>
  <c r="C149" i="7" l="1"/>
  <c r="A149" i="7" s="1"/>
  <c r="C150" i="7" l="1"/>
  <c r="A150" i="7" s="1"/>
  <c r="C151" i="7" l="1"/>
  <c r="A151" i="7" s="1"/>
  <c r="C152" i="7" l="1"/>
  <c r="A152" i="7" s="1"/>
  <c r="C153" i="7" l="1"/>
  <c r="A153" i="7" s="1"/>
  <c r="C154" i="7" l="1"/>
  <c r="A154" i="7" s="1"/>
  <c r="C155" i="7" l="1"/>
  <c r="A155" i="7" s="1"/>
  <c r="C156" i="7" l="1"/>
  <c r="A156" i="7" s="1"/>
  <c r="C157" i="7" l="1"/>
  <c r="A157" i="7" s="1"/>
  <c r="C158" i="7" l="1"/>
  <c r="A158" i="7" s="1"/>
  <c r="C159" i="7" l="1"/>
  <c r="A159" i="7" s="1"/>
  <c r="C160" i="7" l="1"/>
  <c r="A160" i="7" s="1"/>
  <c r="C161" i="7" l="1"/>
  <c r="A161" i="7" s="1"/>
  <c r="C162" i="7" l="1"/>
  <c r="A162" i="7" s="1"/>
  <c r="C163" i="7" l="1"/>
  <c r="A163" i="7" s="1"/>
  <c r="C164" i="7" l="1"/>
  <c r="A164" i="7" s="1"/>
  <c r="C165" i="7" l="1"/>
  <c r="A165" i="7" s="1"/>
  <c r="C166" i="7" l="1"/>
  <c r="A166" i="7" s="1"/>
  <c r="C167" i="7" l="1"/>
  <c r="A167" i="7" s="1"/>
  <c r="C168" i="7" l="1"/>
  <c r="A168" i="7" s="1"/>
  <c r="C169" i="7" l="1"/>
  <c r="A169" i="7" s="1"/>
  <c r="C170" i="7" l="1"/>
  <c r="A170" i="7" s="1"/>
  <c r="C171" i="7" l="1"/>
  <c r="A171" i="7" s="1"/>
  <c r="C172" i="7" l="1"/>
  <c r="A172" i="7" s="1"/>
  <c r="C173" i="7" l="1"/>
  <c r="A173" i="7" s="1"/>
  <c r="C174" i="7" l="1"/>
  <c r="A174" i="7" s="1"/>
  <c r="C175" i="7" l="1"/>
  <c r="A175" i="7" s="1"/>
  <c r="C176" i="7" l="1"/>
  <c r="A176" i="7" s="1"/>
  <c r="C177" i="7" l="1"/>
  <c r="A177" i="7" s="1"/>
  <c r="C178" i="7" l="1"/>
  <c r="A178" i="7" s="1"/>
  <c r="C179" i="7" l="1"/>
  <c r="A179" i="7" s="1"/>
  <c r="C180" i="7" l="1"/>
  <c r="A180" i="7" s="1"/>
  <c r="C181" i="7" l="1"/>
  <c r="A181" i="7" s="1"/>
  <c r="C182" i="7" l="1"/>
  <c r="A182" i="7" s="1"/>
  <c r="C183" i="7" l="1"/>
  <c r="A183" i="7" s="1"/>
  <c r="C184" i="7" l="1"/>
  <c r="A184" i="7" s="1"/>
  <c r="C185" i="7" l="1"/>
  <c r="A185" i="7" s="1"/>
  <c r="C186" i="7" l="1"/>
  <c r="A186" i="7" s="1"/>
  <c r="C187" i="7" l="1"/>
  <c r="A187" i="7" s="1"/>
  <c r="C188" i="7" l="1"/>
  <c r="A188" i="7" s="1"/>
  <c r="C189" i="7" l="1"/>
  <c r="A189" i="7" s="1"/>
  <c r="C190" i="7" l="1"/>
  <c r="A190" i="7" s="1"/>
  <c r="C191" i="7" l="1"/>
  <c r="A191" i="7" s="1"/>
  <c r="C192" i="7" l="1"/>
  <c r="A192" i="7" s="1"/>
  <c r="C193" i="7" l="1"/>
  <c r="A193" i="7" s="1"/>
  <c r="C194" i="7" l="1"/>
  <c r="A194" i="7" s="1"/>
  <c r="C195" i="7" l="1"/>
  <c r="A195" i="7" s="1"/>
  <c r="C196" i="7" l="1"/>
  <c r="A196" i="7" s="1"/>
  <c r="C197" i="7" l="1"/>
  <c r="A197" i="7" s="1"/>
  <c r="C198" i="7" l="1"/>
  <c r="A198" i="7" s="1"/>
  <c r="C199" i="7" l="1"/>
  <c r="A199" i="7" s="1"/>
  <c r="C200" i="7" l="1"/>
  <c r="A200" i="7" s="1"/>
  <c r="C201" i="7" l="1"/>
  <c r="A201" i="7" s="1"/>
  <c r="C202" i="7" l="1"/>
  <c r="A202" i="7" s="1"/>
  <c r="C203" i="7" l="1"/>
  <c r="A203" i="7" s="1"/>
  <c r="C204" i="7" l="1"/>
  <c r="A204" i="7" s="1"/>
  <c r="C205" i="7" l="1"/>
  <c r="A205" i="7" s="1"/>
  <c r="C206" i="7" l="1"/>
  <c r="A206" i="7" s="1"/>
  <c r="C207" i="7" l="1"/>
  <c r="A207" i="7" s="1"/>
  <c r="C208" i="7" l="1"/>
  <c r="A208" i="7" s="1"/>
  <c r="C209" i="7" l="1"/>
  <c r="A209" i="7" s="1"/>
  <c r="C210" i="7" l="1"/>
  <c r="A210" i="7" s="1"/>
  <c r="C211" i="7" l="1"/>
  <c r="A211" i="7" s="1"/>
  <c r="C212" i="7" l="1"/>
  <c r="A212" i="7" s="1"/>
  <c r="C213" i="7" l="1"/>
  <c r="A213" i="7" s="1"/>
  <c r="C214" i="7" l="1"/>
  <c r="A214" i="7" s="1"/>
  <c r="C215" i="7" l="1"/>
  <c r="A215" i="7" s="1"/>
  <c r="C216" i="7" l="1"/>
  <c r="A216" i="7" s="1"/>
  <c r="C217" i="7" l="1"/>
  <c r="A217" i="7" s="1"/>
  <c r="C218" i="7" l="1"/>
  <c r="A218" i="7" s="1"/>
  <c r="C219" i="7" l="1"/>
  <c r="A219" i="7" s="1"/>
  <c r="C220" i="7" l="1"/>
  <c r="A220" i="7" s="1"/>
  <c r="C221" i="7" l="1"/>
  <c r="A221" i="7" s="1"/>
  <c r="C222" i="7" l="1"/>
  <c r="A222" i="7" s="1"/>
  <c r="C223" i="7" l="1"/>
  <c r="A223" i="7" s="1"/>
  <c r="C224" i="7" l="1"/>
  <c r="A224" i="7" s="1"/>
  <c r="C225" i="7" l="1"/>
  <c r="A225" i="7" s="1"/>
  <c r="C226" i="7" l="1"/>
  <c r="A226" i="7" s="1"/>
  <c r="C227" i="7" l="1"/>
  <c r="A227" i="7" s="1"/>
  <c r="C228" i="7" l="1"/>
  <c r="A228" i="7" s="1"/>
  <c r="C229" i="7" l="1"/>
  <c r="A229" i="7" s="1"/>
  <c r="C230" i="7" l="1"/>
  <c r="A230" i="7" s="1"/>
  <c r="C231" i="7" l="1"/>
  <c r="A231" i="7" s="1"/>
  <c r="C232" i="7" l="1"/>
  <c r="A232" i="7" s="1"/>
  <c r="C233" i="7" l="1"/>
  <c r="A233" i="7" s="1"/>
  <c r="C234" i="7" l="1"/>
  <c r="A234" i="7" s="1"/>
  <c r="C235" i="7" l="1"/>
  <c r="A235" i="7" s="1"/>
  <c r="C236" i="7" l="1"/>
  <c r="A236" i="7" s="1"/>
  <c r="C237" i="7" l="1"/>
  <c r="A237" i="7" s="1"/>
  <c r="C238" i="7" l="1"/>
  <c r="A238" i="7" s="1"/>
  <c r="C239" i="7" l="1"/>
  <c r="A239" i="7" s="1"/>
  <c r="C240" i="7" l="1"/>
  <c r="A240" i="7" s="1"/>
  <c r="C241" i="7" l="1"/>
  <c r="A241" i="7" s="1"/>
  <c r="C242" i="7" l="1"/>
  <c r="A242" i="7" s="1"/>
  <c r="C243" i="7" l="1"/>
  <c r="A243" i="7" s="1"/>
  <c r="C244" i="7" l="1"/>
  <c r="A244" i="7" s="1"/>
  <c r="C245" i="7" l="1"/>
  <c r="A245" i="7" s="1"/>
  <c r="C246" i="7" l="1"/>
  <c r="A246" i="7" s="1"/>
  <c r="C247" i="7" l="1"/>
  <c r="A247" i="7" s="1"/>
  <c r="C248" i="7" l="1"/>
  <c r="A248" i="7" s="1"/>
  <c r="C249" i="7" l="1"/>
  <c r="A249" i="7" s="1"/>
  <c r="C250" i="7" l="1"/>
  <c r="A250" i="7" s="1"/>
  <c r="C251" i="7" l="1"/>
  <c r="A251" i="7" s="1"/>
  <c r="C252" i="7" l="1"/>
  <c r="A252" i="7" s="1"/>
  <c r="C253" i="7" l="1"/>
  <c r="A253" i="7" s="1"/>
  <c r="C254" i="7" l="1"/>
  <c r="A254" i="7" s="1"/>
  <c r="C255" i="7" l="1"/>
  <c r="A255" i="7" s="1"/>
  <c r="C256" i="7" l="1"/>
  <c r="A256" i="7" s="1"/>
  <c r="C257" i="7" l="1"/>
  <c r="A257" i="7" s="1"/>
  <c r="C258" i="7" l="1"/>
  <c r="A258" i="7" s="1"/>
  <c r="C259" i="7" l="1"/>
  <c r="A259" i="7" s="1"/>
  <c r="C260" i="7" l="1"/>
  <c r="A260" i="7" s="1"/>
  <c r="C261" i="7" l="1"/>
  <c r="A261" i="7" s="1"/>
  <c r="C262" i="7" l="1"/>
  <c r="A262" i="7" s="1"/>
  <c r="C263" i="7" l="1"/>
  <c r="A263" i="7" s="1"/>
  <c r="C264" i="7" l="1"/>
  <c r="A264" i="7" s="1"/>
  <c r="C265" i="7" l="1"/>
  <c r="A265" i="7" s="1"/>
  <c r="C266" i="7" l="1"/>
  <c r="A266" i="7" s="1"/>
  <c r="C267" i="7" l="1"/>
  <c r="A267" i="7" s="1"/>
  <c r="C268" i="7" l="1"/>
  <c r="A268" i="7" s="1"/>
  <c r="C269" i="7" l="1"/>
  <c r="A269" i="7" s="1"/>
  <c r="C270" i="7" l="1"/>
  <c r="A270" i="7" s="1"/>
  <c r="C271" i="7" l="1"/>
  <c r="A271" i="7" s="1"/>
  <c r="C272" i="7" l="1"/>
  <c r="A272" i="7" s="1"/>
  <c r="C273" i="7" l="1"/>
  <c r="A273" i="7" s="1"/>
  <c r="C274" i="7" l="1"/>
  <c r="A274" i="7" s="1"/>
  <c r="C275" i="7" l="1"/>
  <c r="A275" i="7" s="1"/>
  <c r="C276" i="7" l="1"/>
  <c r="A276" i="7" s="1"/>
  <c r="C277" i="7" l="1"/>
  <c r="A277" i="7" s="1"/>
  <c r="C278" i="7" l="1"/>
  <c r="A278" i="7" s="1"/>
  <c r="C279" i="7" l="1"/>
  <c r="A279" i="7" s="1"/>
  <c r="C280" i="7" l="1"/>
  <c r="A280" i="7" s="1"/>
  <c r="C281" i="7" l="1"/>
  <c r="A281" i="7" s="1"/>
  <c r="C282" i="7" l="1"/>
  <c r="A282" i="7" s="1"/>
  <c r="C283" i="7" l="1"/>
  <c r="A283" i="7" s="1"/>
  <c r="C284" i="7" l="1"/>
  <c r="A284" i="7" s="1"/>
  <c r="C285" i="7" l="1"/>
  <c r="A285" i="7" s="1"/>
  <c r="C286" i="7" l="1"/>
  <c r="A286" i="7" s="1"/>
  <c r="C287" i="7" l="1"/>
  <c r="A287" i="7" s="1"/>
  <c r="C288" i="7" l="1"/>
  <c r="A288" i="7" s="1"/>
  <c r="C289" i="7" l="1"/>
  <c r="A289" i="7" s="1"/>
  <c r="C290" i="7" l="1"/>
  <c r="A290" i="7" s="1"/>
  <c r="C291" i="7" l="1"/>
  <c r="A291" i="7" s="1"/>
  <c r="C292" i="7" l="1"/>
  <c r="A292" i="7" s="1"/>
  <c r="C293" i="7" l="1"/>
  <c r="A293" i="7" s="1"/>
  <c r="C294" i="7" l="1"/>
  <c r="A294" i="7" s="1"/>
  <c r="C295" i="7" l="1"/>
  <c r="A295" i="7" s="1"/>
  <c r="C296" i="7" l="1"/>
  <c r="A296" i="7" s="1"/>
  <c r="C297" i="7" l="1"/>
  <c r="A297" i="7" s="1"/>
  <c r="C298" i="7" l="1"/>
  <c r="A298" i="7" s="1"/>
  <c r="C299" i="7" l="1"/>
  <c r="A299" i="7" s="1"/>
  <c r="C300" i="7" l="1"/>
  <c r="A300" i="7" s="1"/>
  <c r="C301" i="7" l="1"/>
  <c r="A301" i="7" s="1"/>
  <c r="C302" i="7" l="1"/>
  <c r="A302" i="7" s="1"/>
  <c r="C303" i="7" l="1"/>
  <c r="A303" i="7" s="1"/>
  <c r="C304" i="7" l="1"/>
  <c r="A304" i="7" s="1"/>
  <c r="C305" i="7" l="1"/>
  <c r="A305" i="7" s="1"/>
  <c r="C306" i="7" l="1"/>
  <c r="A306" i="7" s="1"/>
  <c r="C307" i="7" l="1"/>
  <c r="A307" i="7" s="1"/>
  <c r="C308" i="7" l="1"/>
  <c r="A308" i="7" s="1"/>
  <c r="C309" i="7" l="1"/>
  <c r="A309" i="7" s="1"/>
  <c r="C310" i="7" l="1"/>
  <c r="A310" i="7" s="1"/>
  <c r="C311" i="7" l="1"/>
  <c r="A311" i="7" s="1"/>
  <c r="C312" i="7" l="1"/>
  <c r="A312" i="7" s="1"/>
  <c r="C313" i="7" l="1"/>
  <c r="A313" i="7" s="1"/>
  <c r="C314" i="7" l="1"/>
  <c r="A314" i="7" s="1"/>
  <c r="C315" i="7" l="1"/>
  <c r="A315" i="7" s="1"/>
  <c r="C316" i="7" l="1"/>
  <c r="A316" i="7" s="1"/>
  <c r="C317" i="7" l="1"/>
  <c r="A317" i="7" s="1"/>
  <c r="C318" i="7" l="1"/>
  <c r="A318" i="7" s="1"/>
  <c r="C319" i="7" l="1"/>
  <c r="A319" i="7" s="1"/>
  <c r="C320" i="7" l="1"/>
  <c r="A320" i="7" s="1"/>
  <c r="C321" i="7" l="1"/>
  <c r="A321" i="7" s="1"/>
  <c r="C322" i="7" l="1"/>
  <c r="A322" i="7" s="1"/>
  <c r="C323" i="7" l="1"/>
  <c r="A323" i="7" s="1"/>
  <c r="C324" i="7" l="1"/>
  <c r="A324" i="7" s="1"/>
  <c r="C325" i="7" l="1"/>
  <c r="A325" i="7" s="1"/>
  <c r="C326" i="7" l="1"/>
  <c r="A326" i="7" s="1"/>
  <c r="C327" i="7" l="1"/>
  <c r="A327" i="7" s="1"/>
  <c r="C328" i="7" l="1"/>
  <c r="A328" i="7" s="1"/>
  <c r="C329" i="7" l="1"/>
  <c r="A329" i="7" s="1"/>
  <c r="C330" i="7" l="1"/>
  <c r="A330" i="7" s="1"/>
  <c r="C331" i="7" l="1"/>
  <c r="A331" i="7" s="1"/>
  <c r="C332" i="7" l="1"/>
  <c r="A332" i="7" s="1"/>
  <c r="C333" i="7" l="1"/>
  <c r="A333" i="7" s="1"/>
  <c r="C334" i="7" l="1"/>
  <c r="A334" i="7" s="1"/>
  <c r="C335" i="7" l="1"/>
  <c r="A335" i="7" s="1"/>
  <c r="C336" i="7" l="1"/>
  <c r="A336" i="7" s="1"/>
  <c r="C337" i="7" l="1"/>
  <c r="A337" i="7" s="1"/>
  <c r="C338" i="7" l="1"/>
  <c r="A338" i="7" s="1"/>
  <c r="C339" i="7" l="1"/>
  <c r="A339" i="7" s="1"/>
  <c r="C340" i="7" l="1"/>
  <c r="A340" i="7" s="1"/>
  <c r="C341" i="7" l="1"/>
  <c r="A341" i="7" s="1"/>
  <c r="C342" i="7" l="1"/>
  <c r="A342" i="7" s="1"/>
  <c r="C343" i="7" l="1"/>
  <c r="A343" i="7" s="1"/>
  <c r="C344" i="7" l="1"/>
  <c r="A344" i="7" s="1"/>
  <c r="C345" i="7" l="1"/>
  <c r="A345" i="7" s="1"/>
  <c r="C346" i="7" l="1"/>
  <c r="A346" i="7" s="1"/>
  <c r="C347" i="7" l="1"/>
  <c r="A347" i="7" s="1"/>
  <c r="C348" i="7" l="1"/>
  <c r="A348" i="7" s="1"/>
  <c r="C349" i="7" l="1"/>
  <c r="A349" i="7" s="1"/>
  <c r="C350" i="7" l="1"/>
  <c r="A350" i="7" s="1"/>
  <c r="C351" i="7" l="1"/>
  <c r="A351" i="7" s="1"/>
  <c r="C352" i="7" l="1"/>
  <c r="A352" i="7" s="1"/>
  <c r="C353" i="7" l="1"/>
  <c r="A353" i="7" s="1"/>
  <c r="C354" i="7" l="1"/>
  <c r="A354" i="7" s="1"/>
  <c r="C355" i="7" l="1"/>
  <c r="A355" i="7" s="1"/>
  <c r="C356" i="7" l="1"/>
  <c r="A356" i="7" s="1"/>
  <c r="C357" i="7" l="1"/>
  <c r="A357" i="7" s="1"/>
  <c r="C358" i="7" l="1"/>
  <c r="A358" i="7" s="1"/>
  <c r="C359" i="7" l="1"/>
  <c r="A359" i="7" s="1"/>
  <c r="C360" i="7" l="1"/>
  <c r="A360" i="7" s="1"/>
  <c r="C361" i="7" l="1"/>
  <c r="A361" i="7" s="1"/>
  <c r="C362" i="7" l="1"/>
  <c r="A362" i="7" s="1"/>
  <c r="C363" i="7" l="1"/>
  <c r="A363" i="7" s="1"/>
  <c r="C364" i="7" l="1"/>
  <c r="A364" i="7" s="1"/>
  <c r="C365" i="7" l="1"/>
  <c r="A365" i="7" s="1"/>
  <c r="C366" i="7" l="1"/>
  <c r="A366" i="7" s="1"/>
  <c r="C367" i="7" l="1"/>
  <c r="A367" i="7" s="1"/>
  <c r="C368" i="7" l="1"/>
  <c r="A368" i="7" s="1"/>
  <c r="C369" i="7" l="1"/>
  <c r="A369" i="7" s="1"/>
  <c r="C370" i="7" l="1"/>
  <c r="A370" i="7" s="1"/>
  <c r="C371" i="7" l="1"/>
  <c r="A371" i="7" s="1"/>
  <c r="C372" i="7" l="1"/>
  <c r="A372" i="7" s="1"/>
  <c r="C373" i="7" l="1"/>
  <c r="A373" i="7" s="1"/>
  <c r="C374" i="7" l="1"/>
  <c r="A374" i="7" s="1"/>
  <c r="C375" i="7" l="1"/>
  <c r="A375" i="7" s="1"/>
  <c r="C376" i="7" l="1"/>
  <c r="A376" i="7" s="1"/>
  <c r="C377" i="7" l="1"/>
  <c r="A377" i="7" s="1"/>
  <c r="C378" i="7" l="1"/>
  <c r="A378" i="7" s="1"/>
  <c r="C379" i="7" l="1"/>
  <c r="A379" i="7" s="1"/>
  <c r="C380" i="7" l="1"/>
  <c r="A380" i="7" s="1"/>
  <c r="C381" i="7" l="1"/>
  <c r="A381" i="7" s="1"/>
  <c r="C382" i="7" l="1"/>
  <c r="A382" i="7" s="1"/>
  <c r="C383" i="7" l="1"/>
  <c r="A383" i="7" s="1"/>
  <c r="C384" i="7" l="1"/>
  <c r="A384" i="7" s="1"/>
  <c r="C385" i="7" l="1"/>
  <c r="A385" i="7" s="1"/>
  <c r="C386" i="7" l="1"/>
  <c r="A386" i="7" s="1"/>
  <c r="C387" i="7" l="1"/>
  <c r="A387" i="7" s="1"/>
  <c r="C388" i="7" l="1"/>
  <c r="A388" i="7" s="1"/>
  <c r="C389" i="7" l="1"/>
  <c r="A389" i="7" s="1"/>
  <c r="C390" i="7" l="1"/>
  <c r="A390" i="7" s="1"/>
  <c r="C391" i="7" l="1"/>
  <c r="A391" i="7" s="1"/>
  <c r="C392" i="7" l="1"/>
  <c r="A392" i="7" s="1"/>
  <c r="C393" i="7" l="1"/>
  <c r="A393" i="7" s="1"/>
  <c r="C394" i="7" l="1"/>
  <c r="A394" i="7" s="1"/>
  <c r="C395" i="7" l="1"/>
  <c r="A395" i="7" s="1"/>
  <c r="C396" i="7" l="1"/>
  <c r="A396" i="7" s="1"/>
  <c r="C397" i="7" l="1"/>
  <c r="A397" i="7" s="1"/>
  <c r="C398" i="7" l="1"/>
  <c r="A398" i="7" s="1"/>
  <c r="C399" i="7" l="1"/>
  <c r="A399" i="7" s="1"/>
  <c r="C400" i="7" l="1"/>
  <c r="A400" i="7" s="1"/>
  <c r="C401" i="7" l="1"/>
  <c r="A401" i="7" s="1"/>
  <c r="C402" i="7" l="1"/>
  <c r="A402" i="7" s="1"/>
  <c r="C403" i="7" l="1"/>
  <c r="A403" i="7" s="1"/>
  <c r="C404" i="7" l="1"/>
  <c r="A404" i="7" s="1"/>
  <c r="C405" i="7" l="1"/>
  <c r="A405" i="7" s="1"/>
  <c r="C406" i="7" l="1"/>
  <c r="A406" i="7" s="1"/>
  <c r="C407" i="7" l="1"/>
  <c r="A407" i="7" s="1"/>
  <c r="C408" i="7" l="1"/>
  <c r="A408" i="7" s="1"/>
  <c r="C409" i="7" l="1"/>
  <c r="A409" i="7" s="1"/>
  <c r="C410" i="7" l="1"/>
  <c r="A410" i="7" s="1"/>
  <c r="C411" i="7" l="1"/>
  <c r="A411" i="7" s="1"/>
  <c r="C412" i="7" l="1"/>
  <c r="A412" i="7" s="1"/>
  <c r="C413" i="7" l="1"/>
  <c r="A413" i="7" s="1"/>
  <c r="C414" i="7" l="1"/>
  <c r="A414" i="7" s="1"/>
  <c r="C415" i="7" l="1"/>
  <c r="A415" i="7" s="1"/>
  <c r="C416" i="7" l="1"/>
  <c r="A416" i="7" s="1"/>
  <c r="C417" i="7" l="1"/>
  <c r="A417" i="7" s="1"/>
  <c r="C418" i="7" l="1"/>
  <c r="A418" i="7" s="1"/>
  <c r="C419" i="7" l="1"/>
  <c r="A419" i="7" s="1"/>
  <c r="C420" i="7" l="1"/>
  <c r="A420" i="7" s="1"/>
  <c r="C421" i="7" l="1"/>
  <c r="A421" i="7" s="1"/>
  <c r="C422" i="7" l="1"/>
  <c r="A422" i="7" s="1"/>
  <c r="C423" i="7" l="1"/>
  <c r="A423" i="7" s="1"/>
  <c r="C424" i="7" l="1"/>
  <c r="A424" i="7" s="1"/>
  <c r="C425" i="7" l="1"/>
  <c r="A425" i="7" s="1"/>
  <c r="C426" i="7" l="1"/>
  <c r="A426" i="7" s="1"/>
  <c r="C427" i="7" l="1"/>
  <c r="A427" i="7" s="1"/>
  <c r="C428" i="7" l="1"/>
  <c r="A428" i="7" s="1"/>
  <c r="C429" i="7" l="1"/>
  <c r="A429" i="7" s="1"/>
  <c r="C430" i="7" l="1"/>
  <c r="A430" i="7" s="1"/>
  <c r="C431" i="7" l="1"/>
  <c r="A431" i="7" s="1"/>
  <c r="C432" i="7" l="1"/>
  <c r="A432" i="7" s="1"/>
  <c r="C433" i="7" l="1"/>
  <c r="A433" i="7" s="1"/>
  <c r="C434" i="7" l="1"/>
  <c r="A434" i="7" s="1"/>
  <c r="C435" i="7" l="1"/>
  <c r="A435" i="7" s="1"/>
  <c r="C436" i="7" l="1"/>
  <c r="A436" i="7" s="1"/>
  <c r="C437" i="7" l="1"/>
  <c r="A437" i="7" s="1"/>
  <c r="C438" i="7" l="1"/>
  <c r="A438" i="7" s="1"/>
  <c r="C439" i="7" l="1"/>
  <c r="A439" i="7" s="1"/>
  <c r="C440" i="7" l="1"/>
  <c r="A440" i="7" s="1"/>
  <c r="C441" i="7" l="1"/>
  <c r="A441" i="7" s="1"/>
  <c r="C442" i="7" l="1"/>
  <c r="A442" i="7" s="1"/>
  <c r="C443" i="7" l="1"/>
  <c r="A443" i="7" s="1"/>
  <c r="C444" i="7" l="1"/>
  <c r="A444" i="7" s="1"/>
  <c r="C445" i="7" l="1"/>
  <c r="A445" i="7" s="1"/>
  <c r="C446" i="7" l="1"/>
  <c r="A446" i="7" s="1"/>
  <c r="C447" i="7" l="1"/>
  <c r="A447" i="7" s="1"/>
  <c r="C448" i="7" l="1"/>
  <c r="A448" i="7" s="1"/>
  <c r="C449" i="7" l="1"/>
  <c r="A449" i="7" s="1"/>
  <c r="C450" i="7" l="1"/>
  <c r="A450" i="7" s="1"/>
  <c r="C451" i="7" l="1"/>
  <c r="A451" i="7" s="1"/>
  <c r="C452" i="7" l="1"/>
  <c r="A452" i="7" s="1"/>
  <c r="C453" i="7" l="1"/>
  <c r="A453" i="7" s="1"/>
  <c r="C454" i="7" l="1"/>
  <c r="A454" i="7" s="1"/>
  <c r="C455" i="7" l="1"/>
  <c r="A455" i="7" s="1"/>
  <c r="C456" i="7" l="1"/>
  <c r="A456" i="7" s="1"/>
  <c r="C457" i="7" l="1"/>
  <c r="A457" i="7" s="1"/>
  <c r="C458" i="7" l="1"/>
  <c r="A458" i="7" s="1"/>
  <c r="C459" i="7" l="1"/>
  <c r="A459" i="7" s="1"/>
  <c r="C460" i="7" l="1"/>
  <c r="A460" i="7" s="1"/>
  <c r="C461" i="7" l="1"/>
  <c r="A461" i="7" s="1"/>
  <c r="C462" i="7" l="1"/>
  <c r="A462" i="7" s="1"/>
  <c r="C463" i="7" l="1"/>
  <c r="A463" i="7" s="1"/>
  <c r="C464" i="7" l="1"/>
  <c r="A464" i="7" s="1"/>
  <c r="C465" i="7" l="1"/>
  <c r="A465" i="7" s="1"/>
  <c r="C466" i="7" l="1"/>
  <c r="A466" i="7" s="1"/>
  <c r="C467" i="7" l="1"/>
  <c r="A467" i="7" s="1"/>
  <c r="C468" i="7" l="1"/>
  <c r="A468" i="7" s="1"/>
  <c r="C469" i="7" l="1"/>
  <c r="A469" i="7" s="1"/>
  <c r="C470" i="7" l="1"/>
  <c r="A470" i="7" s="1"/>
  <c r="C471" i="7" l="1"/>
  <c r="A471" i="7" s="1"/>
  <c r="C472" i="7" l="1"/>
  <c r="A472" i="7" s="1"/>
  <c r="C473" i="7" l="1"/>
  <c r="A473" i="7" s="1"/>
  <c r="C474" i="7" l="1"/>
  <c r="A474" i="7" s="1"/>
  <c r="C475" i="7" l="1"/>
  <c r="A475" i="7" s="1"/>
  <c r="C476" i="7" l="1"/>
  <c r="A476" i="7" s="1"/>
  <c r="C477" i="7" l="1"/>
  <c r="A477" i="7" s="1"/>
  <c r="C478" i="7" l="1"/>
  <c r="A478" i="7" s="1"/>
  <c r="C479" i="7" l="1"/>
  <c r="A479" i="7" s="1"/>
  <c r="C480" i="7" l="1"/>
  <c r="A480" i="7" s="1"/>
  <c r="C481" i="7" l="1"/>
  <c r="A481" i="7" s="1"/>
  <c r="C482" i="7" l="1"/>
  <c r="A482" i="7" s="1"/>
  <c r="C483" i="7" l="1"/>
  <c r="A483" i="7" s="1"/>
  <c r="C484" i="7" l="1"/>
  <c r="A484" i="7" s="1"/>
  <c r="C485" i="7" l="1"/>
  <c r="A485" i="7" s="1"/>
  <c r="C486" i="7" l="1"/>
  <c r="A486" i="7" s="1"/>
  <c r="C487" i="7" l="1"/>
  <c r="A487" i="7" s="1"/>
  <c r="C488" i="7" l="1"/>
  <c r="A488" i="7" s="1"/>
  <c r="C489" i="7" l="1"/>
  <c r="A489" i="7" s="1"/>
  <c r="C490" i="7" l="1"/>
  <c r="A490" i="7" s="1"/>
  <c r="C491" i="7" l="1"/>
  <c r="A491" i="7" s="1"/>
  <c r="C492" i="7" l="1"/>
  <c r="A492" i="7" s="1"/>
  <c r="C493" i="7" l="1"/>
  <c r="A493" i="7" s="1"/>
  <c r="C494" i="7" l="1"/>
  <c r="A494" i="7" s="1"/>
  <c r="C495" i="7" l="1"/>
  <c r="A495" i="7" s="1"/>
  <c r="C496" i="7" l="1"/>
  <c r="A496" i="7" s="1"/>
  <c r="C497" i="7" l="1"/>
  <c r="A497" i="7" s="1"/>
  <c r="C498" i="7" l="1"/>
  <c r="A498" i="7" s="1"/>
  <c r="C499" i="7" l="1"/>
  <c r="A499" i="7" s="1"/>
  <c r="C500" i="7" l="1"/>
  <c r="A500" i="7" s="1"/>
  <c r="C501" i="7" l="1"/>
  <c r="A501" i="7" s="1"/>
  <c r="C502" i="7" l="1"/>
  <c r="A502" i="7" s="1"/>
  <c r="C503" i="7" l="1"/>
  <c r="A503" i="7" s="1"/>
  <c r="C504" i="7" l="1"/>
  <c r="A504" i="7" s="1"/>
  <c r="C505" i="7" l="1"/>
  <c r="A505" i="7" s="1"/>
  <c r="C506" i="7" l="1"/>
  <c r="A506" i="7" s="1"/>
  <c r="C507" i="7" l="1"/>
  <c r="A507" i="7" s="1"/>
  <c r="C508" i="7" l="1"/>
  <c r="A508" i="7" s="1"/>
  <c r="C509" i="7" l="1"/>
  <c r="A509" i="7" s="1"/>
  <c r="C510" i="7" l="1"/>
  <c r="A510" i="7" s="1"/>
  <c r="C511" i="7" l="1"/>
  <c r="A511" i="7" s="1"/>
  <c r="C512" i="7" l="1"/>
  <c r="A512" i="7" s="1"/>
  <c r="C513" i="7" l="1"/>
  <c r="A513" i="7" s="1"/>
  <c r="C514" i="7" l="1"/>
  <c r="A514" i="7" s="1"/>
  <c r="C515" i="7" l="1"/>
  <c r="A515" i="7" s="1"/>
  <c r="C516" i="7" l="1"/>
  <c r="A516" i="7" s="1"/>
  <c r="C517" i="7" l="1"/>
  <c r="A517" i="7" s="1"/>
  <c r="C518" i="7" l="1"/>
  <c r="A518" i="7" s="1"/>
  <c r="C519" i="7" l="1"/>
  <c r="A519" i="7" s="1"/>
  <c r="C520" i="7" l="1"/>
  <c r="A520" i="7" s="1"/>
  <c r="C521" i="7" l="1"/>
  <c r="A521" i="7" s="1"/>
  <c r="C522" i="7" l="1"/>
  <c r="A522" i="7" s="1"/>
  <c r="C523" i="7" l="1"/>
  <c r="A523" i="7" s="1"/>
  <c r="C524" i="7" l="1"/>
  <c r="A524" i="7" s="1"/>
  <c r="C525" i="7" l="1"/>
  <c r="A525" i="7" s="1"/>
  <c r="C526" i="7" l="1"/>
  <c r="A526" i="7" s="1"/>
  <c r="C527" i="7" l="1"/>
  <c r="A527" i="7" s="1"/>
  <c r="C528" i="7" l="1"/>
  <c r="A528" i="7" s="1"/>
  <c r="C529" i="7" l="1"/>
  <c r="A529" i="7" s="1"/>
  <c r="C530" i="7" l="1"/>
  <c r="A530" i="7" s="1"/>
  <c r="C531" i="7" l="1"/>
  <c r="A531" i="7" s="1"/>
  <c r="C532" i="7" l="1"/>
  <c r="A532" i="7" s="1"/>
  <c r="C533" i="7" l="1"/>
  <c r="A533" i="7" s="1"/>
  <c r="C534" i="7" l="1"/>
  <c r="A534" i="7" s="1"/>
  <c r="C535" i="7" l="1"/>
  <c r="A535" i="7" s="1"/>
  <c r="C536" i="7" l="1"/>
  <c r="A536" i="7" s="1"/>
  <c r="C537" i="7" l="1"/>
  <c r="A537" i="7" s="1"/>
  <c r="C538" i="7" l="1"/>
  <c r="A538" i="7" s="1"/>
  <c r="C539" i="7" l="1"/>
  <c r="A539" i="7" s="1"/>
  <c r="C540" i="7" l="1"/>
  <c r="A540" i="7" s="1"/>
  <c r="C541" i="7" l="1"/>
  <c r="A541" i="7" s="1"/>
  <c r="C542" i="7" l="1"/>
  <c r="A542" i="7" s="1"/>
  <c r="C543" i="7" l="1"/>
  <c r="A543" i="7" s="1"/>
  <c r="C544" i="7" l="1"/>
  <c r="A544" i="7" s="1"/>
  <c r="C545" i="7" l="1"/>
  <c r="A545" i="7" s="1"/>
  <c r="C546" i="7" l="1"/>
  <c r="A546" i="7" s="1"/>
  <c r="C547" i="7" l="1"/>
  <c r="A547" i="7" s="1"/>
  <c r="C548" i="7" l="1"/>
  <c r="A548" i="7" s="1"/>
  <c r="C549" i="7" l="1"/>
  <c r="A549" i="7" s="1"/>
  <c r="C550" i="7" l="1"/>
  <c r="A550" i="7" s="1"/>
  <c r="C551" i="7" l="1"/>
  <c r="A551" i="7" s="1"/>
  <c r="C552" i="7" l="1"/>
  <c r="A552" i="7" s="1"/>
  <c r="C553" i="7" l="1"/>
  <c r="A553" i="7" s="1"/>
  <c r="C554" i="7" l="1"/>
  <c r="A554" i="7" s="1"/>
  <c r="C555" i="7" l="1"/>
  <c r="A555" i="7" s="1"/>
  <c r="C556" i="7" l="1"/>
  <c r="A556" i="7" s="1"/>
  <c r="C557" i="7" l="1"/>
  <c r="A557" i="7" s="1"/>
  <c r="C558" i="7" l="1"/>
  <c r="A558" i="7" s="1"/>
  <c r="C559" i="7" l="1"/>
  <c r="A559" i="7" s="1"/>
  <c r="C560" i="7" l="1"/>
  <c r="A560" i="7" s="1"/>
  <c r="C561" i="7" l="1"/>
  <c r="A561" i="7" s="1"/>
  <c r="C562" i="7" l="1"/>
  <c r="A562" i="7" s="1"/>
  <c r="C563" i="7" l="1"/>
  <c r="A563" i="7" s="1"/>
  <c r="C564" i="7" l="1"/>
  <c r="A564" i="7" s="1"/>
  <c r="C565" i="7" l="1"/>
  <c r="A565" i="7" s="1"/>
  <c r="C566" i="7" l="1"/>
  <c r="A566" i="7" s="1"/>
  <c r="C567" i="7" l="1"/>
  <c r="A567" i="7" s="1"/>
  <c r="C568" i="7" l="1"/>
  <c r="A568" i="7" s="1"/>
  <c r="C569" i="7" l="1"/>
  <c r="A569" i="7" s="1"/>
  <c r="C570" i="7" l="1"/>
  <c r="A570" i="7" s="1"/>
  <c r="C571" i="7" l="1"/>
  <c r="A571" i="7" s="1"/>
  <c r="C572" i="7" l="1"/>
  <c r="A572" i="7" s="1"/>
  <c r="C573" i="7" l="1"/>
  <c r="A573" i="7" s="1"/>
  <c r="C574" i="7" l="1"/>
  <c r="A574" i="7" s="1"/>
  <c r="C575" i="7" l="1"/>
  <c r="A575" i="7" s="1"/>
  <c r="C576" i="7" l="1"/>
  <c r="A576" i="7" s="1"/>
  <c r="C577" i="7" l="1"/>
  <c r="A577" i="7" s="1"/>
  <c r="C578" i="7" l="1"/>
  <c r="A578" i="7" s="1"/>
  <c r="C579" i="7" l="1"/>
  <c r="A579" i="7" s="1"/>
  <c r="C580" i="7" l="1"/>
  <c r="A580" i="7" s="1"/>
  <c r="C581" i="7" l="1"/>
  <c r="A581" i="7" s="1"/>
  <c r="C582" i="7" l="1"/>
  <c r="A582" i="7" s="1"/>
  <c r="C583" i="7" l="1"/>
  <c r="A583" i="7" s="1"/>
  <c r="C584" i="7" l="1"/>
  <c r="A584" i="7" s="1"/>
  <c r="C585" i="7" l="1"/>
  <c r="A585" i="7" s="1"/>
  <c r="C586" i="7" l="1"/>
  <c r="A586" i="7" s="1"/>
  <c r="C587" i="7" l="1"/>
  <c r="A587" i="7" s="1"/>
  <c r="C588" i="7" l="1"/>
  <c r="A588" i="7" s="1"/>
  <c r="C589" i="7" l="1"/>
  <c r="A589" i="7" s="1"/>
  <c r="C590" i="7" l="1"/>
  <c r="A590" i="7" s="1"/>
  <c r="C591" i="7" l="1"/>
  <c r="A591" i="7" s="1"/>
  <c r="C592" i="7" l="1"/>
  <c r="A592" i="7" s="1"/>
  <c r="C593" i="7" l="1"/>
  <c r="A593" i="7" s="1"/>
  <c r="C594" i="7" l="1"/>
  <c r="A594" i="7" s="1"/>
  <c r="C595" i="7" l="1"/>
  <c r="A595" i="7" s="1"/>
  <c r="C596" i="7" l="1"/>
  <c r="A596" i="7" s="1"/>
  <c r="C597" i="7" l="1"/>
  <c r="A597" i="7" s="1"/>
  <c r="C598" i="7" l="1"/>
  <c r="A598" i="7" s="1"/>
  <c r="C599" i="7" l="1"/>
  <c r="A599" i="7" s="1"/>
  <c r="C600" i="7" l="1"/>
  <c r="A600" i="7" s="1"/>
  <c r="C601" i="7" l="1"/>
  <c r="A601" i="7" s="1"/>
  <c r="C602" i="7" l="1"/>
  <c r="A602" i="7" s="1"/>
  <c r="C603" i="7" l="1"/>
  <c r="A603" i="7" s="1"/>
  <c r="C604" i="7" l="1"/>
  <c r="A604" i="7" s="1"/>
  <c r="C605" i="7" l="1"/>
  <c r="A605" i="7" s="1"/>
  <c r="C606" i="7" l="1"/>
  <c r="A606" i="7" s="1"/>
  <c r="C607" i="7" l="1"/>
  <c r="A607" i="7" s="1"/>
  <c r="C608" i="7" l="1"/>
  <c r="A608" i="7" s="1"/>
  <c r="C609" i="7" l="1"/>
  <c r="A609" i="7" s="1"/>
  <c r="C610" i="7" l="1"/>
  <c r="A610" i="7" s="1"/>
  <c r="C611" i="7" l="1"/>
  <c r="A611" i="7" s="1"/>
  <c r="C612" i="7" l="1"/>
  <c r="A612" i="7" s="1"/>
  <c r="C613" i="7" l="1"/>
  <c r="A613" i="7" s="1"/>
  <c r="C614" i="7" l="1"/>
  <c r="A614" i="7" s="1"/>
  <c r="C615" i="7" l="1"/>
  <c r="A615" i="7" s="1"/>
  <c r="C616" i="7" l="1"/>
  <c r="A616" i="7" s="1"/>
  <c r="C617" i="7" l="1"/>
  <c r="A617" i="7" s="1"/>
  <c r="C618" i="7" l="1"/>
  <c r="A618" i="7" s="1"/>
  <c r="C619" i="7" l="1"/>
  <c r="A619" i="7" s="1"/>
  <c r="C620" i="7" l="1"/>
  <c r="A620" i="7" s="1"/>
  <c r="C621" i="7" l="1"/>
  <c r="A621" i="7" s="1"/>
  <c r="C622" i="7" l="1"/>
  <c r="A622" i="7" s="1"/>
  <c r="C623" i="7" l="1"/>
  <c r="A623" i="7" s="1"/>
  <c r="C624" i="7" l="1"/>
  <c r="A624" i="7" s="1"/>
  <c r="C625" i="7" l="1"/>
  <c r="A625" i="7" s="1"/>
  <c r="C626" i="7" l="1"/>
  <c r="A626" i="7" s="1"/>
  <c r="C627" i="7" l="1"/>
  <c r="A627" i="7" s="1"/>
  <c r="C628" i="7" l="1"/>
  <c r="A628" i="7" s="1"/>
  <c r="C629" i="7" l="1"/>
  <c r="A629" i="7" s="1"/>
  <c r="C630" i="7" l="1"/>
  <c r="A630" i="7" s="1"/>
  <c r="C631" i="7" l="1"/>
  <c r="A631" i="7" s="1"/>
  <c r="C632" i="7" l="1"/>
  <c r="A632" i="7" s="1"/>
  <c r="C633" i="7" l="1"/>
  <c r="A633" i="7" s="1"/>
  <c r="C634" i="7" l="1"/>
  <c r="A634" i="7" s="1"/>
  <c r="C635" i="7" l="1"/>
  <c r="A635" i="7" s="1"/>
  <c r="C636" i="7" l="1"/>
  <c r="A636" i="7" s="1"/>
  <c r="C637" i="7" l="1"/>
  <c r="A637" i="7" s="1"/>
  <c r="C638" i="7" l="1"/>
  <c r="A638" i="7" s="1"/>
  <c r="C639" i="7" l="1"/>
  <c r="A639" i="7" s="1"/>
  <c r="C640" i="7" l="1"/>
  <c r="A640" i="7" s="1"/>
  <c r="C641" i="7" l="1"/>
  <c r="A641" i="7" s="1"/>
  <c r="C642" i="7" l="1"/>
  <c r="A642" i="7" s="1"/>
  <c r="C643" i="7" l="1"/>
  <c r="A643" i="7" s="1"/>
  <c r="C644" i="7" l="1"/>
  <c r="A644" i="7" s="1"/>
  <c r="C645" i="7" l="1"/>
  <c r="A645" i="7" s="1"/>
  <c r="C646" i="7" l="1"/>
  <c r="A646" i="7" s="1"/>
  <c r="C647" i="7" l="1"/>
  <c r="A647" i="7" s="1"/>
  <c r="C648" i="7" l="1"/>
  <c r="A648" i="7" s="1"/>
  <c r="C649" i="7" l="1"/>
  <c r="A649" i="7" s="1"/>
  <c r="C650" i="7" l="1"/>
  <c r="A650" i="7" s="1"/>
  <c r="C651" i="7" l="1"/>
  <c r="A651" i="7" s="1"/>
  <c r="C652" i="7" l="1"/>
  <c r="A652" i="7" s="1"/>
  <c r="C653" i="7" l="1"/>
  <c r="A653" i="7" s="1"/>
  <c r="C654" i="7" l="1"/>
  <c r="A654" i="7" s="1"/>
  <c r="C655" i="7" l="1"/>
  <c r="A655" i="7" s="1"/>
  <c r="C656" i="7" l="1"/>
  <c r="A656" i="7" s="1"/>
  <c r="C657" i="7" l="1"/>
  <c r="A657" i="7" s="1"/>
  <c r="C658" i="7" l="1"/>
  <c r="A658" i="7" s="1"/>
  <c r="C659" i="7" l="1"/>
  <c r="A659" i="7" s="1"/>
  <c r="C660" i="7" l="1"/>
  <c r="A660" i="7" s="1"/>
  <c r="C661" i="7" l="1"/>
  <c r="A661" i="7" s="1"/>
  <c r="C662" i="7" l="1"/>
  <c r="A662" i="7" s="1"/>
  <c r="C663" i="7" l="1"/>
  <c r="A663" i="7" s="1"/>
  <c r="C664" i="7" l="1"/>
  <c r="A664" i="7" s="1"/>
  <c r="C665" i="7" l="1"/>
  <c r="A665" i="7" s="1"/>
  <c r="C666" i="7" l="1"/>
  <c r="A666" i="7" s="1"/>
  <c r="C667" i="7" l="1"/>
  <c r="A667" i="7" s="1"/>
  <c r="C668" i="7" l="1"/>
  <c r="A668" i="7" s="1"/>
  <c r="C669" i="7" l="1"/>
  <c r="A669" i="7" s="1"/>
  <c r="C670" i="7" l="1"/>
  <c r="A670" i="7" s="1"/>
  <c r="C671" i="7" l="1"/>
  <c r="A671" i="7" s="1"/>
  <c r="C672" i="7" l="1"/>
  <c r="A672" i="7" s="1"/>
  <c r="C673" i="7" l="1"/>
  <c r="A673" i="7" s="1"/>
  <c r="C674" i="7" l="1"/>
  <c r="A674" i="7" s="1"/>
  <c r="C675" i="7" l="1"/>
  <c r="A675" i="7" s="1"/>
  <c r="C676" i="7" l="1"/>
  <c r="A676" i="7" s="1"/>
  <c r="C677" i="7" l="1"/>
  <c r="A677" i="7" s="1"/>
  <c r="C678" i="7" l="1"/>
  <c r="A678" i="7" s="1"/>
  <c r="C679" i="7" l="1"/>
  <c r="A679" i="7" s="1"/>
  <c r="C680" i="7" l="1"/>
  <c r="A680" i="7" s="1"/>
  <c r="C681" i="7" l="1"/>
  <c r="A681" i="7" s="1"/>
  <c r="C682" i="7" l="1"/>
  <c r="A682" i="7" s="1"/>
  <c r="C683" i="7" l="1"/>
  <c r="A683" i="7" s="1"/>
  <c r="C684" i="7" l="1"/>
  <c r="A684" i="7" s="1"/>
  <c r="C685" i="7" l="1"/>
  <c r="A685" i="7" s="1"/>
  <c r="C686" i="7" l="1"/>
  <c r="A686" i="7" s="1"/>
  <c r="C687" i="7" l="1"/>
  <c r="A687" i="7" s="1"/>
  <c r="C688" i="7" l="1"/>
  <c r="A688" i="7" s="1"/>
  <c r="C689" i="7" l="1"/>
  <c r="A689" i="7" s="1"/>
  <c r="C690" i="7" l="1"/>
  <c r="A690" i="7" s="1"/>
  <c r="C691" i="7" l="1"/>
  <c r="A691" i="7" s="1"/>
  <c r="C692" i="7" l="1"/>
  <c r="A692" i="7" s="1"/>
  <c r="C693" i="7" l="1"/>
  <c r="A693" i="7" s="1"/>
  <c r="C694" i="7" l="1"/>
  <c r="A694" i="7" s="1"/>
  <c r="C695" i="7" l="1"/>
  <c r="A695" i="7" s="1"/>
  <c r="C696" i="7" l="1"/>
  <c r="A696" i="7" s="1"/>
  <c r="C697" i="7" l="1"/>
  <c r="A697" i="7" s="1"/>
  <c r="C698" i="7" l="1"/>
  <c r="A698" i="7" s="1"/>
  <c r="C699" i="7" l="1"/>
  <c r="A699" i="7" s="1"/>
  <c r="C700" i="7" l="1"/>
  <c r="A700" i="7" s="1"/>
  <c r="C701" i="7" l="1"/>
  <c r="A701" i="7" s="1"/>
  <c r="C702" i="7" l="1"/>
  <c r="A702" i="7" s="1"/>
  <c r="C703" i="7" l="1"/>
  <c r="A703" i="7" s="1"/>
  <c r="C704" i="7" l="1"/>
  <c r="A704" i="7" s="1"/>
  <c r="C705" i="7" l="1"/>
  <c r="A705" i="7" s="1"/>
  <c r="C706" i="7" l="1"/>
  <c r="A706" i="7" s="1"/>
  <c r="C707" i="7" l="1"/>
  <c r="A707" i="7" s="1"/>
  <c r="C708" i="7" l="1"/>
  <c r="A708" i="7" s="1"/>
  <c r="C709" i="7" l="1"/>
  <c r="A709" i="7" s="1"/>
  <c r="C710" i="7" l="1"/>
  <c r="A710" i="7" s="1"/>
  <c r="C711" i="7" l="1"/>
  <c r="A711" i="7" s="1"/>
  <c r="C712" i="7" l="1"/>
  <c r="A712" i="7" s="1"/>
  <c r="C713" i="7" l="1"/>
  <c r="A713" i="7" s="1"/>
  <c r="C714" i="7" l="1"/>
  <c r="A714" i="7" s="1"/>
  <c r="C715" i="7" l="1"/>
  <c r="A715" i="7" s="1"/>
  <c r="C716" i="7" l="1"/>
  <c r="A716" i="7" s="1"/>
  <c r="C717" i="7" l="1"/>
  <c r="A717" i="7" s="1"/>
  <c r="C718" i="7" l="1"/>
  <c r="A718" i="7" s="1"/>
  <c r="C719" i="7" l="1"/>
  <c r="A719" i="7" s="1"/>
  <c r="C720" i="7" l="1"/>
  <c r="A720" i="7" s="1"/>
  <c r="C721" i="7" l="1"/>
  <c r="A721" i="7" s="1"/>
  <c r="C722" i="7" l="1"/>
  <c r="A722" i="7" s="1"/>
  <c r="C723" i="7" l="1"/>
  <c r="A723" i="7" s="1"/>
  <c r="C724" i="7" l="1"/>
  <c r="A724" i="7" s="1"/>
  <c r="C725" i="7" l="1"/>
  <c r="A725" i="7" s="1"/>
  <c r="C726" i="7" l="1"/>
  <c r="A726" i="7" s="1"/>
  <c r="C727" i="7" l="1"/>
  <c r="A727" i="7" s="1"/>
  <c r="C728" i="7" l="1"/>
  <c r="A728" i="7" s="1"/>
  <c r="C729" i="7" l="1"/>
  <c r="A729" i="7" s="1"/>
  <c r="C730" i="7" l="1"/>
  <c r="A730" i="7" s="1"/>
  <c r="C731" i="7" l="1"/>
  <c r="A731" i="7" s="1"/>
  <c r="C732" i="7" l="1"/>
  <c r="A732" i="7" s="1"/>
  <c r="C733" i="7" l="1"/>
  <c r="A733" i="7" s="1"/>
  <c r="C734" i="7" l="1"/>
  <c r="A734" i="7" s="1"/>
  <c r="C735" i="7" l="1"/>
  <c r="A735" i="7" s="1"/>
  <c r="C736" i="7" l="1"/>
  <c r="A736" i="7" s="1"/>
  <c r="C737" i="7" l="1"/>
  <c r="A737" i="7" s="1"/>
  <c r="C738" i="7" l="1"/>
  <c r="A738" i="7" s="1"/>
  <c r="C739" i="7" l="1"/>
  <c r="A739" i="7" s="1"/>
  <c r="C740" i="7" l="1"/>
  <c r="A740" i="7" s="1"/>
  <c r="C741" i="7" l="1"/>
  <c r="A741" i="7" s="1"/>
  <c r="C742" i="7" l="1"/>
  <c r="A742" i="7" s="1"/>
  <c r="C743" i="7" l="1"/>
  <c r="A743" i="7" s="1"/>
  <c r="C744" i="7" l="1"/>
  <c r="A744" i="7" s="1"/>
  <c r="C745" i="7" l="1"/>
  <c r="A745" i="7" s="1"/>
  <c r="C746" i="7" l="1"/>
  <c r="A746" i="7" s="1"/>
  <c r="C747" i="7" l="1"/>
  <c r="A747" i="7" s="1"/>
  <c r="C748" i="7" l="1"/>
  <c r="A748" i="7" s="1"/>
  <c r="C749" i="7" l="1"/>
  <c r="A749" i="7" s="1"/>
  <c r="C750" i="7" l="1"/>
  <c r="A750" i="7" s="1"/>
  <c r="C751" i="7" l="1"/>
  <c r="A751" i="7" s="1"/>
  <c r="C752" i="7" l="1"/>
  <c r="A752" i="7" s="1"/>
  <c r="C753" i="7" l="1"/>
  <c r="A753" i="7" s="1"/>
  <c r="C754" i="7" l="1"/>
  <c r="A754" i="7" s="1"/>
  <c r="C755" i="7" l="1"/>
  <c r="A755" i="7" s="1"/>
  <c r="C756" i="7" l="1"/>
  <c r="A756" i="7" s="1"/>
  <c r="C757" i="7" l="1"/>
  <c r="A757" i="7" s="1"/>
  <c r="C758" i="7" l="1"/>
  <c r="A758" i="7" s="1"/>
  <c r="C759" i="7" l="1"/>
  <c r="A759" i="7" s="1"/>
  <c r="C760" i="7" l="1"/>
  <c r="A760" i="7" s="1"/>
  <c r="C761" i="7" l="1"/>
  <c r="A761" i="7" s="1"/>
  <c r="C762" i="7" l="1"/>
  <c r="A762" i="7" s="1"/>
  <c r="C763" i="7" l="1"/>
  <c r="A763" i="7" s="1"/>
  <c r="C764" i="7" l="1"/>
  <c r="A764" i="7" s="1"/>
  <c r="C765" i="7" l="1"/>
  <c r="A765" i="7" s="1"/>
  <c r="C766" i="7" l="1"/>
  <c r="A766" i="7" s="1"/>
  <c r="C767" i="7" l="1"/>
  <c r="A767" i="7" s="1"/>
  <c r="C768" i="7" l="1"/>
  <c r="A768" i="7" s="1"/>
  <c r="C769" i="7" l="1"/>
  <c r="A769" i="7" s="1"/>
  <c r="C770" i="7" l="1"/>
  <c r="A770" i="7" s="1"/>
  <c r="C771" i="7" l="1"/>
  <c r="A771" i="7" s="1"/>
  <c r="C772" i="7" l="1"/>
  <c r="A772" i="7" s="1"/>
  <c r="C773" i="7" l="1"/>
  <c r="A773" i="7" s="1"/>
  <c r="C774" i="7" l="1"/>
  <c r="A774" i="7" s="1"/>
  <c r="C775" i="7" l="1"/>
  <c r="A775" i="7" s="1"/>
  <c r="C776" i="7" l="1"/>
  <c r="A776" i="7" s="1"/>
  <c r="C777" i="7" l="1"/>
  <c r="A777" i="7" s="1"/>
  <c r="C778" i="7" l="1"/>
  <c r="A778" i="7" s="1"/>
  <c r="C779" i="7" l="1"/>
  <c r="A779" i="7" s="1"/>
  <c r="C780" i="7" l="1"/>
  <c r="A780" i="7" s="1"/>
  <c r="C781" i="7" l="1"/>
  <c r="A781" i="7" s="1"/>
  <c r="C782" i="7" l="1"/>
  <c r="A782" i="7" s="1"/>
  <c r="C783" i="7" l="1"/>
  <c r="A783" i="7" s="1"/>
  <c r="C784" i="7" l="1"/>
  <c r="A784" i="7" s="1"/>
  <c r="C785" i="7" l="1"/>
  <c r="A785" i="7" s="1"/>
  <c r="C786" i="7" l="1"/>
  <c r="A786" i="7" s="1"/>
  <c r="C787" i="7" l="1"/>
  <c r="A787" i="7" s="1"/>
  <c r="C788" i="7" l="1"/>
  <c r="A788" i="7" s="1"/>
  <c r="C789" i="7" l="1"/>
  <c r="A789" i="7" s="1"/>
  <c r="C790" i="7" l="1"/>
  <c r="A790" i="7" s="1"/>
  <c r="C791" i="7" l="1"/>
  <c r="A791" i="7" s="1"/>
  <c r="C792" i="7" l="1"/>
  <c r="A792" i="7" s="1"/>
  <c r="C793" i="7" l="1"/>
  <c r="A793" i="7" s="1"/>
  <c r="C794" i="7" l="1"/>
  <c r="A794" i="7" s="1"/>
  <c r="C795" i="7" l="1"/>
  <c r="A795" i="7" s="1"/>
  <c r="C796" i="7" l="1"/>
  <c r="A796" i="7" s="1"/>
  <c r="C797" i="7" l="1"/>
  <c r="A797" i="7" s="1"/>
  <c r="C798" i="7" l="1"/>
  <c r="A798" i="7" s="1"/>
  <c r="C799" i="7" l="1"/>
  <c r="A799" i="7" s="1"/>
  <c r="C800" i="7" l="1"/>
  <c r="A800" i="7" s="1"/>
  <c r="C801" i="7" l="1"/>
  <c r="A801" i="7" s="1"/>
  <c r="C802" i="7" l="1"/>
  <c r="A802" i="7" s="1"/>
  <c r="C803" i="7" l="1"/>
  <c r="A803" i="7" s="1"/>
  <c r="C804" i="7" l="1"/>
  <c r="A804" i="7" s="1"/>
  <c r="C805" i="7" l="1"/>
  <c r="A805" i="7" s="1"/>
  <c r="C806" i="7" l="1"/>
  <c r="A806" i="7" s="1"/>
  <c r="C807" i="7" l="1"/>
  <c r="A807" i="7" s="1"/>
  <c r="C808" i="7" l="1"/>
  <c r="A808" i="7" s="1"/>
  <c r="C809" i="7" l="1"/>
  <c r="A809" i="7" s="1"/>
  <c r="C810" i="7" l="1"/>
  <c r="A810" i="7" s="1"/>
  <c r="C811" i="7" l="1"/>
  <c r="A811" i="7" s="1"/>
  <c r="C812" i="7" l="1"/>
  <c r="A812" i="7" s="1"/>
  <c r="C813" i="7" l="1"/>
  <c r="A813" i="7" s="1"/>
  <c r="C814" i="7" l="1"/>
  <c r="A814" i="7" s="1"/>
  <c r="C815" i="7" l="1"/>
  <c r="A815" i="7" s="1"/>
  <c r="C816" i="7" l="1"/>
  <c r="A816" i="7" s="1"/>
  <c r="C817" i="7" l="1"/>
  <c r="A817" i="7" s="1"/>
  <c r="C818" i="7" l="1"/>
  <c r="A818" i="7" s="1"/>
  <c r="C819" i="7" l="1"/>
  <c r="A819" i="7" s="1"/>
  <c r="C820" i="7" l="1"/>
  <c r="A820" i="7" s="1"/>
  <c r="C821" i="7" l="1"/>
  <c r="A821" i="7" s="1"/>
  <c r="C822" i="7" l="1"/>
  <c r="A822" i="7" s="1"/>
  <c r="C823" i="7" l="1"/>
  <c r="A823" i="7" s="1"/>
  <c r="C824" i="7" l="1"/>
  <c r="A824" i="7" s="1"/>
  <c r="C825" i="7" l="1"/>
  <c r="A825" i="7" s="1"/>
  <c r="C826" i="7" l="1"/>
  <c r="A826" i="7" s="1"/>
  <c r="C827" i="7" l="1"/>
  <c r="A827" i="7" s="1"/>
  <c r="C828" i="7" l="1"/>
  <c r="A828" i="7" s="1"/>
  <c r="C829" i="7" l="1"/>
  <c r="A829" i="7" s="1"/>
  <c r="C830" i="7" l="1"/>
  <c r="A830" i="7" s="1"/>
  <c r="C831" i="7" l="1"/>
  <c r="A831" i="7" s="1"/>
  <c r="C832" i="7" l="1"/>
  <c r="A832" i="7" s="1"/>
  <c r="C833" i="7" l="1"/>
  <c r="A833" i="7" s="1"/>
  <c r="C834" i="7" l="1"/>
  <c r="A834" i="7" s="1"/>
  <c r="C835" i="7" l="1"/>
  <c r="A835" i="7" s="1"/>
  <c r="C836" i="7" l="1"/>
  <c r="A836" i="7" s="1"/>
  <c r="C837" i="7" l="1"/>
  <c r="A837" i="7" s="1"/>
  <c r="C838" i="7" l="1"/>
  <c r="A838" i="7" s="1"/>
  <c r="C839" i="7" l="1"/>
  <c r="A839" i="7" s="1"/>
  <c r="C840" i="7" l="1"/>
  <c r="A840" i="7" s="1"/>
  <c r="C841" i="7" l="1"/>
  <c r="A841" i="7" s="1"/>
  <c r="C842" i="7" l="1"/>
  <c r="A842" i="7" s="1"/>
  <c r="C843" i="7" l="1"/>
  <c r="A843" i="7" s="1"/>
  <c r="C844" i="7" l="1"/>
  <c r="A844" i="7" s="1"/>
  <c r="C845" i="7" l="1"/>
  <c r="A845" i="7" s="1"/>
  <c r="C846" i="7" l="1"/>
  <c r="A846" i="7" s="1"/>
  <c r="C847" i="7" l="1"/>
  <c r="A847" i="7" s="1"/>
  <c r="C848" i="7" l="1"/>
  <c r="A848" i="7" s="1"/>
  <c r="C849" i="7" l="1"/>
  <c r="A849" i="7" s="1"/>
  <c r="C850" i="7" l="1"/>
  <c r="A850" i="7" s="1"/>
  <c r="C851" i="7" l="1"/>
  <c r="A851" i="7" s="1"/>
  <c r="C852" i="7" l="1"/>
  <c r="A852" i="7" s="1"/>
  <c r="C853" i="7" l="1"/>
  <c r="A853" i="7" s="1"/>
  <c r="C854" i="7" l="1"/>
  <c r="A854" i="7" s="1"/>
  <c r="C855" i="7" l="1"/>
  <c r="A855" i="7" s="1"/>
  <c r="C856" i="7" l="1"/>
  <c r="A856" i="7" s="1"/>
  <c r="C857" i="7" l="1"/>
  <c r="A857" i="7" s="1"/>
  <c r="C858" i="7" l="1"/>
  <c r="A858" i="7" s="1"/>
  <c r="C859" i="7" l="1"/>
  <c r="A859" i="7" s="1"/>
  <c r="C860" i="7" l="1"/>
  <c r="A860" i="7" s="1"/>
  <c r="C861" i="7" l="1"/>
  <c r="A861" i="7" s="1"/>
  <c r="C862" i="7" l="1"/>
  <c r="A862" i="7" s="1"/>
  <c r="C863" i="7" l="1"/>
  <c r="A863" i="7" s="1"/>
  <c r="C864" i="7" l="1"/>
  <c r="A864" i="7" s="1"/>
  <c r="C865" i="7" l="1"/>
  <c r="A865" i="7" s="1"/>
  <c r="C866" i="7" l="1"/>
  <c r="A866" i="7" s="1"/>
  <c r="C867" i="7" l="1"/>
  <c r="A867" i="7" s="1"/>
  <c r="C868" i="7" l="1"/>
  <c r="A868" i="7" s="1"/>
  <c r="C869" i="7" l="1"/>
  <c r="A869" i="7" s="1"/>
  <c r="C870" i="7" l="1"/>
  <c r="A870" i="7" s="1"/>
  <c r="C871" i="7" l="1"/>
  <c r="A871" i="7" s="1"/>
  <c r="C872" i="7" l="1"/>
  <c r="A872" i="7" s="1"/>
  <c r="C873" i="7" l="1"/>
  <c r="A873" i="7" s="1"/>
  <c r="C874" i="7" l="1"/>
  <c r="A874" i="7" s="1"/>
  <c r="C875" i="7" l="1"/>
  <c r="A875" i="7" s="1"/>
  <c r="C876" i="7" l="1"/>
  <c r="A876" i="7" s="1"/>
  <c r="C877" i="7" l="1"/>
  <c r="A877" i="7" s="1"/>
  <c r="C878" i="7" l="1"/>
  <c r="A878" i="7" s="1"/>
  <c r="C879" i="7" l="1"/>
  <c r="A879" i="7" s="1"/>
  <c r="C880" i="7" l="1"/>
  <c r="A880" i="7" s="1"/>
  <c r="C881" i="7" l="1"/>
  <c r="A881" i="7" s="1"/>
  <c r="C882" i="7" l="1"/>
  <c r="A882" i="7" s="1"/>
  <c r="C883" i="7" l="1"/>
  <c r="A883" i="7" s="1"/>
  <c r="C884" i="7" l="1"/>
  <c r="A884" i="7" s="1"/>
  <c r="C885" i="7" l="1"/>
  <c r="A885" i="7" s="1"/>
  <c r="C886" i="7" l="1"/>
  <c r="A886" i="7" s="1"/>
  <c r="C887" i="7" l="1"/>
  <c r="A887" i="7" s="1"/>
  <c r="C888" i="7" l="1"/>
  <c r="A888" i="7" s="1"/>
  <c r="C889" i="7" l="1"/>
  <c r="A889" i="7" s="1"/>
  <c r="C890" i="7" l="1"/>
  <c r="A890" i="7" s="1"/>
  <c r="C891" i="7" l="1"/>
  <c r="A891" i="7" s="1"/>
  <c r="C892" i="7" l="1"/>
  <c r="A892" i="7" s="1"/>
  <c r="C893" i="7" l="1"/>
  <c r="A893" i="7" s="1"/>
  <c r="C894" i="7" l="1"/>
  <c r="A894" i="7" s="1"/>
  <c r="C895" i="7" l="1"/>
  <c r="A895" i="7" s="1"/>
  <c r="C896" i="7" l="1"/>
  <c r="A896" i="7" s="1"/>
  <c r="C897" i="7" l="1"/>
  <c r="A897" i="7" s="1"/>
  <c r="C898" i="7" l="1"/>
  <c r="A898" i="7" s="1"/>
  <c r="C899" i="7" l="1"/>
  <c r="A899" i="7" s="1"/>
  <c r="C900" i="7" l="1"/>
  <c r="A900" i="7" s="1"/>
  <c r="C901" i="7" l="1"/>
  <c r="A901" i="7" s="1"/>
  <c r="C902" i="7" l="1"/>
  <c r="A902" i="7" s="1"/>
  <c r="C903" i="7" l="1"/>
  <c r="A903" i="7" s="1"/>
  <c r="C904" i="7" l="1"/>
  <c r="A904" i="7" s="1"/>
  <c r="C905" i="7" l="1"/>
  <c r="A905" i="7" s="1"/>
  <c r="C906" i="7" l="1"/>
  <c r="A906" i="7" s="1"/>
  <c r="C907" i="7" l="1"/>
  <c r="A907" i="7" s="1"/>
  <c r="C908" i="7" l="1"/>
  <c r="A908" i="7" s="1"/>
  <c r="C909" i="7" l="1"/>
  <c r="A909" i="7" s="1"/>
  <c r="C910" i="7" l="1"/>
  <c r="A910" i="7" s="1"/>
  <c r="C911" i="7" l="1"/>
  <c r="A911" i="7" s="1"/>
  <c r="C912" i="7" l="1"/>
  <c r="A912" i="7" s="1"/>
  <c r="C913" i="7" l="1"/>
  <c r="A913" i="7" s="1"/>
  <c r="C914" i="7" l="1"/>
  <c r="A914" i="7" s="1"/>
  <c r="C915" i="7" l="1"/>
  <c r="A915" i="7" s="1"/>
  <c r="C916" i="7" l="1"/>
  <c r="A916" i="7" s="1"/>
  <c r="C917" i="7" l="1"/>
  <c r="A917" i="7" s="1"/>
  <c r="C918" i="7" l="1"/>
  <c r="A918" i="7" s="1"/>
  <c r="C919" i="7" l="1"/>
  <c r="A919" i="7" s="1"/>
  <c r="C920" i="7" l="1"/>
  <c r="A920" i="7" s="1"/>
  <c r="C921" i="7" l="1"/>
  <c r="A921" i="7" s="1"/>
  <c r="C922" i="7" l="1"/>
  <c r="A922" i="7" s="1"/>
  <c r="C923" i="7" l="1"/>
  <c r="A923" i="7" s="1"/>
  <c r="C924" i="7" l="1"/>
  <c r="A924" i="7" s="1"/>
  <c r="C925" i="7" l="1"/>
  <c r="A925" i="7" s="1"/>
  <c r="C926" i="7" l="1"/>
  <c r="A926" i="7" s="1"/>
  <c r="C927" i="7" l="1"/>
  <c r="A927" i="7" s="1"/>
  <c r="C928" i="7" l="1"/>
  <c r="A928" i="7" s="1"/>
  <c r="C929" i="7" l="1"/>
  <c r="A929" i="7" s="1"/>
  <c r="C930" i="7" l="1"/>
  <c r="A930" i="7" s="1"/>
  <c r="C931" i="7" l="1"/>
  <c r="A931" i="7" s="1"/>
  <c r="C932" i="7" l="1"/>
  <c r="A932" i="7" s="1"/>
  <c r="C933" i="7" l="1"/>
  <c r="A933" i="7" s="1"/>
  <c r="C934" i="7" l="1"/>
  <c r="A934" i="7" s="1"/>
  <c r="C935" i="7" l="1"/>
  <c r="A935" i="7" s="1"/>
  <c r="C936" i="7" l="1"/>
  <c r="A936" i="7" s="1"/>
  <c r="C937" i="7" l="1"/>
  <c r="A937" i="7" s="1"/>
  <c r="C938" i="7" l="1"/>
  <c r="A938" i="7" s="1"/>
  <c r="C939" i="7" l="1"/>
  <c r="A939" i="7" s="1"/>
  <c r="C940" i="7" l="1"/>
  <c r="A940" i="7" s="1"/>
  <c r="C941" i="7" l="1"/>
  <c r="A941" i="7" s="1"/>
  <c r="C942" i="7" l="1"/>
  <c r="A942" i="7" s="1"/>
  <c r="C943" i="7" l="1"/>
  <c r="A943" i="7" s="1"/>
  <c r="C944" i="7" l="1"/>
  <c r="A944" i="7" s="1"/>
  <c r="C945" i="7" l="1"/>
  <c r="A945" i="7" s="1"/>
  <c r="C946" i="7" l="1"/>
  <c r="A946" i="7" s="1"/>
  <c r="C947" i="7" l="1"/>
  <c r="A947" i="7" s="1"/>
  <c r="C948" i="7" l="1"/>
  <c r="A948" i="7" s="1"/>
  <c r="C949" i="7" l="1"/>
  <c r="A949" i="7" s="1"/>
  <c r="C950" i="7" l="1"/>
  <c r="A950" i="7" s="1"/>
  <c r="C951" i="7" l="1"/>
  <c r="A951" i="7" s="1"/>
  <c r="C952" i="7" l="1"/>
  <c r="A952" i="7" s="1"/>
  <c r="C953" i="7" l="1"/>
  <c r="A953" i="7" s="1"/>
  <c r="C954" i="7" l="1"/>
  <c r="A954" i="7" s="1"/>
  <c r="C955" i="7" l="1"/>
  <c r="A955" i="7" s="1"/>
  <c r="C956" i="7" l="1"/>
  <c r="A956" i="7" s="1"/>
  <c r="C957" i="7" l="1"/>
  <c r="A957" i="7" s="1"/>
  <c r="C958" i="7" l="1"/>
  <c r="A958" i="7" s="1"/>
  <c r="C959" i="7" l="1"/>
  <c r="A959" i="7" s="1"/>
  <c r="C960" i="7" l="1"/>
  <c r="A960" i="7" s="1"/>
  <c r="C961" i="7" l="1"/>
  <c r="A961" i="7" s="1"/>
  <c r="C962" i="7" l="1"/>
  <c r="A962" i="7" s="1"/>
  <c r="C963" i="7" l="1"/>
  <c r="A963" i="7" s="1"/>
  <c r="C964" i="7" l="1"/>
  <c r="A964" i="7" s="1"/>
  <c r="C965" i="7" l="1"/>
  <c r="A965" i="7" s="1"/>
  <c r="C966" i="7" l="1"/>
  <c r="A966" i="7" s="1"/>
  <c r="C967" i="7" l="1"/>
  <c r="A967" i="7" s="1"/>
  <c r="C968" i="7" l="1"/>
  <c r="A968" i="7" s="1"/>
  <c r="C969" i="7" l="1"/>
  <c r="A969" i="7" s="1"/>
  <c r="C970" i="7" l="1"/>
  <c r="A970" i="7" s="1"/>
  <c r="C971" i="7" l="1"/>
  <c r="A971" i="7" s="1"/>
  <c r="C972" i="7" l="1"/>
  <c r="A972" i="7" s="1"/>
  <c r="C973" i="7" l="1"/>
  <c r="A973" i="7" s="1"/>
  <c r="C974" i="7" l="1"/>
  <c r="A974" i="7" s="1"/>
  <c r="C975" i="7" l="1"/>
  <c r="A975" i="7" s="1"/>
  <c r="C976" i="7" l="1"/>
  <c r="A976" i="7" s="1"/>
  <c r="C977" i="7" l="1"/>
  <c r="A977" i="7" s="1"/>
  <c r="C978" i="7" l="1"/>
  <c r="A978" i="7" s="1"/>
  <c r="C979" i="7" l="1"/>
  <c r="A979" i="7" s="1"/>
  <c r="C980" i="7" l="1"/>
  <c r="A980" i="7" s="1"/>
  <c r="C981" i="7" l="1"/>
  <c r="A981" i="7" s="1"/>
  <c r="C982" i="7" l="1"/>
  <c r="A982" i="7" s="1"/>
  <c r="C983" i="7" l="1"/>
  <c r="A983" i="7" s="1"/>
  <c r="C984" i="7" l="1"/>
  <c r="A984" i="7" s="1"/>
  <c r="C985" i="7" l="1"/>
  <c r="A985" i="7" s="1"/>
  <c r="C986" i="7" l="1"/>
  <c r="A986" i="7" s="1"/>
  <c r="C987" i="7" l="1"/>
  <c r="A987" i="7" s="1"/>
  <c r="C988" i="7" l="1"/>
  <c r="A988" i="7" s="1"/>
  <c r="C989" i="7" l="1"/>
  <c r="A989" i="7" s="1"/>
  <c r="C990" i="7" l="1"/>
  <c r="A990" i="7" s="1"/>
  <c r="C991" i="7" l="1"/>
  <c r="A991" i="7" s="1"/>
  <c r="C992" i="7" l="1"/>
  <c r="A992" i="7" s="1"/>
  <c r="C993" i="7" l="1"/>
  <c r="A993" i="7" s="1"/>
  <c r="C994" i="7" l="1"/>
  <c r="A994" i="7" s="1"/>
  <c r="C995" i="7" l="1"/>
  <c r="A995" i="7" s="1"/>
  <c r="C996" i="7" l="1"/>
  <c r="A996" i="7" s="1"/>
  <c r="C997" i="7" l="1"/>
  <c r="A997" i="7" s="1"/>
  <c r="C998" i="7" l="1"/>
  <c r="A998" i="7" s="1"/>
  <c r="C999" i="7" l="1"/>
  <c r="A999" i="7" s="1"/>
  <c r="C1000" i="7" l="1"/>
  <c r="A1000" i="7" s="1"/>
  <c r="C1001" i="7" l="1"/>
  <c r="A1001" i="7" s="1"/>
  <c r="C1002" i="7" l="1"/>
  <c r="A1002" i="7" s="1"/>
  <c r="C1003" i="7" l="1"/>
  <c r="A1003" i="7" s="1"/>
  <c r="C1004" i="7" l="1"/>
  <c r="A1004" i="7" s="1"/>
  <c r="C1005" i="7" l="1"/>
  <c r="A1005" i="7" s="1"/>
  <c r="C1006" i="7" l="1"/>
  <c r="A1006" i="7" s="1"/>
  <c r="C1007" i="7" l="1"/>
  <c r="A1007" i="7" s="1"/>
  <c r="C1008" i="7" l="1"/>
  <c r="A1008" i="7" s="1"/>
  <c r="C1009" i="7" l="1"/>
  <c r="A1009" i="7" s="1"/>
  <c r="C1010" i="7" l="1"/>
  <c r="A1010" i="7" s="1"/>
  <c r="C1011" i="7" l="1"/>
  <c r="A1011" i="7" s="1"/>
  <c r="C1012" i="7" l="1"/>
  <c r="A1012" i="7" s="1"/>
  <c r="C1013" i="7" l="1"/>
  <c r="A1013" i="7" s="1"/>
  <c r="C1014" i="7" l="1"/>
  <c r="A1014" i="7" s="1"/>
  <c r="C1015" i="7" l="1"/>
  <c r="A1015" i="7" s="1"/>
  <c r="C1016" i="7" l="1"/>
  <c r="A1016" i="7" s="1"/>
  <c r="C1017" i="7" l="1"/>
  <c r="A1017" i="7" s="1"/>
  <c r="C1018" i="7" l="1"/>
  <c r="A1018" i="7" s="1"/>
  <c r="C1019" i="7" l="1"/>
  <c r="A1019" i="7" s="1"/>
  <c r="C1020" i="7" l="1"/>
  <c r="A1020" i="7" s="1"/>
  <c r="C1021" i="7" l="1"/>
  <c r="A1021" i="7" s="1"/>
  <c r="C1022" i="7" l="1"/>
  <c r="A1022" i="7" s="1"/>
  <c r="C1023" i="7" l="1"/>
  <c r="A1023" i="7" s="1"/>
  <c r="C1024" i="7" l="1"/>
  <c r="A1024" i="7" s="1"/>
  <c r="C1025" i="7" l="1"/>
  <c r="A1025" i="7" s="1"/>
  <c r="C1026" i="7" l="1"/>
  <c r="A1026" i="7" s="1"/>
  <c r="C1027" i="7" l="1"/>
  <c r="A1027" i="7" s="1"/>
  <c r="C1028" i="7" l="1"/>
  <c r="A1028" i="7" s="1"/>
  <c r="C1029" i="7" l="1"/>
  <c r="A1029" i="7" s="1"/>
  <c r="C1030" i="7" l="1"/>
  <c r="A1030" i="7" s="1"/>
  <c r="C1031" i="7" l="1"/>
  <c r="A1031" i="7" s="1"/>
  <c r="C1032" i="7" l="1"/>
  <c r="A1032" i="7" s="1"/>
  <c r="C1033" i="7" l="1"/>
  <c r="A1033" i="7" s="1"/>
  <c r="C1034" i="7" l="1"/>
  <c r="A1034" i="7" s="1"/>
  <c r="C1035" i="7" l="1"/>
  <c r="A1035" i="7" s="1"/>
  <c r="C1036" i="7" l="1"/>
  <c r="A1036" i="7" s="1"/>
  <c r="C1037" i="7" l="1"/>
  <c r="A1037" i="7" s="1"/>
  <c r="C1038" i="7" l="1"/>
  <c r="A1038" i="7" s="1"/>
  <c r="C1039" i="7" l="1"/>
  <c r="A1039" i="7" s="1"/>
  <c r="C1040" i="7" l="1"/>
  <c r="A1040" i="7" s="1"/>
  <c r="C1041" i="7" l="1"/>
  <c r="A1041" i="7" s="1"/>
  <c r="C1042" i="7" l="1"/>
  <c r="A1042" i="7" s="1"/>
  <c r="C1043" i="7" l="1"/>
  <c r="A1043" i="7" s="1"/>
  <c r="C1044" i="7" l="1"/>
  <c r="A1044" i="7" s="1"/>
  <c r="C1045" i="7" l="1"/>
  <c r="A1045" i="7" s="1"/>
  <c r="C1046" i="7" l="1"/>
  <c r="A1046" i="7" s="1"/>
  <c r="C1047" i="7" l="1"/>
  <c r="A1047" i="7" s="1"/>
  <c r="C1048" i="7" l="1"/>
  <c r="A1048" i="7" s="1"/>
  <c r="C1049" i="7" l="1"/>
  <c r="A1049" i="7" s="1"/>
  <c r="C1050" i="7" l="1"/>
  <c r="A1050" i="7" s="1"/>
  <c r="C1051" i="7" l="1"/>
  <c r="A1051" i="7" s="1"/>
  <c r="C1052" i="7" l="1"/>
  <c r="A1052" i="7" s="1"/>
  <c r="C1053" i="7" l="1"/>
  <c r="A1053" i="7" s="1"/>
  <c r="C1054" i="7" l="1"/>
  <c r="A1054" i="7" s="1"/>
  <c r="C1055" i="7" l="1"/>
  <c r="A1055" i="7" s="1"/>
  <c r="C1056" i="7" l="1"/>
  <c r="A1056" i="7" s="1"/>
  <c r="C1057" i="7" l="1"/>
  <c r="A1057" i="7" s="1"/>
  <c r="C1058" i="7" l="1"/>
  <c r="A1058" i="7" s="1"/>
  <c r="C1059" i="7" l="1"/>
  <c r="A1059" i="7" s="1"/>
  <c r="C1060" i="7" l="1"/>
  <c r="A1060" i="7" s="1"/>
  <c r="C1061" i="7" l="1"/>
  <c r="A1061" i="7" s="1"/>
  <c r="C1062" i="7" l="1"/>
  <c r="A1062" i="7" s="1"/>
  <c r="C1063" i="7" l="1"/>
  <c r="A1063" i="7" s="1"/>
  <c r="C1064" i="7" l="1"/>
  <c r="A1064" i="7" s="1"/>
  <c r="C1065" i="7" l="1"/>
  <c r="A1065" i="7" s="1"/>
  <c r="C1066" i="7" l="1"/>
  <c r="A1066" i="7" s="1"/>
  <c r="C1067" i="7" l="1"/>
  <c r="A1067" i="7" s="1"/>
  <c r="C1068" i="7" l="1"/>
  <c r="A1068" i="7" s="1"/>
  <c r="C1069" i="7" l="1"/>
  <c r="A1069" i="7" s="1"/>
  <c r="C1070" i="7" l="1"/>
  <c r="A1070" i="7" s="1"/>
  <c r="C1071" i="7" l="1"/>
  <c r="A1071" i="7" s="1"/>
  <c r="C1072" i="7" l="1"/>
  <c r="A1072" i="7" s="1"/>
  <c r="C1073" i="7" l="1"/>
  <c r="A1073" i="7" s="1"/>
  <c r="C1074" i="7" l="1"/>
  <c r="A1074" i="7" s="1"/>
  <c r="C1075" i="7" l="1"/>
  <c r="A1075" i="7" s="1"/>
  <c r="C1076" i="7" l="1"/>
  <c r="A1076" i="7" s="1"/>
  <c r="C1077" i="7" l="1"/>
  <c r="A1077" i="7" s="1"/>
  <c r="C1078" i="7" l="1"/>
  <c r="A1078" i="7" s="1"/>
  <c r="C1079" i="7" l="1"/>
  <c r="A1079" i="7" s="1"/>
  <c r="C1080" i="7" l="1"/>
  <c r="A1080" i="7" s="1"/>
  <c r="C1081" i="7" l="1"/>
  <c r="A1081" i="7" s="1"/>
  <c r="C1082" i="7" l="1"/>
  <c r="A1082" i="7" s="1"/>
  <c r="C1083" i="7" l="1"/>
  <c r="A1083" i="7" s="1"/>
</calcChain>
</file>

<file path=xl/sharedStrings.xml><?xml version="1.0" encoding="utf-8"?>
<sst xmlns="http://schemas.openxmlformats.org/spreadsheetml/2006/main" count="76" uniqueCount="58">
  <si>
    <t>Leg1</t>
  </si>
  <si>
    <t>Leg2</t>
  </si>
  <si>
    <t>Spot</t>
  </si>
  <si>
    <t>Strike</t>
  </si>
  <si>
    <t>Type</t>
  </si>
  <si>
    <t>call</t>
  </si>
  <si>
    <t>date</t>
  </si>
  <si>
    <t>Risk free</t>
  </si>
  <si>
    <t>Volatility</t>
  </si>
  <si>
    <t>Tyears</t>
  </si>
  <si>
    <t>d1</t>
  </si>
  <si>
    <t>Ln(S/k)</t>
  </si>
  <si>
    <t>r+(o`2/2)T</t>
  </si>
  <si>
    <t>d2</t>
  </si>
  <si>
    <t>o(T^1/2)</t>
  </si>
  <si>
    <t>Call 1</t>
  </si>
  <si>
    <t>Call1</t>
  </si>
  <si>
    <t>Call2</t>
  </si>
  <si>
    <t>MeanReturn</t>
  </si>
  <si>
    <t>Ending Price through 4* vol in a year</t>
  </si>
  <si>
    <t>Natural Price</t>
  </si>
  <si>
    <t>long/short</t>
  </si>
  <si>
    <t>long</t>
  </si>
  <si>
    <t>ImpliedProb</t>
  </si>
  <si>
    <t>Log return</t>
  </si>
  <si>
    <t xml:space="preserve">Price Norm </t>
  </si>
  <si>
    <t>Price Log</t>
  </si>
  <si>
    <t>Norm Return</t>
  </si>
  <si>
    <t>Stock</t>
  </si>
  <si>
    <t>Equity</t>
  </si>
  <si>
    <t>?</t>
  </si>
  <si>
    <t>Infinity</t>
  </si>
  <si>
    <t>Expiration(days)</t>
  </si>
  <si>
    <t>Volatility(annual)</t>
  </si>
  <si>
    <t>Year Projection</t>
  </si>
  <si>
    <t>Breakeven</t>
  </si>
  <si>
    <t>StdevWeekly</t>
  </si>
  <si>
    <t>Calculation for individual option gamma per change in price</t>
  </si>
  <si>
    <t>Actual</t>
  </si>
  <si>
    <t>H</t>
  </si>
  <si>
    <t>I</t>
  </si>
  <si>
    <t>J</t>
  </si>
  <si>
    <t>K</t>
  </si>
  <si>
    <t>L</t>
  </si>
  <si>
    <t>Call 2</t>
  </si>
  <si>
    <t>PriceINVLog</t>
  </si>
  <si>
    <t>Gamma</t>
  </si>
  <si>
    <t>(D1)</t>
  </si>
  <si>
    <t>N(D1)</t>
  </si>
  <si>
    <t>P; S&gt;BE</t>
  </si>
  <si>
    <t>COMBO OPTION SPREAD (Term structure:Long far dated call, and short near dated call)</t>
  </si>
  <si>
    <t>Friday=1</t>
  </si>
  <si>
    <t>Dayfrom0</t>
  </si>
  <si>
    <t>Date</t>
  </si>
  <si>
    <t>Ratio Projected Projected/Implied Volatility*not Rigorous</t>
  </si>
  <si>
    <t xml:space="preserve">* Calculation does not account for volatility in a properly scaled version my own understanding, utilizing the volatility and not the variance. But this instance need not utilize this in my own view. </t>
  </si>
  <si>
    <t>Model 52 weeks Roll over perpetually**</t>
  </si>
  <si>
    <t>**Calculation accounts for an error of 2 weeks per 52 weeks, these being discrete instances it will only factor into models of higher than 20 weeks.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</si>
</sst>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8089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44" fontId="0" fillId="0" borderId="0" xfId="0" applyNumberForma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9" fontId="0" fillId="2" borderId="0" xfId="2" applyFont="1" applyFill="1"/>
    <xf numFmtId="0" fontId="2" fillId="0" borderId="3" xfId="0" applyFont="1" applyBorder="1"/>
    <xf numFmtId="0" fontId="0" fillId="0" borderId="4" xfId="0" applyBorder="1"/>
    <xf numFmtId="44" fontId="0" fillId="3" borderId="0" xfId="0" applyNumberFormat="1" applyFill="1"/>
    <xf numFmtId="0" fontId="2" fillId="3" borderId="3" xfId="0" applyFont="1" applyFill="1" applyBorder="1"/>
    <xf numFmtId="0" fontId="2" fillId="3" borderId="2" xfId="0" applyFont="1" applyFill="1" applyBorder="1"/>
    <xf numFmtId="0" fontId="0" fillId="3" borderId="0" xfId="0" applyFill="1"/>
    <xf numFmtId="44" fontId="0" fillId="3" borderId="4" xfId="0" applyNumberFormat="1" applyFill="1" applyBorder="1"/>
    <xf numFmtId="0" fontId="0" fillId="3" borderId="4" xfId="0" applyFill="1" applyBorder="1"/>
    <xf numFmtId="0" fontId="5" fillId="2" borderId="0" xfId="0" applyFont="1" applyFill="1"/>
    <xf numFmtId="0" fontId="0" fillId="0" borderId="5" xfId="0" applyBorder="1"/>
    <xf numFmtId="9" fontId="0" fillId="3" borderId="4" xfId="2" applyFont="1" applyFill="1" applyBorder="1"/>
    <xf numFmtId="164" fontId="0" fillId="0" borderId="0" xfId="0" applyNumberFormat="1"/>
    <xf numFmtId="44" fontId="0" fillId="0" borderId="0" xfId="1" applyFont="1"/>
    <xf numFmtId="0" fontId="2" fillId="3" borderId="0" xfId="0" applyFont="1" applyFill="1"/>
    <xf numFmtId="0" fontId="2" fillId="3" borderId="4" xfId="0" applyFont="1" applyFill="1" applyBorder="1"/>
    <xf numFmtId="44" fontId="2" fillId="3" borderId="0" xfId="0" applyNumberFormat="1" applyFont="1" applyFill="1"/>
    <xf numFmtId="44" fontId="2" fillId="3" borderId="4" xfId="0" applyNumberFormat="1" applyFont="1" applyFill="1" applyBorder="1"/>
    <xf numFmtId="0" fontId="0" fillId="4" borderId="0" xfId="0" applyFont="1" applyFill="1"/>
    <xf numFmtId="0" fontId="0" fillId="4" borderId="0" xfId="0" applyFill="1"/>
    <xf numFmtId="9" fontId="0" fillId="4" borderId="0" xfId="2" applyFont="1" applyFill="1"/>
    <xf numFmtId="44" fontId="0" fillId="2" borderId="0" xfId="0" applyNumberFormat="1" applyFont="1" applyFill="1"/>
    <xf numFmtId="0" fontId="6" fillId="5" borderId="6" xfId="0" applyFont="1" applyFill="1" applyBorder="1"/>
    <xf numFmtId="0" fontId="6" fillId="5" borderId="7" xfId="0" applyFont="1" applyFill="1" applyBorder="1"/>
    <xf numFmtId="44" fontId="6" fillId="5" borderId="8" xfId="0" applyNumberFormat="1" applyFont="1" applyFill="1" applyBorder="1"/>
    <xf numFmtId="44" fontId="6" fillId="5" borderId="9" xfId="0" applyNumberFormat="1" applyFont="1" applyFill="1" applyBorder="1"/>
    <xf numFmtId="44" fontId="0" fillId="4" borderId="0" xfId="0" applyNumberFormat="1" applyFill="1"/>
    <xf numFmtId="0" fontId="0" fillId="4" borderId="1" xfId="0" applyFill="1" applyBorder="1"/>
    <xf numFmtId="2" fontId="0" fillId="0" borderId="0" xfId="0" applyNumberFormat="1"/>
    <xf numFmtId="2" fontId="0" fillId="4" borderId="0" xfId="0" applyNumberFormat="1" applyFill="1"/>
    <xf numFmtId="0" fontId="0" fillId="0" borderId="9" xfId="0" applyBorder="1"/>
    <xf numFmtId="0" fontId="0" fillId="0" borderId="13" xfId="0" applyBorder="1"/>
    <xf numFmtId="0" fontId="2" fillId="0" borderId="13" xfId="0" applyFont="1" applyBorder="1"/>
    <xf numFmtId="9" fontId="0" fillId="0" borderId="15" xfId="2" applyFont="1" applyBorder="1"/>
    <xf numFmtId="0" fontId="0" fillId="0" borderId="3" xfId="0" applyBorder="1"/>
    <xf numFmtId="0" fontId="2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12" xfId="0" applyFont="1" applyBorder="1"/>
    <xf numFmtId="0" fontId="0" fillId="4" borderId="10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3" xfId="0" applyFill="1" applyBorder="1"/>
    <xf numFmtId="9" fontId="0" fillId="4" borderId="13" xfId="2" applyFont="1" applyFill="1" applyBorder="1"/>
    <xf numFmtId="9" fontId="0" fillId="4" borderId="2" xfId="2" applyFont="1" applyFill="1" applyBorder="1"/>
    <xf numFmtId="0" fontId="0" fillId="4" borderId="3" xfId="0" applyFill="1" applyBorder="1"/>
    <xf numFmtId="0" fontId="0" fillId="0" borderId="0" xfId="0" applyNumberFormat="1"/>
    <xf numFmtId="0" fontId="0" fillId="0" borderId="0" xfId="1" applyNumberFormat="1" applyFont="1"/>
    <xf numFmtId="1" fontId="0" fillId="4" borderId="0" xfId="0" applyNumberFormat="1" applyFill="1"/>
    <xf numFmtId="0" fontId="0" fillId="3" borderId="0" xfId="0" applyFont="1" applyFill="1"/>
    <xf numFmtId="164" fontId="0" fillId="4" borderId="6" xfId="0" applyNumberFormat="1" applyFill="1" applyBorder="1"/>
    <xf numFmtId="164" fontId="0" fillId="0" borderId="8" xfId="0" applyNumberFormat="1" applyBorder="1"/>
    <xf numFmtId="164" fontId="0" fillId="4" borderId="12" xfId="2" applyNumberFormat="1" applyFont="1" applyFill="1" applyBorder="1"/>
    <xf numFmtId="164" fontId="0" fillId="4" borderId="2" xfId="0" applyNumberFormat="1" applyFill="1" applyBorder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44" fontId="0" fillId="4" borderId="0" xfId="1" applyFont="1" applyFill="1"/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4" borderId="0" xfId="0" applyNumberFormat="1" applyFill="1" applyAlignment="1">
      <alignment wrapText="1"/>
    </xf>
    <xf numFmtId="2" fontId="2" fillId="0" borderId="12" xfId="0" applyNumberFormat="1" applyFont="1" applyBorder="1" applyAlignment="1">
      <alignment wrapText="1"/>
    </xf>
    <xf numFmtId="2" fontId="2" fillId="0" borderId="16" xfId="0" applyNumberFormat="1" applyFont="1" applyBorder="1" applyAlignment="1">
      <alignment wrapText="1"/>
    </xf>
    <xf numFmtId="9" fontId="0" fillId="0" borderId="14" xfId="2" applyFont="1" applyBorder="1" applyAlignment="1">
      <alignment wrapText="1"/>
    </xf>
    <xf numFmtId="9" fontId="0" fillId="0" borderId="8" xfId="2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80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Stock Price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Sheet1!$A$17:$A$115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Sheet1!$E$17:$E$115</c:f>
              <c:numCache>
                <c:formatCode>_("$"* #,##0.00_);_("$"* \(#,##0.00\);_("$"* "-"??_);_(@_)</c:formatCode>
                <c:ptCount val="99"/>
                <c:pt idx="0">
                  <c:v>214.4735486717091</c:v>
                </c:pt>
                <c:pt idx="1">
                  <c:v>214.5168851689555</c:v>
                </c:pt>
                <c:pt idx="2">
                  <c:v>214.54864017890856</c:v>
                </c:pt>
                <c:pt idx="3">
                  <c:v>214.57499484890084</c:v>
                </c:pt>
                <c:pt idx="4">
                  <c:v>214.59813851126572</c:v>
                </c:pt>
                <c:pt idx="5">
                  <c:v>214.61913131298849</c:v>
                </c:pt>
                <c:pt idx="6">
                  <c:v>214.63857690763464</c:v>
                </c:pt>
                <c:pt idx="7">
                  <c:v>214.65685577635011</c:v>
                </c:pt>
                <c:pt idx="8">
                  <c:v>214.67422522578303</c:v>
                </c:pt>
                <c:pt idx="9">
                  <c:v>214.69086855129004</c:v>
                </c:pt>
                <c:pt idx="10">
                  <c:v>214.70692168151101</c:v>
                </c:pt>
                <c:pt idx="11">
                  <c:v>214.72248871551429</c:v>
                </c:pt>
                <c:pt idx="12">
                  <c:v>214.73765151644216</c:v>
                </c:pt>
                <c:pt idx="13">
                  <c:v>214.75247591450562</c:v>
                </c:pt>
                <c:pt idx="14">
                  <c:v>214.76701587281718</c:v>
                </c:pt>
                <c:pt idx="15">
                  <c:v>214.78131637568285</c:v>
                </c:pt>
                <c:pt idx="16">
                  <c:v>214.79541548632145</c:v>
                </c:pt>
                <c:pt idx="17">
                  <c:v>214.80934584773181</c:v>
                </c:pt>
                <c:pt idx="18">
                  <c:v>214.82313580017706</c:v>
                </c:pt>
                <c:pt idx="19">
                  <c:v>214.83681022853594</c:v>
                </c:pt>
                <c:pt idx="20">
                  <c:v>214.85039121540831</c:v>
                </c:pt>
                <c:pt idx="21">
                  <c:v>214.86389855201176</c:v>
                </c:pt>
                <c:pt idx="22">
                  <c:v>214.87735014329056</c:v>
                </c:pt>
                <c:pt idx="23">
                  <c:v>214.89076233320543</c:v>
                </c:pt>
                <c:pt idx="24">
                  <c:v>214.90415016903094</c:v>
                </c:pt>
                <c:pt idx="25">
                  <c:v>214.9175276185189</c:v>
                </c:pt>
                <c:pt idx="26">
                  <c:v>214.93090775027426</c:v>
                </c:pt>
                <c:pt idx="27">
                  <c:v>214.9443028851673</c:v>
                </c:pt>
                <c:pt idx="28">
                  <c:v>214.95772472477299</c:v>
                </c:pt>
                <c:pt idx="29">
                  <c:v>214.97118446147545</c:v>
                </c:pt>
                <c:pt idx="30">
                  <c:v>214.98469287387073</c:v>
                </c:pt>
                <c:pt idx="31">
                  <c:v>214.99826041034365</c:v>
                </c:pt>
                <c:pt idx="32">
                  <c:v>215.01189726311961</c:v>
                </c:pt>
                <c:pt idx="33">
                  <c:v>215.02561343465371</c:v>
                </c:pt>
                <c:pt idx="34">
                  <c:v>215.03941879788115</c:v>
                </c:pt>
                <c:pt idx="35">
                  <c:v>215.05332315159151</c:v>
                </c:pt>
                <c:pt idx="36">
                  <c:v>215.06733627198724</c:v>
                </c:pt>
                <c:pt idx="37">
                  <c:v>215.08146796132957</c:v>
                </c:pt>
                <c:pt idx="38">
                  <c:v>215.09572809445413</c:v>
                </c:pt>
                <c:pt idx="39">
                  <c:v>215.11012666384568</c:v>
                </c:pt>
                <c:pt idx="40">
                  <c:v>215.1246738238917</c:v>
                </c:pt>
                <c:pt idx="41">
                  <c:v>215.13937993488503</c:v>
                </c:pt>
                <c:pt idx="42">
                  <c:v>215.15425560730995</c:v>
                </c:pt>
                <c:pt idx="43">
                  <c:v>215.16931174692678</c:v>
                </c:pt>
                <c:pt idx="44">
                  <c:v>215.18455960116196</c:v>
                </c:pt>
                <c:pt idx="45">
                  <c:v>215.20001080731382</c:v>
                </c:pt>
                <c:pt idx="46">
                  <c:v>215.21567744309942</c:v>
                </c:pt>
                <c:pt idx="47">
                  <c:v>215.23157208009391</c:v>
                </c:pt>
                <c:pt idx="48">
                  <c:v>215.24770784065032</c:v>
                </c:pt>
                <c:pt idx="49">
                  <c:v>215.26409845893849</c:v>
                </c:pt>
                <c:pt idx="50">
                  <c:v>215.28075834680331</c:v>
                </c:pt>
                <c:pt idx="51">
                  <c:v>215.29770266522155</c:v>
                </c:pt>
                <c:pt idx="52">
                  <c:v>215.31494740223062</c:v>
                </c:pt>
                <c:pt idx="53">
                  <c:v>215.3325094583179</c:v>
                </c:pt>
                <c:pt idx="54">
                  <c:v>215.35040674039706</c:v>
                </c:pt>
                <c:pt idx="55">
                  <c:v>215.36865826566375</c:v>
                </c:pt>
                <c:pt idx="56">
                  <c:v>215.38728427682165</c:v>
                </c:pt>
                <c:pt idx="57">
                  <c:v>215.40630637040891</c:v>
                </c:pt>
                <c:pt idx="58">
                  <c:v>215.42574764024124</c:v>
                </c:pt>
                <c:pt idx="59">
                  <c:v>215.44563283833503</c:v>
                </c:pt>
                <c:pt idx="60">
                  <c:v>215.46598855609165</c:v>
                </c:pt>
                <c:pt idx="61">
                  <c:v>215.4868434290324</c:v>
                </c:pt>
                <c:pt idx="62">
                  <c:v>215.50822836899314</c:v>
                </c:pt>
                <c:pt idx="63">
                  <c:v>215.53017682844569</c:v>
                </c:pt>
                <c:pt idx="64">
                  <c:v>215.55272510254596</c:v>
                </c:pt>
                <c:pt idx="65">
                  <c:v>215.57591267566244</c:v>
                </c:pt>
                <c:pt idx="66">
                  <c:v>215.59978262057359</c:v>
                </c:pt>
                <c:pt idx="67">
                  <c:v>215.62438206031658</c:v>
                </c:pt>
                <c:pt idx="68">
                  <c:v>215.64976270492909</c:v>
                </c:pt>
                <c:pt idx="69">
                  <c:v>215.67598147818862</c:v>
                </c:pt>
                <c:pt idx="70">
                  <c:v>215.70310125310556</c:v>
                </c:pt>
                <c:pt idx="71">
                  <c:v>215.73119171962483</c:v>
                </c:pt>
                <c:pt idx="72">
                  <c:v>215.76033041407919</c:v>
                </c:pt>
                <c:pt idx="73">
                  <c:v>215.79060394789835</c:v>
                </c:pt>
                <c:pt idx="74">
                  <c:v>215.82210948358369</c:v>
                </c:pt>
                <c:pt idx="75">
                  <c:v>215.8549565199578</c:v>
                </c:pt>
                <c:pt idx="76">
                  <c:v>215.88926906755347</c:v>
                </c:pt>
                <c:pt idx="77">
                  <c:v>215.92518832069459</c:v>
                </c:pt>
                <c:pt idx="78">
                  <c:v>215.96287596825019</c:v>
                </c:pt>
                <c:pt idx="79">
                  <c:v>216.00251833456826</c:v>
                </c:pt>
                <c:pt idx="80">
                  <c:v>216.04433161233987</c:v>
                </c:pt>
                <c:pt idx="81">
                  <c:v>216.08856855037305</c:v>
                </c:pt>
                <c:pt idx="82">
                  <c:v>216.13552710770549</c:v>
                </c:pt>
                <c:pt idx="83">
                  <c:v>216.1855618074066</c:v>
                </c:pt>
                <c:pt idx="84">
                  <c:v>216.23909886231883</c:v>
                </c:pt>
                <c:pt idx="85">
                  <c:v>216.29665667494376</c:v>
                </c:pt>
                <c:pt idx="86">
                  <c:v>216.35887416474063</c:v>
                </c:pt>
                <c:pt idx="87">
                  <c:v>216.42655078450295</c:v>
                </c:pt>
                <c:pt idx="88">
                  <c:v>216.50070449933696</c:v>
                </c:pt>
                <c:pt idx="89">
                  <c:v>216.58265829783554</c:v>
                </c:pt>
                <c:pt idx="90">
                  <c:v>216.67417381597991</c:v>
                </c:pt>
                <c:pt idx="91">
                  <c:v>216.77766642186361</c:v>
                </c:pt>
                <c:pt idx="92">
                  <c:v>216.89656922276077</c:v>
                </c:pt>
                <c:pt idx="93">
                  <c:v>217.03598874773186</c:v>
                </c:pt>
                <c:pt idx="94">
                  <c:v>217.20398426529289</c:v>
                </c:pt>
                <c:pt idx="95">
                  <c:v>217.41434456699722</c:v>
                </c:pt>
                <c:pt idx="96">
                  <c:v>217.69359452294702</c:v>
                </c:pt>
                <c:pt idx="97">
                  <c:v>218.10332646413531</c:v>
                </c:pt>
                <c:pt idx="98">
                  <c:v>218.85032115851553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D-44EB-8881-08FC3AAC06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Sheet1!$A$17:$A$115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Sheet1!$F$17:$F$115</c:f>
              <c:numCache>
                <c:formatCode>_("$"* #,##0.00_);_("$"* \(#,##0.00\);_("$"* "-"??_);_(@_)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4.5838194933784564</c:v>
                </c:pt>
                <c:pt idx="10">
                  <c:v>13.739720825908023</c:v>
                </c:pt>
                <c:pt idx="11">
                  <c:v>22.316197800202559</c:v>
                </c:pt>
                <c:pt idx="12">
                  <c:v>30.402516127943443</c:v>
                </c:pt>
                <c:pt idx="13">
                  <c:v>38.068861688391223</c:v>
                </c:pt>
                <c:pt idx="14">
                  <c:v>45.371483988233365</c:v>
                </c:pt>
                <c:pt idx="15">
                  <c:v>52.356208233897661</c:v>
                </c:pt>
                <c:pt idx="16">
                  <c:v>59.060901876473082</c:v>
                </c:pt>
                <c:pt idx="17">
                  <c:v>65.517249382955583</c:v>
                </c:pt>
                <c:pt idx="18">
                  <c:v>71.752056503475586</c:v>
                </c:pt>
                <c:pt idx="19">
                  <c:v>77.788226733467013</c:v>
                </c:pt>
                <c:pt idx="20">
                  <c:v>83.645504496164762</c:v>
                </c:pt>
                <c:pt idx="21">
                  <c:v>89.341049159002807</c:v>
                </c:pt>
                <c:pt idx="22">
                  <c:v>94.889884295580401</c:v>
                </c:pt>
                <c:pt idx="23">
                  <c:v>100.30525354340948</c:v>
                </c:pt>
                <c:pt idx="24">
                  <c:v>105.59890556737197</c:v>
                </c:pt>
                <c:pt idx="25">
                  <c:v>110.78132454261862</c:v>
                </c:pt>
                <c:pt idx="26">
                  <c:v>115.86191829483322</c:v>
                </c:pt>
                <c:pt idx="27">
                  <c:v>120.84917319006961</c:v>
                </c:pt>
                <c:pt idx="28">
                  <c:v>125.750782665936</c:v>
                </c:pt>
                <c:pt idx="29">
                  <c:v>130.573754685382</c:v>
                </c:pt>
                <c:pt idx="30">
                  <c:v>135.32450220138372</c:v>
                </c:pt>
                <c:pt idx="31">
                  <c:v>140.00891982734584</c:v>
                </c:pt>
                <c:pt idx="32">
                  <c:v>144.63244923197391</c:v>
                </c:pt>
                <c:pt idx="33">
                  <c:v>149.20013526095022</c:v>
                </c:pt>
                <c:pt idx="34">
                  <c:v>153.71667438978071</c:v>
                </c:pt>
                <c:pt idx="35">
                  <c:v>158.18645680300136</c:v>
                </c:pt>
                <c:pt idx="36">
                  <c:v>162.61360315291373</c:v>
                </c:pt>
                <c:pt idx="37">
                  <c:v>167.00199686026031</c:v>
                </c:pt>
                <c:pt idx="38">
                  <c:v>171.35531266794362</c:v>
                </c:pt>
                <c:pt idx="39">
                  <c:v>175.67704203820293</c:v>
                </c:pt>
                <c:pt idx="40">
                  <c:v>179.97051588691272</c:v>
                </c:pt>
                <c:pt idx="41">
                  <c:v>184.238925070796</c:v>
                </c:pt>
                <c:pt idx="42">
                  <c:v>188.48533898046466</c:v>
                </c:pt>
                <c:pt idx="43">
                  <c:v>192.71272254133626</c:v>
                </c:pt>
                <c:pt idx="44">
                  <c:v>196.92395188331568</c:v>
                </c:pt>
                <c:pt idx="45">
                  <c:v>201.12182890689144</c:v>
                </c:pt>
                <c:pt idx="46">
                  <c:v>205.30909494658829</c:v>
                </c:pt>
                <c:pt idx="47">
                  <c:v>209.48844371146831</c:v>
                </c:pt>
                <c:pt idx="48">
                  <c:v>213.66253366575049</c:v>
                </c:pt>
                <c:pt idx="49">
                  <c:v>217.834</c:v>
                </c:pt>
                <c:pt idx="50">
                  <c:v>222.00546633424952</c:v>
                </c:pt>
                <c:pt idx="51">
                  <c:v>226.17955628853167</c:v>
                </c:pt>
                <c:pt idx="52">
                  <c:v>230.35890505341169</c:v>
                </c:pt>
                <c:pt idx="53">
                  <c:v>234.5461710931086</c:v>
                </c:pt>
                <c:pt idx="54">
                  <c:v>238.74404811668433</c:v>
                </c:pt>
                <c:pt idx="55">
                  <c:v>242.95527745866377</c:v>
                </c:pt>
                <c:pt idx="56">
                  <c:v>247.18266101953532</c:v>
                </c:pt>
                <c:pt idx="57">
                  <c:v>251.42907492920398</c:v>
                </c:pt>
                <c:pt idx="58">
                  <c:v>255.69748411308726</c:v>
                </c:pt>
                <c:pt idx="59">
                  <c:v>259.99095796179711</c:v>
                </c:pt>
                <c:pt idx="60">
                  <c:v>264.31268733205638</c:v>
                </c:pt>
                <c:pt idx="61">
                  <c:v>268.6660031397397</c:v>
                </c:pt>
                <c:pt idx="62">
                  <c:v>273.05439684708631</c:v>
                </c:pt>
                <c:pt idx="63">
                  <c:v>277.48154319699864</c:v>
                </c:pt>
                <c:pt idx="64">
                  <c:v>281.95132561021933</c:v>
                </c:pt>
                <c:pt idx="65">
                  <c:v>286.46786473904979</c:v>
                </c:pt>
                <c:pt idx="66">
                  <c:v>291.03555076802616</c:v>
                </c:pt>
                <c:pt idx="67">
                  <c:v>295.65908017265417</c:v>
                </c:pt>
                <c:pt idx="68">
                  <c:v>300.34349779861623</c:v>
                </c:pt>
                <c:pt idx="69">
                  <c:v>305.09424531461798</c:v>
                </c:pt>
                <c:pt idx="70">
                  <c:v>309.91721733406393</c:v>
                </c:pt>
                <c:pt idx="71">
                  <c:v>314.81882680993039</c:v>
                </c:pt>
                <c:pt idx="72">
                  <c:v>319.80608170516678</c:v>
                </c:pt>
                <c:pt idx="73">
                  <c:v>324.88667545738139</c:v>
                </c:pt>
                <c:pt idx="74">
                  <c:v>330.06909443262805</c:v>
                </c:pt>
                <c:pt idx="75">
                  <c:v>335.36274645659051</c:v>
                </c:pt>
                <c:pt idx="76">
                  <c:v>340.77811570441963</c:v>
                </c:pt>
                <c:pt idx="77">
                  <c:v>346.3269508409972</c:v>
                </c:pt>
                <c:pt idx="78">
                  <c:v>352.02249550383522</c:v>
                </c:pt>
                <c:pt idx="79">
                  <c:v>357.87977326653299</c:v>
                </c:pt>
                <c:pt idx="80">
                  <c:v>363.91594349652445</c:v>
                </c:pt>
                <c:pt idx="81">
                  <c:v>370.15075061704403</c:v>
                </c:pt>
                <c:pt idx="82">
                  <c:v>376.60709812352695</c:v>
                </c:pt>
                <c:pt idx="83">
                  <c:v>383.31179176610237</c:v>
                </c:pt>
                <c:pt idx="84">
                  <c:v>390.29651601176664</c:v>
                </c:pt>
                <c:pt idx="85">
                  <c:v>397.59913831160878</c:v>
                </c:pt>
                <c:pt idx="86">
                  <c:v>405.26548387205656</c:v>
                </c:pt>
                <c:pt idx="87">
                  <c:v>413.35180219979748</c:v>
                </c:pt>
                <c:pt idx="88">
                  <c:v>421.92827917409198</c:v>
                </c:pt>
                <c:pt idx="89">
                  <c:v>431.08418050662158</c:v>
                </c:pt>
                <c:pt idx="90">
                  <c:v>440.93563760605196</c:v>
                </c:pt>
                <c:pt idx="91">
                  <c:v>451.63790763552288</c:v>
                </c:pt>
                <c:pt idx="92">
                  <c:v>463.4056270890141</c:v>
                </c:pt>
                <c:pt idx="93">
                  <c:v>476.54832614091634</c:v>
                </c:pt>
                <c:pt idx="94">
                  <c:v>491.5376435247249</c:v>
                </c:pt>
                <c:pt idx="95">
                  <c:v>509.14816225636099</c:v>
                </c:pt>
                <c:pt idx="96">
                  <c:v>530.79805639636811</c:v>
                </c:pt>
                <c:pt idx="97">
                  <c:v>559.57781872913529</c:v>
                </c:pt>
                <c:pt idx="98">
                  <c:v>604.93828624039588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D-44EB-8881-08FC3AAC0637}"/>
            </c:ext>
          </c:extLst>
        </c:ser>
        <c:ser>
          <c:idx val="2"/>
          <c:order val="2"/>
          <c:tx>
            <c:v>INVlog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Sheet1!$B$17:$B$115</c:f>
              <c:numCache>
                <c:formatCode>_("$"* #,##0.00_);_("$"* \(#,##0.00\);_("$"* "-"??_);_(@_)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1.1873985223111276</c:v>
                </c:pt>
                <c:pt idx="16">
                  <c:v>9.8200945134276196</c:v>
                </c:pt>
                <c:pt idx="17">
                  <c:v>18.133029929676894</c:v>
                </c:pt>
                <c:pt idx="18">
                  <c:v>26.160718785274298</c:v>
                </c:pt>
                <c:pt idx="19">
                  <c:v>33.932650707003063</c:v>
                </c:pt>
                <c:pt idx="20">
                  <c:v>41.474247826341951</c:v>
                </c:pt>
                <c:pt idx="21">
                  <c:v>48.807603860074238</c:v>
                </c:pt>
                <c:pt idx="22">
                  <c:v>55.952062562067908</c:v>
                </c:pt>
                <c:pt idx="23">
                  <c:v>62.924675911511287</c:v>
                </c:pt>
                <c:pt idx="24">
                  <c:v>69.740571020489455</c:v>
                </c:pt>
                <c:pt idx="25">
                  <c:v>76.41324689456755</c:v>
                </c:pt>
                <c:pt idx="26">
                  <c:v>82.954816674687606</c:v>
                </c:pt>
                <c:pt idx="27">
                  <c:v>89.376207067141905</c:v>
                </c:pt>
                <c:pt idx="28">
                  <c:v>95.687323835197049</c:v>
                </c:pt>
                <c:pt idx="29">
                  <c:v>101.89719015230224</c:v>
                </c:pt>
                <c:pt idx="30">
                  <c:v>108.01406308080809</c:v>
                </c:pt>
                <c:pt idx="31">
                  <c:v>114.0455322897166</c:v>
                </c:pt>
                <c:pt idx="32">
                  <c:v>119.99860425450967</c:v>
                </c:pt>
                <c:pt idx="33">
                  <c:v>125.87977451717902</c:v>
                </c:pt>
                <c:pt idx="34">
                  <c:v>131.69509007217857</c:v>
                </c:pt>
                <c:pt idx="35">
                  <c:v>137.45020354593171</c:v>
                </c:pt>
                <c:pt idx="36">
                  <c:v>143.15042052591207</c:v>
                </c:pt>
                <c:pt idx="37">
                  <c:v>148.80074114970415</c:v>
                </c:pt>
                <c:pt idx="38">
                  <c:v>154.40589686963295</c:v>
                </c:pt>
                <c:pt idx="39">
                  <c:v>159.9703831531549</c:v>
                </c:pt>
                <c:pt idx="40">
                  <c:v>165.49848875463371</c:v>
                </c:pt>
                <c:pt idx="41">
                  <c:v>170.99432209385844</c:v>
                </c:pt>
                <c:pt idx="42">
                  <c:v>176.46183519570044</c:v>
                </c:pt>
                <c:pt idx="43">
                  <c:v>181.90484557981546</c:v>
                </c:pt>
                <c:pt idx="44">
                  <c:v>187.32705643630038</c:v>
                </c:pt>
                <c:pt idx="45">
                  <c:v>192.7320753804176</c:v>
                </c:pt>
                <c:pt idx="46">
                  <c:v>198.12343204511143</c:v>
                </c:pt>
                <c:pt idx="47">
                  <c:v>203.50459474268081</c:v>
                </c:pt>
                <c:pt idx="48">
                  <c:v>208.87898640557117</c:v>
                </c:pt>
                <c:pt idx="49">
                  <c:v>214.25</c:v>
                </c:pt>
                <c:pt idx="50">
                  <c:v>219.62101359442883</c:v>
                </c:pt>
                <c:pt idx="51">
                  <c:v>224.99540525731919</c:v>
                </c:pt>
                <c:pt idx="52">
                  <c:v>230.37656795488857</c:v>
                </c:pt>
                <c:pt idx="53">
                  <c:v>235.76792461958243</c:v>
                </c:pt>
                <c:pt idx="54">
                  <c:v>241.17294356369965</c:v>
                </c:pt>
                <c:pt idx="55">
                  <c:v>246.59515442018457</c:v>
                </c:pt>
                <c:pt idx="56">
                  <c:v>252.03816480429953</c:v>
                </c:pt>
                <c:pt idx="57">
                  <c:v>257.5056779061415</c:v>
                </c:pt>
                <c:pt idx="58">
                  <c:v>263.00151124536626</c:v>
                </c:pt>
                <c:pt idx="59">
                  <c:v>268.5296168468451</c:v>
                </c:pt>
                <c:pt idx="60">
                  <c:v>274.09410313036705</c:v>
                </c:pt>
                <c:pt idx="61">
                  <c:v>279.69925885029585</c:v>
                </c:pt>
                <c:pt idx="62">
                  <c:v>285.34957947408793</c:v>
                </c:pt>
                <c:pt idx="63">
                  <c:v>291.04979645406831</c:v>
                </c:pt>
                <c:pt idx="64">
                  <c:v>296.80490992782143</c:v>
                </c:pt>
                <c:pt idx="65">
                  <c:v>302.62022548282096</c:v>
                </c:pt>
                <c:pt idx="66">
                  <c:v>308.50139574549036</c:v>
                </c:pt>
                <c:pt idx="67">
                  <c:v>314.45446771028344</c:v>
                </c:pt>
                <c:pt idx="68">
                  <c:v>320.48593691919189</c:v>
                </c:pt>
                <c:pt idx="69">
                  <c:v>326.60280984769776</c:v>
                </c:pt>
                <c:pt idx="70">
                  <c:v>332.81267616480289</c:v>
                </c:pt>
                <c:pt idx="71">
                  <c:v>339.12379293285812</c:v>
                </c:pt>
                <c:pt idx="72">
                  <c:v>345.54518332531239</c:v>
                </c:pt>
                <c:pt idx="73">
                  <c:v>352.08675310543242</c:v>
                </c:pt>
                <c:pt idx="74">
                  <c:v>358.75942897951052</c:v>
                </c:pt>
                <c:pt idx="75">
                  <c:v>365.57532408848874</c:v>
                </c:pt>
                <c:pt idx="76">
                  <c:v>372.54793743793209</c:v>
                </c:pt>
                <c:pt idx="77">
                  <c:v>379.69239613992579</c:v>
                </c:pt>
                <c:pt idx="78">
                  <c:v>387.02575217365802</c:v>
                </c:pt>
                <c:pt idx="79">
                  <c:v>394.56734929299699</c:v>
                </c:pt>
                <c:pt idx="80">
                  <c:v>402.3392812147257</c:v>
                </c:pt>
                <c:pt idx="81">
                  <c:v>410.36697007032262</c:v>
                </c:pt>
                <c:pt idx="82">
                  <c:v>418.67990548657235</c:v>
                </c:pt>
                <c:pt idx="83">
                  <c:v>427.31260147768887</c:v>
                </c:pt>
                <c:pt idx="84">
                  <c:v>436.30585369904446</c:v>
                </c:pt>
                <c:pt idx="85">
                  <c:v>445.70841876960446</c:v>
                </c:pt>
                <c:pt idx="86">
                  <c:v>455.57929939656321</c:v>
                </c:pt>
                <c:pt idx="87">
                  <c:v>465.99092020015985</c:v>
                </c:pt>
                <c:pt idx="88">
                  <c:v>477.03364971784379</c:v>
                </c:pt>
                <c:pt idx="89">
                  <c:v>488.82242291793068</c:v>
                </c:pt>
                <c:pt idx="90">
                  <c:v>501.50676596812878</c:v>
                </c:pt>
                <c:pt idx="91">
                  <c:v>515.28658179633885</c:v>
                </c:pt>
                <c:pt idx="92">
                  <c:v>530.4382277873874</c:v>
                </c:pt>
                <c:pt idx="93">
                  <c:v>547.36024264237574</c:v>
                </c:pt>
                <c:pt idx="94">
                  <c:v>566.65988957435275</c:v>
                </c:pt>
                <c:pt idx="95">
                  <c:v>589.33449076577733</c:v>
                </c:pt>
                <c:pt idx="96">
                  <c:v>617.21003054640539</c:v>
                </c:pt>
                <c:pt idx="97">
                  <c:v>654.26570410286786</c:v>
                </c:pt>
                <c:pt idx="98">
                  <c:v>712.67003201325019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E-4816-A488-95E4D67E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049488"/>
        <c:axId val="1749087104"/>
      </c:lineChart>
      <c:catAx>
        <c:axId val="1863049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7104"/>
        <c:crosses val="autoZero"/>
        <c:auto val="1"/>
        <c:lblAlgn val="ctr"/>
        <c:lblOffset val="100"/>
        <c:noMultiLvlLbl val="0"/>
      </c:catAx>
      <c:valAx>
        <c:axId val="1749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  <a:r>
              <a:rPr lang="en-US" baseline="0"/>
              <a:t> Overlay, Spot Price sensitivity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0803307349519"/>
          <c:y val="0.22330753718027688"/>
          <c:w val="0.85620671372672741"/>
          <c:h val="0.51378297350047286"/>
        </c:manualLayout>
      </c:layout>
      <c:lineChart>
        <c:grouping val="standard"/>
        <c:varyColors val="0"/>
        <c:ser>
          <c:idx val="1"/>
          <c:order val="0"/>
          <c:tx>
            <c:v>Call 1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'DeltaGamma Sensitivity'!$A$9:$A$107</c:f>
              <c:numCache>
                <c:formatCode>_("$"* #,##0.00_);_("$"* \(#,##0.00\);_("$"* "-"??_);_(@_)</c:formatCode>
                <c:ptCount val="99"/>
                <c:pt idx="0">
                  <c:v>71.491182890569704</c:v>
                </c:pt>
                <c:pt idx="1">
                  <c:v>71.505628389651832</c:v>
                </c:pt>
                <c:pt idx="2">
                  <c:v>71.516213392969519</c:v>
                </c:pt>
                <c:pt idx="3">
                  <c:v>71.524998282966948</c:v>
                </c:pt>
                <c:pt idx="4">
                  <c:v>71.532712837088567</c:v>
                </c:pt>
                <c:pt idx="5">
                  <c:v>71.539710437662833</c:v>
                </c:pt>
                <c:pt idx="6">
                  <c:v>71.546192302544881</c:v>
                </c:pt>
                <c:pt idx="7">
                  <c:v>71.552285258783371</c:v>
                </c:pt>
                <c:pt idx="8">
                  <c:v>71.558075075261016</c:v>
                </c:pt>
                <c:pt idx="9">
                  <c:v>73.091562681556169</c:v>
                </c:pt>
                <c:pt idx="10">
                  <c:v>76.148880835806338</c:v>
                </c:pt>
                <c:pt idx="11">
                  <c:v>79.012895505238944</c:v>
                </c:pt>
                <c:pt idx="12">
                  <c:v>81.7133892147952</c:v>
                </c:pt>
                <c:pt idx="13">
                  <c:v>84.27377920096562</c:v>
                </c:pt>
                <c:pt idx="14">
                  <c:v>86.712833287016849</c:v>
                </c:pt>
                <c:pt idx="15">
                  <c:v>89.441641043963884</c:v>
                </c:pt>
                <c:pt idx="16">
                  <c:v>94.558803958740711</c:v>
                </c:pt>
                <c:pt idx="17">
                  <c:v>99.486541720121423</c:v>
                </c:pt>
                <c:pt idx="18">
                  <c:v>104.24530369630899</c:v>
                </c:pt>
                <c:pt idx="19">
                  <c:v>108.85256255633533</c:v>
                </c:pt>
                <c:pt idx="20">
                  <c:v>113.32338117930503</c:v>
                </c:pt>
                <c:pt idx="21">
                  <c:v>117.67085052369627</c:v>
                </c:pt>
                <c:pt idx="22">
                  <c:v>121.90643233364626</c:v>
                </c:pt>
                <c:pt idx="23">
                  <c:v>126.04023059604206</c:v>
                </c:pt>
                <c:pt idx="24">
                  <c:v>130.08120891896411</c:v>
                </c:pt>
                <c:pt idx="25">
                  <c:v>134.03736635190168</c:v>
                </c:pt>
                <c:pt idx="26">
                  <c:v>137.91588090659835</c:v>
                </c:pt>
                <c:pt idx="27">
                  <c:v>141.72322771412627</c:v>
                </c:pt>
                <c:pt idx="28">
                  <c:v>145.46527707530203</c:v>
                </c:pt>
                <c:pt idx="29">
                  <c:v>149.14737643305321</c:v>
                </c:pt>
                <c:pt idx="30">
                  <c:v>152.77441938535418</c:v>
                </c:pt>
                <c:pt idx="31">
                  <c:v>156.35090417580201</c:v>
                </c:pt>
                <c:pt idx="32">
                  <c:v>159.88098358320107</c:v>
                </c:pt>
                <c:pt idx="33">
                  <c:v>163.36850773759431</c:v>
                </c:pt>
                <c:pt idx="34">
                  <c:v>166.81706108661345</c:v>
                </c:pt>
                <c:pt idx="35">
                  <c:v>170.22999450017485</c:v>
                </c:pt>
                <c:pt idx="36">
                  <c:v>173.61045331693768</c:v>
                </c:pt>
                <c:pt idx="37">
                  <c:v>176.96140199043134</c:v>
                </c:pt>
                <c:pt idx="38">
                  <c:v>180.28564587734357</c:v>
                </c:pt>
                <c:pt idx="39">
                  <c:v>183.58585061840117</c:v>
                </c:pt>
                <c:pt idx="40">
                  <c:v>186.86455948847939</c:v>
                </c:pt>
                <c:pt idx="41">
                  <c:v>190.12420903317982</c:v>
                </c:pt>
                <c:pt idx="42">
                  <c:v>193.36714326115836</c:v>
                </c:pt>
                <c:pt idx="43">
                  <c:v>196.59562662269283</c:v>
                </c:pt>
                <c:pt idx="44">
                  <c:v>199.81185597359266</c:v>
                </c:pt>
                <c:pt idx="45">
                  <c:v>203.01797169820762</c:v>
                </c:pt>
                <c:pt idx="46">
                  <c:v>206.21606814493305</c:v>
                </c:pt>
                <c:pt idx="47">
                  <c:v>209.40820351141437</c:v>
                </c:pt>
                <c:pt idx="48">
                  <c:v>212.59640930399067</c:v>
                </c:pt>
                <c:pt idx="49">
                  <c:v>215.78269948631282</c:v>
                </c:pt>
                <c:pt idx="50">
                  <c:v>218.96907942516054</c:v>
                </c:pt>
                <c:pt idx="51">
                  <c:v>222.15755473702416</c:v>
                </c:pt>
                <c:pt idx="52">
                  <c:v>225.35014013684363</c:v>
                </c:pt>
                <c:pt idx="53">
                  <c:v>228.54886839033631</c:v>
                </c:pt>
                <c:pt idx="54">
                  <c:v>231.7557994735937</c:v>
                </c:pt>
                <c:pt idx="55">
                  <c:v>234.9730300481707</c:v>
                </c:pt>
                <c:pt idx="56">
                  <c:v>238.20270336688552</c:v>
                </c:pt>
                <c:pt idx="57">
                  <c:v>241.44701973525147</c:v>
                </c:pt>
                <c:pt idx="58">
                  <c:v>244.70824766623159</c:v>
                </c:pt>
                <c:pt idx="59">
                  <c:v>247.98873588232573</c:v>
                </c:pt>
                <c:pt idx="60">
                  <c:v>251.29092633950503</c:v>
                </c:pt>
                <c:pt idx="61">
                  <c:v>254.61736847302265</c:v>
                </c:pt>
                <c:pt idx="62">
                  <c:v>257.97073489672249</c:v>
                </c:pt>
                <c:pt idx="63">
                  <c:v>261.35383882650422</c:v>
                </c:pt>
                <c:pt idx="64">
                  <c:v>264.76965354686223</c:v>
                </c:pt>
                <c:pt idx="65">
                  <c:v>268.22133429917773</c:v>
                </c:pt>
                <c:pt idx="66">
                  <c:v>271.71224304469672</c:v>
                </c:pt>
                <c:pt idx="67">
                  <c:v>275.24597664775143</c:v>
                </c:pt>
                <c:pt idx="68">
                  <c:v>278.82639914091243</c:v>
                </c:pt>
                <c:pt idx="69">
                  <c:v>282.45767888016809</c:v>
                </c:pt>
                <c:pt idx="70">
                  <c:v>286.14433158399078</c:v>
                </c:pt>
                <c:pt idx="71">
                  <c:v>289.8912704874711</c:v>
                </c:pt>
                <c:pt idx="72">
                  <c:v>293.70386514818614</c:v>
                </c:pt>
                <c:pt idx="73">
                  <c:v>297.58801083690406</c:v>
                </c:pt>
                <c:pt idx="74">
                  <c:v>301.55021096524075</c:v>
                </c:pt>
                <c:pt idx="75">
                  <c:v>305.59767568834565</c:v>
                </c:pt>
                <c:pt idx="76">
                  <c:v>309.73844073663508</c:v>
                </c:pt>
                <c:pt idx="77">
                  <c:v>313.98151176720586</c:v>
                </c:pt>
                <c:pt idx="78">
                  <c:v>318.33704121524778</c:v>
                </c:pt>
                <c:pt idx="79">
                  <c:v>322.8165469646994</c:v>
                </c:pt>
                <c:pt idx="80">
                  <c:v>327.43318544119666</c:v>
                </c:pt>
                <c:pt idx="81">
                  <c:v>332.20209641257992</c:v>
                </c:pt>
                <c:pt idx="82">
                  <c:v>337.14084357260157</c:v>
                </c:pt>
                <c:pt idx="83">
                  <c:v>342.26998501706595</c:v>
                </c:pt>
                <c:pt idx="84">
                  <c:v>347.61382285770998</c:v>
                </c:pt>
                <c:pt idx="85">
                  <c:v>353.20140458538566</c:v>
                </c:pt>
                <c:pt idx="86">
                  <c:v>359.06788581112011</c:v>
                </c:pt>
                <c:pt idx="87">
                  <c:v>365.25642439482016</c:v>
                </c:pt>
                <c:pt idx="88">
                  <c:v>371.82087779709087</c:v>
                </c:pt>
                <c:pt idx="89">
                  <c:v>378.82975390746259</c:v>
                </c:pt>
                <c:pt idx="90">
                  <c:v>386.37219246338691</c:v>
                </c:pt>
                <c:pt idx="91">
                  <c:v>394.5673852845751</c:v>
                </c:pt>
                <c:pt idx="92">
                  <c:v>403.58014136638741</c:v>
                </c:pt>
                <c:pt idx="93">
                  <c:v>413.64818584367464</c:v>
                </c:pt>
                <c:pt idx="94">
                  <c:v>425.1338391214569</c:v>
                </c:pt>
                <c:pt idx="95">
                  <c:v>438.63233252971185</c:v>
                </c:pt>
                <c:pt idx="96">
                  <c:v>455.2338938219068</c:v>
                </c:pt>
                <c:pt idx="97">
                  <c:v>477.31561643204617</c:v>
                </c:pt>
                <c:pt idx="98">
                  <c:v>512.1528798040539</c:v>
                </c:pt>
              </c:numCache>
            </c:numRef>
          </c:cat>
          <c:val>
            <c:numRef>
              <c:f>'DeltaGamma Sensitivity'!$F$9:$F$107</c:f>
              <c:numCache>
                <c:formatCode>0.00000</c:formatCode>
                <c:ptCount val="99"/>
                <c:pt idx="0">
                  <c:v>7.7451598079248806E-4</c:v>
                </c:pt>
                <c:pt idx="1">
                  <c:v>7.7524903254493603E-4</c:v>
                </c:pt>
                <c:pt idx="2">
                  <c:v>7.7578641097809117E-4</c:v>
                </c:pt>
                <c:pt idx="3">
                  <c:v>7.7623255009032666E-4</c:v>
                </c:pt>
                <c:pt idx="4">
                  <c:v>7.7662444356161263E-4</c:v>
                </c:pt>
                <c:pt idx="5">
                  <c:v>7.7698000624820706E-4</c:v>
                </c:pt>
                <c:pt idx="6">
                  <c:v>7.773094396217959E-4</c:v>
                </c:pt>
                <c:pt idx="7">
                  <c:v>7.7761917405215811E-4</c:v>
                </c:pt>
                <c:pt idx="8">
                  <c:v>7.7791355848254968E-4</c:v>
                </c:pt>
                <c:pt idx="9">
                  <c:v>8.5792175763622718E-4</c:v>
                </c:pt>
                <c:pt idx="10">
                  <c:v>1.0290909560079203E-3</c:v>
                </c:pt>
                <c:pt idx="11">
                  <c:v>1.2024628298513869E-3</c:v>
                </c:pt>
                <c:pt idx="12">
                  <c:v>1.3761984854690325E-3</c:v>
                </c:pt>
                <c:pt idx="13">
                  <c:v>1.5488932525063702E-3</c:v>
                </c:pt>
                <c:pt idx="14">
                  <c:v>1.7194805144125816E-3</c:v>
                </c:pt>
                <c:pt idx="15">
                  <c:v>1.9159668857123926E-3</c:v>
                </c:pt>
                <c:pt idx="16">
                  <c:v>2.29502849459317E-3</c:v>
                </c:pt>
                <c:pt idx="17">
                  <c:v>2.664829724221684E-3</c:v>
                </c:pt>
                <c:pt idx="18">
                  <c:v>3.0178253983321641E-3</c:v>
                </c:pt>
                <c:pt idx="19">
                  <c:v>3.3486771635281008E-3</c:v>
                </c:pt>
                <c:pt idx="20">
                  <c:v>3.6538809329862065E-3</c:v>
                </c:pt>
                <c:pt idx="21">
                  <c:v>3.9313973523911619E-3</c:v>
                </c:pt>
                <c:pt idx="22">
                  <c:v>4.1803200205108052E-3</c:v>
                </c:pt>
                <c:pt idx="23">
                  <c:v>4.4005940845265341E-3</c:v>
                </c:pt>
                <c:pt idx="24">
                  <c:v>4.5927862045975591E-3</c:v>
                </c:pt>
                <c:pt idx="25">
                  <c:v>4.7579013833491963E-3</c:v>
                </c:pt>
                <c:pt idx="26">
                  <c:v>4.8972400532711286E-3</c:v>
                </c:pt>
                <c:pt idx="27">
                  <c:v>5.0122884842888306E-3</c:v>
                </c:pt>
                <c:pt idx="28">
                  <c:v>5.1046360878091879E-3</c:v>
                </c:pt>
                <c:pt idx="29">
                  <c:v>5.1759140441195424E-3</c:v>
                </c:pt>
                <c:pt idx="30">
                  <c:v>5.2277506024403283E-3</c:v>
                </c:pt>
                <c:pt idx="31">
                  <c:v>5.2617392698059567E-3</c:v>
                </c:pt>
                <c:pt idx="32">
                  <c:v>5.2794168637612226E-3</c:v>
                </c:pt>
                <c:pt idx="33">
                  <c:v>5.2822490411461491E-3</c:v>
                </c:pt>
                <c:pt idx="34">
                  <c:v>5.2716214365194558E-3</c:v>
                </c:pt>
                <c:pt idx="35">
                  <c:v>5.2488349626155012E-3</c:v>
                </c:pt>
                <c:pt idx="36">
                  <c:v>5.2151041575605548E-3</c:v>
                </c:pt>
                <c:pt idx="37">
                  <c:v>5.1715577248450792E-3</c:v>
                </c:pt>
                <c:pt idx="38">
                  <c:v>5.1192406160263356E-3</c:v>
                </c:pt>
                <c:pt idx="39">
                  <c:v>5.0591171645104184E-3</c:v>
                </c:pt>
                <c:pt idx="40">
                  <c:v>4.9920749011716841E-3</c:v>
                </c:pt>
                <c:pt idx="41">
                  <c:v>4.9189287768007586E-3</c:v>
                </c:pt>
                <c:pt idx="42">
                  <c:v>4.8404255886440031E-3</c:v>
                </c:pt>
                <c:pt idx="43">
                  <c:v>4.7572484635172328E-3</c:v>
                </c:pt>
                <c:pt idx="44">
                  <c:v>4.6700212919981009E-3</c:v>
                </c:pt>
                <c:pt idx="45">
                  <c:v>4.5793130400342066E-3</c:v>
                </c:pt>
                <c:pt idx="46">
                  <c:v>4.4856418882890641E-3</c:v>
                </c:pt>
                <c:pt idx="47">
                  <c:v>4.389479167502792E-3</c:v>
                </c:pt>
                <c:pt idx="48">
                  <c:v>4.2912530714756527E-3</c:v>
                </c:pt>
                <c:pt idx="49">
                  <c:v>4.1913521390780951E-3</c:v>
                </c:pt>
                <c:pt idx="50">
                  <c:v>4.0901285037903863E-3</c:v>
                </c:pt>
                <c:pt idx="51">
                  <c:v>3.9879009143256325E-3</c:v>
                </c:pt>
                <c:pt idx="52">
                  <c:v>3.8849575333902561E-3</c:v>
                </c:pt>
                <c:pt idx="53">
                  <c:v>3.7815585239691146E-3</c:v>
                </c:pt>
                <c:pt idx="54">
                  <c:v>3.6779384339826558E-3</c:v>
                </c:pt>
                <c:pt idx="55">
                  <c:v>3.5743083909758346E-3</c:v>
                </c:pt>
                <c:pt idx="56">
                  <c:v>3.4708581188356387E-3</c:v>
                </c:pt>
                <c:pt idx="57">
                  <c:v>3.3677577885267928E-3</c:v>
                </c:pt>
                <c:pt idx="58">
                  <c:v>3.2651597145834372E-3</c:v>
                </c:pt>
                <c:pt idx="59">
                  <c:v>3.1631999086732076E-3</c:v>
                </c:pt>
                <c:pt idx="60">
                  <c:v>3.061999501015739E-3</c:v>
                </c:pt>
                <c:pt idx="61">
                  <c:v>2.96166603983186E-3</c:v>
                </c:pt>
                <c:pt idx="62">
                  <c:v>2.8622946783532603E-3</c:v>
                </c:pt>
                <c:pt idx="63">
                  <c:v>2.7639692582573298E-3</c:v>
                </c:pt>
                <c:pt idx="64">
                  <c:v>2.6667632977229695E-3</c:v>
                </c:pt>
                <c:pt idx="65">
                  <c:v>2.5707408916409895E-3</c:v>
                </c:pt>
                <c:pt idx="66">
                  <c:v>2.4759575308622018E-3</c:v>
                </c:pt>
                <c:pt idx="67">
                  <c:v>2.3824608467304317E-3</c:v>
                </c:pt>
                <c:pt idx="68">
                  <c:v>2.2902912865250162E-3</c:v>
                </c:pt>
                <c:pt idx="69">
                  <c:v>2.1994827248247666E-3</c:v>
                </c:pt>
                <c:pt idx="70">
                  <c:v>2.1100630151963465E-3</c:v>
                </c:pt>
                <c:pt idx="71">
                  <c:v>2.0220544859950265E-3</c:v>
                </c:pt>
                <c:pt idx="72">
                  <c:v>1.9354743834316694E-3</c:v>
                </c:pt>
                <c:pt idx="73">
                  <c:v>1.8503352643883784E-3</c:v>
                </c:pt>
                <c:pt idx="74">
                  <c:v>1.7666453407318308E-3</c:v>
                </c:pt>
                <c:pt idx="75">
                  <c:v>1.6844087760439184E-3</c:v>
                </c:pt>
                <c:pt idx="76">
                  <c:v>1.6036259347165607E-3</c:v>
                </c:pt>
                <c:pt idx="77">
                  <c:v>1.5242935821749707E-3</c:v>
                </c:pt>
                <c:pt idx="78">
                  <c:v>1.4464050335050399E-3</c:v>
                </c:pt>
                <c:pt idx="79">
                  <c:v>1.3699502458267656E-3</c:v>
                </c:pt>
                <c:pt idx="80">
                  <c:v>1.2949158471686961E-3</c:v>
                </c:pt>
                <c:pt idx="81">
                  <c:v>1.2212850910446112E-3</c:v>
                </c:pt>
                <c:pt idx="82">
                  <c:v>1.1490377209282857E-3</c:v>
                </c:pt>
                <c:pt idx="83">
                  <c:v>1.0781497216004962E-3</c:v>
                </c:pt>
                <c:pt idx="84">
                  <c:v>1.0085929236697327E-3</c:v>
                </c:pt>
                <c:pt idx="85">
                  <c:v>9.4033441139931839E-4</c:v>
                </c:pt>
                <c:pt idx="86">
                  <c:v>8.7333565881932129E-4</c:v>
                </c:pt>
                <c:pt idx="87">
                  <c:v>8.0755127882211979E-4</c:v>
                </c:pt>
                <c:pt idx="88">
                  <c:v>7.4292720331906828E-4</c:v>
                </c:pt>
                <c:pt idx="89">
                  <c:v>6.7939799822690596E-4</c:v>
                </c:pt>
                <c:pt idx="90">
                  <c:v>6.1688281242017683E-4</c:v>
                </c:pt>
                <c:pt idx="91">
                  <c:v>5.5527907474216536E-4</c:v>
                </c:pt>
                <c:pt idx="92">
                  <c:v>4.944522841551078E-4</c:v>
                </c:pt>
                <c:pt idx="93">
                  <c:v>4.3421858616853786E-4</c:v>
                </c:pt>
                <c:pt idx="94">
                  <c:v>3.7431294017133956E-4</c:v>
                </c:pt>
                <c:pt idx="95">
                  <c:v>3.1432537161660528E-4</c:v>
                </c:pt>
                <c:pt idx="96">
                  <c:v>2.5355561517630641E-4</c:v>
                </c:pt>
                <c:pt idx="97">
                  <c:v>1.9060829892425873E-4</c:v>
                </c:pt>
                <c:pt idx="98">
                  <c:v>1.2176844800930555E-4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1-418B-900D-FE40E4FD19F7}"/>
            </c:ext>
          </c:extLst>
        </c:ser>
        <c:ser>
          <c:idx val="2"/>
          <c:order val="1"/>
          <c:tx>
            <c:v>Call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'DeltaGamma Sensitivity'!$A$9:$A$107</c:f>
              <c:numCache>
                <c:formatCode>_("$"* #,##0.00_);_("$"* \(#,##0.00\);_("$"* "-"??_);_(@_)</c:formatCode>
                <c:ptCount val="99"/>
                <c:pt idx="0">
                  <c:v>71.491182890569704</c:v>
                </c:pt>
                <c:pt idx="1">
                  <c:v>71.505628389651832</c:v>
                </c:pt>
                <c:pt idx="2">
                  <c:v>71.516213392969519</c:v>
                </c:pt>
                <c:pt idx="3">
                  <c:v>71.524998282966948</c:v>
                </c:pt>
                <c:pt idx="4">
                  <c:v>71.532712837088567</c:v>
                </c:pt>
                <c:pt idx="5">
                  <c:v>71.539710437662833</c:v>
                </c:pt>
                <c:pt idx="6">
                  <c:v>71.546192302544881</c:v>
                </c:pt>
                <c:pt idx="7">
                  <c:v>71.552285258783371</c:v>
                </c:pt>
                <c:pt idx="8">
                  <c:v>71.558075075261016</c:v>
                </c:pt>
                <c:pt idx="9">
                  <c:v>73.091562681556169</c:v>
                </c:pt>
                <c:pt idx="10">
                  <c:v>76.148880835806338</c:v>
                </c:pt>
                <c:pt idx="11">
                  <c:v>79.012895505238944</c:v>
                </c:pt>
                <c:pt idx="12">
                  <c:v>81.7133892147952</c:v>
                </c:pt>
                <c:pt idx="13">
                  <c:v>84.27377920096562</c:v>
                </c:pt>
                <c:pt idx="14">
                  <c:v>86.712833287016849</c:v>
                </c:pt>
                <c:pt idx="15">
                  <c:v>89.441641043963884</c:v>
                </c:pt>
                <c:pt idx="16">
                  <c:v>94.558803958740711</c:v>
                </c:pt>
                <c:pt idx="17">
                  <c:v>99.486541720121423</c:v>
                </c:pt>
                <c:pt idx="18">
                  <c:v>104.24530369630899</c:v>
                </c:pt>
                <c:pt idx="19">
                  <c:v>108.85256255633533</c:v>
                </c:pt>
                <c:pt idx="20">
                  <c:v>113.32338117930503</c:v>
                </c:pt>
                <c:pt idx="21">
                  <c:v>117.67085052369627</c:v>
                </c:pt>
                <c:pt idx="22">
                  <c:v>121.90643233364626</c:v>
                </c:pt>
                <c:pt idx="23">
                  <c:v>126.04023059604206</c:v>
                </c:pt>
                <c:pt idx="24">
                  <c:v>130.08120891896411</c:v>
                </c:pt>
                <c:pt idx="25">
                  <c:v>134.03736635190168</c:v>
                </c:pt>
                <c:pt idx="26">
                  <c:v>137.91588090659835</c:v>
                </c:pt>
                <c:pt idx="27">
                  <c:v>141.72322771412627</c:v>
                </c:pt>
                <c:pt idx="28">
                  <c:v>145.46527707530203</c:v>
                </c:pt>
                <c:pt idx="29">
                  <c:v>149.14737643305321</c:v>
                </c:pt>
                <c:pt idx="30">
                  <c:v>152.77441938535418</c:v>
                </c:pt>
                <c:pt idx="31">
                  <c:v>156.35090417580201</c:v>
                </c:pt>
                <c:pt idx="32">
                  <c:v>159.88098358320107</c:v>
                </c:pt>
                <c:pt idx="33">
                  <c:v>163.36850773759431</c:v>
                </c:pt>
                <c:pt idx="34">
                  <c:v>166.81706108661345</c:v>
                </c:pt>
                <c:pt idx="35">
                  <c:v>170.22999450017485</c:v>
                </c:pt>
                <c:pt idx="36">
                  <c:v>173.61045331693768</c:v>
                </c:pt>
                <c:pt idx="37">
                  <c:v>176.96140199043134</c:v>
                </c:pt>
                <c:pt idx="38">
                  <c:v>180.28564587734357</c:v>
                </c:pt>
                <c:pt idx="39">
                  <c:v>183.58585061840117</c:v>
                </c:pt>
                <c:pt idx="40">
                  <c:v>186.86455948847939</c:v>
                </c:pt>
                <c:pt idx="41">
                  <c:v>190.12420903317982</c:v>
                </c:pt>
                <c:pt idx="42">
                  <c:v>193.36714326115836</c:v>
                </c:pt>
                <c:pt idx="43">
                  <c:v>196.59562662269283</c:v>
                </c:pt>
                <c:pt idx="44">
                  <c:v>199.81185597359266</c:v>
                </c:pt>
                <c:pt idx="45">
                  <c:v>203.01797169820762</c:v>
                </c:pt>
                <c:pt idx="46">
                  <c:v>206.21606814493305</c:v>
                </c:pt>
                <c:pt idx="47">
                  <c:v>209.40820351141437</c:v>
                </c:pt>
                <c:pt idx="48">
                  <c:v>212.59640930399067</c:v>
                </c:pt>
                <c:pt idx="49">
                  <c:v>215.78269948631282</c:v>
                </c:pt>
                <c:pt idx="50">
                  <c:v>218.96907942516054</c:v>
                </c:pt>
                <c:pt idx="51">
                  <c:v>222.15755473702416</c:v>
                </c:pt>
                <c:pt idx="52">
                  <c:v>225.35014013684363</c:v>
                </c:pt>
                <c:pt idx="53">
                  <c:v>228.54886839033631</c:v>
                </c:pt>
                <c:pt idx="54">
                  <c:v>231.7557994735937</c:v>
                </c:pt>
                <c:pt idx="55">
                  <c:v>234.9730300481707</c:v>
                </c:pt>
                <c:pt idx="56">
                  <c:v>238.20270336688552</c:v>
                </c:pt>
                <c:pt idx="57">
                  <c:v>241.44701973525147</c:v>
                </c:pt>
                <c:pt idx="58">
                  <c:v>244.70824766623159</c:v>
                </c:pt>
                <c:pt idx="59">
                  <c:v>247.98873588232573</c:v>
                </c:pt>
                <c:pt idx="60">
                  <c:v>251.29092633950503</c:v>
                </c:pt>
                <c:pt idx="61">
                  <c:v>254.61736847302265</c:v>
                </c:pt>
                <c:pt idx="62">
                  <c:v>257.97073489672249</c:v>
                </c:pt>
                <c:pt idx="63">
                  <c:v>261.35383882650422</c:v>
                </c:pt>
                <c:pt idx="64">
                  <c:v>264.76965354686223</c:v>
                </c:pt>
                <c:pt idx="65">
                  <c:v>268.22133429917773</c:v>
                </c:pt>
                <c:pt idx="66">
                  <c:v>271.71224304469672</c:v>
                </c:pt>
                <c:pt idx="67">
                  <c:v>275.24597664775143</c:v>
                </c:pt>
                <c:pt idx="68">
                  <c:v>278.82639914091243</c:v>
                </c:pt>
                <c:pt idx="69">
                  <c:v>282.45767888016809</c:v>
                </c:pt>
                <c:pt idx="70">
                  <c:v>286.14433158399078</c:v>
                </c:pt>
                <c:pt idx="71">
                  <c:v>289.8912704874711</c:v>
                </c:pt>
                <c:pt idx="72">
                  <c:v>293.70386514818614</c:v>
                </c:pt>
                <c:pt idx="73">
                  <c:v>297.58801083690406</c:v>
                </c:pt>
                <c:pt idx="74">
                  <c:v>301.55021096524075</c:v>
                </c:pt>
                <c:pt idx="75">
                  <c:v>305.59767568834565</c:v>
                </c:pt>
                <c:pt idx="76">
                  <c:v>309.73844073663508</c:v>
                </c:pt>
                <c:pt idx="77">
                  <c:v>313.98151176720586</c:v>
                </c:pt>
                <c:pt idx="78">
                  <c:v>318.33704121524778</c:v>
                </c:pt>
                <c:pt idx="79">
                  <c:v>322.8165469646994</c:v>
                </c:pt>
                <c:pt idx="80">
                  <c:v>327.43318544119666</c:v>
                </c:pt>
                <c:pt idx="81">
                  <c:v>332.20209641257992</c:v>
                </c:pt>
                <c:pt idx="82">
                  <c:v>337.14084357260157</c:v>
                </c:pt>
                <c:pt idx="83">
                  <c:v>342.26998501706595</c:v>
                </c:pt>
                <c:pt idx="84">
                  <c:v>347.61382285770998</c:v>
                </c:pt>
                <c:pt idx="85">
                  <c:v>353.20140458538566</c:v>
                </c:pt>
                <c:pt idx="86">
                  <c:v>359.06788581112011</c:v>
                </c:pt>
                <c:pt idx="87">
                  <c:v>365.25642439482016</c:v>
                </c:pt>
                <c:pt idx="88">
                  <c:v>371.82087779709087</c:v>
                </c:pt>
                <c:pt idx="89">
                  <c:v>378.82975390746259</c:v>
                </c:pt>
                <c:pt idx="90">
                  <c:v>386.37219246338691</c:v>
                </c:pt>
                <c:pt idx="91">
                  <c:v>394.5673852845751</c:v>
                </c:pt>
                <c:pt idx="92">
                  <c:v>403.58014136638741</c:v>
                </c:pt>
                <c:pt idx="93">
                  <c:v>413.64818584367464</c:v>
                </c:pt>
                <c:pt idx="94">
                  <c:v>425.1338391214569</c:v>
                </c:pt>
                <c:pt idx="95">
                  <c:v>438.63233252971185</c:v>
                </c:pt>
                <c:pt idx="96">
                  <c:v>455.2338938219068</c:v>
                </c:pt>
                <c:pt idx="97">
                  <c:v>477.31561643204617</c:v>
                </c:pt>
                <c:pt idx="98">
                  <c:v>512.1528798040539</c:v>
                </c:pt>
              </c:numCache>
            </c:numRef>
          </c:cat>
          <c:val>
            <c:numRef>
              <c:f>'DeltaGamma Sensitivity'!$G$9:$G$107</c:f>
              <c:numCache>
                <c:formatCode>0.00000</c:formatCode>
                <c:ptCount val="99"/>
                <c:pt idx="0">
                  <c:v>1.463399825919661E-24</c:v>
                </c:pt>
                <c:pt idx="1">
                  <c:v>1.4879230102424057E-24</c:v>
                </c:pt>
                <c:pt idx="2">
                  <c:v>1.5061471624336453E-24</c:v>
                </c:pt>
                <c:pt idx="3">
                  <c:v>1.5214376736126374E-24</c:v>
                </c:pt>
                <c:pt idx="4">
                  <c:v>1.5349903273261266E-24</c:v>
                </c:pt>
                <c:pt idx="5">
                  <c:v>1.5473855284677937E-24</c:v>
                </c:pt>
                <c:pt idx="6">
                  <c:v>1.5589544776262157E-24</c:v>
                </c:pt>
                <c:pt idx="7">
                  <c:v>1.5699063975669406E-24</c:v>
                </c:pt>
                <c:pt idx="8">
                  <c:v>1.5803831328031046E-24</c:v>
                </c:pt>
                <c:pt idx="9">
                  <c:v>8.8955065381550285E-24</c:v>
                </c:pt>
                <c:pt idx="10">
                  <c:v>2.3033498788601963E-22</c:v>
                </c:pt>
                <c:pt idx="11">
                  <c:v>3.9250750198043777E-21</c:v>
                </c:pt>
                <c:pt idx="12">
                  <c:v>4.790231740995928E-20</c:v>
                </c:pt>
                <c:pt idx="13">
                  <c:v>4.4558449066853991E-19</c:v>
                </c:pt>
                <c:pt idx="14">
                  <c:v>3.3112578778826462E-18</c:v>
                </c:pt>
                <c:pt idx="15">
                  <c:v>2.7488987950879532E-17</c:v>
                </c:pt>
                <c:pt idx="16">
                  <c:v>1.0461026218059066E-15</c:v>
                </c:pt>
                <c:pt idx="17">
                  <c:v>2.4213925000575864E-14</c:v>
                </c:pt>
                <c:pt idx="18">
                  <c:v>3.7398433537048543E-13</c:v>
                </c:pt>
                <c:pt idx="19">
                  <c:v>4.1365051961112787E-12</c:v>
                </c:pt>
                <c:pt idx="20">
                  <c:v>3.4614244053269693E-11</c:v>
                </c:pt>
                <c:pt idx="21">
                  <c:v>2.2884462579135998E-10</c:v>
                </c:pt>
                <c:pt idx="22">
                  <c:v>1.2375269166646447E-9</c:v>
                </c:pt>
                <c:pt idx="23">
                  <c:v>5.6298885908583364E-9</c:v>
                </c:pt>
                <c:pt idx="24">
                  <c:v>2.2048083015811564E-8</c:v>
                </c:pt>
                <c:pt idx="25">
                  <c:v>7.5759040150810256E-8</c:v>
                </c:pt>
                <c:pt idx="26">
                  <c:v>2.3205400865701053E-7</c:v>
                </c:pt>
                <c:pt idx="27">
                  <c:v>6.4215180693766595E-7</c:v>
                </c:pt>
                <c:pt idx="28">
                  <c:v>1.6236702988284283E-6</c:v>
                </c:pt>
                <c:pt idx="29">
                  <c:v>3.7876035132772164E-6</c:v>
                </c:pt>
                <c:pt idx="30">
                  <c:v>8.2193675838494405E-6</c:v>
                </c:pt>
                <c:pt idx="31">
                  <c:v>1.6711966052437481E-5</c:v>
                </c:pt>
                <c:pt idx="32">
                  <c:v>3.2035287042688908E-5</c:v>
                </c:pt>
                <c:pt idx="33">
                  <c:v>5.8209331568334222E-5</c:v>
                </c:pt>
                <c:pt idx="34">
                  <c:v>1.0073448521065165E-4</c:v>
                </c:pt>
                <c:pt idx="35">
                  <c:v>1.667229196291684E-4</c:v>
                </c:pt>
                <c:pt idx="36">
                  <c:v>2.6487526438197088E-4</c:v>
                </c:pt>
                <c:pt idx="37">
                  <c:v>4.0525752041530732E-4</c:v>
                </c:pt>
                <c:pt idx="38">
                  <c:v>5.9885421950018648E-4</c:v>
                </c:pt>
                <c:pt idx="39">
                  <c:v>8.5690226728305148E-4</c:v>
                </c:pt>
                <c:pt idx="40">
                  <c:v>1.190041304807433E-3</c:v>
                </c:pt>
                <c:pt idx="41">
                  <c:v>1.6073456554289956E-3</c:v>
                </c:pt>
                <c:pt idx="42">
                  <c:v>2.1153252034690493E-3</c:v>
                </c:pt>
                <c:pt idx="43">
                  <c:v>2.7169943124461804E-3</c:v>
                </c:pt>
                <c:pt idx="44">
                  <c:v>3.4111073508789592E-3</c:v>
                </c:pt>
                <c:pt idx="45">
                  <c:v>4.1916467211442704E-3</c:v>
                </c:pt>
                <c:pt idx="46">
                  <c:v>5.0476264091157044E-3</c:v>
                </c:pt>
                <c:pt idx="47">
                  <c:v>5.9632442118235868E-3</c:v>
                </c:pt>
                <c:pt idx="48">
                  <c:v>6.9183828670498181E-3</c:v>
                </c:pt>
                <c:pt idx="49">
                  <c:v>7.8894282743106094E-3</c:v>
                </c:pt>
                <c:pt idx="50">
                  <c:v>8.8503453542808329E-3</c:v>
                </c:pt>
                <c:pt idx="51">
                  <c:v>9.773931469591518E-3</c:v>
                </c:pt>
                <c:pt idx="52">
                  <c:v>1.0633155274732487E-2</c:v>
                </c:pt>
                <c:pt idx="53">
                  <c:v>1.1402485817257047E-2</c:v>
                </c:pt>
                <c:pt idx="54">
                  <c:v>1.2059122117499222E-2</c:v>
                </c:pt>
                <c:pt idx="55">
                  <c:v>1.2584045961630701E-2</c:v>
                </c:pt>
                <c:pt idx="56">
                  <c:v>1.2962838381267714E-2</c:v>
                </c:pt>
                <c:pt idx="57">
                  <c:v>1.3186221141872534E-2</c:v>
                </c:pt>
                <c:pt idx="58">
                  <c:v>1.3250306405335604E-2</c:v>
                </c:pt>
                <c:pt idx="59">
                  <c:v>1.3156558660987586E-2</c:v>
                </c:pt>
                <c:pt idx="60">
                  <c:v>1.2911491478627805E-2</c:v>
                </c:pt>
                <c:pt idx="61">
                  <c:v>1.2526136507549928E-2</c:v>
                </c:pt>
                <c:pt idx="62">
                  <c:v>1.2015332768676369E-2</c:v>
                </c:pt>
                <c:pt idx="63">
                  <c:v>1.1396890443215856E-2</c:v>
                </c:pt>
                <c:pt idx="64">
                  <c:v>1.069068521240117E-2</c:v>
                </c:pt>
                <c:pt idx="65">
                  <c:v>9.9177372120450927E-3</c:v>
                </c:pt>
                <c:pt idx="66">
                  <c:v>9.0993235077818334E-3</c:v>
                </c:pt>
                <c:pt idx="67">
                  <c:v>8.2561654688065728E-3</c:v>
                </c:pt>
                <c:pt idx="68">
                  <c:v>7.4077233565298462E-3</c:v>
                </c:pt>
                <c:pt idx="69">
                  <c:v>6.5716206576811407E-3</c:v>
                </c:pt>
                <c:pt idx="70">
                  <c:v>5.7632109047425304E-3</c:v>
                </c:pt>
                <c:pt idx="71">
                  <c:v>4.9952905472699545E-3</c:v>
                </c:pt>
                <c:pt idx="72">
                  <c:v>4.2779533335636291E-3</c:v>
                </c:pt>
                <c:pt idx="73">
                  <c:v>3.6185749554369074E-3</c:v>
                </c:pt>
                <c:pt idx="74">
                  <c:v>3.0219115808816596E-3</c:v>
                </c:pt>
                <c:pt idx="75">
                  <c:v>2.4902924044826872E-3</c:v>
                </c:pt>
                <c:pt idx="76">
                  <c:v>2.02388443010549E-3</c:v>
                </c:pt>
                <c:pt idx="77">
                  <c:v>1.6210072264070221E-3</c:v>
                </c:pt>
                <c:pt idx="78">
                  <c:v>1.2784761637304721E-3</c:v>
                </c:pt>
                <c:pt idx="79">
                  <c:v>9.9195441348130472E-4</c:v>
                </c:pt>
                <c:pt idx="80">
                  <c:v>7.5629651347011587E-4</c:v>
                </c:pt>
                <c:pt idx="81">
                  <c:v>5.6586932097421258E-4</c:v>
                </c:pt>
                <c:pt idx="82">
                  <c:v>4.1483945053603092E-4</c:v>
                </c:pt>
                <c:pt idx="83">
                  <c:v>2.974196127680623E-4</c:v>
                </c:pt>
                <c:pt idx="84">
                  <c:v>2.0806945373865739E-4</c:v>
                </c:pt>
                <c:pt idx="85">
                  <c:v>1.4164939900439667E-4</c:v>
                </c:pt>
                <c:pt idx="86">
                  <c:v>9.3528527400753579E-5</c:v>
                </c:pt>
                <c:pt idx="87">
                  <c:v>5.9649569781789856E-5</c:v>
                </c:pt>
                <c:pt idx="88">
                  <c:v>3.6555713674852971E-5</c:v>
                </c:pt>
                <c:pt idx="89">
                  <c:v>2.1384992970067303E-5</c:v>
                </c:pt>
                <c:pt idx="90">
                  <c:v>1.183867402072254E-5</c:v>
                </c:pt>
                <c:pt idx="91">
                  <c:v>6.130257318166253E-6</c:v>
                </c:pt>
                <c:pt idx="92">
                  <c:v>2.921552989551353E-6</c:v>
                </c:pt>
                <c:pt idx="93">
                  <c:v>1.251823740964657E-6</c:v>
                </c:pt>
                <c:pt idx="94">
                  <c:v>4.6529010164571842E-7</c:v>
                </c:pt>
                <c:pt idx="95">
                  <c:v>1.4143002279142933E-7</c:v>
                </c:pt>
                <c:pt idx="96">
                  <c:v>3.1545348700725099E-8</c:v>
                </c:pt>
                <c:pt idx="97">
                  <c:v>4.0733295590374556E-9</c:v>
                </c:pt>
                <c:pt idx="98">
                  <c:v>1.4696402861111558E-10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1-418B-900D-FE40E4FD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0741168"/>
        <c:axId val="328683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Spot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'DeltaGamma Sensitivity'!$F$3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214.25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E1-418B-900D-FE40E4FD19F7}"/>
                  </c:ext>
                </c:extLst>
              </c15:ser>
            </c15:filteredLineSeries>
          </c:ext>
        </c:extLst>
      </c:lineChart>
      <c:catAx>
        <c:axId val="17074116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3744"/>
        <c:crosses val="autoZero"/>
        <c:auto val="1"/>
        <c:lblAlgn val="ctr"/>
        <c:lblOffset val="100"/>
        <c:noMultiLvlLbl val="0"/>
      </c:catAx>
      <c:valAx>
        <c:axId val="328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0</xdr:rowOff>
    </xdr:from>
    <xdr:to>
      <xdr:col>21</xdr:col>
      <xdr:colOff>190500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9A55-FC7E-468A-B53A-129B92C6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795526</xdr:colOff>
      <xdr:row>16</xdr:row>
      <xdr:rowOff>182475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51457-12F0-48CE-865C-F75B06F5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4286" cy="3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0</xdr:row>
      <xdr:rowOff>0</xdr:rowOff>
    </xdr:from>
    <xdr:to>
      <xdr:col>21</xdr:col>
      <xdr:colOff>246915</xdr:colOff>
      <xdr:row>19</xdr:row>
      <xdr:rowOff>123346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1A358-559D-403C-8096-36E103757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0"/>
          <a:ext cx="5876190" cy="3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46</xdr:row>
      <xdr:rowOff>66675</xdr:rowOff>
    </xdr:from>
    <xdr:to>
      <xdr:col>34</xdr:col>
      <xdr:colOff>322806</xdr:colOff>
      <xdr:row>76</xdr:row>
      <xdr:rowOff>113580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20625A-A875-46FC-B193-7E41868F7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8886825"/>
          <a:ext cx="8352381" cy="57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333375</xdr:colOff>
      <xdr:row>27</xdr:row>
      <xdr:rowOff>19050</xdr:rowOff>
    </xdr:from>
    <xdr:to>
      <xdr:col>32</xdr:col>
      <xdr:colOff>84918</xdr:colOff>
      <xdr:row>37</xdr:row>
      <xdr:rowOff>123574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DA6446-C7D5-45AB-BC09-C6C3D708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5219700"/>
          <a:ext cx="6457143" cy="2009524"/>
        </a:xfrm>
        <a:prstGeom prst="rect">
          <a:avLst/>
        </a:prstGeom>
      </xdr:spPr>
    </xdr:pic>
    <xdr:clientData/>
  </xdr:twoCellAnchor>
  <xdr:twoCellAnchor>
    <xdr:from>
      <xdr:col>7</xdr:col>
      <xdr:colOff>581024</xdr:colOff>
      <xdr:row>0</xdr:row>
      <xdr:rowOff>185736</xdr:rowOff>
    </xdr:from>
    <xdr:to>
      <xdr:col>32</xdr:col>
      <xdr:colOff>409575</xdr:colOff>
      <xdr:row>20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E6C446-9029-4853-ADAA-A877DE87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7CB9-F2AD-48EB-983E-B098A0006AF8}">
  <sheetPr codeName="Sheet1"/>
  <dimension ref="A1:F115"/>
  <sheetViews>
    <sheetView workbookViewId="0">
      <selection activeCell="D30" sqref="D30"/>
    </sheetView>
  </sheetViews>
  <sheetFormatPr defaultRowHeight="14.4" x14ac:dyDescent="0.3"/>
  <cols>
    <col min="1" max="1" width="18.5546875" style="19" customWidth="1"/>
    <col min="2" max="2" width="15.33203125" style="14" customWidth="1"/>
    <col min="3" max="4" width="13.6640625" style="14" customWidth="1"/>
    <col min="5" max="5" width="12.5546875" style="16" bestFit="1" customWidth="1"/>
    <col min="6" max="6" width="12.33203125" style="14" bestFit="1" customWidth="1"/>
    <col min="7" max="7" width="11.5546875" bestFit="1" customWidth="1"/>
  </cols>
  <sheetData>
    <row r="1" spans="1:6" x14ac:dyDescent="0.3">
      <c r="A1" s="18"/>
      <c r="B1" s="3" t="s">
        <v>50</v>
      </c>
      <c r="C1"/>
      <c r="D1"/>
      <c r="E1"/>
      <c r="F1"/>
    </row>
    <row r="2" spans="1:6" x14ac:dyDescent="0.3">
      <c r="A2" s="10"/>
      <c r="B2"/>
      <c r="C2"/>
      <c r="D2"/>
      <c r="E2"/>
      <c r="F2"/>
    </row>
    <row r="3" spans="1:6" x14ac:dyDescent="0.3">
      <c r="A3" s="45"/>
      <c r="B3" s="3" t="s">
        <v>0</v>
      </c>
      <c r="C3" s="3" t="s">
        <v>1</v>
      </c>
      <c r="D3" s="3" t="s">
        <v>28</v>
      </c>
      <c r="E3"/>
      <c r="F3"/>
    </row>
    <row r="4" spans="1:6" x14ac:dyDescent="0.3">
      <c r="A4" s="45" t="s">
        <v>6</v>
      </c>
      <c r="B4" s="2">
        <v>44582</v>
      </c>
      <c r="C4" s="2">
        <f ca="1">NOW() + 7</f>
        <v>44109.548700810185</v>
      </c>
      <c r="D4" s="26"/>
      <c r="E4"/>
      <c r="F4"/>
    </row>
    <row r="5" spans="1:6" x14ac:dyDescent="0.3">
      <c r="A5" s="45" t="s">
        <v>2</v>
      </c>
      <c r="B5" s="68">
        <f>D5</f>
        <v>214.25</v>
      </c>
      <c r="C5" s="68">
        <f>B5</f>
        <v>214.25</v>
      </c>
      <c r="D5" s="29">
        <v>214.25</v>
      </c>
      <c r="E5"/>
      <c r="F5"/>
    </row>
    <row r="6" spans="1:6" x14ac:dyDescent="0.3">
      <c r="A6" s="45" t="s">
        <v>3</v>
      </c>
      <c r="B6" s="1">
        <v>215</v>
      </c>
      <c r="C6" s="1">
        <v>250</v>
      </c>
      <c r="D6" s="27" t="s">
        <v>31</v>
      </c>
      <c r="E6"/>
      <c r="F6"/>
    </row>
    <row r="7" spans="1:6" x14ac:dyDescent="0.3">
      <c r="A7" s="45" t="s">
        <v>4</v>
      </c>
      <c r="B7" s="1" t="s">
        <v>5</v>
      </c>
      <c r="C7" s="1" t="s">
        <v>5</v>
      </c>
      <c r="D7" s="27" t="s">
        <v>29</v>
      </c>
      <c r="E7"/>
      <c r="F7"/>
    </row>
    <row r="8" spans="1:6" x14ac:dyDescent="0.3">
      <c r="A8" s="45" t="s">
        <v>32</v>
      </c>
      <c r="B8" s="58">
        <f ca="1">B4-INT(NOW())</f>
        <v>480</v>
      </c>
      <c r="C8" s="58">
        <f ca="1">C4-INT(NOW())</f>
        <v>7.5487008101845277</v>
      </c>
      <c r="D8" s="27" t="s">
        <v>31</v>
      </c>
      <c r="E8"/>
      <c r="F8"/>
    </row>
    <row r="9" spans="1:6" x14ac:dyDescent="0.3">
      <c r="A9" s="45" t="s">
        <v>33</v>
      </c>
      <c r="B9" s="8">
        <v>0.3649</v>
      </c>
      <c r="C9" s="8">
        <v>0.85</v>
      </c>
      <c r="D9" s="8">
        <v>0.65</v>
      </c>
      <c r="E9"/>
      <c r="F9"/>
    </row>
    <row r="10" spans="1:6" x14ac:dyDescent="0.3">
      <c r="A10" s="45" t="s">
        <v>18</v>
      </c>
      <c r="B10" s="28">
        <f>D10</f>
        <v>1.4E-2</v>
      </c>
      <c r="C10" s="28">
        <f>B10</f>
        <v>1.4E-2</v>
      </c>
      <c r="D10" s="8">
        <v>1.4E-2</v>
      </c>
      <c r="E10"/>
      <c r="F10"/>
    </row>
    <row r="11" spans="1:6" x14ac:dyDescent="0.3">
      <c r="A11" s="45" t="s">
        <v>20</v>
      </c>
      <c r="B11" s="34">
        <f ca="1">Black!B20</f>
        <v>36.852733647278853</v>
      </c>
      <c r="C11" s="34">
        <f ca="1">Black!C20</f>
        <v>1.3993275445437874</v>
      </c>
      <c r="D11" s="27" t="s">
        <v>30</v>
      </c>
      <c r="E11"/>
      <c r="F11"/>
    </row>
    <row r="12" spans="1:6" x14ac:dyDescent="0.3">
      <c r="A12" s="45" t="s">
        <v>21</v>
      </c>
      <c r="B12" s="17" t="s">
        <v>22</v>
      </c>
      <c r="C12" s="27" t="str">
        <f>IF(B12="long","short","long")</f>
        <v>short</v>
      </c>
      <c r="D12" s="27" t="s">
        <v>22</v>
      </c>
      <c r="E12"/>
      <c r="F12"/>
    </row>
    <row r="13" spans="1:6" x14ac:dyDescent="0.3">
      <c r="A13" s="10"/>
      <c r="B13"/>
      <c r="C13"/>
      <c r="D13"/>
      <c r="E13"/>
      <c r="F13"/>
    </row>
    <row r="14" spans="1:6" ht="15" thickBot="1" x14ac:dyDescent="0.35">
      <c r="A14" s="10"/>
      <c r="B14"/>
      <c r="C14"/>
      <c r="D14"/>
      <c r="E14" s="10"/>
      <c r="F14"/>
    </row>
    <row r="15" spans="1:6" s="9" customFormat="1" ht="15" thickBot="1" x14ac:dyDescent="0.35">
      <c r="A15" s="13" t="s">
        <v>19</v>
      </c>
      <c r="B15" s="12"/>
      <c r="C15" s="12"/>
      <c r="D15" s="12"/>
      <c r="E15" s="13"/>
      <c r="F15" s="12"/>
    </row>
    <row r="16" spans="1:6" x14ac:dyDescent="0.3">
      <c r="A16" s="19" t="s">
        <v>23</v>
      </c>
      <c r="B16" s="22" t="s">
        <v>45</v>
      </c>
      <c r="C16" s="59" t="s">
        <v>24</v>
      </c>
      <c r="D16" s="59" t="s">
        <v>27</v>
      </c>
      <c r="E16" s="23" t="s">
        <v>26</v>
      </c>
      <c r="F16" s="22" t="s">
        <v>25</v>
      </c>
    </row>
    <row r="17" spans="1:6" x14ac:dyDescent="0.3">
      <c r="A17" s="19">
        <v>0.01</v>
      </c>
      <c r="B17" s="11">
        <f>($B$5)+IF($B$5*_xlfn.NORM.S.INV(A17)&lt;=-$B$5,-$B$5,$B$5*_xlfn.NORM.S.INV(A17))</f>
        <v>0</v>
      </c>
      <c r="C17" s="14">
        <f>_xlfn.LOGNORM.INV(A17,$D$10,($D$9))</f>
        <v>0.22354867170910181</v>
      </c>
      <c r="D17" s="14">
        <f>IF((_xlfn.NORM.INV(A17,$D$10,($D$9))*256)&lt;=-$B$5,-$B$5,(_xlfn.NORM.INV(A17,$D$10,($D$9)))*256)</f>
        <v>-214.25</v>
      </c>
      <c r="E17" s="15">
        <f>$B$5+C17</f>
        <v>214.4735486717091</v>
      </c>
      <c r="F17" s="15">
        <f>$B$5+D17</f>
        <v>0</v>
      </c>
    </row>
    <row r="18" spans="1:6" x14ac:dyDescent="0.3">
      <c r="A18" s="19">
        <v>0.02</v>
      </c>
      <c r="B18" s="11">
        <f t="shared" ref="B18:B81" si="0">($B$5)+IF($B$5*_xlfn.NORM.S.INV(A18)&lt;=-$B$5,-$B$5,$B$5*_xlfn.NORM.S.INV(A18))</f>
        <v>0</v>
      </c>
      <c r="C18" s="14">
        <f>_xlfn.LOGNORM.INV(A18,$D$10,($D$9))</f>
        <v>0.26688516895549341</v>
      </c>
      <c r="D18" s="14">
        <f t="shared" ref="D18:D81" si="1">IF((_xlfn.NORM.INV(A18,$D$10,($D$9))*256)&lt;=-$B$5,-$B$5,(_xlfn.NORM.INV(A18,$D$10,($D$9)))*256)</f>
        <v>-214.25</v>
      </c>
      <c r="E18" s="15">
        <f t="shared" ref="E18:E81" si="2">$B$5+C18</f>
        <v>214.5168851689555</v>
      </c>
      <c r="F18" s="15">
        <f t="shared" ref="F18:F48" si="3">$B$5+D18</f>
        <v>0</v>
      </c>
    </row>
    <row r="19" spans="1:6" x14ac:dyDescent="0.3">
      <c r="A19" s="19">
        <v>0.03</v>
      </c>
      <c r="B19" s="11">
        <f t="shared" si="0"/>
        <v>0</v>
      </c>
      <c r="C19" s="14">
        <f t="shared" ref="C19:C81" si="4">_xlfn.LOGNORM.INV(A19,$D$10,($D$9))</f>
        <v>0.29864017890855687</v>
      </c>
      <c r="D19" s="14">
        <f t="shared" si="1"/>
        <v>-214.25</v>
      </c>
      <c r="E19" s="15">
        <f t="shared" si="2"/>
        <v>214.54864017890856</v>
      </c>
      <c r="F19" s="15">
        <f t="shared" si="3"/>
        <v>0</v>
      </c>
    </row>
    <row r="20" spans="1:6" x14ac:dyDescent="0.3">
      <c r="A20" s="19">
        <v>0.04</v>
      </c>
      <c r="B20" s="11">
        <f t="shared" si="0"/>
        <v>0</v>
      </c>
      <c r="C20" s="14">
        <f t="shared" si="4"/>
        <v>0.3249948489008308</v>
      </c>
      <c r="D20" s="14">
        <f t="shared" si="1"/>
        <v>-214.25</v>
      </c>
      <c r="E20" s="15">
        <f t="shared" si="2"/>
        <v>214.57499484890084</v>
      </c>
      <c r="F20" s="15">
        <f t="shared" si="3"/>
        <v>0</v>
      </c>
    </row>
    <row r="21" spans="1:6" x14ac:dyDescent="0.3">
      <c r="A21" s="19">
        <v>0.05</v>
      </c>
      <c r="B21" s="11">
        <f t="shared" si="0"/>
        <v>0</v>
      </c>
      <c r="C21" s="14">
        <f t="shared" si="4"/>
        <v>0.34813851126571915</v>
      </c>
      <c r="D21" s="14">
        <f t="shared" si="1"/>
        <v>-214.25</v>
      </c>
      <c r="E21" s="15">
        <f t="shared" si="2"/>
        <v>214.59813851126572</v>
      </c>
      <c r="F21" s="15">
        <f t="shared" si="3"/>
        <v>0</v>
      </c>
    </row>
    <row r="22" spans="1:6" x14ac:dyDescent="0.3">
      <c r="A22" s="19">
        <v>0.06</v>
      </c>
      <c r="B22" s="11">
        <f t="shared" si="0"/>
        <v>0</v>
      </c>
      <c r="C22" s="14">
        <f t="shared" si="4"/>
        <v>0.36913131298849272</v>
      </c>
      <c r="D22" s="14">
        <f t="shared" si="1"/>
        <v>-214.25</v>
      </c>
      <c r="E22" s="15">
        <f t="shared" si="2"/>
        <v>214.61913131298849</v>
      </c>
      <c r="F22" s="15">
        <f t="shared" si="3"/>
        <v>0</v>
      </c>
    </row>
    <row r="23" spans="1:6" x14ac:dyDescent="0.3">
      <c r="A23" s="19">
        <v>7.0000000000000007E-2</v>
      </c>
      <c r="B23" s="11">
        <f t="shared" si="0"/>
        <v>0</v>
      </c>
      <c r="C23" s="14">
        <f t="shared" si="4"/>
        <v>0.38857690763465347</v>
      </c>
      <c r="D23" s="14">
        <f t="shared" si="1"/>
        <v>-214.25</v>
      </c>
      <c r="E23" s="15">
        <f t="shared" si="2"/>
        <v>214.63857690763464</v>
      </c>
      <c r="F23" s="15">
        <f t="shared" si="3"/>
        <v>0</v>
      </c>
    </row>
    <row r="24" spans="1:6" x14ac:dyDescent="0.3">
      <c r="A24" s="19">
        <v>0.08</v>
      </c>
      <c r="B24" s="11">
        <f t="shared" si="0"/>
        <v>0</v>
      </c>
      <c r="C24" s="14">
        <f t="shared" si="4"/>
        <v>0.40685577635011</v>
      </c>
      <c r="D24" s="14">
        <f t="shared" si="1"/>
        <v>-214.25</v>
      </c>
      <c r="E24" s="15">
        <f t="shared" si="2"/>
        <v>214.65685577635011</v>
      </c>
      <c r="F24" s="15">
        <f t="shared" si="3"/>
        <v>0</v>
      </c>
    </row>
    <row r="25" spans="1:6" x14ac:dyDescent="0.3">
      <c r="A25" s="19">
        <v>0.09</v>
      </c>
      <c r="B25" s="11">
        <f t="shared" si="0"/>
        <v>0</v>
      </c>
      <c r="C25" s="14">
        <f t="shared" si="4"/>
        <v>0.42422522578304395</v>
      </c>
      <c r="D25" s="14">
        <f t="shared" si="1"/>
        <v>-214.25</v>
      </c>
      <c r="E25" s="15">
        <f t="shared" si="2"/>
        <v>214.67422522578303</v>
      </c>
      <c r="F25" s="15">
        <f t="shared" si="3"/>
        <v>0</v>
      </c>
    </row>
    <row r="26" spans="1:6" x14ac:dyDescent="0.3">
      <c r="A26" s="19">
        <v>0.1</v>
      </c>
      <c r="B26" s="11">
        <f t="shared" si="0"/>
        <v>0</v>
      </c>
      <c r="C26" s="14">
        <f t="shared" si="4"/>
        <v>0.440868551290032</v>
      </c>
      <c r="D26" s="14">
        <f t="shared" si="1"/>
        <v>-209.66618050662154</v>
      </c>
      <c r="E26" s="15">
        <f t="shared" si="2"/>
        <v>214.69086855129004</v>
      </c>
      <c r="F26" s="15">
        <f t="shared" si="3"/>
        <v>4.5838194933784564</v>
      </c>
    </row>
    <row r="27" spans="1:6" x14ac:dyDescent="0.3">
      <c r="A27" s="19">
        <v>0.11</v>
      </c>
      <c r="B27" s="11">
        <f t="shared" si="0"/>
        <v>0</v>
      </c>
      <c r="C27" s="14">
        <f t="shared" si="4"/>
        <v>0.4569216815110021</v>
      </c>
      <c r="D27" s="14">
        <f t="shared" si="1"/>
        <v>-200.51027917409198</v>
      </c>
      <c r="E27" s="15">
        <f t="shared" si="2"/>
        <v>214.70692168151101</v>
      </c>
      <c r="F27" s="15">
        <f t="shared" si="3"/>
        <v>13.739720825908023</v>
      </c>
    </row>
    <row r="28" spans="1:6" x14ac:dyDescent="0.3">
      <c r="A28" s="19">
        <v>0.12</v>
      </c>
      <c r="B28" s="11">
        <f t="shared" si="0"/>
        <v>0</v>
      </c>
      <c r="C28" s="14">
        <f t="shared" si="4"/>
        <v>0.4724887155142955</v>
      </c>
      <c r="D28" s="14">
        <f t="shared" si="1"/>
        <v>-191.93380219979744</v>
      </c>
      <c r="E28" s="15">
        <f t="shared" si="2"/>
        <v>214.72248871551429</v>
      </c>
      <c r="F28" s="15">
        <f t="shared" si="3"/>
        <v>22.316197800202559</v>
      </c>
    </row>
    <row r="29" spans="1:6" x14ac:dyDescent="0.3">
      <c r="A29" s="19">
        <v>0.13</v>
      </c>
      <c r="B29" s="11">
        <f t="shared" si="0"/>
        <v>0</v>
      </c>
      <c r="C29" s="14">
        <f t="shared" si="4"/>
        <v>0.48765151644214605</v>
      </c>
      <c r="D29" s="14">
        <f t="shared" si="1"/>
        <v>-183.84748387205656</v>
      </c>
      <c r="E29" s="15">
        <f t="shared" si="2"/>
        <v>214.73765151644216</v>
      </c>
      <c r="F29" s="15">
        <f t="shared" si="3"/>
        <v>30.402516127943443</v>
      </c>
    </row>
    <row r="30" spans="1:6" x14ac:dyDescent="0.3">
      <c r="A30" s="19">
        <v>0.14000000000000001</v>
      </c>
      <c r="B30" s="11">
        <f t="shared" si="0"/>
        <v>0</v>
      </c>
      <c r="C30" s="14">
        <f t="shared" si="4"/>
        <v>0.50247591450563356</v>
      </c>
      <c r="D30" s="14">
        <f t="shared" si="1"/>
        <v>-176.18113831160878</v>
      </c>
      <c r="E30" s="15">
        <f t="shared" si="2"/>
        <v>214.75247591450562</v>
      </c>
      <c r="F30" s="15">
        <f t="shared" si="3"/>
        <v>38.068861688391223</v>
      </c>
    </row>
    <row r="31" spans="1:6" x14ac:dyDescent="0.3">
      <c r="A31" s="19">
        <v>0.15</v>
      </c>
      <c r="B31" s="11">
        <f t="shared" si="0"/>
        <v>0</v>
      </c>
      <c r="C31" s="14">
        <f t="shared" si="4"/>
        <v>0.51701587281717576</v>
      </c>
      <c r="D31" s="14">
        <f t="shared" si="1"/>
        <v>-168.87851601176664</v>
      </c>
      <c r="E31" s="15">
        <f t="shared" si="2"/>
        <v>214.76701587281718</v>
      </c>
      <c r="F31" s="15">
        <f t="shared" si="3"/>
        <v>45.371483988233365</v>
      </c>
    </row>
    <row r="32" spans="1:6" x14ac:dyDescent="0.3">
      <c r="A32" s="19">
        <v>0.16</v>
      </c>
      <c r="B32" s="11">
        <f t="shared" si="0"/>
        <v>1.1873985223111276</v>
      </c>
      <c r="C32" s="14">
        <f t="shared" si="4"/>
        <v>0.53131637568284851</v>
      </c>
      <c r="D32" s="14">
        <f t="shared" si="1"/>
        <v>-161.89379176610234</v>
      </c>
      <c r="E32" s="15">
        <f t="shared" si="2"/>
        <v>214.78131637568285</v>
      </c>
      <c r="F32" s="15">
        <f t="shared" si="3"/>
        <v>52.356208233897661</v>
      </c>
    </row>
    <row r="33" spans="1:6" x14ac:dyDescent="0.3">
      <c r="A33" s="19">
        <v>0.17</v>
      </c>
      <c r="B33" s="11">
        <f t="shared" si="0"/>
        <v>9.8200945134276196</v>
      </c>
      <c r="C33" s="14">
        <f t="shared" si="4"/>
        <v>0.54541548632143266</v>
      </c>
      <c r="D33" s="14">
        <f t="shared" si="1"/>
        <v>-155.18909812352692</v>
      </c>
      <c r="E33" s="15">
        <f t="shared" si="2"/>
        <v>214.79541548632145</v>
      </c>
      <c r="F33" s="15">
        <f t="shared" si="3"/>
        <v>59.060901876473082</v>
      </c>
    </row>
    <row r="34" spans="1:6" x14ac:dyDescent="0.3">
      <c r="A34" s="19">
        <v>0.18</v>
      </c>
      <c r="B34" s="11">
        <f t="shared" si="0"/>
        <v>18.133029929676894</v>
      </c>
      <c r="C34" s="14">
        <f t="shared" si="4"/>
        <v>0.55934584773179363</v>
      </c>
      <c r="D34" s="14">
        <f t="shared" si="1"/>
        <v>-148.73275061704442</v>
      </c>
      <c r="E34" s="15">
        <f t="shared" si="2"/>
        <v>214.80934584773181</v>
      </c>
      <c r="F34" s="15">
        <f t="shared" si="3"/>
        <v>65.517249382955583</v>
      </c>
    </row>
    <row r="35" spans="1:6" x14ac:dyDescent="0.3">
      <c r="A35" s="19">
        <v>0.19</v>
      </c>
      <c r="B35" s="11">
        <f t="shared" si="0"/>
        <v>26.160718785274298</v>
      </c>
      <c r="C35" s="14">
        <f t="shared" si="4"/>
        <v>0.57313580017707011</v>
      </c>
      <c r="D35" s="14">
        <f t="shared" si="1"/>
        <v>-142.49794349652441</v>
      </c>
      <c r="E35" s="15">
        <f t="shared" si="2"/>
        <v>214.82313580017706</v>
      </c>
      <c r="F35" s="15">
        <f t="shared" si="3"/>
        <v>71.752056503475586</v>
      </c>
    </row>
    <row r="36" spans="1:6" x14ac:dyDescent="0.3">
      <c r="A36" s="19">
        <v>0.2</v>
      </c>
      <c r="B36" s="11">
        <f t="shared" si="0"/>
        <v>33.932650707003063</v>
      </c>
      <c r="C36" s="14">
        <f t="shared" si="4"/>
        <v>0.58681022853593545</v>
      </c>
      <c r="D36" s="14">
        <f t="shared" si="1"/>
        <v>-136.46177326653299</v>
      </c>
      <c r="E36" s="15">
        <f t="shared" si="2"/>
        <v>214.83681022853594</v>
      </c>
      <c r="F36" s="15">
        <f t="shared" si="3"/>
        <v>77.788226733467013</v>
      </c>
    </row>
    <row r="37" spans="1:6" x14ac:dyDescent="0.3">
      <c r="A37" s="19">
        <v>0.21</v>
      </c>
      <c r="B37" s="11">
        <f t="shared" si="0"/>
        <v>41.474247826341951</v>
      </c>
      <c r="C37" s="14">
        <f t="shared" si="4"/>
        <v>0.60039121540831397</v>
      </c>
      <c r="D37" s="14">
        <f t="shared" si="1"/>
        <v>-130.60449550383524</v>
      </c>
      <c r="E37" s="15">
        <f t="shared" si="2"/>
        <v>214.85039121540831</v>
      </c>
      <c r="F37" s="15">
        <f t="shared" si="3"/>
        <v>83.645504496164762</v>
      </c>
    </row>
    <row r="38" spans="1:6" x14ac:dyDescent="0.3">
      <c r="A38" s="19">
        <v>0.22</v>
      </c>
      <c r="B38" s="11">
        <f t="shared" si="0"/>
        <v>48.807603860074238</v>
      </c>
      <c r="C38" s="14">
        <f t="shared" si="4"/>
        <v>0.61389855201176435</v>
      </c>
      <c r="D38" s="14">
        <f t="shared" si="1"/>
        <v>-124.90895084099719</v>
      </c>
      <c r="E38" s="15">
        <f t="shared" si="2"/>
        <v>214.86389855201176</v>
      </c>
      <c r="F38" s="15">
        <f t="shared" si="3"/>
        <v>89.341049159002807</v>
      </c>
    </row>
    <row r="39" spans="1:6" x14ac:dyDescent="0.3">
      <c r="A39" s="19">
        <v>0.23</v>
      </c>
      <c r="B39" s="11">
        <f t="shared" si="0"/>
        <v>55.952062562067908</v>
      </c>
      <c r="C39" s="14">
        <f t="shared" si="4"/>
        <v>0.62735014329054506</v>
      </c>
      <c r="D39" s="14">
        <f t="shared" si="1"/>
        <v>-119.3601157044196</v>
      </c>
      <c r="E39" s="15">
        <f t="shared" si="2"/>
        <v>214.87735014329056</v>
      </c>
      <c r="F39" s="15">
        <f t="shared" si="3"/>
        <v>94.889884295580401</v>
      </c>
    </row>
    <row r="40" spans="1:6" x14ac:dyDescent="0.3">
      <c r="A40" s="19">
        <v>0.24</v>
      </c>
      <c r="B40" s="11">
        <f t="shared" si="0"/>
        <v>62.924675911511287</v>
      </c>
      <c r="C40" s="14">
        <f t="shared" si="4"/>
        <v>0.64076233320542852</v>
      </c>
      <c r="D40" s="14">
        <f t="shared" si="1"/>
        <v>-113.94474645659052</v>
      </c>
      <c r="E40" s="15">
        <f t="shared" si="2"/>
        <v>214.89076233320543</v>
      </c>
      <c r="F40" s="15">
        <f t="shared" si="3"/>
        <v>100.30525354340948</v>
      </c>
    </row>
    <row r="41" spans="1:6" x14ac:dyDescent="0.3">
      <c r="A41" s="19">
        <v>0.25</v>
      </c>
      <c r="B41" s="11">
        <f t="shared" si="0"/>
        <v>69.740571020489455</v>
      </c>
      <c r="C41" s="14">
        <f t="shared" si="4"/>
        <v>0.65415016903094181</v>
      </c>
      <c r="D41" s="14">
        <f t="shared" si="1"/>
        <v>-108.65109443262803</v>
      </c>
      <c r="E41" s="15">
        <f t="shared" si="2"/>
        <v>214.90415016903094</v>
      </c>
      <c r="F41" s="15">
        <f t="shared" si="3"/>
        <v>105.59890556737197</v>
      </c>
    </row>
    <row r="42" spans="1:6" x14ac:dyDescent="0.3">
      <c r="A42" s="19">
        <v>0.26</v>
      </c>
      <c r="B42" s="11">
        <f t="shared" si="0"/>
        <v>76.41324689456755</v>
      </c>
      <c r="C42" s="14">
        <f t="shared" si="4"/>
        <v>0.66752761851891651</v>
      </c>
      <c r="D42" s="14">
        <f t="shared" si="1"/>
        <v>-103.46867545738138</v>
      </c>
      <c r="E42" s="15">
        <f t="shared" si="2"/>
        <v>214.9175276185189</v>
      </c>
      <c r="F42" s="15">
        <f t="shared" si="3"/>
        <v>110.78132454261862</v>
      </c>
    </row>
    <row r="43" spans="1:6" x14ac:dyDescent="0.3">
      <c r="A43" s="19">
        <v>0.27</v>
      </c>
      <c r="B43" s="11">
        <f t="shared" si="0"/>
        <v>82.954816674687606</v>
      </c>
      <c r="C43" s="14">
        <f t="shared" si="4"/>
        <v>0.68090775027424488</v>
      </c>
      <c r="D43" s="14">
        <f t="shared" si="1"/>
        <v>-98.388081705166783</v>
      </c>
      <c r="E43" s="15">
        <f t="shared" si="2"/>
        <v>214.93090775027426</v>
      </c>
      <c r="F43" s="15">
        <f t="shared" si="3"/>
        <v>115.86191829483322</v>
      </c>
    </row>
    <row r="44" spans="1:6" x14ac:dyDescent="0.3">
      <c r="A44" s="19">
        <v>0.28000000000000003</v>
      </c>
      <c r="B44" s="11">
        <f t="shared" si="0"/>
        <v>89.376207067141905</v>
      </c>
      <c r="C44" s="14">
        <f t="shared" si="4"/>
        <v>0.6943028851672971</v>
      </c>
      <c r="D44" s="14">
        <f t="shared" si="1"/>
        <v>-93.400826809930393</v>
      </c>
      <c r="E44" s="15">
        <f t="shared" si="2"/>
        <v>214.9443028851673</v>
      </c>
      <c r="F44" s="15">
        <f t="shared" si="3"/>
        <v>120.84917319006961</v>
      </c>
    </row>
    <row r="45" spans="1:6" x14ac:dyDescent="0.3">
      <c r="A45" s="19">
        <v>0.28999999999999998</v>
      </c>
      <c r="B45" s="11">
        <f t="shared" si="0"/>
        <v>95.687323835197049</v>
      </c>
      <c r="C45" s="14">
        <f t="shared" si="4"/>
        <v>0.70772472477299642</v>
      </c>
      <c r="D45" s="14">
        <f t="shared" si="1"/>
        <v>-88.499217334063999</v>
      </c>
      <c r="E45" s="15">
        <f t="shared" si="2"/>
        <v>214.95772472477299</v>
      </c>
      <c r="F45" s="15">
        <f t="shared" si="3"/>
        <v>125.750782665936</v>
      </c>
    </row>
    <row r="46" spans="1:6" x14ac:dyDescent="0.3">
      <c r="A46" s="19">
        <v>0.3</v>
      </c>
      <c r="B46" s="11">
        <f t="shared" si="0"/>
        <v>101.89719015230224</v>
      </c>
      <c r="C46" s="14">
        <f t="shared" si="4"/>
        <v>0.72118446147544413</v>
      </c>
      <c r="D46" s="14">
        <f t="shared" si="1"/>
        <v>-83.676245314618001</v>
      </c>
      <c r="E46" s="15">
        <f t="shared" si="2"/>
        <v>214.97118446147545</v>
      </c>
      <c r="F46" s="15">
        <f t="shared" si="3"/>
        <v>130.573754685382</v>
      </c>
    </row>
    <row r="47" spans="1:6" x14ac:dyDescent="0.3">
      <c r="A47" s="19">
        <v>0.31</v>
      </c>
      <c r="B47" s="11">
        <f t="shared" si="0"/>
        <v>108.01406308080809</v>
      </c>
      <c r="C47" s="14">
        <f t="shared" si="4"/>
        <v>0.73469287387073023</v>
      </c>
      <c r="D47" s="14">
        <f t="shared" si="1"/>
        <v>-78.925497798616263</v>
      </c>
      <c r="E47" s="15">
        <f t="shared" si="2"/>
        <v>214.98469287387073</v>
      </c>
      <c r="F47" s="15">
        <f t="shared" si="3"/>
        <v>135.32450220138372</v>
      </c>
    </row>
    <row r="48" spans="1:6" x14ac:dyDescent="0.3">
      <c r="A48" s="19">
        <v>0.32</v>
      </c>
      <c r="B48" s="11">
        <f t="shared" si="0"/>
        <v>114.0455322897166</v>
      </c>
      <c r="C48" s="14">
        <f t="shared" si="4"/>
        <v>0.74826041034364865</v>
      </c>
      <c r="D48" s="14">
        <f t="shared" si="1"/>
        <v>-74.241080172654179</v>
      </c>
      <c r="E48" s="15">
        <f t="shared" si="2"/>
        <v>214.99826041034365</v>
      </c>
      <c r="F48" s="15">
        <f t="shared" si="3"/>
        <v>140.00891982734584</v>
      </c>
    </row>
    <row r="49" spans="1:6" x14ac:dyDescent="0.3">
      <c r="A49" s="19">
        <v>0.33</v>
      </c>
      <c r="B49" s="11">
        <f t="shared" si="0"/>
        <v>119.99860425450967</v>
      </c>
      <c r="C49" s="14">
        <f t="shared" si="4"/>
        <v>0.76189726311959938</v>
      </c>
      <c r="D49" s="14">
        <f t="shared" si="1"/>
        <v>-69.617550768026092</v>
      </c>
      <c r="E49" s="15">
        <f t="shared" si="2"/>
        <v>215.01189726311961</v>
      </c>
      <c r="F49" s="15">
        <f t="shared" ref="F49:F80" si="5">$B$5+D49</f>
        <v>144.63244923197391</v>
      </c>
    </row>
    <row r="50" spans="1:6" x14ac:dyDescent="0.3">
      <c r="A50" s="19">
        <v>0.34</v>
      </c>
      <c r="B50" s="11">
        <f t="shared" si="0"/>
        <v>125.87977451717902</v>
      </c>
      <c r="C50" s="14">
        <f t="shared" si="4"/>
        <v>0.77561343465370325</v>
      </c>
      <c r="D50" s="14">
        <f t="shared" si="1"/>
        <v>-65.049864739049767</v>
      </c>
      <c r="E50" s="15">
        <f t="shared" si="2"/>
        <v>215.02561343465371</v>
      </c>
      <c r="F50" s="15">
        <f t="shared" si="5"/>
        <v>149.20013526095022</v>
      </c>
    </row>
    <row r="51" spans="1:6" x14ac:dyDescent="0.3">
      <c r="A51" s="19">
        <v>0.35</v>
      </c>
      <c r="B51" s="11">
        <f t="shared" si="0"/>
        <v>131.69509007217857</v>
      </c>
      <c r="C51" s="14">
        <f t="shared" si="4"/>
        <v>0.78941879788115144</v>
      </c>
      <c r="D51" s="14">
        <f t="shared" si="1"/>
        <v>-60.533325610219293</v>
      </c>
      <c r="E51" s="15">
        <f t="shared" si="2"/>
        <v>215.03941879788115</v>
      </c>
      <c r="F51" s="15">
        <f t="shared" si="5"/>
        <v>153.71667438978071</v>
      </c>
    </row>
    <row r="52" spans="1:6" x14ac:dyDescent="0.3">
      <c r="A52" s="19">
        <v>0.36</v>
      </c>
      <c r="B52" s="11">
        <f t="shared" si="0"/>
        <v>137.45020354593171</v>
      </c>
      <c r="C52" s="14">
        <f t="shared" si="4"/>
        <v>0.80332315159151446</v>
      </c>
      <c r="D52" s="14">
        <f t="shared" si="1"/>
        <v>-56.063543196998651</v>
      </c>
      <c r="E52" s="15">
        <f t="shared" si="2"/>
        <v>215.05332315159151</v>
      </c>
      <c r="F52" s="15">
        <f t="shared" si="5"/>
        <v>158.18645680300136</v>
      </c>
    </row>
    <row r="53" spans="1:6" x14ac:dyDescent="0.3">
      <c r="A53" s="19">
        <v>0.37</v>
      </c>
      <c r="B53" s="11">
        <f t="shared" si="0"/>
        <v>143.15042052591207</v>
      </c>
      <c r="C53" s="14">
        <f t="shared" si="4"/>
        <v>0.81733627198723102</v>
      </c>
      <c r="D53" s="14">
        <f t="shared" si="1"/>
        <v>-51.636396847086274</v>
      </c>
      <c r="E53" s="15">
        <f t="shared" si="2"/>
        <v>215.06733627198724</v>
      </c>
      <c r="F53" s="15">
        <f t="shared" si="5"/>
        <v>162.61360315291373</v>
      </c>
    </row>
    <row r="54" spans="1:6" x14ac:dyDescent="0.3">
      <c r="A54" s="19">
        <v>0.38</v>
      </c>
      <c r="B54" s="11">
        <f t="shared" si="0"/>
        <v>148.80074114970415</v>
      </c>
      <c r="C54" s="14">
        <f t="shared" si="4"/>
        <v>0.83146796132956002</v>
      </c>
      <c r="D54" s="14">
        <f t="shared" si="1"/>
        <v>-47.248003139739701</v>
      </c>
      <c r="E54" s="15">
        <f t="shared" si="2"/>
        <v>215.08146796132957</v>
      </c>
      <c r="F54" s="15">
        <f t="shared" si="5"/>
        <v>167.00199686026031</v>
      </c>
    </row>
    <row r="55" spans="1:6" x14ac:dyDescent="0.3">
      <c r="A55" s="19">
        <v>0.39</v>
      </c>
      <c r="B55" s="11">
        <f t="shared" si="0"/>
        <v>154.40589686963295</v>
      </c>
      <c r="C55" s="14">
        <f t="shared" si="4"/>
        <v>0.8457280944541381</v>
      </c>
      <c r="D55" s="14">
        <f t="shared" si="1"/>
        <v>-42.894687332056371</v>
      </c>
      <c r="E55" s="15">
        <f t="shared" si="2"/>
        <v>215.09572809445413</v>
      </c>
      <c r="F55" s="15">
        <f t="shared" si="5"/>
        <v>171.35531266794362</v>
      </c>
    </row>
    <row r="56" spans="1:6" x14ac:dyDescent="0.3">
      <c r="A56" s="19">
        <v>0.4</v>
      </c>
      <c r="B56" s="11">
        <f t="shared" si="0"/>
        <v>159.9703831531549</v>
      </c>
      <c r="C56" s="14">
        <f t="shared" si="4"/>
        <v>0.86012666384566394</v>
      </c>
      <c r="D56" s="14">
        <f t="shared" si="1"/>
        <v>-38.57295796179708</v>
      </c>
      <c r="E56" s="15">
        <f t="shared" si="2"/>
        <v>215.11012666384568</v>
      </c>
      <c r="F56" s="15">
        <f t="shared" si="5"/>
        <v>175.67704203820293</v>
      </c>
    </row>
    <row r="57" spans="1:6" x14ac:dyDescent="0.3">
      <c r="A57" s="19">
        <v>0.41</v>
      </c>
      <c r="B57" s="11">
        <f t="shared" si="0"/>
        <v>165.49848875463371</v>
      </c>
      <c r="C57" s="14">
        <f t="shared" si="4"/>
        <v>0.87467382389168968</v>
      </c>
      <c r="D57" s="14">
        <f t="shared" si="1"/>
        <v>-34.279484113087278</v>
      </c>
      <c r="E57" s="15">
        <f t="shared" si="2"/>
        <v>215.1246738238917</v>
      </c>
      <c r="F57" s="15">
        <f t="shared" si="5"/>
        <v>179.97051588691272</v>
      </c>
    </row>
    <row r="58" spans="1:6" x14ac:dyDescent="0.3">
      <c r="A58" s="19">
        <v>0.42</v>
      </c>
      <c r="B58" s="11">
        <f t="shared" si="0"/>
        <v>170.99432209385844</v>
      </c>
      <c r="C58" s="14">
        <f t="shared" si="4"/>
        <v>0.88937993488503342</v>
      </c>
      <c r="D58" s="14">
        <f t="shared" si="1"/>
        <v>-30.011074929203989</v>
      </c>
      <c r="E58" s="15">
        <f t="shared" si="2"/>
        <v>215.13937993488503</v>
      </c>
      <c r="F58" s="15">
        <f t="shared" si="5"/>
        <v>184.238925070796</v>
      </c>
    </row>
    <row r="59" spans="1:6" x14ac:dyDescent="0.3">
      <c r="A59" s="19">
        <v>0.43</v>
      </c>
      <c r="B59" s="11">
        <f t="shared" si="0"/>
        <v>176.46183519570044</v>
      </c>
      <c r="C59" s="14">
        <f t="shared" si="4"/>
        <v>0.90425560730994847</v>
      </c>
      <c r="D59" s="14">
        <f t="shared" si="1"/>
        <v>-25.764661019535335</v>
      </c>
      <c r="E59" s="15">
        <f t="shared" si="2"/>
        <v>215.15425560730995</v>
      </c>
      <c r="F59" s="15">
        <f t="shared" si="5"/>
        <v>188.48533898046466</v>
      </c>
    </row>
    <row r="60" spans="1:6" x14ac:dyDescent="0.3">
      <c r="A60" s="19">
        <v>0.44</v>
      </c>
      <c r="B60" s="11">
        <f t="shared" si="0"/>
        <v>181.90484557981546</v>
      </c>
      <c r="C60" s="14">
        <f t="shared" si="4"/>
        <v>0.91931174692678452</v>
      </c>
      <c r="D60" s="14">
        <f t="shared" si="1"/>
        <v>-21.537277458663734</v>
      </c>
      <c r="E60" s="15">
        <f t="shared" si="2"/>
        <v>215.16931174692678</v>
      </c>
      <c r="F60" s="15">
        <f t="shared" si="5"/>
        <v>192.71272254133626</v>
      </c>
    </row>
    <row r="61" spans="1:6" x14ac:dyDescent="0.3">
      <c r="A61" s="19">
        <v>0.45</v>
      </c>
      <c r="B61" s="11">
        <f t="shared" si="0"/>
        <v>187.32705643630038</v>
      </c>
      <c r="C61" s="14">
        <f t="shared" si="4"/>
        <v>0.93455960116196957</v>
      </c>
      <c r="D61" s="14">
        <f t="shared" si="1"/>
        <v>-17.326048116684319</v>
      </c>
      <c r="E61" s="15">
        <f t="shared" si="2"/>
        <v>215.18455960116196</v>
      </c>
      <c r="F61" s="15">
        <f t="shared" si="5"/>
        <v>196.92395188331568</v>
      </c>
    </row>
    <row r="62" spans="1:6" x14ac:dyDescent="0.3">
      <c r="A62" s="19">
        <v>0.46</v>
      </c>
      <c r="B62" s="11">
        <f t="shared" si="0"/>
        <v>192.7320753804176</v>
      </c>
      <c r="C62" s="14">
        <f t="shared" si="4"/>
        <v>0.9500108073138126</v>
      </c>
      <c r="D62" s="14">
        <f t="shared" si="1"/>
        <v>-13.12817109310857</v>
      </c>
      <c r="E62" s="15">
        <f t="shared" si="2"/>
        <v>215.20001080731382</v>
      </c>
      <c r="F62" s="15">
        <f t="shared" si="5"/>
        <v>201.12182890689144</v>
      </c>
    </row>
    <row r="63" spans="1:6" x14ac:dyDescent="0.3">
      <c r="A63" s="19">
        <v>0.47</v>
      </c>
      <c r="B63" s="11">
        <f t="shared" si="0"/>
        <v>198.12343204511143</v>
      </c>
      <c r="C63" s="14">
        <f t="shared" si="4"/>
        <v>0.96567744309942039</v>
      </c>
      <c r="D63" s="14">
        <f t="shared" si="1"/>
        <v>-8.9409050534116972</v>
      </c>
      <c r="E63" s="15">
        <f t="shared" si="2"/>
        <v>215.21567744309942</v>
      </c>
      <c r="F63" s="15">
        <f t="shared" si="5"/>
        <v>205.30909494658829</v>
      </c>
    </row>
    <row r="64" spans="1:6" x14ac:dyDescent="0.3">
      <c r="A64" s="19">
        <v>0.48</v>
      </c>
      <c r="B64" s="11">
        <f t="shared" si="0"/>
        <v>203.50459474268081</v>
      </c>
      <c r="C64" s="14">
        <f t="shared" si="4"/>
        <v>0.98157208009389885</v>
      </c>
      <c r="D64" s="14">
        <f t="shared" si="1"/>
        <v>-4.7615562885316809</v>
      </c>
      <c r="E64" s="15">
        <f t="shared" si="2"/>
        <v>215.23157208009391</v>
      </c>
      <c r="F64" s="15">
        <f t="shared" si="5"/>
        <v>209.48844371146831</v>
      </c>
    </row>
    <row r="65" spans="1:6" x14ac:dyDescent="0.3">
      <c r="A65" s="19">
        <v>0.49</v>
      </c>
      <c r="B65" s="11">
        <f t="shared" si="0"/>
        <v>208.87898640557117</v>
      </c>
      <c r="C65" s="14">
        <f t="shared" si="4"/>
        <v>0.99770784065032458</v>
      </c>
      <c r="D65" s="14">
        <f t="shared" si="1"/>
        <v>-0.58746633424952011</v>
      </c>
      <c r="E65" s="15">
        <f t="shared" si="2"/>
        <v>215.24770784065032</v>
      </c>
      <c r="F65" s="15">
        <f t="shared" si="5"/>
        <v>213.66253366575049</v>
      </c>
    </row>
    <row r="66" spans="1:6" x14ac:dyDescent="0.3">
      <c r="A66" s="19">
        <v>0.5</v>
      </c>
      <c r="B66" s="24">
        <f t="shared" si="0"/>
        <v>214.25</v>
      </c>
      <c r="C66" s="14">
        <f t="shared" si="4"/>
        <v>1.0140984589384923</v>
      </c>
      <c r="D66" s="14">
        <f t="shared" si="1"/>
        <v>3.5840000000000001</v>
      </c>
      <c r="E66" s="25">
        <f t="shared" si="2"/>
        <v>215.26409845893849</v>
      </c>
      <c r="F66" s="25">
        <f t="shared" si="5"/>
        <v>217.834</v>
      </c>
    </row>
    <row r="67" spans="1:6" x14ac:dyDescent="0.3">
      <c r="A67" s="19">
        <v>0.51</v>
      </c>
      <c r="B67" s="11">
        <f t="shared" si="0"/>
        <v>219.62101359442883</v>
      </c>
      <c r="C67" s="14">
        <f t="shared" si="4"/>
        <v>1.0307583468033061</v>
      </c>
      <c r="D67" s="14">
        <f t="shared" si="1"/>
        <v>7.7554663342495207</v>
      </c>
      <c r="E67" s="15">
        <f t="shared" si="2"/>
        <v>215.28075834680331</v>
      </c>
      <c r="F67" s="15">
        <f t="shared" si="5"/>
        <v>222.00546633424952</v>
      </c>
    </row>
    <row r="68" spans="1:6" x14ac:dyDescent="0.3">
      <c r="A68" s="19">
        <v>0.52</v>
      </c>
      <c r="B68" s="11">
        <f t="shared" si="0"/>
        <v>224.99540525731919</v>
      </c>
      <c r="C68" s="14">
        <f t="shared" si="4"/>
        <v>1.0477026652215362</v>
      </c>
      <c r="D68" s="14">
        <f t="shared" si="1"/>
        <v>11.92955628853168</v>
      </c>
      <c r="E68" s="15">
        <f t="shared" si="2"/>
        <v>215.29770266522155</v>
      </c>
      <c r="F68" s="15">
        <f t="shared" si="5"/>
        <v>226.17955628853167</v>
      </c>
    </row>
    <row r="69" spans="1:6" x14ac:dyDescent="0.3">
      <c r="A69" s="19">
        <v>0.53</v>
      </c>
      <c r="B69" s="11">
        <f t="shared" si="0"/>
        <v>230.37656795488857</v>
      </c>
      <c r="C69" s="14">
        <f t="shared" si="4"/>
        <v>1.0649474022306096</v>
      </c>
      <c r="D69" s="14">
        <f t="shared" si="1"/>
        <v>16.108905053411696</v>
      </c>
      <c r="E69" s="15">
        <f t="shared" si="2"/>
        <v>215.31494740223062</v>
      </c>
      <c r="F69" s="15">
        <f t="shared" si="5"/>
        <v>230.35890505341169</v>
      </c>
    </row>
    <row r="70" spans="1:6" x14ac:dyDescent="0.3">
      <c r="A70" s="19">
        <v>0.54</v>
      </c>
      <c r="B70" s="11">
        <f t="shared" si="0"/>
        <v>235.76792461958243</v>
      </c>
      <c r="C70" s="14">
        <f t="shared" si="4"/>
        <v>1.0825094583178989</v>
      </c>
      <c r="D70" s="14">
        <f t="shared" si="1"/>
        <v>20.29617109310859</v>
      </c>
      <c r="E70" s="15">
        <f t="shared" si="2"/>
        <v>215.3325094583179</v>
      </c>
      <c r="F70" s="15">
        <f t="shared" si="5"/>
        <v>234.5461710931086</v>
      </c>
    </row>
    <row r="71" spans="1:6" x14ac:dyDescent="0.3">
      <c r="A71" s="19">
        <v>0.55000000000000004</v>
      </c>
      <c r="B71" s="11">
        <f t="shared" si="0"/>
        <v>241.17294356369965</v>
      </c>
      <c r="C71" s="14">
        <f t="shared" si="4"/>
        <v>1.1004067403970661</v>
      </c>
      <c r="D71" s="14">
        <f t="shared" si="1"/>
        <v>24.49404811668434</v>
      </c>
      <c r="E71" s="15">
        <f t="shared" si="2"/>
        <v>215.35040674039706</v>
      </c>
      <c r="F71" s="15">
        <f t="shared" si="5"/>
        <v>238.74404811668433</v>
      </c>
    </row>
    <row r="72" spans="1:6" x14ac:dyDescent="0.3">
      <c r="A72" s="19">
        <v>0.56000000000000005</v>
      </c>
      <c r="B72" s="11">
        <f t="shared" si="0"/>
        <v>246.59515442018457</v>
      </c>
      <c r="C72" s="14">
        <f t="shared" si="4"/>
        <v>1.1186582656637458</v>
      </c>
      <c r="D72" s="14">
        <f t="shared" si="1"/>
        <v>28.705277458663762</v>
      </c>
      <c r="E72" s="15">
        <f t="shared" si="2"/>
        <v>215.36865826566375</v>
      </c>
      <c r="F72" s="15">
        <f t="shared" si="5"/>
        <v>242.95527745866377</v>
      </c>
    </row>
    <row r="73" spans="1:6" x14ac:dyDescent="0.3">
      <c r="A73" s="19">
        <v>0.56999999999999995</v>
      </c>
      <c r="B73" s="11">
        <f t="shared" si="0"/>
        <v>252.03816480429953</v>
      </c>
      <c r="C73" s="14">
        <f t="shared" si="4"/>
        <v>1.1372842768216591</v>
      </c>
      <c r="D73" s="14">
        <f t="shared" si="1"/>
        <v>32.93266101953531</v>
      </c>
      <c r="E73" s="15">
        <f t="shared" si="2"/>
        <v>215.38728427682165</v>
      </c>
      <c r="F73" s="15">
        <f t="shared" si="5"/>
        <v>247.18266101953532</v>
      </c>
    </row>
    <row r="74" spans="1:6" x14ac:dyDescent="0.3">
      <c r="A74" s="19">
        <v>0.57999999999999996</v>
      </c>
      <c r="B74" s="11">
        <f t="shared" si="0"/>
        <v>257.5056779061415</v>
      </c>
      <c r="C74" s="14">
        <f t="shared" si="4"/>
        <v>1.1563063704089092</v>
      </c>
      <c r="D74" s="14">
        <f t="shared" si="1"/>
        <v>37.179074929203971</v>
      </c>
      <c r="E74" s="15">
        <f t="shared" si="2"/>
        <v>215.40630637040891</v>
      </c>
      <c r="F74" s="15">
        <f t="shared" si="5"/>
        <v>251.42907492920398</v>
      </c>
    </row>
    <row r="75" spans="1:6" x14ac:dyDescent="0.3">
      <c r="A75" s="19">
        <v>0.59</v>
      </c>
      <c r="B75" s="11">
        <f t="shared" si="0"/>
        <v>263.00151124536626</v>
      </c>
      <c r="C75" s="14">
        <f t="shared" si="4"/>
        <v>1.1757476402412272</v>
      </c>
      <c r="D75" s="14">
        <f t="shared" si="1"/>
        <v>41.447484113087256</v>
      </c>
      <c r="E75" s="15">
        <f t="shared" si="2"/>
        <v>215.42574764024124</v>
      </c>
      <c r="F75" s="15">
        <f t="shared" si="5"/>
        <v>255.69748411308726</v>
      </c>
    </row>
    <row r="76" spans="1:6" x14ac:dyDescent="0.3">
      <c r="A76" s="19">
        <v>0.6</v>
      </c>
      <c r="B76" s="11">
        <f t="shared" si="0"/>
        <v>268.5296168468451</v>
      </c>
      <c r="C76" s="14">
        <f t="shared" si="4"/>
        <v>1.1956328383350225</v>
      </c>
      <c r="D76" s="14">
        <f t="shared" si="1"/>
        <v>45.740957961797086</v>
      </c>
      <c r="E76" s="15">
        <f t="shared" si="2"/>
        <v>215.44563283833503</v>
      </c>
      <c r="F76" s="15">
        <f t="shared" si="5"/>
        <v>259.99095796179711</v>
      </c>
    </row>
    <row r="77" spans="1:6" x14ac:dyDescent="0.3">
      <c r="A77" s="19">
        <v>0.61</v>
      </c>
      <c r="B77" s="11">
        <f t="shared" si="0"/>
        <v>274.09410313036705</v>
      </c>
      <c r="C77" s="14">
        <f t="shared" si="4"/>
        <v>1.2159885560916441</v>
      </c>
      <c r="D77" s="14">
        <f t="shared" si="1"/>
        <v>50.062687332056377</v>
      </c>
      <c r="E77" s="15">
        <f t="shared" si="2"/>
        <v>215.46598855609165</v>
      </c>
      <c r="F77" s="15">
        <f t="shared" si="5"/>
        <v>264.31268733205638</v>
      </c>
    </row>
    <row r="78" spans="1:6" x14ac:dyDescent="0.3">
      <c r="A78" s="19">
        <v>0.62</v>
      </c>
      <c r="B78" s="11">
        <f t="shared" si="0"/>
        <v>279.69925885029585</v>
      </c>
      <c r="C78" s="14">
        <f t="shared" si="4"/>
        <v>1.2368434290323918</v>
      </c>
      <c r="D78" s="14">
        <f t="shared" si="1"/>
        <v>54.416003139739708</v>
      </c>
      <c r="E78" s="15">
        <f t="shared" si="2"/>
        <v>215.4868434290324</v>
      </c>
      <c r="F78" s="15">
        <f t="shared" si="5"/>
        <v>268.6660031397397</v>
      </c>
    </row>
    <row r="79" spans="1:6" x14ac:dyDescent="0.3">
      <c r="A79" s="19">
        <v>0.63</v>
      </c>
      <c r="B79" s="11">
        <f t="shared" si="0"/>
        <v>285.34957947408793</v>
      </c>
      <c r="C79" s="14">
        <f t="shared" si="4"/>
        <v>1.2582283689931375</v>
      </c>
      <c r="D79" s="14">
        <f t="shared" si="1"/>
        <v>58.804396847086281</v>
      </c>
      <c r="E79" s="15">
        <f t="shared" si="2"/>
        <v>215.50822836899314</v>
      </c>
      <c r="F79" s="15">
        <f t="shared" si="5"/>
        <v>273.05439684708631</v>
      </c>
    </row>
    <row r="80" spans="1:6" x14ac:dyDescent="0.3">
      <c r="A80" s="19">
        <v>0.64</v>
      </c>
      <c r="B80" s="11">
        <f t="shared" si="0"/>
        <v>291.04979645406831</v>
      </c>
      <c r="C80" s="14">
        <f t="shared" si="4"/>
        <v>1.2801768284456949</v>
      </c>
      <c r="D80" s="14">
        <f t="shared" si="1"/>
        <v>63.231543196998658</v>
      </c>
      <c r="E80" s="15">
        <f t="shared" si="2"/>
        <v>215.53017682844569</v>
      </c>
      <c r="F80" s="15">
        <f t="shared" si="5"/>
        <v>277.48154319699864</v>
      </c>
    </row>
    <row r="81" spans="1:6" x14ac:dyDescent="0.3">
      <c r="A81" s="19">
        <v>0.65</v>
      </c>
      <c r="B81" s="11">
        <f t="shared" si="0"/>
        <v>296.80490992782143</v>
      </c>
      <c r="C81" s="14">
        <f t="shared" si="4"/>
        <v>1.3027251025459521</v>
      </c>
      <c r="D81" s="14">
        <f t="shared" si="1"/>
        <v>67.7013256102193</v>
      </c>
      <c r="E81" s="15">
        <f t="shared" si="2"/>
        <v>215.55272510254596</v>
      </c>
      <c r="F81" s="15">
        <f t="shared" ref="F81:F115" si="6">$B$5+D81</f>
        <v>281.95132561021933</v>
      </c>
    </row>
    <row r="82" spans="1:6" x14ac:dyDescent="0.3">
      <c r="A82" s="19">
        <v>0.66</v>
      </c>
      <c r="B82" s="11">
        <f t="shared" ref="B82:B114" si="7">($B$5)+IF($B$5*_xlfn.NORM.S.INV(A82)&lt;=-$B$5,-$B$5,$B$5*_xlfn.NORM.S.INV(A82))</f>
        <v>302.62022548282096</v>
      </c>
      <c r="C82" s="14">
        <f t="shared" ref="C82:C115" si="8">_xlfn.LOGNORM.INV(A82,$D$10,($D$9))</f>
        <v>1.3259126756624378</v>
      </c>
      <c r="D82" s="14">
        <f t="shared" ref="D82:D115" si="9">IF((_xlfn.NORM.INV(A82,$D$10,($D$9))*256)&lt;=-$B$5,-$B$5,(_xlfn.NORM.INV(A82,$D$10,($D$9)))*256)</f>
        <v>72.217864739049759</v>
      </c>
      <c r="E82" s="15">
        <f t="shared" ref="E82:E115" si="10">$B$5+C82</f>
        <v>215.57591267566244</v>
      </c>
      <c r="F82" s="15">
        <f t="shared" si="6"/>
        <v>286.46786473904979</v>
      </c>
    </row>
    <row r="83" spans="1:6" x14ac:dyDescent="0.3">
      <c r="A83" s="19">
        <v>0.67</v>
      </c>
      <c r="B83" s="11">
        <f t="shared" si="7"/>
        <v>308.50139574549036</v>
      </c>
      <c r="C83" s="14">
        <f t="shared" si="8"/>
        <v>1.3497826205735983</v>
      </c>
      <c r="D83" s="14">
        <f t="shared" si="9"/>
        <v>76.785550768026141</v>
      </c>
      <c r="E83" s="15">
        <f t="shared" si="10"/>
        <v>215.59978262057359</v>
      </c>
      <c r="F83" s="15">
        <f t="shared" si="6"/>
        <v>291.03555076802616</v>
      </c>
    </row>
    <row r="84" spans="1:6" x14ac:dyDescent="0.3">
      <c r="A84" s="19">
        <v>0.68</v>
      </c>
      <c r="B84" s="11">
        <f t="shared" si="7"/>
        <v>314.45446771028344</v>
      </c>
      <c r="C84" s="14">
        <f t="shared" si="8"/>
        <v>1.3743820603165688</v>
      </c>
      <c r="D84" s="14">
        <f t="shared" si="9"/>
        <v>81.4090801726542</v>
      </c>
      <c r="E84" s="15">
        <f t="shared" si="10"/>
        <v>215.62438206031658</v>
      </c>
      <c r="F84" s="15">
        <f t="shared" si="6"/>
        <v>295.65908017265417</v>
      </c>
    </row>
    <row r="85" spans="1:6" x14ac:dyDescent="0.3">
      <c r="A85" s="19">
        <v>0.69</v>
      </c>
      <c r="B85" s="11">
        <f t="shared" si="7"/>
        <v>320.48593691919189</v>
      </c>
      <c r="C85" s="14">
        <f t="shared" si="8"/>
        <v>1.3997627049290966</v>
      </c>
      <c r="D85" s="14">
        <f t="shared" si="9"/>
        <v>86.093497798616241</v>
      </c>
      <c r="E85" s="15">
        <f t="shared" si="10"/>
        <v>215.64976270492909</v>
      </c>
      <c r="F85" s="15">
        <f t="shared" si="6"/>
        <v>300.34349779861623</v>
      </c>
    </row>
    <row r="86" spans="1:6" x14ac:dyDescent="0.3">
      <c r="A86" s="19">
        <v>0.7</v>
      </c>
      <c r="B86" s="11">
        <f t="shared" si="7"/>
        <v>326.60280984769776</v>
      </c>
      <c r="C86" s="14">
        <f t="shared" si="8"/>
        <v>1.4259814781886302</v>
      </c>
      <c r="D86" s="14">
        <f t="shared" si="9"/>
        <v>90.844245314617993</v>
      </c>
      <c r="E86" s="15">
        <f t="shared" si="10"/>
        <v>215.67598147818862</v>
      </c>
      <c r="F86" s="15">
        <f t="shared" si="6"/>
        <v>305.09424531461798</v>
      </c>
    </row>
    <row r="87" spans="1:6" x14ac:dyDescent="0.3">
      <c r="A87" s="19">
        <v>0.71</v>
      </c>
      <c r="B87" s="11">
        <f t="shared" si="7"/>
        <v>332.81267616480289</v>
      </c>
      <c r="C87" s="14">
        <f t="shared" si="8"/>
        <v>1.4531012531055545</v>
      </c>
      <c r="D87" s="14">
        <f t="shared" si="9"/>
        <v>95.667217334063949</v>
      </c>
      <c r="E87" s="15">
        <f t="shared" si="10"/>
        <v>215.70310125310556</v>
      </c>
      <c r="F87" s="15">
        <f t="shared" si="6"/>
        <v>309.91721733406393</v>
      </c>
    </row>
    <row r="88" spans="1:6" x14ac:dyDescent="0.3">
      <c r="A88" s="19">
        <v>0.72</v>
      </c>
      <c r="B88" s="11">
        <f t="shared" si="7"/>
        <v>339.12379293285812</v>
      </c>
      <c r="C88" s="14">
        <f t="shared" si="8"/>
        <v>1.4811917196248234</v>
      </c>
      <c r="D88" s="14">
        <f t="shared" si="9"/>
        <v>100.5688268099304</v>
      </c>
      <c r="E88" s="15">
        <f t="shared" si="10"/>
        <v>215.73119171962483</v>
      </c>
      <c r="F88" s="15">
        <f t="shared" si="6"/>
        <v>314.81882680993039</v>
      </c>
    </row>
    <row r="89" spans="1:6" x14ac:dyDescent="0.3">
      <c r="A89" s="19">
        <v>0.73</v>
      </c>
      <c r="B89" s="11">
        <f t="shared" si="7"/>
        <v>345.54518332531239</v>
      </c>
      <c r="C89" s="14">
        <f t="shared" si="8"/>
        <v>1.5103304140791829</v>
      </c>
      <c r="D89" s="14">
        <f t="shared" si="9"/>
        <v>105.55608170516679</v>
      </c>
      <c r="E89" s="15">
        <f t="shared" si="10"/>
        <v>215.76033041407919</v>
      </c>
      <c r="F89" s="15">
        <f t="shared" si="6"/>
        <v>319.80608170516678</v>
      </c>
    </row>
    <row r="90" spans="1:6" x14ac:dyDescent="0.3">
      <c r="A90" s="19">
        <v>0.74</v>
      </c>
      <c r="B90" s="11">
        <f t="shared" si="7"/>
        <v>352.08675310543242</v>
      </c>
      <c r="C90" s="14">
        <f t="shared" si="8"/>
        <v>1.5406039478983478</v>
      </c>
      <c r="D90" s="14">
        <f t="shared" si="9"/>
        <v>110.63667545738139</v>
      </c>
      <c r="E90" s="15">
        <f t="shared" si="10"/>
        <v>215.79060394789835</v>
      </c>
      <c r="F90" s="15">
        <f t="shared" si="6"/>
        <v>324.88667545738139</v>
      </c>
    </row>
    <row r="91" spans="1:6" x14ac:dyDescent="0.3">
      <c r="A91" s="19">
        <v>0.75</v>
      </c>
      <c r="B91" s="11">
        <f t="shared" si="7"/>
        <v>358.75942897951052</v>
      </c>
      <c r="C91" s="14">
        <f t="shared" si="8"/>
        <v>1.5721094835837015</v>
      </c>
      <c r="D91" s="14">
        <f t="shared" si="9"/>
        <v>115.81909443262803</v>
      </c>
      <c r="E91" s="15">
        <f t="shared" si="10"/>
        <v>215.82210948358369</v>
      </c>
      <c r="F91" s="15">
        <f t="shared" si="6"/>
        <v>330.06909443262805</v>
      </c>
    </row>
    <row r="92" spans="1:6" x14ac:dyDescent="0.3">
      <c r="A92" s="19">
        <v>0.76</v>
      </c>
      <c r="B92" s="11">
        <f t="shared" si="7"/>
        <v>365.57532408848874</v>
      </c>
      <c r="C92" s="14">
        <f t="shared" si="8"/>
        <v>1.6049565199578004</v>
      </c>
      <c r="D92" s="14">
        <f t="shared" si="9"/>
        <v>121.11274645659053</v>
      </c>
      <c r="E92" s="15">
        <f t="shared" si="10"/>
        <v>215.8549565199578</v>
      </c>
      <c r="F92" s="15">
        <f t="shared" si="6"/>
        <v>335.36274645659051</v>
      </c>
    </row>
    <row r="93" spans="1:6" x14ac:dyDescent="0.3">
      <c r="A93" s="19">
        <v>0.77</v>
      </c>
      <c r="B93" s="11">
        <f t="shared" si="7"/>
        <v>372.54793743793209</v>
      </c>
      <c r="C93" s="14">
        <f t="shared" si="8"/>
        <v>1.6392690675534658</v>
      </c>
      <c r="D93" s="14">
        <f t="shared" si="9"/>
        <v>126.5281157044196</v>
      </c>
      <c r="E93" s="15">
        <f t="shared" si="10"/>
        <v>215.88926906755347</v>
      </c>
      <c r="F93" s="15">
        <f t="shared" si="6"/>
        <v>340.77811570441963</v>
      </c>
    </row>
    <row r="94" spans="1:6" x14ac:dyDescent="0.3">
      <c r="A94" s="19">
        <v>0.78</v>
      </c>
      <c r="B94" s="11">
        <f t="shared" si="7"/>
        <v>379.69239613992579</v>
      </c>
      <c r="C94" s="14">
        <f t="shared" si="8"/>
        <v>1.6751883206945855</v>
      </c>
      <c r="D94" s="14">
        <f t="shared" si="9"/>
        <v>132.0769508409972</v>
      </c>
      <c r="E94" s="15">
        <f t="shared" si="10"/>
        <v>215.92518832069459</v>
      </c>
      <c r="F94" s="15">
        <f t="shared" si="6"/>
        <v>346.3269508409972</v>
      </c>
    </row>
    <row r="95" spans="1:6" x14ac:dyDescent="0.3">
      <c r="A95" s="19">
        <v>0.79</v>
      </c>
      <c r="B95" s="11">
        <f t="shared" si="7"/>
        <v>387.02575217365802</v>
      </c>
      <c r="C95" s="14">
        <f t="shared" si="8"/>
        <v>1.7128759682501915</v>
      </c>
      <c r="D95" s="14">
        <f t="shared" si="9"/>
        <v>137.77249550383524</v>
      </c>
      <c r="E95" s="15">
        <f t="shared" si="10"/>
        <v>215.96287596825019</v>
      </c>
      <c r="F95" s="15">
        <f t="shared" si="6"/>
        <v>352.02249550383522</v>
      </c>
    </row>
    <row r="96" spans="1:6" x14ac:dyDescent="0.3">
      <c r="A96" s="19">
        <v>0.8</v>
      </c>
      <c r="B96" s="11">
        <f t="shared" si="7"/>
        <v>394.56734929299699</v>
      </c>
      <c r="C96" s="14">
        <f t="shared" si="8"/>
        <v>1.7525183345682729</v>
      </c>
      <c r="D96" s="14">
        <f t="shared" si="9"/>
        <v>143.62977326653302</v>
      </c>
      <c r="E96" s="15">
        <f t="shared" si="10"/>
        <v>216.00251833456826</v>
      </c>
      <c r="F96" s="15">
        <f t="shared" si="6"/>
        <v>357.87977326653299</v>
      </c>
    </row>
    <row r="97" spans="1:6" x14ac:dyDescent="0.3">
      <c r="A97" s="19">
        <v>0.81</v>
      </c>
      <c r="B97" s="11">
        <f t="shared" si="7"/>
        <v>402.3392812147257</v>
      </c>
      <c r="C97" s="14">
        <f t="shared" si="8"/>
        <v>1.7943316123398725</v>
      </c>
      <c r="D97" s="14">
        <f t="shared" si="9"/>
        <v>149.66594349652445</v>
      </c>
      <c r="E97" s="15">
        <f t="shared" si="10"/>
        <v>216.04433161233987</v>
      </c>
      <c r="F97" s="15">
        <f t="shared" si="6"/>
        <v>363.91594349652445</v>
      </c>
    </row>
    <row r="98" spans="1:6" x14ac:dyDescent="0.3">
      <c r="A98" s="19">
        <v>0.82</v>
      </c>
      <c r="B98" s="11">
        <f t="shared" si="7"/>
        <v>410.36697007032262</v>
      </c>
      <c r="C98" s="14">
        <f t="shared" si="8"/>
        <v>1.8385685503730411</v>
      </c>
      <c r="D98" s="14">
        <f t="shared" si="9"/>
        <v>155.90075061704403</v>
      </c>
      <c r="E98" s="15">
        <f t="shared" si="10"/>
        <v>216.08856855037305</v>
      </c>
      <c r="F98" s="15">
        <f t="shared" si="6"/>
        <v>370.15075061704403</v>
      </c>
    </row>
    <row r="99" spans="1:6" x14ac:dyDescent="0.3">
      <c r="A99" s="19">
        <v>0.83</v>
      </c>
      <c r="B99" s="11">
        <f t="shared" si="7"/>
        <v>418.67990548657235</v>
      </c>
      <c r="C99" s="14">
        <f t="shared" si="8"/>
        <v>1.8855271077054734</v>
      </c>
      <c r="D99" s="14">
        <f t="shared" si="9"/>
        <v>162.35709812352692</v>
      </c>
      <c r="E99" s="15">
        <f t="shared" si="10"/>
        <v>216.13552710770549</v>
      </c>
      <c r="F99" s="15">
        <f t="shared" si="6"/>
        <v>376.60709812352695</v>
      </c>
    </row>
    <row r="100" spans="1:6" x14ac:dyDescent="0.3">
      <c r="A100" s="19">
        <v>0.84</v>
      </c>
      <c r="B100" s="11">
        <f t="shared" si="7"/>
        <v>427.31260147768887</v>
      </c>
      <c r="C100" s="14">
        <f t="shared" si="8"/>
        <v>1.9355618074066125</v>
      </c>
      <c r="D100" s="14">
        <f t="shared" si="9"/>
        <v>169.06179176610235</v>
      </c>
      <c r="E100" s="15">
        <f t="shared" si="10"/>
        <v>216.1855618074066</v>
      </c>
      <c r="F100" s="15">
        <f t="shared" si="6"/>
        <v>383.31179176610237</v>
      </c>
    </row>
    <row r="101" spans="1:6" x14ac:dyDescent="0.3">
      <c r="A101" s="19">
        <v>0.85</v>
      </c>
      <c r="B101" s="11">
        <f t="shared" si="7"/>
        <v>436.30585369904446</v>
      </c>
      <c r="C101" s="14">
        <f t="shared" si="8"/>
        <v>1.9890988623188375</v>
      </c>
      <c r="D101" s="14">
        <f t="shared" si="9"/>
        <v>176.04651601176664</v>
      </c>
      <c r="E101" s="15">
        <f t="shared" si="10"/>
        <v>216.23909886231883</v>
      </c>
      <c r="F101" s="15">
        <f t="shared" si="6"/>
        <v>390.29651601176664</v>
      </c>
    </row>
    <row r="102" spans="1:6" x14ac:dyDescent="0.3">
      <c r="A102" s="19">
        <v>0.86</v>
      </c>
      <c r="B102" s="11">
        <f t="shared" si="7"/>
        <v>445.70841876960446</v>
      </c>
      <c r="C102" s="14">
        <f t="shared" si="8"/>
        <v>2.04665667494376</v>
      </c>
      <c r="D102" s="14">
        <f t="shared" si="9"/>
        <v>183.34913831160878</v>
      </c>
      <c r="E102" s="15">
        <f t="shared" si="10"/>
        <v>216.29665667494376</v>
      </c>
      <c r="F102" s="15">
        <f t="shared" si="6"/>
        <v>397.59913831160878</v>
      </c>
    </row>
    <row r="103" spans="1:6" x14ac:dyDescent="0.3">
      <c r="A103" s="19">
        <v>0.87</v>
      </c>
      <c r="B103" s="11">
        <f t="shared" si="7"/>
        <v>455.57929939656321</v>
      </c>
      <c r="C103" s="14">
        <f t="shared" si="8"/>
        <v>2.1088741647406151</v>
      </c>
      <c r="D103" s="14">
        <f t="shared" si="9"/>
        <v>191.01548387205656</v>
      </c>
      <c r="E103" s="15">
        <f t="shared" si="10"/>
        <v>216.35887416474063</v>
      </c>
      <c r="F103" s="15">
        <f t="shared" si="6"/>
        <v>405.26548387205656</v>
      </c>
    </row>
    <row r="104" spans="1:6" x14ac:dyDescent="0.3">
      <c r="A104" s="19">
        <v>0.88</v>
      </c>
      <c r="B104" s="11">
        <f t="shared" si="7"/>
        <v>465.99092020015985</v>
      </c>
      <c r="C104" s="14">
        <f t="shared" si="8"/>
        <v>2.1765507845029375</v>
      </c>
      <c r="D104" s="14">
        <f t="shared" si="9"/>
        <v>199.10180219979745</v>
      </c>
      <c r="E104" s="15">
        <f t="shared" si="10"/>
        <v>216.42655078450295</v>
      </c>
      <c r="F104" s="15">
        <f t="shared" si="6"/>
        <v>413.35180219979748</v>
      </c>
    </row>
    <row r="105" spans="1:6" x14ac:dyDescent="0.3">
      <c r="A105" s="19">
        <v>0.89</v>
      </c>
      <c r="B105" s="11">
        <f t="shared" si="7"/>
        <v>477.03364971784379</v>
      </c>
      <c r="C105" s="14">
        <f t="shared" si="8"/>
        <v>2.2507044993369671</v>
      </c>
      <c r="D105" s="14">
        <f t="shared" si="9"/>
        <v>207.67827917409198</v>
      </c>
      <c r="E105" s="15">
        <f t="shared" si="10"/>
        <v>216.50070449933696</v>
      </c>
      <c r="F105" s="15">
        <f t="shared" si="6"/>
        <v>421.92827917409198</v>
      </c>
    </row>
    <row r="106" spans="1:6" x14ac:dyDescent="0.3">
      <c r="A106" s="19">
        <v>0.9</v>
      </c>
      <c r="B106" s="11">
        <f t="shared" si="7"/>
        <v>488.82242291793068</v>
      </c>
      <c r="C106" s="14">
        <f t="shared" si="8"/>
        <v>2.332658297835537</v>
      </c>
      <c r="D106" s="14">
        <f t="shared" si="9"/>
        <v>216.83418050662155</v>
      </c>
      <c r="E106" s="15">
        <f t="shared" si="10"/>
        <v>216.58265829783554</v>
      </c>
      <c r="F106" s="15">
        <f t="shared" si="6"/>
        <v>431.08418050662158</v>
      </c>
    </row>
    <row r="107" spans="1:6" x14ac:dyDescent="0.3">
      <c r="A107" s="19">
        <v>0.91</v>
      </c>
      <c r="B107" s="11">
        <f t="shared" si="7"/>
        <v>501.50676596812878</v>
      </c>
      <c r="C107" s="14">
        <f t="shared" si="8"/>
        <v>2.4241738159799207</v>
      </c>
      <c r="D107" s="14">
        <f t="shared" si="9"/>
        <v>226.68563760605196</v>
      </c>
      <c r="E107" s="15">
        <f t="shared" si="10"/>
        <v>216.67417381597991</v>
      </c>
      <c r="F107" s="15">
        <f t="shared" si="6"/>
        <v>440.93563760605196</v>
      </c>
    </row>
    <row r="108" spans="1:6" x14ac:dyDescent="0.3">
      <c r="A108" s="19">
        <v>0.92</v>
      </c>
      <c r="B108" s="11">
        <f t="shared" si="7"/>
        <v>515.28658179633885</v>
      </c>
      <c r="C108" s="14">
        <f t="shared" si="8"/>
        <v>2.5276664218636093</v>
      </c>
      <c r="D108" s="14">
        <f t="shared" si="9"/>
        <v>237.38790763552291</v>
      </c>
      <c r="E108" s="15">
        <f t="shared" si="10"/>
        <v>216.77766642186361</v>
      </c>
      <c r="F108" s="15">
        <f t="shared" si="6"/>
        <v>451.63790763552288</v>
      </c>
    </row>
    <row r="109" spans="1:6" x14ac:dyDescent="0.3">
      <c r="A109" s="19">
        <v>0.93</v>
      </c>
      <c r="B109" s="11">
        <f t="shared" si="7"/>
        <v>530.4382277873874</v>
      </c>
      <c r="C109" s="14">
        <f t="shared" si="8"/>
        <v>2.6465692227607631</v>
      </c>
      <c r="D109" s="14">
        <f t="shared" si="9"/>
        <v>249.1556270890141</v>
      </c>
      <c r="E109" s="15">
        <f t="shared" si="10"/>
        <v>216.89656922276077</v>
      </c>
      <c r="F109" s="15">
        <f t="shared" si="6"/>
        <v>463.4056270890141</v>
      </c>
    </row>
    <row r="110" spans="1:6" x14ac:dyDescent="0.3">
      <c r="A110" s="19">
        <v>0.94</v>
      </c>
      <c r="B110" s="11">
        <f t="shared" si="7"/>
        <v>547.36024264237574</v>
      </c>
      <c r="C110" s="14">
        <f t="shared" si="8"/>
        <v>2.7859887477318521</v>
      </c>
      <c r="D110" s="14">
        <f t="shared" si="9"/>
        <v>262.29832614091634</v>
      </c>
      <c r="E110" s="15">
        <f t="shared" si="10"/>
        <v>217.03598874773186</v>
      </c>
      <c r="F110" s="15">
        <f t="shared" si="6"/>
        <v>476.54832614091634</v>
      </c>
    </row>
    <row r="111" spans="1:6" x14ac:dyDescent="0.3">
      <c r="A111" s="19">
        <v>0.95</v>
      </c>
      <c r="B111" s="11">
        <f t="shared" si="7"/>
        <v>566.65988957435275</v>
      </c>
      <c r="C111" s="14">
        <f t="shared" si="8"/>
        <v>2.9539842652928856</v>
      </c>
      <c r="D111" s="14">
        <f t="shared" si="9"/>
        <v>277.2876435247249</v>
      </c>
      <c r="E111" s="15">
        <f t="shared" si="10"/>
        <v>217.20398426529289</v>
      </c>
      <c r="F111" s="15">
        <f t="shared" si="6"/>
        <v>491.5376435247249</v>
      </c>
    </row>
    <row r="112" spans="1:6" x14ac:dyDescent="0.3">
      <c r="A112" s="19">
        <v>0.96</v>
      </c>
      <c r="B112" s="11">
        <f t="shared" si="7"/>
        <v>589.33449076577733</v>
      </c>
      <c r="C112" s="14">
        <f t="shared" si="8"/>
        <v>3.1643445669972161</v>
      </c>
      <c r="D112" s="14">
        <f t="shared" si="9"/>
        <v>294.89816225636099</v>
      </c>
      <c r="E112" s="15">
        <f t="shared" si="10"/>
        <v>217.41434456699722</v>
      </c>
      <c r="F112" s="15">
        <f t="shared" si="6"/>
        <v>509.14816225636099</v>
      </c>
    </row>
    <row r="113" spans="1:6" x14ac:dyDescent="0.3">
      <c r="A113" s="19">
        <v>0.97</v>
      </c>
      <c r="B113" s="11">
        <f t="shared" si="7"/>
        <v>617.21003054640539</v>
      </c>
      <c r="C113" s="14">
        <f t="shared" si="8"/>
        <v>3.4435945229470204</v>
      </c>
      <c r="D113" s="14">
        <f t="shared" si="9"/>
        <v>316.54805639636805</v>
      </c>
      <c r="E113" s="15">
        <f t="shared" si="10"/>
        <v>217.69359452294702</v>
      </c>
      <c r="F113" s="15">
        <f t="shared" si="6"/>
        <v>530.79805639636811</v>
      </c>
    </row>
    <row r="114" spans="1:6" x14ac:dyDescent="0.3">
      <c r="A114" s="19">
        <v>0.98</v>
      </c>
      <c r="B114" s="11">
        <f t="shared" si="7"/>
        <v>654.26570410286786</v>
      </c>
      <c r="C114" s="14">
        <f t="shared" si="8"/>
        <v>3.8533264641353044</v>
      </c>
      <c r="D114" s="14">
        <f t="shared" si="9"/>
        <v>345.32781872913523</v>
      </c>
      <c r="E114" s="15">
        <f t="shared" si="10"/>
        <v>218.10332646413531</v>
      </c>
      <c r="F114" s="15">
        <f t="shared" si="6"/>
        <v>559.57781872913529</v>
      </c>
    </row>
    <row r="115" spans="1:6" x14ac:dyDescent="0.3">
      <c r="A115" s="19">
        <v>0.99</v>
      </c>
      <c r="B115" s="11">
        <f>($B$5)+IF($B$5*_xlfn.NORM.S.INV(A115)&lt;=-$B$5,-$B$5,$B$5*_xlfn.NORM.S.INV(A115))</f>
        <v>712.67003201325019</v>
      </c>
      <c r="C115" s="14">
        <f t="shared" si="8"/>
        <v>4.6003211585155386</v>
      </c>
      <c r="D115" s="14">
        <f t="shared" si="9"/>
        <v>390.68828624039594</v>
      </c>
      <c r="E115" s="15">
        <f t="shared" si="10"/>
        <v>218.85032115851553</v>
      </c>
      <c r="F115" s="15">
        <f t="shared" si="6"/>
        <v>604.93828624039588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FE28-DE14-4C9F-9899-A6C75C534C6F}">
  <dimension ref="A18:N159"/>
  <sheetViews>
    <sheetView tabSelected="1" topLeftCell="A19" workbookViewId="0">
      <selection activeCell="J32" sqref="J32"/>
    </sheetView>
  </sheetViews>
  <sheetFormatPr defaultRowHeight="14.4" x14ac:dyDescent="0.3"/>
  <cols>
    <col min="1" max="1" width="10.88671875" customWidth="1"/>
    <col min="2" max="2" width="12" bestFit="1" customWidth="1"/>
    <col min="3" max="3" width="13.109375" bestFit="1" customWidth="1"/>
    <col min="4" max="4" width="14.6640625" bestFit="1" customWidth="1"/>
    <col min="7" max="7" width="10.44140625" bestFit="1" customWidth="1"/>
    <col min="8" max="8" width="26.5546875" style="69" customWidth="1"/>
    <col min="9" max="9" width="13.6640625" customWidth="1"/>
    <col min="10" max="10" width="12" customWidth="1"/>
  </cols>
  <sheetData>
    <row r="18" spans="1:14" ht="15" thickBot="1" x14ac:dyDescent="0.35"/>
    <row r="19" spans="1:14" ht="21" x14ac:dyDescent="0.4">
      <c r="B19" s="30" t="s">
        <v>16</v>
      </c>
      <c r="C19" s="31" t="s">
        <v>17</v>
      </c>
    </row>
    <row r="20" spans="1:14" ht="21.6" thickBot="1" x14ac:dyDescent="0.45">
      <c r="B20" s="32">
        <f ca="1">(B25*(_xlfn.NORM.S.DIST(H25,TRUE)))-((B26*EXP(-B27*B29))*_xlfn.NORM.S.DIST(K25,TRUE))</f>
        <v>36.852733647278853</v>
      </c>
      <c r="C20" s="33">
        <f ca="1">(C25*(_xlfn.NORM.S.DIST(I25,TRUE)))-((C26*EXP(-C27*C29))*_xlfn.NORM.S.DIST(L25,TRUE))</f>
        <v>1.3993275445437874</v>
      </c>
    </row>
    <row r="22" spans="1:14" x14ac:dyDescent="0.3">
      <c r="B22" s="7">
        <v>1</v>
      </c>
      <c r="C22" s="3">
        <v>2</v>
      </c>
    </row>
    <row r="24" spans="1:14" x14ac:dyDescent="0.3">
      <c r="A24" t="s">
        <v>35</v>
      </c>
      <c r="B24" s="34">
        <f ca="1">B26+B20</f>
        <v>251.85273364727885</v>
      </c>
      <c r="C24" s="34">
        <f ca="1">C26+C20</f>
        <v>251.39932754454378</v>
      </c>
      <c r="D24" s="3"/>
      <c r="H24" s="70" t="s">
        <v>16</v>
      </c>
      <c r="I24" s="6" t="s">
        <v>17</v>
      </c>
      <c r="K24" s="3" t="s">
        <v>16</v>
      </c>
      <c r="L24" s="3" t="s">
        <v>17</v>
      </c>
    </row>
    <row r="25" spans="1:14" ht="15.6" x14ac:dyDescent="0.3">
      <c r="A25" s="3" t="s">
        <v>2</v>
      </c>
      <c r="B25" s="34">
        <f>Sheet1!B5</f>
        <v>214.25</v>
      </c>
      <c r="C25" s="34">
        <f>Sheet1!C5</f>
        <v>214.25</v>
      </c>
      <c r="G25" s="5" t="s">
        <v>10</v>
      </c>
      <c r="H25" s="71">
        <f ca="1">(H26+H27)/H28</f>
        <v>0.24487379226267059</v>
      </c>
      <c r="I25" s="35">
        <f ca="1">(I26+I27)/I28</f>
        <v>-1.1989387725800502</v>
      </c>
      <c r="J25" s="5" t="s">
        <v>13</v>
      </c>
      <c r="K25" s="35">
        <f ca="1">K26-K27</f>
        <v>-0.17358052203064023</v>
      </c>
      <c r="L25" s="35">
        <f ca="1">L26-L27</f>
        <v>-1.3211774380249446</v>
      </c>
      <c r="N25" s="3" t="s">
        <v>55</v>
      </c>
    </row>
    <row r="26" spans="1:14" x14ac:dyDescent="0.3">
      <c r="A26" s="3" t="s">
        <v>3</v>
      </c>
      <c r="B26" s="27">
        <f>Sheet1!B6</f>
        <v>215</v>
      </c>
      <c r="C26" s="27">
        <f>Sheet1!C6</f>
        <v>250</v>
      </c>
      <c r="G26" s="3" t="s">
        <v>11</v>
      </c>
      <c r="H26" s="72">
        <f>LN(B25/B26)</f>
        <v>-3.4944706497735891E-3</v>
      </c>
      <c r="I26" s="27">
        <f>LN(C25/C26)</f>
        <v>-0.15431736038435728</v>
      </c>
      <c r="J26" s="3" t="s">
        <v>10</v>
      </c>
      <c r="K26" s="27">
        <f ca="1">H25</f>
        <v>0.24487379226267059</v>
      </c>
      <c r="L26" s="27">
        <f ca="1">I25</f>
        <v>-1.1989387725800502</v>
      </c>
      <c r="N26" s="3" t="s">
        <v>57</v>
      </c>
    </row>
    <row r="27" spans="1:14" x14ac:dyDescent="0.3">
      <c r="A27" s="3" t="s">
        <v>7</v>
      </c>
      <c r="B27" s="28">
        <f>Sheet1!B10</f>
        <v>1.4E-2</v>
      </c>
      <c r="C27" s="28">
        <f>B27</f>
        <v>1.4E-2</v>
      </c>
      <c r="G27" s="3" t="s">
        <v>12</v>
      </c>
      <c r="H27" s="72">
        <f ca="1">(B27+((B28^2)/2))*B29</f>
        <v>0.10596296547945205</v>
      </c>
      <c r="I27" s="27">
        <f ca="1">(C27+((C28^2)/2))*C29</f>
        <v>7.7606848740321742E-3</v>
      </c>
      <c r="J27" s="3" t="s">
        <v>14</v>
      </c>
      <c r="K27" s="27">
        <f ca="1">B28*(B29^(1/2))</f>
        <v>0.41845431429331081</v>
      </c>
      <c r="L27" s="27">
        <f ca="1">C28*(C29^(1/2))</f>
        <v>0.12223866544489442</v>
      </c>
    </row>
    <row r="28" spans="1:14" x14ac:dyDescent="0.3">
      <c r="A28" s="3" t="s">
        <v>8</v>
      </c>
      <c r="B28" s="28">
        <f>Sheet1!B9</f>
        <v>0.3649</v>
      </c>
      <c r="C28" s="28">
        <f>Sheet1!C9</f>
        <v>0.85</v>
      </c>
      <c r="G28" s="3" t="s">
        <v>14</v>
      </c>
      <c r="H28" s="72">
        <f ca="1">B28*(B29^(1/2))</f>
        <v>0.41845431429331081</v>
      </c>
      <c r="I28" s="37">
        <f ca="1">C28*(C29^(1/2))</f>
        <v>0.12223866544489442</v>
      </c>
    </row>
    <row r="29" spans="1:14" ht="15" thickBot="1" x14ac:dyDescent="0.35">
      <c r="A29" s="3" t="s">
        <v>9</v>
      </c>
      <c r="B29" s="27">
        <f ca="1">Sheet1!B8/365</f>
        <v>1.3150684931506849</v>
      </c>
      <c r="C29" s="27">
        <f ca="1">Sheet1!C8/365</f>
        <v>2.0681372082697335E-2</v>
      </c>
    </row>
    <row r="30" spans="1:14" ht="29.4" thickBot="1" x14ac:dyDescent="0.35">
      <c r="H30" s="73" t="s">
        <v>56</v>
      </c>
      <c r="I30" s="42"/>
      <c r="J30" s="39"/>
    </row>
    <row r="31" spans="1:14" ht="43.8" thickBot="1" x14ac:dyDescent="0.35">
      <c r="A31" t="str">
        <f>Sheet1!B16</f>
        <v>PriceINVLog</v>
      </c>
      <c r="B31" s="3" t="str">
        <f>Sheet1!E16</f>
        <v>Price Log</v>
      </c>
      <c r="C31" s="3" t="str">
        <f>Sheet1!F16</f>
        <v xml:space="preserve">Price Norm </v>
      </c>
      <c r="D31" s="3" t="s">
        <v>34</v>
      </c>
      <c r="H31" s="74" t="s">
        <v>54</v>
      </c>
      <c r="I31" s="43" t="s">
        <v>36</v>
      </c>
      <c r="J31" s="38" t="s">
        <v>49</v>
      </c>
    </row>
    <row r="32" spans="1:14" x14ac:dyDescent="0.3">
      <c r="A32" s="21">
        <f>Sheet1!B17</f>
        <v>0</v>
      </c>
      <c r="B32" s="21">
        <f>Sheet1!E17</f>
        <v>214.4735486717091</v>
      </c>
      <c r="C32" s="21">
        <f>Sheet1!F17</f>
        <v>0</v>
      </c>
      <c r="D32" s="4">
        <f>AVERAGE(A32:C32)</f>
        <v>71.491182890569704</v>
      </c>
      <c r="H32" s="75">
        <f>ABS(LN($C$25/D32)/(Sheet1!$D$9))</f>
        <v>1.6885683563043157</v>
      </c>
      <c r="I32" s="41">
        <f>H32/(52^(1/2))</f>
        <v>0.23416229964542914</v>
      </c>
    </row>
    <row r="33" spans="1:9" x14ac:dyDescent="0.3">
      <c r="A33" s="21">
        <f>Sheet1!B18</f>
        <v>0</v>
      </c>
      <c r="B33" s="21">
        <f>Sheet1!E18</f>
        <v>214.5168851689555</v>
      </c>
      <c r="C33" s="21">
        <f>Sheet1!F18</f>
        <v>0</v>
      </c>
      <c r="D33" s="4">
        <f t="shared" ref="D33:D96" si="0">AVERAGE(A33:C33)</f>
        <v>71.505628389651832</v>
      </c>
      <c r="H33" s="75">
        <f>ABS(LN($C$25/D33)/Sheet1!$D$9)</f>
        <v>1.6882575263687614</v>
      </c>
      <c r="I33" s="41">
        <f t="shared" ref="I33:I96" si="1">H33/(52^(1/2))</f>
        <v>0.23411919528886799</v>
      </c>
    </row>
    <row r="34" spans="1:9" x14ac:dyDescent="0.3">
      <c r="A34" s="21">
        <f>Sheet1!B19</f>
        <v>0</v>
      </c>
      <c r="B34" s="21">
        <f>Sheet1!E19</f>
        <v>214.54864017890856</v>
      </c>
      <c r="C34" s="21">
        <f>Sheet1!F19</f>
        <v>0</v>
      </c>
      <c r="D34" s="4">
        <f t="shared" si="0"/>
        <v>71.516213392969519</v>
      </c>
      <c r="H34" s="75">
        <f>ABS(LN($C$25/D34)/Sheet1!$D$9)</f>
        <v>1.6880298042206547</v>
      </c>
      <c r="I34" s="41">
        <f t="shared" si="1"/>
        <v>0.23408761590880808</v>
      </c>
    </row>
    <row r="35" spans="1:9" x14ac:dyDescent="0.3">
      <c r="A35" s="21">
        <f>Sheet1!B20</f>
        <v>0</v>
      </c>
      <c r="B35" s="21">
        <f>Sheet1!E20</f>
        <v>214.57499484890084</v>
      </c>
      <c r="C35" s="21">
        <f>Sheet1!F20</f>
        <v>0</v>
      </c>
      <c r="D35" s="4">
        <f t="shared" si="0"/>
        <v>71.524998282966948</v>
      </c>
      <c r="H35" s="75">
        <f>ABS(LN($C$25/D35)/Sheet1!$D$9)</f>
        <v>1.6878408346888771</v>
      </c>
      <c r="I35" s="41">
        <f t="shared" si="1"/>
        <v>0.23406141054971868</v>
      </c>
    </row>
    <row r="36" spans="1:9" x14ac:dyDescent="0.3">
      <c r="A36" s="21">
        <f>Sheet1!B21</f>
        <v>0</v>
      </c>
      <c r="B36" s="21">
        <f>Sheet1!E21</f>
        <v>214.59813851126572</v>
      </c>
      <c r="C36" s="21">
        <f>Sheet1!F21</f>
        <v>0</v>
      </c>
      <c r="D36" s="4">
        <f t="shared" si="0"/>
        <v>71.532712837088567</v>
      </c>
      <c r="H36" s="75">
        <f>ABS(LN($C$25/D36)/Sheet1!$D$9)</f>
        <v>1.6876749080188489</v>
      </c>
      <c r="I36" s="41">
        <f t="shared" si="1"/>
        <v>0.23403840066061277</v>
      </c>
    </row>
    <row r="37" spans="1:9" x14ac:dyDescent="0.3">
      <c r="A37" s="21">
        <f>Sheet1!B22</f>
        <v>0</v>
      </c>
      <c r="B37" s="21">
        <f>Sheet1!E22</f>
        <v>214.61913131298849</v>
      </c>
      <c r="C37" s="21">
        <f>Sheet1!F22</f>
        <v>0</v>
      </c>
      <c r="D37" s="4">
        <f t="shared" si="0"/>
        <v>71.539710437662833</v>
      </c>
      <c r="H37" s="75">
        <f>ABS(LN($C$25/D37)/Sheet1!$D$9)</f>
        <v>1.6875244172519046</v>
      </c>
      <c r="I37" s="41">
        <f t="shared" si="1"/>
        <v>0.23401753134612424</v>
      </c>
    </row>
    <row r="38" spans="1:9" x14ac:dyDescent="0.3">
      <c r="A38" s="21">
        <f>Sheet1!B23</f>
        <v>0</v>
      </c>
      <c r="B38" s="21">
        <f>Sheet1!E23</f>
        <v>214.63857690763464</v>
      </c>
      <c r="C38" s="21">
        <f>Sheet1!F23</f>
        <v>0</v>
      </c>
      <c r="D38" s="4">
        <f t="shared" si="0"/>
        <v>71.546192302544881</v>
      </c>
      <c r="H38" s="75">
        <f>ABS(LN($C$25/D38)/Sheet1!$D$9)</f>
        <v>1.6873850310561382</v>
      </c>
      <c r="I38" s="41">
        <f t="shared" si="1"/>
        <v>0.23399820195858856</v>
      </c>
    </row>
    <row r="39" spans="1:9" x14ac:dyDescent="0.3">
      <c r="A39" s="21">
        <f>Sheet1!B24</f>
        <v>0</v>
      </c>
      <c r="B39" s="21">
        <f>Sheet1!E24</f>
        <v>214.65685577635011</v>
      </c>
      <c r="C39" s="21">
        <f>Sheet1!F24</f>
        <v>0</v>
      </c>
      <c r="D39" s="4">
        <f t="shared" si="0"/>
        <v>71.552285258783371</v>
      </c>
      <c r="H39" s="75">
        <f>ABS(LN($C$25/D39)/Sheet1!$D$9)</f>
        <v>1.6872540194759471</v>
      </c>
      <c r="I39" s="41">
        <f t="shared" si="1"/>
        <v>0.23398003392127861</v>
      </c>
    </row>
    <row r="40" spans="1:9" x14ac:dyDescent="0.3">
      <c r="A40" s="21">
        <f>Sheet1!B25</f>
        <v>0</v>
      </c>
      <c r="B40" s="21">
        <f>Sheet1!E25</f>
        <v>214.67422522578303</v>
      </c>
      <c r="C40" s="21">
        <f>Sheet1!F25</f>
        <v>0</v>
      </c>
      <c r="D40" s="4">
        <f t="shared" si="0"/>
        <v>71.558075075261016</v>
      </c>
      <c r="H40" s="75">
        <f>ABS(LN($C$25/D40)/Sheet1!$D$9)</f>
        <v>1.6871295363854197</v>
      </c>
      <c r="I40" s="41">
        <f t="shared" si="1"/>
        <v>0.23396277122259304</v>
      </c>
    </row>
    <row r="41" spans="1:9" x14ac:dyDescent="0.3">
      <c r="A41" s="21">
        <f>Sheet1!B26</f>
        <v>0</v>
      </c>
      <c r="B41" s="21">
        <f>Sheet1!E26</f>
        <v>214.69086855129004</v>
      </c>
      <c r="C41" s="21">
        <f>Sheet1!F26</f>
        <v>4.5838194933784564</v>
      </c>
      <c r="D41" s="4">
        <f t="shared" si="0"/>
        <v>73.091562681556169</v>
      </c>
      <c r="H41" s="75">
        <f>ABS(LN($C$25/D41)/Sheet1!$D$9)</f>
        <v>1.6545086445795076</v>
      </c>
      <c r="I41" s="41">
        <f t="shared" si="1"/>
        <v>0.2294390674511477</v>
      </c>
    </row>
    <row r="42" spans="1:9" x14ac:dyDescent="0.3">
      <c r="A42" s="21">
        <f>Sheet1!B27</f>
        <v>0</v>
      </c>
      <c r="B42" s="21">
        <f>Sheet1!E27</f>
        <v>214.70692168151101</v>
      </c>
      <c r="C42" s="21">
        <f>Sheet1!F27</f>
        <v>13.739720825908023</v>
      </c>
      <c r="D42" s="4">
        <f t="shared" si="0"/>
        <v>76.148880835806338</v>
      </c>
      <c r="H42" s="75">
        <f>ABS(LN($C$25/D42)/Sheet1!$D$9)</f>
        <v>1.5914664232037765</v>
      </c>
      <c r="I42" s="41">
        <f t="shared" si="1"/>
        <v>0.2206966843092496</v>
      </c>
    </row>
    <row r="43" spans="1:9" x14ac:dyDescent="0.3">
      <c r="A43" s="21">
        <f>Sheet1!B28</f>
        <v>0</v>
      </c>
      <c r="B43" s="21">
        <f>Sheet1!E28</f>
        <v>214.72248871551429</v>
      </c>
      <c r="C43" s="21">
        <f>Sheet1!F28</f>
        <v>22.316197800202559</v>
      </c>
      <c r="D43" s="4">
        <f t="shared" si="0"/>
        <v>79.012895505238944</v>
      </c>
      <c r="H43" s="75">
        <f>ABS(LN($C$25/D43)/Sheet1!$D$9)</f>
        <v>1.5346653601363018</v>
      </c>
      <c r="I43" s="41">
        <f t="shared" si="1"/>
        <v>0.21281979410191715</v>
      </c>
    </row>
    <row r="44" spans="1:9" x14ac:dyDescent="0.3">
      <c r="A44" s="21">
        <f>Sheet1!B29</f>
        <v>0</v>
      </c>
      <c r="B44" s="21">
        <f>Sheet1!E29</f>
        <v>214.73765151644216</v>
      </c>
      <c r="C44" s="21">
        <f>Sheet1!F29</f>
        <v>30.402516127943443</v>
      </c>
      <c r="D44" s="4">
        <f t="shared" si="0"/>
        <v>81.7133892147952</v>
      </c>
      <c r="H44" s="75">
        <f>ABS(LN($C$25/D44)/Sheet1!$D$9)</f>
        <v>1.482962594401845</v>
      </c>
      <c r="I44" s="41">
        <f t="shared" si="1"/>
        <v>0.20564991052734458</v>
      </c>
    </row>
    <row r="45" spans="1:9" x14ac:dyDescent="0.3">
      <c r="A45" s="21">
        <f>Sheet1!B30</f>
        <v>0</v>
      </c>
      <c r="B45" s="21">
        <f>Sheet1!E30</f>
        <v>214.75247591450562</v>
      </c>
      <c r="C45" s="21">
        <f>Sheet1!F30</f>
        <v>38.068861688391223</v>
      </c>
      <c r="D45" s="4">
        <f t="shared" si="0"/>
        <v>84.27377920096562</v>
      </c>
      <c r="H45" s="75">
        <f>ABS(LN($C$25/D45)/Sheet1!$D$9)</f>
        <v>1.4354965882468527</v>
      </c>
      <c r="I45" s="41">
        <f t="shared" si="1"/>
        <v>0.19906755979529403</v>
      </c>
    </row>
    <row r="46" spans="1:9" x14ac:dyDescent="0.3">
      <c r="A46" s="21">
        <f>Sheet1!B31</f>
        <v>0</v>
      </c>
      <c r="B46" s="21">
        <f>Sheet1!E31</f>
        <v>214.76701587281718</v>
      </c>
      <c r="C46" s="21">
        <f>Sheet1!F31</f>
        <v>45.371483988233365</v>
      </c>
      <c r="D46" s="4">
        <f t="shared" si="0"/>
        <v>86.712833287016849</v>
      </c>
      <c r="H46" s="75">
        <f>ABS(LN($C$25/D46)/Sheet1!$D$9)</f>
        <v>1.3916025618263028</v>
      </c>
      <c r="I46" s="41">
        <f t="shared" si="1"/>
        <v>0.19298055352814544</v>
      </c>
    </row>
    <row r="47" spans="1:9" x14ac:dyDescent="0.3">
      <c r="A47" s="21">
        <f>Sheet1!B32</f>
        <v>1.1873985223111276</v>
      </c>
      <c r="B47" s="21">
        <f>Sheet1!E32</f>
        <v>214.78131637568285</v>
      </c>
      <c r="C47" s="21">
        <f>Sheet1!F32</f>
        <v>52.356208233897661</v>
      </c>
      <c r="D47" s="4">
        <f t="shared" si="0"/>
        <v>89.441641043963884</v>
      </c>
      <c r="H47" s="75">
        <f>ABS(LN($C$25/D47)/Sheet1!$D$9)</f>
        <v>1.3439341542343823</v>
      </c>
      <c r="I47" s="41">
        <f t="shared" si="1"/>
        <v>0.18637013476689981</v>
      </c>
    </row>
    <row r="48" spans="1:9" x14ac:dyDescent="0.3">
      <c r="A48" s="21">
        <f>Sheet1!B33</f>
        <v>9.8200945134276196</v>
      </c>
      <c r="B48" s="21">
        <f>Sheet1!E33</f>
        <v>214.79541548632145</v>
      </c>
      <c r="C48" s="21">
        <f>Sheet1!F33</f>
        <v>59.060901876473082</v>
      </c>
      <c r="D48" s="4">
        <f t="shared" si="0"/>
        <v>94.558803958740711</v>
      </c>
      <c r="H48" s="75">
        <f>ABS(LN($C$25/D48)/Sheet1!$D$9)</f>
        <v>1.2583410036777978</v>
      </c>
      <c r="I48" s="41">
        <f t="shared" si="1"/>
        <v>0.17450050041458157</v>
      </c>
    </row>
    <row r="49" spans="1:9" x14ac:dyDescent="0.3">
      <c r="A49" s="21">
        <f>Sheet1!B34</f>
        <v>18.133029929676894</v>
      </c>
      <c r="B49" s="21">
        <f>Sheet1!E34</f>
        <v>214.80934584773181</v>
      </c>
      <c r="C49" s="21">
        <f>Sheet1!F34</f>
        <v>65.517249382955583</v>
      </c>
      <c r="D49" s="4">
        <f t="shared" si="0"/>
        <v>99.486541720121423</v>
      </c>
      <c r="H49" s="75">
        <f>ABS(LN($C$25/D49)/Sheet1!$D$9)</f>
        <v>1.1801864331629777</v>
      </c>
      <c r="I49" s="41">
        <f t="shared" si="1"/>
        <v>0.16366241151446426</v>
      </c>
    </row>
    <row r="50" spans="1:9" x14ac:dyDescent="0.3">
      <c r="A50" s="21">
        <f>Sheet1!B35</f>
        <v>26.160718785274298</v>
      </c>
      <c r="B50" s="21">
        <f>Sheet1!E35</f>
        <v>214.82313580017706</v>
      </c>
      <c r="C50" s="21">
        <f>Sheet1!F35</f>
        <v>71.752056503475586</v>
      </c>
      <c r="D50" s="4">
        <f t="shared" si="0"/>
        <v>104.24530369630899</v>
      </c>
      <c r="H50" s="75">
        <f>ABS(LN($C$25/D50)/Sheet1!$D$9)</f>
        <v>1.1083026866005288</v>
      </c>
      <c r="I50" s="41">
        <f t="shared" si="1"/>
        <v>0.1536939294335655</v>
      </c>
    </row>
    <row r="51" spans="1:9" x14ac:dyDescent="0.3">
      <c r="A51" s="21">
        <f>Sheet1!B36</f>
        <v>33.932650707003063</v>
      </c>
      <c r="B51" s="21">
        <f>Sheet1!E36</f>
        <v>214.83681022853594</v>
      </c>
      <c r="C51" s="21">
        <f>Sheet1!F36</f>
        <v>77.788226733467013</v>
      </c>
      <c r="D51" s="4">
        <f t="shared" si="0"/>
        <v>108.85256255633533</v>
      </c>
      <c r="H51" s="75">
        <f>ABS(LN($C$25/D51)/Sheet1!$D$9)</f>
        <v>1.0417680430552676</v>
      </c>
      <c r="I51" s="41">
        <f t="shared" si="1"/>
        <v>0.14446723447598248</v>
      </c>
    </row>
    <row r="52" spans="1:9" x14ac:dyDescent="0.3">
      <c r="A52" s="21">
        <f>Sheet1!B37</f>
        <v>41.474247826341951</v>
      </c>
      <c r="B52" s="21">
        <f>Sheet1!E37</f>
        <v>214.85039121540831</v>
      </c>
      <c r="C52" s="21">
        <f>Sheet1!F37</f>
        <v>83.645504496164762</v>
      </c>
      <c r="D52" s="4">
        <f t="shared" si="0"/>
        <v>113.32338117930503</v>
      </c>
      <c r="H52" s="75">
        <f>ABS(LN($C$25/D52)/Sheet1!$D$9)</f>
        <v>0.97984314694672148</v>
      </c>
      <c r="I52" s="41">
        <f t="shared" si="1"/>
        <v>0.13587979647032311</v>
      </c>
    </row>
    <row r="53" spans="1:9" x14ac:dyDescent="0.3">
      <c r="A53" s="21">
        <f>Sheet1!B38</f>
        <v>48.807603860074238</v>
      </c>
      <c r="B53" s="21">
        <f>Sheet1!E38</f>
        <v>214.86389855201176</v>
      </c>
      <c r="C53" s="21">
        <f>Sheet1!F38</f>
        <v>89.341049159002807</v>
      </c>
      <c r="D53" s="4">
        <f t="shared" si="0"/>
        <v>117.67085052369627</v>
      </c>
      <c r="H53" s="75">
        <f>ABS(LN($C$25/D53)/Sheet1!$D$9)</f>
        <v>0.92192651228649791</v>
      </c>
      <c r="I53" s="41">
        <f t="shared" si="1"/>
        <v>0.12784820431764038</v>
      </c>
    </row>
    <row r="54" spans="1:9" x14ac:dyDescent="0.3">
      <c r="A54" s="21">
        <f>Sheet1!B39</f>
        <v>55.952062562067908</v>
      </c>
      <c r="B54" s="21">
        <f>Sheet1!E39</f>
        <v>214.87735014329056</v>
      </c>
      <c r="C54" s="21">
        <f>Sheet1!F39</f>
        <v>94.889884295580401</v>
      </c>
      <c r="D54" s="4">
        <f t="shared" si="0"/>
        <v>121.90643233364626</v>
      </c>
      <c r="H54" s="75">
        <f>ABS(LN($C$25/D54)/Sheet1!$D$9)</f>
        <v>0.86752270013022104</v>
      </c>
      <c r="I54" s="41">
        <f t="shared" si="1"/>
        <v>0.12030375299801856</v>
      </c>
    </row>
    <row r="55" spans="1:9" x14ac:dyDescent="0.3">
      <c r="A55" s="21">
        <f>Sheet1!B40</f>
        <v>62.924675911511287</v>
      </c>
      <c r="B55" s="21">
        <f>Sheet1!E40</f>
        <v>214.89076233320543</v>
      </c>
      <c r="C55" s="21">
        <f>Sheet1!F40</f>
        <v>100.30525354340948</v>
      </c>
      <c r="D55" s="4">
        <f t="shared" si="0"/>
        <v>126.04023059604206</v>
      </c>
      <c r="H55" s="75">
        <f>ABS(LN($C$25/D55)/Sheet1!$D$9)</f>
        <v>0.81621909391381442</v>
      </c>
      <c r="I55" s="41">
        <f t="shared" si="1"/>
        <v>0.11318922288919291</v>
      </c>
    </row>
    <row r="56" spans="1:9" x14ac:dyDescent="0.3">
      <c r="A56" s="21">
        <f>Sheet1!B41</f>
        <v>69.740571020489455</v>
      </c>
      <c r="B56" s="21">
        <f>Sheet1!E41</f>
        <v>214.90415016903094</v>
      </c>
      <c r="C56" s="21">
        <f>Sheet1!F41</f>
        <v>105.59890556737197</v>
      </c>
      <c r="D56" s="4">
        <f t="shared" si="0"/>
        <v>130.08120891896411</v>
      </c>
      <c r="H56" s="75">
        <f>ABS(LN($C$25/D56)/Sheet1!$D$9)</f>
        <v>0.7676686431755404</v>
      </c>
      <c r="I56" s="41">
        <f t="shared" si="1"/>
        <v>0.10645648675135692</v>
      </c>
    </row>
    <row r="57" spans="1:9" x14ac:dyDescent="0.3">
      <c r="A57" s="21">
        <f>Sheet1!B42</f>
        <v>76.41324689456755</v>
      </c>
      <c r="B57" s="21">
        <f>Sheet1!E42</f>
        <v>214.9175276185189</v>
      </c>
      <c r="C57" s="21">
        <f>Sheet1!F42</f>
        <v>110.78132454261862</v>
      </c>
      <c r="D57" s="4">
        <f t="shared" si="0"/>
        <v>134.03736635190168</v>
      </c>
      <c r="H57" s="75">
        <f>ABS(LN($C$25/D57)/Sheet1!$D$9)</f>
        <v>0.72157683542608086</v>
      </c>
      <c r="I57" s="41">
        <f t="shared" si="1"/>
        <v>0.10006470305060673</v>
      </c>
    </row>
    <row r="58" spans="1:9" x14ac:dyDescent="0.3">
      <c r="A58" s="21">
        <f>Sheet1!B43</f>
        <v>82.954816674687606</v>
      </c>
      <c r="B58" s="21">
        <f>Sheet1!E43</f>
        <v>214.93090775027426</v>
      </c>
      <c r="C58" s="21">
        <f>Sheet1!F43</f>
        <v>115.86191829483322</v>
      </c>
      <c r="D58" s="4">
        <f t="shared" si="0"/>
        <v>137.91588090659835</v>
      </c>
      <c r="H58" s="75">
        <f>ABS(LN($C$25/D58)/Sheet1!$D$9)</f>
        <v>0.67769171819219354</v>
      </c>
      <c r="I58" s="41">
        <f t="shared" si="1"/>
        <v>9.3978932265355614E-2</v>
      </c>
    </row>
    <row r="59" spans="1:9" x14ac:dyDescent="0.3">
      <c r="A59" s="21">
        <f>Sheet1!B44</f>
        <v>89.376207067141905</v>
      </c>
      <c r="B59" s="21">
        <f>Sheet1!E44</f>
        <v>214.9443028851673</v>
      </c>
      <c r="C59" s="21">
        <f>Sheet1!F44</f>
        <v>120.84917319006961</v>
      </c>
      <c r="D59" s="4">
        <f t="shared" si="0"/>
        <v>141.72322771412627</v>
      </c>
      <c r="H59" s="75">
        <f>ABS(LN($C$25/D59)/Sheet1!$D$9)</f>
        <v>0.6357961576150416</v>
      </c>
      <c r="I59" s="41">
        <f t="shared" si="1"/>
        <v>8.8169063347077581E-2</v>
      </c>
    </row>
    <row r="60" spans="1:9" x14ac:dyDescent="0.3">
      <c r="A60" s="21">
        <f>Sheet1!B45</f>
        <v>95.687323835197049</v>
      </c>
      <c r="B60" s="21">
        <f>Sheet1!E45</f>
        <v>214.95772472477299</v>
      </c>
      <c r="C60" s="21">
        <f>Sheet1!F45</f>
        <v>125.750782665936</v>
      </c>
      <c r="D60" s="4">
        <f t="shared" si="0"/>
        <v>145.46527707530203</v>
      </c>
      <c r="H60" s="75">
        <f>ABS(LN($C$25/D60)/Sheet1!$D$9)</f>
        <v>0.59570176134967412</v>
      </c>
      <c r="I60" s="41">
        <f t="shared" si="1"/>
        <v>8.260897097809472E-2</v>
      </c>
    </row>
    <row r="61" spans="1:9" x14ac:dyDescent="0.3">
      <c r="A61" s="21">
        <f>Sheet1!B46</f>
        <v>101.89719015230224</v>
      </c>
      <c r="B61" s="21">
        <f>Sheet1!E46</f>
        <v>214.97118446147545</v>
      </c>
      <c r="C61" s="21">
        <f>Sheet1!F46</f>
        <v>130.573754685382</v>
      </c>
      <c r="D61" s="4">
        <f t="shared" si="0"/>
        <v>149.14737643305321</v>
      </c>
      <c r="H61" s="75">
        <f>ABS(LN($C$25/D61)/Sheet1!$D$9)</f>
        <v>0.55724405660849097</v>
      </c>
      <c r="I61" s="41">
        <f t="shared" si="1"/>
        <v>7.727584688651816E-2</v>
      </c>
    </row>
    <row r="62" spans="1:9" x14ac:dyDescent="0.3">
      <c r="A62" s="21">
        <f>Sheet1!B47</f>
        <v>108.01406308080809</v>
      </c>
      <c r="B62" s="21">
        <f>Sheet1!E47</f>
        <v>214.98469287387073</v>
      </c>
      <c r="C62" s="21">
        <f>Sheet1!F47</f>
        <v>135.32450220138372</v>
      </c>
      <c r="D62" s="4">
        <f t="shared" si="0"/>
        <v>152.77441938535418</v>
      </c>
      <c r="H62" s="75">
        <f>ABS(LN($C$25/D62)/Sheet1!$D$9)</f>
        <v>0.52027862640000555</v>
      </c>
      <c r="I62" s="41">
        <f t="shared" si="1"/>
        <v>7.2149664038968941E-2</v>
      </c>
    </row>
    <row r="63" spans="1:9" x14ac:dyDescent="0.3">
      <c r="A63" s="21">
        <f>Sheet1!B48</f>
        <v>114.0455322897166</v>
      </c>
      <c r="B63" s="21">
        <f>Sheet1!E48</f>
        <v>214.99826041034365</v>
      </c>
      <c r="C63" s="21">
        <f>Sheet1!F48</f>
        <v>140.00891982734584</v>
      </c>
      <c r="D63" s="4">
        <f t="shared" si="0"/>
        <v>156.35090417580201</v>
      </c>
      <c r="H63" s="75">
        <f>ABS(LN($C$25/D63)/Sheet1!$D$9)</f>
        <v>0.48467798548732766</v>
      </c>
      <c r="I63" s="41">
        <f t="shared" si="1"/>
        <v>6.7212743413967352E-2</v>
      </c>
    </row>
    <row r="64" spans="1:9" x14ac:dyDescent="0.3">
      <c r="A64" s="21">
        <f>Sheet1!B49</f>
        <v>119.99860425450967</v>
      </c>
      <c r="B64" s="21">
        <f>Sheet1!E49</f>
        <v>215.01189726311961</v>
      </c>
      <c r="C64" s="21">
        <f>Sheet1!F49</f>
        <v>144.63244923197391</v>
      </c>
      <c r="D64" s="4">
        <f t="shared" si="0"/>
        <v>159.88098358320107</v>
      </c>
      <c r="H64" s="75">
        <f>ABS(LN($C$25/D64)/Sheet1!$D$9)</f>
        <v>0.45032903329950219</v>
      </c>
      <c r="I64" s="41">
        <f t="shared" si="1"/>
        <v>6.2449400784287901E-2</v>
      </c>
    </row>
    <row r="65" spans="1:9" x14ac:dyDescent="0.3">
      <c r="A65" s="21">
        <f>Sheet1!B50</f>
        <v>125.87977451717902</v>
      </c>
      <c r="B65" s="21">
        <f>Sheet1!E50</f>
        <v>215.02561343465371</v>
      </c>
      <c r="C65" s="21">
        <f>Sheet1!F50</f>
        <v>149.20013526095022</v>
      </c>
      <c r="D65" s="4">
        <f t="shared" si="0"/>
        <v>163.36850773759431</v>
      </c>
      <c r="H65" s="75">
        <f>ABS(LN($C$25/D65)/Sheet1!$D$9)</f>
        <v>0.41713096112474851</v>
      </c>
      <c r="I65" s="41">
        <f t="shared" si="1"/>
        <v>5.784565649687911E-2</v>
      </c>
    </row>
    <row r="66" spans="1:9" x14ac:dyDescent="0.3">
      <c r="A66" s="21">
        <f>Sheet1!B51</f>
        <v>131.69509007217857</v>
      </c>
      <c r="B66" s="21">
        <f>Sheet1!E51</f>
        <v>215.03941879788115</v>
      </c>
      <c r="C66" s="21">
        <f>Sheet1!F51</f>
        <v>153.71667438978071</v>
      </c>
      <c r="D66" s="4">
        <f t="shared" si="0"/>
        <v>166.81706108661345</v>
      </c>
      <c r="H66" s="75">
        <f>ABS(LN($C$25/D66)/Sheet1!$D$9)</f>
        <v>0.3849935201415971</v>
      </c>
      <c r="I66" s="41">
        <f t="shared" si="1"/>
        <v>5.3388995291996408E-2</v>
      </c>
    </row>
    <row r="67" spans="1:9" x14ac:dyDescent="0.3">
      <c r="A67" s="21">
        <f>Sheet1!B52</f>
        <v>137.45020354593171</v>
      </c>
      <c r="B67" s="21">
        <f>Sheet1!E52</f>
        <v>215.05332315159151</v>
      </c>
      <c r="C67" s="21">
        <f>Sheet1!F52</f>
        <v>158.18645680300136</v>
      </c>
      <c r="D67" s="4">
        <f t="shared" si="0"/>
        <v>170.22999450017485</v>
      </c>
      <c r="H67" s="75">
        <f>ABS(LN($C$25/D67)/Sheet1!$D$9)</f>
        <v>0.35383557839940316</v>
      </c>
      <c r="I67" s="41">
        <f t="shared" si="1"/>
        <v>4.9068166192404096E-2</v>
      </c>
    </row>
    <row r="68" spans="1:9" x14ac:dyDescent="0.3">
      <c r="A68" s="21">
        <f>Sheet1!B53</f>
        <v>143.15042052591207</v>
      </c>
      <c r="B68" s="21">
        <f>Sheet1!E53</f>
        <v>215.06733627198724</v>
      </c>
      <c r="C68" s="21">
        <f>Sheet1!F53</f>
        <v>162.61360315291373</v>
      </c>
      <c r="D68" s="4">
        <f t="shared" si="0"/>
        <v>173.61045331693768</v>
      </c>
      <c r="H68" s="75">
        <f>ABS(LN($C$25/D68)/Sheet1!$D$9)</f>
        <v>0.32358391093102884</v>
      </c>
      <c r="I68" s="41">
        <f t="shared" si="1"/>
        <v>4.4873014722192191E-2</v>
      </c>
    </row>
    <row r="69" spans="1:9" x14ac:dyDescent="0.3">
      <c r="A69" s="21">
        <f>Sheet1!B54</f>
        <v>148.80074114970415</v>
      </c>
      <c r="B69" s="21">
        <f>Sheet1!E54</f>
        <v>215.08146796132957</v>
      </c>
      <c r="C69" s="21">
        <f>Sheet1!F54</f>
        <v>167.00199686026031</v>
      </c>
      <c r="D69" s="4">
        <f t="shared" si="0"/>
        <v>176.96140199043134</v>
      </c>
      <c r="H69" s="75">
        <f>ABS(LN($C$25/D69)/Sheet1!$D$9)</f>
        <v>0.29417217928458661</v>
      </c>
      <c r="I69" s="41">
        <f t="shared" si="1"/>
        <v>4.079434139329087E-2</v>
      </c>
    </row>
    <row r="70" spans="1:9" x14ac:dyDescent="0.3">
      <c r="A70" s="21">
        <f>Sheet1!B55</f>
        <v>154.40589686963295</v>
      </c>
      <c r="B70" s="21">
        <f>Sheet1!E55</f>
        <v>215.09572809445413</v>
      </c>
      <c r="C70" s="21">
        <f>Sheet1!F55</f>
        <v>171.35531266794362</v>
      </c>
      <c r="D70" s="4">
        <f t="shared" si="0"/>
        <v>180.28564587734357</v>
      </c>
      <c r="H70" s="75">
        <f>ABS(LN($C$25/D70)/Sheet1!$D$9)</f>
        <v>0.26554006596358098</v>
      </c>
      <c r="I70" s="41">
        <f t="shared" si="1"/>
        <v>3.6823781673914667E-2</v>
      </c>
    </row>
    <row r="71" spans="1:9" x14ac:dyDescent="0.3">
      <c r="A71" s="21">
        <f>Sheet1!B56</f>
        <v>159.9703831531549</v>
      </c>
      <c r="B71" s="21">
        <f>Sheet1!E56</f>
        <v>215.11012666384568</v>
      </c>
      <c r="C71" s="21">
        <f>Sheet1!F56</f>
        <v>175.67704203820293</v>
      </c>
      <c r="D71" s="4">
        <f t="shared" si="0"/>
        <v>183.58585061840117</v>
      </c>
      <c r="H71" s="75">
        <f>ABS(LN($C$25/D71)/Sheet1!$D$9)</f>
        <v>0.2376325363228311</v>
      </c>
      <c r="I71" s="41">
        <f t="shared" si="1"/>
        <v>3.2953703631943325E-2</v>
      </c>
    </row>
    <row r="72" spans="1:9" x14ac:dyDescent="0.3">
      <c r="A72" s="21">
        <f>Sheet1!B57</f>
        <v>165.49848875463371</v>
      </c>
      <c r="B72" s="21">
        <f>Sheet1!E57</f>
        <v>215.1246738238917</v>
      </c>
      <c r="C72" s="21">
        <f>Sheet1!F57</f>
        <v>179.97051588691272</v>
      </c>
      <c r="D72" s="4">
        <f t="shared" si="0"/>
        <v>186.86455948847939</v>
      </c>
      <c r="H72" s="75">
        <f>ABS(LN($C$25/D72)/Sheet1!$D$9)</f>
        <v>0.21039920592559461</v>
      </c>
      <c r="I72" s="41">
        <f t="shared" si="1"/>
        <v>2.9177120203139929E-2</v>
      </c>
    </row>
    <row r="73" spans="1:9" x14ac:dyDescent="0.3">
      <c r="A73" s="21">
        <f>Sheet1!B58</f>
        <v>170.99432209385844</v>
      </c>
      <c r="B73" s="21">
        <f>Sheet1!E58</f>
        <v>215.13937993488503</v>
      </c>
      <c r="C73" s="21">
        <f>Sheet1!F58</f>
        <v>184.238925070796</v>
      </c>
      <c r="D73" s="4">
        <f t="shared" si="0"/>
        <v>190.12420903317982</v>
      </c>
      <c r="H73" s="75">
        <f>ABS(LN($C$25/D73)/Sheet1!$D$9)</f>
        <v>0.18379379562053236</v>
      </c>
      <c r="I73" s="41">
        <f t="shared" si="1"/>
        <v>2.548761362392224E-2</v>
      </c>
    </row>
    <row r="74" spans="1:9" x14ac:dyDescent="0.3">
      <c r="A74" s="21">
        <f>Sheet1!B59</f>
        <v>176.46183519570044</v>
      </c>
      <c r="B74" s="21">
        <f>Sheet1!E59</f>
        <v>215.15425560730995</v>
      </c>
      <c r="C74" s="21">
        <f>Sheet1!F59</f>
        <v>188.48533898046466</v>
      </c>
      <c r="D74" s="4">
        <f t="shared" si="0"/>
        <v>193.36714326115836</v>
      </c>
      <c r="H74" s="75">
        <f>ABS(LN($C$25/D74)/Sheet1!$D$9)</f>
        <v>0.15777365993545639</v>
      </c>
      <c r="I74" s="41">
        <f t="shared" si="1"/>
        <v>2.187927003134256E-2</v>
      </c>
    </row>
    <row r="75" spans="1:9" x14ac:dyDescent="0.3">
      <c r="A75" s="21">
        <f>Sheet1!B60</f>
        <v>181.90484557981546</v>
      </c>
      <c r="B75" s="21">
        <f>Sheet1!E60</f>
        <v>215.16931174692678</v>
      </c>
      <c r="C75" s="21">
        <f>Sheet1!F60</f>
        <v>192.71272254133626</v>
      </c>
      <c r="D75" s="4">
        <f t="shared" si="0"/>
        <v>196.59562662269283</v>
      </c>
      <c r="H75" s="75">
        <f>ABS(LN($C$25/D75)/Sheet1!$D$9)</f>
        <v>0.13229937702257677</v>
      </c>
      <c r="I75" s="41">
        <f t="shared" si="1"/>
        <v>1.8346622598724726E-2</v>
      </c>
    </row>
    <row r="76" spans="1:9" x14ac:dyDescent="0.3">
      <c r="A76" s="21">
        <f>Sheet1!B61</f>
        <v>187.32705643630038</v>
      </c>
      <c r="B76" s="21">
        <f>Sheet1!E61</f>
        <v>215.18455960116196</v>
      </c>
      <c r="C76" s="21">
        <f>Sheet1!F61</f>
        <v>196.92395188331568</v>
      </c>
      <c r="D76" s="4">
        <f t="shared" si="0"/>
        <v>199.81185597359266</v>
      </c>
      <c r="H76" s="75">
        <f>ABS(LN($C$25/D76)/Sheet1!$D$9)</f>
        <v>0.10733439048733349</v>
      </c>
      <c r="I76" s="41">
        <f t="shared" si="1"/>
        <v>1.4884601866259815E-2</v>
      </c>
    </row>
    <row r="77" spans="1:9" x14ac:dyDescent="0.3">
      <c r="A77" s="21">
        <f>Sheet1!B62</f>
        <v>192.7320753804176</v>
      </c>
      <c r="B77" s="21">
        <f>Sheet1!E62</f>
        <v>215.20001080731382</v>
      </c>
      <c r="C77" s="21">
        <f>Sheet1!F62</f>
        <v>201.12182890689144</v>
      </c>
      <c r="D77" s="4">
        <f t="shared" si="0"/>
        <v>203.01797169820762</v>
      </c>
      <c r="H77" s="75">
        <f>ABS(LN($C$25/D77)/Sheet1!$D$9)</f>
        <v>8.2844695110239716E-2</v>
      </c>
      <c r="I77" s="41">
        <f t="shared" si="1"/>
        <v>1.1488492158467313E-2</v>
      </c>
    </row>
    <row r="78" spans="1:9" x14ac:dyDescent="0.3">
      <c r="A78" s="21">
        <f>Sheet1!B63</f>
        <v>198.12343204511143</v>
      </c>
      <c r="B78" s="21">
        <f>Sheet1!E63</f>
        <v>215.21567744309942</v>
      </c>
      <c r="C78" s="21">
        <f>Sheet1!F63</f>
        <v>205.30909494658829</v>
      </c>
      <c r="D78" s="4">
        <f t="shared" si="0"/>
        <v>206.21606814493305</v>
      </c>
      <c r="H78" s="75">
        <f>ABS(LN($C$25/D78)/Sheet1!$D$9)</f>
        <v>5.8798559819779217E-2</v>
      </c>
      <c r="I78" s="41">
        <f t="shared" si="1"/>
        <v>8.1538931674481011E-3</v>
      </c>
    </row>
    <row r="79" spans="1:9" x14ac:dyDescent="0.3">
      <c r="A79" s="21">
        <f>Sheet1!B64</f>
        <v>203.50459474268081</v>
      </c>
      <c r="B79" s="21">
        <f>Sheet1!E64</f>
        <v>215.23157208009391</v>
      </c>
      <c r="C79" s="21">
        <f>Sheet1!F64</f>
        <v>209.48844371146831</v>
      </c>
      <c r="D79" s="4">
        <f t="shared" si="0"/>
        <v>209.40820351141437</v>
      </c>
      <c r="H79" s="75">
        <f>ABS(LN($C$25/D79)/Sheet1!$D$9)</f>
        <v>3.516628236391979E-2</v>
      </c>
      <c r="I79" s="41">
        <f t="shared" si="1"/>
        <v>4.8766859319445306E-3</v>
      </c>
    </row>
    <row r="80" spans="1:9" x14ac:dyDescent="0.3">
      <c r="A80" s="21">
        <f>Sheet1!B65</f>
        <v>208.87898640557117</v>
      </c>
      <c r="B80" s="21">
        <f>Sheet1!E65</f>
        <v>215.24770784065032</v>
      </c>
      <c r="C80" s="21">
        <f>Sheet1!F65</f>
        <v>213.66253366575049</v>
      </c>
      <c r="D80" s="4">
        <f t="shared" si="0"/>
        <v>212.59640930399067</v>
      </c>
      <c r="H80" s="75">
        <f>ABS(LN($C$25/D80)/Sheet1!$D$9)</f>
        <v>1.1919971011816697E-2</v>
      </c>
      <c r="I80" s="41">
        <f t="shared" si="1"/>
        <v>1.6530025648134412E-3</v>
      </c>
    </row>
    <row r="81" spans="1:9" x14ac:dyDescent="0.3">
      <c r="A81" s="21">
        <f>Sheet1!B66</f>
        <v>214.25</v>
      </c>
      <c r="B81" s="21">
        <f>Sheet1!E66</f>
        <v>215.26409845893849</v>
      </c>
      <c r="C81" s="21">
        <f>Sheet1!F66</f>
        <v>217.834</v>
      </c>
      <c r="D81" s="4">
        <f t="shared" si="0"/>
        <v>215.78269948631282</v>
      </c>
      <c r="H81" s="75">
        <f>ABS(LN($C$25/D81)/Sheet1!$D$9)</f>
        <v>1.0966650662933586E-2</v>
      </c>
      <c r="I81" s="41">
        <f t="shared" si="1"/>
        <v>1.5208008186656998E-3</v>
      </c>
    </row>
    <row r="82" spans="1:9" x14ac:dyDescent="0.3">
      <c r="A82" s="21">
        <f>Sheet1!B67</f>
        <v>219.62101359442883</v>
      </c>
      <c r="B82" s="21">
        <f>Sheet1!E67</f>
        <v>215.28075834680331</v>
      </c>
      <c r="C82" s="21">
        <f>Sheet1!F67</f>
        <v>222.00546633424952</v>
      </c>
      <c r="D82" s="4">
        <f t="shared" si="0"/>
        <v>218.96907942516054</v>
      </c>
      <c r="H82" s="75">
        <f>ABS(LN($C$25/D82)/Sheet1!$D$9)</f>
        <v>3.3518419278366865E-2</v>
      </c>
      <c r="I82" s="41">
        <f t="shared" si="1"/>
        <v>4.6481684377174008E-3</v>
      </c>
    </row>
    <row r="83" spans="1:9" x14ac:dyDescent="0.3">
      <c r="A83" s="21">
        <f>Sheet1!B68</f>
        <v>224.99540525731919</v>
      </c>
      <c r="B83" s="21">
        <f>Sheet1!E68</f>
        <v>215.29770266522155</v>
      </c>
      <c r="C83" s="21">
        <f>Sheet1!F68</f>
        <v>226.17955628853167</v>
      </c>
      <c r="D83" s="4">
        <f t="shared" si="0"/>
        <v>222.15755473702416</v>
      </c>
      <c r="H83" s="75">
        <f>ABS(LN($C$25/D83)/Sheet1!$D$9)</f>
        <v>5.575889029968386E-2</v>
      </c>
      <c r="I83" s="41">
        <f t="shared" si="1"/>
        <v>7.7323668476339154E-3</v>
      </c>
    </row>
    <row r="84" spans="1:9" x14ac:dyDescent="0.3">
      <c r="A84" s="21">
        <f>Sheet1!B69</f>
        <v>230.37656795488857</v>
      </c>
      <c r="B84" s="21">
        <f>Sheet1!E69</f>
        <v>215.31494740223062</v>
      </c>
      <c r="C84" s="21">
        <f>Sheet1!F69</f>
        <v>230.35890505341169</v>
      </c>
      <c r="D84" s="4">
        <f t="shared" si="0"/>
        <v>225.35014013684363</v>
      </c>
      <c r="H84" s="75">
        <f>ABS(LN($C$25/D84)/Sheet1!$D$9)</f>
        <v>7.7710482340997394E-2</v>
      </c>
      <c r="I84" s="41">
        <f t="shared" si="1"/>
        <v>1.0776504950827114E-2</v>
      </c>
    </row>
    <row r="85" spans="1:9" x14ac:dyDescent="0.3">
      <c r="A85" s="21">
        <f>Sheet1!B70</f>
        <v>235.76792461958243</v>
      </c>
      <c r="B85" s="21">
        <f>Sheet1!E70</f>
        <v>215.3325094583179</v>
      </c>
      <c r="C85" s="21">
        <f>Sheet1!F70</f>
        <v>234.5461710931086</v>
      </c>
      <c r="D85" s="4">
        <f t="shared" si="0"/>
        <v>228.54886839033631</v>
      </c>
      <c r="H85" s="75">
        <f>ABS(LN($C$25/D85)/Sheet1!$D$9)</f>
        <v>9.9394609278688914E-2</v>
      </c>
      <c r="I85" s="41">
        <f t="shared" si="1"/>
        <v>1.3783552317654681E-2</v>
      </c>
    </row>
    <row r="86" spans="1:9" x14ac:dyDescent="0.3">
      <c r="A86" s="21">
        <f>Sheet1!B71</f>
        <v>241.17294356369965</v>
      </c>
      <c r="B86" s="21">
        <f>Sheet1!E71</f>
        <v>215.35040674039706</v>
      </c>
      <c r="C86" s="21">
        <f>Sheet1!F71</f>
        <v>238.74404811668433</v>
      </c>
      <c r="D86" s="4">
        <f t="shared" si="0"/>
        <v>231.7557994735937</v>
      </c>
      <c r="H86" s="75">
        <f>ABS(LN($C$25/D86)/Sheet1!$D$9)</f>
        <v>0.12083180208036738</v>
      </c>
      <c r="I86" s="41">
        <f t="shared" si="1"/>
        <v>1.675635608105696E-2</v>
      </c>
    </row>
    <row r="87" spans="1:9" x14ac:dyDescent="0.3">
      <c r="A87" s="21">
        <f>Sheet1!B72</f>
        <v>246.59515442018457</v>
      </c>
      <c r="B87" s="21">
        <f>Sheet1!E72</f>
        <v>215.36865826566375</v>
      </c>
      <c r="C87" s="21">
        <f>Sheet1!F72</f>
        <v>242.95527745866377</v>
      </c>
      <c r="D87" s="4">
        <f t="shared" si="0"/>
        <v>234.9730300481707</v>
      </c>
      <c r="H87" s="75">
        <f>ABS(LN($C$25/D87)/Sheet1!$D$9)</f>
        <v>0.14204182204263355</v>
      </c>
      <c r="I87" s="41">
        <f t="shared" si="1"/>
        <v>1.9697656639809477E-2</v>
      </c>
    </row>
    <row r="88" spans="1:9" x14ac:dyDescent="0.3">
      <c r="A88" s="21">
        <f>Sheet1!B73</f>
        <v>252.03816480429953</v>
      </c>
      <c r="B88" s="21">
        <f>Sheet1!E73</f>
        <v>215.38728427682165</v>
      </c>
      <c r="C88" s="21">
        <f>Sheet1!F73</f>
        <v>247.18266101953532</v>
      </c>
      <c r="D88" s="4">
        <f t="shared" si="0"/>
        <v>238.20270336688552</v>
      </c>
      <c r="H88" s="75">
        <f>ABS(LN($C$25/D88)/Sheet1!$D$9)</f>
        <v>0.1630437669633906</v>
      </c>
      <c r="I88" s="41">
        <f t="shared" si="1"/>
        <v>2.2610102381973324E-2</v>
      </c>
    </row>
    <row r="89" spans="1:9" x14ac:dyDescent="0.3">
      <c r="A89" s="21">
        <f>Sheet1!B74</f>
        <v>257.5056779061415</v>
      </c>
      <c r="B89" s="21">
        <f>Sheet1!E74</f>
        <v>215.40630637040891</v>
      </c>
      <c r="C89" s="21">
        <f>Sheet1!F74</f>
        <v>251.42907492920398</v>
      </c>
      <c r="D89" s="4">
        <f t="shared" si="0"/>
        <v>241.44701973525147</v>
      </c>
      <c r="H89" s="75">
        <f>ABS(LN($C$25/D89)/Sheet1!$D$9)</f>
        <v>0.18385617164488613</v>
      </c>
      <c r="I89" s="41">
        <f t="shared" si="1"/>
        <v>2.5496263622159437E-2</v>
      </c>
    </row>
    <row r="90" spans="1:9" x14ac:dyDescent="0.3">
      <c r="A90" s="21">
        <f>Sheet1!B75</f>
        <v>263.00151124536626</v>
      </c>
      <c r="B90" s="21">
        <f>Sheet1!E75</f>
        <v>215.42574764024124</v>
      </c>
      <c r="C90" s="21">
        <f>Sheet1!F75</f>
        <v>255.69748411308726</v>
      </c>
      <c r="D90" s="4">
        <f t="shared" si="0"/>
        <v>244.70824766623159</v>
      </c>
      <c r="H90" s="75">
        <f>ABS(LN($C$25/D90)/Sheet1!$D$9)</f>
        <v>0.20449710402803642</v>
      </c>
      <c r="I90" s="41">
        <f t="shared" si="1"/>
        <v>2.8358645932960724E-2</v>
      </c>
    </row>
    <row r="91" spans="1:9" x14ac:dyDescent="0.3">
      <c r="A91" s="21">
        <f>Sheet1!B76</f>
        <v>268.5296168468451</v>
      </c>
      <c r="B91" s="21">
        <f>Sheet1!E76</f>
        <v>215.44563283833503</v>
      </c>
      <c r="C91" s="21">
        <f>Sheet1!F76</f>
        <v>259.99095796179711</v>
      </c>
      <c r="D91" s="4">
        <f t="shared" si="0"/>
        <v>247.98873588232573</v>
      </c>
      <c r="H91" s="75">
        <f>ABS(LN($C$25/D91)/Sheet1!$D$9)</f>
        <v>0.22498425819423012</v>
      </c>
      <c r="I91" s="41">
        <f t="shared" si="1"/>
        <v>3.1199703041981768E-2</v>
      </c>
    </row>
    <row r="92" spans="1:9" x14ac:dyDescent="0.3">
      <c r="A92" s="21">
        <f>Sheet1!B77</f>
        <v>274.09410313036705</v>
      </c>
      <c r="B92" s="21">
        <f>Sheet1!E77</f>
        <v>215.46598855609165</v>
      </c>
      <c r="C92" s="21">
        <f>Sheet1!F77</f>
        <v>264.31268733205638</v>
      </c>
      <c r="D92" s="4">
        <f t="shared" si="0"/>
        <v>251.29092633950503</v>
      </c>
      <c r="H92" s="75">
        <f>ABS(LN($C$25/D92)/Sheet1!$D$9)</f>
        <v>0.24533504543633272</v>
      </c>
      <c r="I92" s="41">
        <f t="shared" si="1"/>
        <v>3.402184946111482E-2</v>
      </c>
    </row>
    <row r="93" spans="1:9" x14ac:dyDescent="0.3">
      <c r="A93" s="21">
        <f>Sheet1!B78</f>
        <v>279.69925885029585</v>
      </c>
      <c r="B93" s="21">
        <f>Sheet1!E78</f>
        <v>215.4868434290324</v>
      </c>
      <c r="C93" s="21">
        <f>Sheet1!F78</f>
        <v>268.6660031397397</v>
      </c>
      <c r="D93" s="4">
        <f t="shared" si="0"/>
        <v>254.61736847302265</v>
      </c>
      <c r="H93" s="75">
        <f>ABS(LN($C$25/D93)/Sheet1!$D$9)</f>
        <v>0.26556668459572003</v>
      </c>
      <c r="I93" s="41">
        <f t="shared" si="1"/>
        <v>3.6827473014032358E-2</v>
      </c>
    </row>
    <row r="94" spans="1:9" x14ac:dyDescent="0.3">
      <c r="A94" s="21">
        <f>Sheet1!B79</f>
        <v>285.34957947408793</v>
      </c>
      <c r="B94" s="21">
        <f>Sheet1!E79</f>
        <v>215.50822836899314</v>
      </c>
      <c r="C94" s="21">
        <f>Sheet1!F79</f>
        <v>273.05439684708631</v>
      </c>
      <c r="D94" s="4">
        <f t="shared" si="0"/>
        <v>257.97073489672249</v>
      </c>
      <c r="H94" s="75">
        <f>ABS(LN($C$25/D94)/Sheet1!$D$9)</f>
        <v>0.28569629288789072</v>
      </c>
      <c r="I94" s="41">
        <f t="shared" si="1"/>
        <v>3.9618947431433384E-2</v>
      </c>
    </row>
    <row r="95" spans="1:9" x14ac:dyDescent="0.3">
      <c r="A95" s="21">
        <f>Sheet1!B80</f>
        <v>291.04979645406831</v>
      </c>
      <c r="B95" s="21">
        <f>Sheet1!E80</f>
        <v>215.53017682844569</v>
      </c>
      <c r="C95" s="21">
        <f>Sheet1!F80</f>
        <v>277.48154319699864</v>
      </c>
      <c r="D95" s="4">
        <f t="shared" si="0"/>
        <v>261.35383882650422</v>
      </c>
      <c r="H95" s="75">
        <f>ABS(LN($C$25/D95)/Sheet1!$D$9)</f>
        <v>0.30574097849775006</v>
      </c>
      <c r="I95" s="41">
        <f t="shared" si="1"/>
        <v>4.2398645191698878E-2</v>
      </c>
    </row>
    <row r="96" spans="1:9" x14ac:dyDescent="0.3">
      <c r="A96" s="21">
        <f>Sheet1!B81</f>
        <v>296.80490992782143</v>
      </c>
      <c r="B96" s="21">
        <f>Sheet1!E81</f>
        <v>215.55272510254596</v>
      </c>
      <c r="C96" s="21">
        <f>Sheet1!F81</f>
        <v>281.95132561021933</v>
      </c>
      <c r="D96" s="4">
        <f t="shared" si="0"/>
        <v>264.76965354686223</v>
      </c>
      <c r="H96" s="75">
        <f>ABS(LN($C$25/D96)/Sheet1!$D$9)</f>
        <v>0.3257179363209079</v>
      </c>
      <c r="I96" s="41">
        <f t="shared" si="1"/>
        <v>4.5168950797821072E-2</v>
      </c>
    </row>
    <row r="97" spans="1:9" x14ac:dyDescent="0.3">
      <c r="A97" s="21">
        <f>Sheet1!B82</f>
        <v>302.62022548282096</v>
      </c>
      <c r="B97" s="21">
        <f>Sheet1!E82</f>
        <v>215.57591267566244</v>
      </c>
      <c r="C97" s="21">
        <f>Sheet1!F82</f>
        <v>286.46786473904979</v>
      </c>
      <c r="D97" s="4">
        <f t="shared" ref="D97:D159" si="2">AVERAGE(A97:C97)</f>
        <v>268.22133429917773</v>
      </c>
      <c r="H97" s="75">
        <f>ABS(LN($C$25/D97)/Sheet1!$D$9)</f>
        <v>0.34564454836483544</v>
      </c>
      <c r="I97" s="41">
        <f t="shared" ref="I97:I130" si="3">H97/(52^(1/2))</f>
        <v>4.7932274700538728E-2</v>
      </c>
    </row>
    <row r="98" spans="1:9" x14ac:dyDescent="0.3">
      <c r="A98" s="21">
        <f>Sheet1!B83</f>
        <v>308.50139574549036</v>
      </c>
      <c r="B98" s="21">
        <f>Sheet1!E83</f>
        <v>215.59978262057359</v>
      </c>
      <c r="C98" s="21">
        <f>Sheet1!F83</f>
        <v>291.03555076802616</v>
      </c>
      <c r="D98" s="4">
        <f t="shared" si="2"/>
        <v>271.71224304469672</v>
      </c>
      <c r="H98" s="75">
        <f>ABS(LN($C$25/D98)/Sheet1!$D$9)</f>
        <v>0.36553849051146764</v>
      </c>
      <c r="I98" s="41">
        <f t="shared" si="3"/>
        <v>5.0691068103646292E-2</v>
      </c>
    </row>
    <row r="99" spans="1:9" x14ac:dyDescent="0.3">
      <c r="A99" s="21">
        <f>Sheet1!B84</f>
        <v>314.45446771028344</v>
      </c>
      <c r="B99" s="21">
        <f>Sheet1!E84</f>
        <v>215.62438206031658</v>
      </c>
      <c r="C99" s="21">
        <f>Sheet1!F84</f>
        <v>295.65908017265417</v>
      </c>
      <c r="D99" s="4">
        <f t="shared" si="2"/>
        <v>275.24597664775143</v>
      </c>
      <c r="H99" s="75">
        <f>ABS(LN($C$25/D99)/Sheet1!$D$9)</f>
        <v>0.38541784759156045</v>
      </c>
      <c r="I99" s="41">
        <f t="shared" si="3"/>
        <v>5.3447838921936011E-2</v>
      </c>
    </row>
    <row r="100" spans="1:9" x14ac:dyDescent="0.3">
      <c r="A100" s="21">
        <f>Sheet1!B85</f>
        <v>320.48593691919189</v>
      </c>
      <c r="B100" s="21">
        <f>Sheet1!E85</f>
        <v>215.64976270492909</v>
      </c>
      <c r="C100" s="21">
        <f>Sheet1!F85</f>
        <v>300.34349779861623</v>
      </c>
      <c r="D100" s="4">
        <f t="shared" si="2"/>
        <v>278.82639914091243</v>
      </c>
      <c r="H100" s="75">
        <f>ABS(LN($C$25/D100)/Sheet1!$D$9)</f>
        <v>0.40530123904551674</v>
      </c>
      <c r="I100" s="41">
        <f t="shared" si="3"/>
        <v>5.6205169207219158E-2</v>
      </c>
    </row>
    <row r="101" spans="1:9" x14ac:dyDescent="0.3">
      <c r="A101" s="21">
        <f>Sheet1!B86</f>
        <v>326.60280984769776</v>
      </c>
      <c r="B101" s="21">
        <f>Sheet1!E86</f>
        <v>215.67598147818862</v>
      </c>
      <c r="C101" s="21">
        <f>Sheet1!F86</f>
        <v>305.09424531461798</v>
      </c>
      <c r="D101" s="4">
        <f t="shared" si="2"/>
        <v>282.45767888016809</v>
      </c>
      <c r="H101" s="75">
        <f>ABS(LN($C$25/D101)/Sheet1!$D$9)</f>
        <v>0.42520795786513099</v>
      </c>
      <c r="I101" s="41">
        <f t="shared" si="3"/>
        <v>5.8965734416079281E-2</v>
      </c>
    </row>
    <row r="102" spans="1:9" x14ac:dyDescent="0.3">
      <c r="A102" s="21">
        <f>Sheet1!B87</f>
        <v>332.81267616480289</v>
      </c>
      <c r="B102" s="21">
        <f>Sheet1!E87</f>
        <v>215.70310125310556</v>
      </c>
      <c r="C102" s="21">
        <f>Sheet1!F87</f>
        <v>309.91721733406393</v>
      </c>
      <c r="D102" s="4">
        <f t="shared" si="2"/>
        <v>286.14433158399078</v>
      </c>
      <c r="H102" s="75">
        <f>ABS(LN($C$25/D102)/Sheet1!$D$9)</f>
        <v>0.4451581260524396</v>
      </c>
      <c r="I102" s="41">
        <f t="shared" si="3"/>
        <v>6.1732324968135882E-2</v>
      </c>
    </row>
    <row r="103" spans="1:9" x14ac:dyDescent="0.3">
      <c r="A103" s="21">
        <f>Sheet1!B88</f>
        <v>339.12379293285812</v>
      </c>
      <c r="B103" s="21">
        <f>Sheet1!E88</f>
        <v>215.73119171962483</v>
      </c>
      <c r="C103" s="21">
        <f>Sheet1!F88</f>
        <v>314.81882680993039</v>
      </c>
      <c r="D103" s="4">
        <f t="shared" si="2"/>
        <v>289.8912704874711</v>
      </c>
      <c r="H103" s="75">
        <f>ABS(LN($C$25/D103)/Sheet1!$D$9)</f>
        <v>0.46517287053153761</v>
      </c>
      <c r="I103" s="41">
        <f t="shared" si="3"/>
        <v>6.4507870640624257E-2</v>
      </c>
    </row>
    <row r="104" spans="1:9" x14ac:dyDescent="0.3">
      <c r="A104" s="21">
        <f>Sheet1!B89</f>
        <v>345.54518332531239</v>
      </c>
      <c r="B104" s="21">
        <f>Sheet1!E89</f>
        <v>215.76033041407919</v>
      </c>
      <c r="C104" s="21">
        <f>Sheet1!F89</f>
        <v>319.80608170516678</v>
      </c>
      <c r="D104" s="4">
        <f t="shared" si="2"/>
        <v>293.70386514818614</v>
      </c>
      <c r="H104" s="75">
        <f>ABS(LN($C$25/D104)/Sheet1!$D$9)</f>
        <v>0.48527452435599272</v>
      </c>
      <c r="I104" s="41">
        <f t="shared" si="3"/>
        <v>6.7295468470843472E-2</v>
      </c>
    </row>
    <row r="105" spans="1:9" x14ac:dyDescent="0.3">
      <c r="A105" s="21">
        <f>Sheet1!B90</f>
        <v>352.08675310543242</v>
      </c>
      <c r="B105" s="21">
        <f>Sheet1!E90</f>
        <v>215.79060394789835</v>
      </c>
      <c r="C105" s="21">
        <f>Sheet1!F90</f>
        <v>324.88667545738139</v>
      </c>
      <c r="D105" s="4">
        <f t="shared" si="2"/>
        <v>297.58801083690406</v>
      </c>
      <c r="H105" s="75">
        <f>ABS(LN($C$25/D105)/Sheet1!$D$9)</f>
        <v>0.50548685923572489</v>
      </c>
      <c r="I105" s="41">
        <f t="shared" si="3"/>
        <v>7.0098415001832851E-2</v>
      </c>
    </row>
    <row r="106" spans="1:9" x14ac:dyDescent="0.3">
      <c r="A106" s="21">
        <f>Sheet1!B91</f>
        <v>358.75942897951052</v>
      </c>
      <c r="B106" s="21">
        <f>Sheet1!E91</f>
        <v>215.82210948358369</v>
      </c>
      <c r="C106" s="21">
        <f>Sheet1!F91</f>
        <v>330.06909443262805</v>
      </c>
      <c r="D106" s="4">
        <f t="shared" si="2"/>
        <v>301.55021096524075</v>
      </c>
      <c r="H106" s="75">
        <f>ABS(LN($C$25/D106)/Sheet1!$D$9)</f>
        <v>0.52583535695648675</v>
      </c>
      <c r="I106" s="41">
        <f t="shared" si="3"/>
        <v>7.2920243921481651E-2</v>
      </c>
    </row>
    <row r="107" spans="1:9" x14ac:dyDescent="0.3">
      <c r="A107" s="21">
        <f>Sheet1!B92</f>
        <v>365.57532408848874</v>
      </c>
      <c r="B107" s="21">
        <f>Sheet1!E92</f>
        <v>215.8549565199578</v>
      </c>
      <c r="C107" s="21">
        <f>Sheet1!F92</f>
        <v>335.36274645659051</v>
      </c>
      <c r="D107" s="4">
        <f t="shared" si="2"/>
        <v>305.59767568834565</v>
      </c>
      <c r="H107" s="75">
        <f>ABS(LN($C$25/D107)/Sheet1!$D$9)</f>
        <v>0.54634752931338348</v>
      </c>
      <c r="I107" s="41">
        <f t="shared" si="3"/>
        <v>7.5764770429325737E-2</v>
      </c>
    </row>
    <row r="108" spans="1:9" x14ac:dyDescent="0.3">
      <c r="A108" s="21">
        <f>Sheet1!B93</f>
        <v>372.54793743793209</v>
      </c>
      <c r="B108" s="21">
        <f>Sheet1!E93</f>
        <v>215.88926906755347</v>
      </c>
      <c r="C108" s="21">
        <f>Sheet1!F93</f>
        <v>340.77811570441963</v>
      </c>
      <c r="D108" s="4">
        <f t="shared" si="2"/>
        <v>309.73844073663508</v>
      </c>
      <c r="H108" s="75">
        <f>ABS(LN($C$25/D108)/Sheet1!$D$9)</f>
        <v>0.56705329891306766</v>
      </c>
      <c r="I108" s="41">
        <f t="shared" si="3"/>
        <v>7.8636144044310533E-2</v>
      </c>
    </row>
    <row r="109" spans="1:9" x14ac:dyDescent="0.3">
      <c r="A109" s="21">
        <f>Sheet1!B94</f>
        <v>379.69239613992579</v>
      </c>
      <c r="B109" s="21">
        <f>Sheet1!E94</f>
        <v>215.92518832069459</v>
      </c>
      <c r="C109" s="21">
        <f>Sheet1!F94</f>
        <v>346.3269508409972</v>
      </c>
      <c r="D109" s="4">
        <f t="shared" si="2"/>
        <v>313.98151176720586</v>
      </c>
      <c r="H109" s="75">
        <f>ABS(LN($C$25/D109)/Sheet1!$D$9)</f>
        <v>0.58798545688401682</v>
      </c>
      <c r="I109" s="41">
        <f t="shared" si="3"/>
        <v>8.1538912077786282E-2</v>
      </c>
    </row>
    <row r="110" spans="1:9" x14ac:dyDescent="0.3">
      <c r="A110" s="21">
        <f>Sheet1!B95</f>
        <v>387.02575217365802</v>
      </c>
      <c r="B110" s="21">
        <f>Sheet1!E95</f>
        <v>215.96287596825019</v>
      </c>
      <c r="C110" s="21">
        <f>Sheet1!F95</f>
        <v>352.02249550383522</v>
      </c>
      <c r="D110" s="4">
        <f t="shared" si="2"/>
        <v>318.33704121524778</v>
      </c>
      <c r="H110" s="75">
        <f>ABS(LN($C$25/D110)/Sheet1!$D$9)</f>
        <v>0.60918021855920967</v>
      </c>
      <c r="I110" s="41">
        <f t="shared" si="3"/>
        <v>8.4478096692830393E-2</v>
      </c>
    </row>
    <row r="111" spans="1:9" x14ac:dyDescent="0.3">
      <c r="A111" s="21">
        <f>Sheet1!B96</f>
        <v>394.56734929299699</v>
      </c>
      <c r="B111" s="21">
        <f>Sheet1!E96</f>
        <v>216.00251833456826</v>
      </c>
      <c r="C111" s="21">
        <f>Sheet1!F96</f>
        <v>357.87977326653299</v>
      </c>
      <c r="D111" s="4">
        <f t="shared" si="2"/>
        <v>322.8165469646994</v>
      </c>
      <c r="H111" s="75">
        <f>ABS(LN($C$25/D111)/Sheet1!$D$9)</f>
        <v>0.63067790513444244</v>
      </c>
      <c r="I111" s="41">
        <f t="shared" si="3"/>
        <v>8.7459289433247919E-2</v>
      </c>
    </row>
    <row r="112" spans="1:9" x14ac:dyDescent="0.3">
      <c r="A112" s="21">
        <f>Sheet1!B97</f>
        <v>402.3392812147257</v>
      </c>
      <c r="B112" s="21">
        <f>Sheet1!E97</f>
        <v>216.04433161233987</v>
      </c>
      <c r="C112" s="21">
        <f>Sheet1!F97</f>
        <v>363.91594349652445</v>
      </c>
      <c r="D112" s="4">
        <f t="shared" si="2"/>
        <v>327.43318544119666</v>
      </c>
      <c r="H112" s="75">
        <f>ABS(LN($C$25/D112)/Sheet1!$D$9)</f>
        <v>0.65252378902113317</v>
      </c>
      <c r="I112" s="41">
        <f t="shared" si="3"/>
        <v>9.0488768452913149E-2</v>
      </c>
    </row>
    <row r="113" spans="1:9" x14ac:dyDescent="0.3">
      <c r="A113" s="21">
        <f>Sheet1!B98</f>
        <v>410.36697007032262</v>
      </c>
      <c r="B113" s="21">
        <f>Sheet1!E98</f>
        <v>216.08856855037305</v>
      </c>
      <c r="C113" s="21">
        <f>Sheet1!F98</f>
        <v>370.15075061704403</v>
      </c>
      <c r="D113" s="4">
        <f t="shared" si="2"/>
        <v>332.20209641257992</v>
      </c>
      <c r="H113" s="75">
        <f>ABS(LN($C$25/D113)/Sheet1!$D$9)</f>
        <v>0.67476915442383489</v>
      </c>
      <c r="I113" s="41">
        <f t="shared" si="3"/>
        <v>9.3573645591408294E-2</v>
      </c>
    </row>
    <row r="114" spans="1:9" x14ac:dyDescent="0.3">
      <c r="A114" s="21">
        <f>Sheet1!B99</f>
        <v>418.67990548657235</v>
      </c>
      <c r="B114" s="21">
        <f>Sheet1!E99</f>
        <v>216.13552710770549</v>
      </c>
      <c r="C114" s="21">
        <f>Sheet1!F99</f>
        <v>376.60709812352695</v>
      </c>
      <c r="D114" s="4">
        <f t="shared" si="2"/>
        <v>337.14084357260157</v>
      </c>
      <c r="H114" s="75">
        <f>ABS(LN($C$25/D114)/Sheet1!$D$9)</f>
        <v>0.69747264463764647</v>
      </c>
      <c r="I114" s="41">
        <f t="shared" si="3"/>
        <v>9.6722053210558004E-2</v>
      </c>
    </row>
    <row r="115" spans="1:9" x14ac:dyDescent="0.3">
      <c r="A115" s="21">
        <f>Sheet1!B100</f>
        <v>427.31260147768887</v>
      </c>
      <c r="B115" s="21">
        <f>Sheet1!E100</f>
        <v>216.1855618074066</v>
      </c>
      <c r="C115" s="21">
        <f>Sheet1!F100</f>
        <v>383.31179176610237</v>
      </c>
      <c r="D115" s="4">
        <f t="shared" si="2"/>
        <v>342.26998501706595</v>
      </c>
      <c r="H115" s="75">
        <f>ABS(LN($C$25/D115)/Sheet1!$D$9)</f>
        <v>0.72070199695893578</v>
      </c>
      <c r="I115" s="41">
        <f t="shared" si="3"/>
        <v>9.9943384783259037E-2</v>
      </c>
    </row>
    <row r="116" spans="1:9" x14ac:dyDescent="0.3">
      <c r="A116" s="21">
        <f>Sheet1!B101</f>
        <v>436.30585369904446</v>
      </c>
      <c r="B116" s="21">
        <f>Sheet1!E101</f>
        <v>216.23909886231883</v>
      </c>
      <c r="C116" s="21">
        <f>Sheet1!F101</f>
        <v>390.29651601176664</v>
      </c>
      <c r="D116" s="4">
        <f t="shared" si="2"/>
        <v>347.61382285770998</v>
      </c>
      <c r="H116" s="75">
        <f>ABS(LN($C$25/D116)/Sheet1!$D$9)</f>
        <v>0.7445363102874798</v>
      </c>
      <c r="I116" s="41">
        <f t="shared" si="3"/>
        <v>0.10324860935331828</v>
      </c>
    </row>
    <row r="117" spans="1:9" x14ac:dyDescent="0.3">
      <c r="A117" s="21">
        <f>Sheet1!B102</f>
        <v>445.70841876960446</v>
      </c>
      <c r="B117" s="21">
        <f>Sheet1!E102</f>
        <v>216.29665667494376</v>
      </c>
      <c r="C117" s="21">
        <f>Sheet1!F102</f>
        <v>397.59913831160878</v>
      </c>
      <c r="D117" s="4">
        <f t="shared" si="2"/>
        <v>353.20140458538566</v>
      </c>
      <c r="H117" s="75">
        <f>ABS(LN($C$25/D117)/Sheet1!$D$9)</f>
        <v>0.76906905844049778</v>
      </c>
      <c r="I117" s="41">
        <f t="shared" si="3"/>
        <v>0.10665068940692408</v>
      </c>
    </row>
    <row r="118" spans="1:9" x14ac:dyDescent="0.3">
      <c r="A118" s="21">
        <f>Sheet1!B103</f>
        <v>455.57929939656321</v>
      </c>
      <c r="B118" s="21">
        <f>Sheet1!E103</f>
        <v>216.35887416474063</v>
      </c>
      <c r="C118" s="21">
        <f>Sheet1!F103</f>
        <v>405.26548387205656</v>
      </c>
      <c r="D118" s="4">
        <f t="shared" si="2"/>
        <v>359.06788581112011</v>
      </c>
      <c r="H118" s="75">
        <f>ABS(LN($C$25/D118)/Sheet1!$D$9)</f>
        <v>0.79441216938572323</v>
      </c>
      <c r="I118" s="41">
        <f t="shared" si="3"/>
        <v>0.11016514656049266</v>
      </c>
    </row>
    <row r="119" spans="1:9" x14ac:dyDescent="0.3">
      <c r="A119" s="21">
        <f>Sheet1!B104</f>
        <v>465.99092020015985</v>
      </c>
      <c r="B119" s="21">
        <f>Sheet1!E104</f>
        <v>216.42655078450295</v>
      </c>
      <c r="C119" s="21">
        <f>Sheet1!F104</f>
        <v>413.35180219979748</v>
      </c>
      <c r="D119" s="4">
        <f t="shared" si="2"/>
        <v>365.25642439482016</v>
      </c>
      <c r="H119" s="75">
        <f>ABS(LN($C$25/D119)/Sheet1!$D$9)</f>
        <v>0.82070166466561489</v>
      </c>
      <c r="I119" s="41">
        <f t="shared" si="3"/>
        <v>0.11381084360809719</v>
      </c>
    </row>
    <row r="120" spans="1:9" x14ac:dyDescent="0.3">
      <c r="A120" s="21">
        <f>Sheet1!B105</f>
        <v>477.03364971784379</v>
      </c>
      <c r="B120" s="21">
        <f>Sheet1!E105</f>
        <v>216.50070449933696</v>
      </c>
      <c r="C120" s="21">
        <f>Sheet1!F105</f>
        <v>421.92827917409198</v>
      </c>
      <c r="D120" s="4">
        <f t="shared" si="2"/>
        <v>371.82087779709087</v>
      </c>
      <c r="H120" s="75">
        <f>ABS(LN($C$25/D120)/Sheet1!$D$9)</f>
        <v>0.84810564543588118</v>
      </c>
      <c r="I120" s="41">
        <f t="shared" si="3"/>
        <v>0.11761109198575198</v>
      </c>
    </row>
    <row r="121" spans="1:9" x14ac:dyDescent="0.3">
      <c r="A121" s="21">
        <f>Sheet1!B106</f>
        <v>488.82242291793068</v>
      </c>
      <c r="B121" s="21">
        <f>Sheet1!E106</f>
        <v>216.58265829783554</v>
      </c>
      <c r="C121" s="21">
        <f>Sheet1!F106</f>
        <v>431.08418050662158</v>
      </c>
      <c r="D121" s="4">
        <f t="shared" si="2"/>
        <v>378.82975390746259</v>
      </c>
      <c r="H121" s="75">
        <f>ABS(LN($C$25/D121)/Sheet1!$D$9)</f>
        <v>0.87683592084844386</v>
      </c>
      <c r="I121" s="41">
        <f t="shared" si="3"/>
        <v>0.12159526433799032</v>
      </c>
    </row>
    <row r="122" spans="1:9" x14ac:dyDescent="0.3">
      <c r="A122" s="21">
        <f>Sheet1!B107</f>
        <v>501.50676596812878</v>
      </c>
      <c r="B122" s="21">
        <f>Sheet1!E107</f>
        <v>216.67417381597991</v>
      </c>
      <c r="C122" s="21">
        <f>Sheet1!F107</f>
        <v>440.93563760605196</v>
      </c>
      <c r="D122" s="4">
        <f t="shared" si="2"/>
        <v>386.37219246338691</v>
      </c>
      <c r="H122" s="75">
        <f>ABS(LN($C$25/D122)/Sheet1!$D$9)</f>
        <v>0.90716550245593208</v>
      </c>
      <c r="I122" s="41">
        <f t="shared" si="3"/>
        <v>0.12580122055526602</v>
      </c>
    </row>
    <row r="123" spans="1:9" x14ac:dyDescent="0.3">
      <c r="A123" s="21">
        <f>Sheet1!B108</f>
        <v>515.28658179633885</v>
      </c>
      <c r="B123" s="21">
        <f>Sheet1!E108</f>
        <v>216.77766642186361</v>
      </c>
      <c r="C123" s="21">
        <f>Sheet1!F108</f>
        <v>451.63790763552288</v>
      </c>
      <c r="D123" s="4">
        <f t="shared" si="2"/>
        <v>394.5673852845751</v>
      </c>
      <c r="H123" s="75">
        <f>ABS(LN($C$25/D123)/Sheet1!$D$9)</f>
        <v>0.93945596937856535</v>
      </c>
      <c r="I123" s="41">
        <f t="shared" si="3"/>
        <v>0.13027910263981327</v>
      </c>
    </row>
    <row r="124" spans="1:9" x14ac:dyDescent="0.3">
      <c r="A124" s="21">
        <f>Sheet1!B109</f>
        <v>530.4382277873874</v>
      </c>
      <c r="B124" s="21">
        <f>Sheet1!E109</f>
        <v>216.89656922276077</v>
      </c>
      <c r="C124" s="21">
        <f>Sheet1!F109</f>
        <v>463.4056270890141</v>
      </c>
      <c r="D124" s="4">
        <f t="shared" si="2"/>
        <v>403.58014136638741</v>
      </c>
      <c r="H124" s="75">
        <f>ABS(LN($C$25/D124)/Sheet1!$D$9)</f>
        <v>0.97420234775498704</v>
      </c>
      <c r="I124" s="41">
        <f t="shared" si="3"/>
        <v>0.13509755836569257</v>
      </c>
    </row>
    <row r="125" spans="1:9" x14ac:dyDescent="0.3">
      <c r="A125" s="21">
        <f>Sheet1!B110</f>
        <v>547.36024264237574</v>
      </c>
      <c r="B125" s="21">
        <f>Sheet1!E110</f>
        <v>217.03598874773186</v>
      </c>
      <c r="C125" s="21">
        <f>Sheet1!F110</f>
        <v>476.54832614091634</v>
      </c>
      <c r="D125" s="4">
        <f t="shared" si="2"/>
        <v>413.64818584367464</v>
      </c>
      <c r="H125" s="75">
        <f>ABS(LN($C$25/D125)/Sheet1!$D$9)</f>
        <v>1.0121111729551304</v>
      </c>
      <c r="I125" s="41">
        <f t="shared" si="3"/>
        <v>0.14035456655998943</v>
      </c>
    </row>
    <row r="126" spans="1:9" x14ac:dyDescent="0.3">
      <c r="A126" s="21">
        <f>Sheet1!B111</f>
        <v>566.65988957435275</v>
      </c>
      <c r="B126" s="21">
        <f>Sheet1!E111</f>
        <v>217.20398426529289</v>
      </c>
      <c r="C126" s="21">
        <f>Sheet1!F111</f>
        <v>491.5376435247249</v>
      </c>
      <c r="D126" s="4">
        <f t="shared" si="2"/>
        <v>425.1338391214569</v>
      </c>
      <c r="H126" s="75">
        <f>ABS(LN($C$25/D126)/Sheet1!$D$9)</f>
        <v>1.054246888386035</v>
      </c>
      <c r="I126" s="41">
        <f t="shared" si="3"/>
        <v>0.14619773896439273</v>
      </c>
    </row>
    <row r="127" spans="1:9" x14ac:dyDescent="0.3">
      <c r="A127" s="21">
        <f>Sheet1!B112</f>
        <v>589.33449076577733</v>
      </c>
      <c r="B127" s="21">
        <f>Sheet1!E112</f>
        <v>217.41434456699722</v>
      </c>
      <c r="C127" s="21">
        <f>Sheet1!F112</f>
        <v>509.14816225636099</v>
      </c>
      <c r="D127" s="4">
        <f t="shared" si="2"/>
        <v>438.63233252971185</v>
      </c>
      <c r="H127" s="75">
        <f>ABS(LN($C$25/D127)/Sheet1!$D$9)</f>
        <v>1.1023353744106059</v>
      </c>
      <c r="I127" s="41">
        <f t="shared" si="3"/>
        <v>0.15286641212289365</v>
      </c>
    </row>
    <row r="128" spans="1:9" x14ac:dyDescent="0.3">
      <c r="A128" s="21">
        <f>Sheet1!B113</f>
        <v>617.21003054640539</v>
      </c>
      <c r="B128" s="21">
        <f>Sheet1!E113</f>
        <v>217.69359452294702</v>
      </c>
      <c r="C128" s="21">
        <f>Sheet1!F113</f>
        <v>530.79805639636811</v>
      </c>
      <c r="D128" s="4">
        <f t="shared" si="2"/>
        <v>455.2338938219068</v>
      </c>
      <c r="H128" s="75">
        <f>ABS(LN($C$25/D128)/Sheet1!$D$9)</f>
        <v>1.1594888949988462</v>
      </c>
      <c r="I128" s="41">
        <f t="shared" si="3"/>
        <v>0.16079217939420853</v>
      </c>
    </row>
    <row r="129" spans="1:9" x14ac:dyDescent="0.3">
      <c r="A129" s="21">
        <f>Sheet1!B114</f>
        <v>654.26570410286786</v>
      </c>
      <c r="B129" s="21">
        <f>Sheet1!E114</f>
        <v>218.10332646413531</v>
      </c>
      <c r="C129" s="21">
        <f>Sheet1!F114</f>
        <v>559.57781872913529</v>
      </c>
      <c r="D129" s="4">
        <f t="shared" si="2"/>
        <v>477.31561643204617</v>
      </c>
      <c r="H129" s="75">
        <f>ABS(LN($C$25/D129)/Sheet1!$D$9)</f>
        <v>1.2323605911883841</v>
      </c>
      <c r="I129" s="41">
        <f t="shared" si="3"/>
        <v>0.17089766543810903</v>
      </c>
    </row>
    <row r="130" spans="1:9" ht="15" thickBot="1" x14ac:dyDescent="0.35">
      <c r="A130" s="21">
        <f>Sheet1!B115</f>
        <v>712.67003201325019</v>
      </c>
      <c r="B130" s="21">
        <f>Sheet1!E115</f>
        <v>218.85032115851553</v>
      </c>
      <c r="C130" s="21">
        <f>Sheet1!F115</f>
        <v>604.93828624039588</v>
      </c>
      <c r="D130" s="4">
        <f t="shared" si="2"/>
        <v>512.1528798040539</v>
      </c>
      <c r="H130" s="76">
        <f>ABS(LN($C$25/D130)/Sheet1!$D$9)</f>
        <v>1.3407378713212059</v>
      </c>
      <c r="I130" s="41">
        <f t="shared" si="3"/>
        <v>0.18592689007711724</v>
      </c>
    </row>
    <row r="131" spans="1:9" x14ac:dyDescent="0.3">
      <c r="A131" s="21">
        <f>Sheet1!B116</f>
        <v>0</v>
      </c>
      <c r="B131" s="21">
        <f>Sheet1!E116</f>
        <v>0</v>
      </c>
      <c r="C131" s="21">
        <f>Sheet1!F116</f>
        <v>0</v>
      </c>
      <c r="D131" s="4">
        <f t="shared" si="2"/>
        <v>0</v>
      </c>
    </row>
    <row r="132" spans="1:9" x14ac:dyDescent="0.3">
      <c r="A132" s="21">
        <f>Sheet1!B117</f>
        <v>0</v>
      </c>
      <c r="B132" s="21">
        <f>Sheet1!E117</f>
        <v>0</v>
      </c>
      <c r="C132" s="21">
        <f>Sheet1!F117</f>
        <v>0</v>
      </c>
      <c r="D132" s="4">
        <f t="shared" si="2"/>
        <v>0</v>
      </c>
    </row>
    <row r="133" spans="1:9" x14ac:dyDescent="0.3">
      <c r="A133" s="21">
        <f>Sheet1!B118</f>
        <v>0</v>
      </c>
      <c r="B133" s="21">
        <f>Sheet1!E118</f>
        <v>0</v>
      </c>
      <c r="C133" s="21">
        <f>Sheet1!F118</f>
        <v>0</v>
      </c>
      <c r="D133" s="4">
        <f t="shared" si="2"/>
        <v>0</v>
      </c>
    </row>
    <row r="134" spans="1:9" x14ac:dyDescent="0.3">
      <c r="A134" s="21">
        <f>Sheet1!B119</f>
        <v>0</v>
      </c>
      <c r="B134" s="21">
        <f>Sheet1!E119</f>
        <v>0</v>
      </c>
      <c r="C134" s="21">
        <f>Sheet1!F119</f>
        <v>0</v>
      </c>
      <c r="D134" s="4">
        <f t="shared" si="2"/>
        <v>0</v>
      </c>
    </row>
    <row r="135" spans="1:9" x14ac:dyDescent="0.3">
      <c r="A135" s="21">
        <f>Sheet1!B120</f>
        <v>0</v>
      </c>
      <c r="B135" s="21">
        <f>Sheet1!E120</f>
        <v>0</v>
      </c>
      <c r="C135" s="21">
        <f>Sheet1!F120</f>
        <v>0</v>
      </c>
      <c r="D135" s="4">
        <f t="shared" si="2"/>
        <v>0</v>
      </c>
    </row>
    <row r="136" spans="1:9" x14ac:dyDescent="0.3">
      <c r="A136" s="21">
        <f>Sheet1!B121</f>
        <v>0</v>
      </c>
      <c r="B136" s="21">
        <f>Sheet1!E121</f>
        <v>0</v>
      </c>
      <c r="C136" s="21">
        <f>Sheet1!F121</f>
        <v>0</v>
      </c>
      <c r="D136" s="4">
        <f t="shared" si="2"/>
        <v>0</v>
      </c>
    </row>
    <row r="137" spans="1:9" x14ac:dyDescent="0.3">
      <c r="A137" s="21">
        <f>Sheet1!B122</f>
        <v>0</v>
      </c>
      <c r="B137" s="21">
        <f>Sheet1!E122</f>
        <v>0</v>
      </c>
      <c r="C137" s="21">
        <f>Sheet1!F122</f>
        <v>0</v>
      </c>
      <c r="D137" s="4">
        <f t="shared" si="2"/>
        <v>0</v>
      </c>
    </row>
    <row r="138" spans="1:9" x14ac:dyDescent="0.3">
      <c r="A138" s="21">
        <f>Sheet1!B123</f>
        <v>0</v>
      </c>
      <c r="B138" s="21">
        <f>Sheet1!E123</f>
        <v>0</v>
      </c>
      <c r="C138" s="21">
        <f>Sheet1!F123</f>
        <v>0</v>
      </c>
      <c r="D138" s="4">
        <f t="shared" si="2"/>
        <v>0</v>
      </c>
    </row>
    <row r="139" spans="1:9" x14ac:dyDescent="0.3">
      <c r="A139" s="21">
        <f>Sheet1!B124</f>
        <v>0</v>
      </c>
      <c r="B139" s="21">
        <f>Sheet1!E124</f>
        <v>0</v>
      </c>
      <c r="C139" s="21">
        <f>Sheet1!F124</f>
        <v>0</v>
      </c>
      <c r="D139" s="4">
        <f t="shared" si="2"/>
        <v>0</v>
      </c>
    </row>
    <row r="140" spans="1:9" x14ac:dyDescent="0.3">
      <c r="A140" s="21">
        <f>Sheet1!B125</f>
        <v>0</v>
      </c>
      <c r="B140" s="21">
        <f>Sheet1!E125</f>
        <v>0</v>
      </c>
      <c r="C140" s="21">
        <f>Sheet1!F125</f>
        <v>0</v>
      </c>
      <c r="D140" s="4">
        <f t="shared" si="2"/>
        <v>0</v>
      </c>
    </row>
    <row r="141" spans="1:9" x14ac:dyDescent="0.3">
      <c r="A141" s="21">
        <f>Sheet1!B126</f>
        <v>0</v>
      </c>
      <c r="B141" s="21">
        <f>Sheet1!E126</f>
        <v>0</v>
      </c>
      <c r="C141" s="21">
        <f>Sheet1!F126</f>
        <v>0</v>
      </c>
      <c r="D141" s="4">
        <f t="shared" si="2"/>
        <v>0</v>
      </c>
    </row>
    <row r="142" spans="1:9" x14ac:dyDescent="0.3">
      <c r="A142" s="21">
        <f>Sheet1!B127</f>
        <v>0</v>
      </c>
      <c r="B142" s="21">
        <f>Sheet1!E127</f>
        <v>0</v>
      </c>
      <c r="C142" s="21">
        <f>Sheet1!F127</f>
        <v>0</v>
      </c>
      <c r="D142" s="4">
        <f t="shared" si="2"/>
        <v>0</v>
      </c>
    </row>
    <row r="143" spans="1:9" x14ac:dyDescent="0.3">
      <c r="A143" s="21">
        <f>Sheet1!B128</f>
        <v>0</v>
      </c>
      <c r="B143" s="21">
        <f>Sheet1!E128</f>
        <v>0</v>
      </c>
      <c r="C143" s="21">
        <f>Sheet1!F128</f>
        <v>0</v>
      </c>
      <c r="D143" s="4">
        <f t="shared" si="2"/>
        <v>0</v>
      </c>
    </row>
    <row r="144" spans="1:9" x14ac:dyDescent="0.3">
      <c r="A144" s="21">
        <f>Sheet1!B129</f>
        <v>0</v>
      </c>
      <c r="B144" s="21">
        <f>Sheet1!E129</f>
        <v>0</v>
      </c>
      <c r="C144" s="21">
        <f>Sheet1!F129</f>
        <v>0</v>
      </c>
      <c r="D144" s="4">
        <f t="shared" si="2"/>
        <v>0</v>
      </c>
    </row>
    <row r="145" spans="1:4" x14ac:dyDescent="0.3">
      <c r="A145" s="21">
        <f>Sheet1!B130</f>
        <v>0</v>
      </c>
      <c r="B145" s="21">
        <f>Sheet1!E130</f>
        <v>0</v>
      </c>
      <c r="C145" s="21">
        <f>Sheet1!F130</f>
        <v>0</v>
      </c>
      <c r="D145" s="4">
        <f t="shared" si="2"/>
        <v>0</v>
      </c>
    </row>
    <row r="146" spans="1:4" x14ac:dyDescent="0.3">
      <c r="A146" s="21">
        <f>Sheet1!B131</f>
        <v>0</v>
      </c>
      <c r="B146" s="21">
        <f>Sheet1!E131</f>
        <v>0</v>
      </c>
      <c r="C146" s="21">
        <f>Sheet1!F131</f>
        <v>0</v>
      </c>
      <c r="D146" s="4">
        <f t="shared" si="2"/>
        <v>0</v>
      </c>
    </row>
    <row r="147" spans="1:4" x14ac:dyDescent="0.3">
      <c r="A147" s="21">
        <f>Sheet1!B132</f>
        <v>0</v>
      </c>
      <c r="B147" s="21">
        <f>Sheet1!E132</f>
        <v>0</v>
      </c>
      <c r="C147" s="21">
        <f>Sheet1!F132</f>
        <v>0</v>
      </c>
      <c r="D147" s="4">
        <f t="shared" si="2"/>
        <v>0</v>
      </c>
    </row>
    <row r="148" spans="1:4" x14ac:dyDescent="0.3">
      <c r="A148" s="21">
        <f>Sheet1!B133</f>
        <v>0</v>
      </c>
      <c r="B148" s="21">
        <f>Sheet1!E133</f>
        <v>0</v>
      </c>
      <c r="C148" s="21">
        <f>Sheet1!F133</f>
        <v>0</v>
      </c>
      <c r="D148" s="4">
        <f t="shared" si="2"/>
        <v>0</v>
      </c>
    </row>
    <row r="149" spans="1:4" x14ac:dyDescent="0.3">
      <c r="A149" s="21">
        <f>Sheet1!B134</f>
        <v>0</v>
      </c>
      <c r="B149" s="21">
        <f>Sheet1!E134</f>
        <v>0</v>
      </c>
      <c r="C149" s="21">
        <f>Sheet1!F134</f>
        <v>0</v>
      </c>
      <c r="D149" s="4">
        <f t="shared" si="2"/>
        <v>0</v>
      </c>
    </row>
    <row r="150" spans="1:4" x14ac:dyDescent="0.3">
      <c r="A150" s="21">
        <f>Sheet1!B135</f>
        <v>0</v>
      </c>
      <c r="B150" s="21">
        <f>Sheet1!E135</f>
        <v>0</v>
      </c>
      <c r="C150" s="21">
        <f>Sheet1!F135</f>
        <v>0</v>
      </c>
      <c r="D150" s="4">
        <f t="shared" si="2"/>
        <v>0</v>
      </c>
    </row>
    <row r="151" spans="1:4" x14ac:dyDescent="0.3">
      <c r="A151" s="21">
        <f>Sheet1!B136</f>
        <v>0</v>
      </c>
      <c r="B151" s="21">
        <f>Sheet1!E136</f>
        <v>0</v>
      </c>
      <c r="C151" s="21">
        <f>Sheet1!F136</f>
        <v>0</v>
      </c>
      <c r="D151" s="4">
        <f t="shared" si="2"/>
        <v>0</v>
      </c>
    </row>
    <row r="152" spans="1:4" x14ac:dyDescent="0.3">
      <c r="A152" s="21">
        <f>Sheet1!B137</f>
        <v>0</v>
      </c>
      <c r="B152" s="21">
        <f>Sheet1!E137</f>
        <v>0</v>
      </c>
      <c r="C152" s="21">
        <f>Sheet1!F137</f>
        <v>0</v>
      </c>
      <c r="D152" s="4">
        <f t="shared" si="2"/>
        <v>0</v>
      </c>
    </row>
    <row r="153" spans="1:4" x14ac:dyDescent="0.3">
      <c r="A153" s="21">
        <f>Sheet1!B138</f>
        <v>0</v>
      </c>
      <c r="B153" s="21">
        <f>Sheet1!E138</f>
        <v>0</v>
      </c>
      <c r="C153" s="21">
        <f>Sheet1!F138</f>
        <v>0</v>
      </c>
      <c r="D153" s="4">
        <f t="shared" si="2"/>
        <v>0</v>
      </c>
    </row>
    <row r="154" spans="1:4" x14ac:dyDescent="0.3">
      <c r="A154" s="21">
        <f>Sheet1!B139</f>
        <v>0</v>
      </c>
      <c r="B154" s="21">
        <f>Sheet1!E139</f>
        <v>0</v>
      </c>
      <c r="C154" s="21">
        <f>Sheet1!F139</f>
        <v>0</v>
      </c>
      <c r="D154" s="4">
        <f t="shared" si="2"/>
        <v>0</v>
      </c>
    </row>
    <row r="155" spans="1:4" x14ac:dyDescent="0.3">
      <c r="A155" s="21">
        <f>Sheet1!B140</f>
        <v>0</v>
      </c>
      <c r="B155" s="21">
        <f>Sheet1!E140</f>
        <v>0</v>
      </c>
      <c r="C155" s="21">
        <f>Sheet1!F140</f>
        <v>0</v>
      </c>
      <c r="D155" s="4">
        <f t="shared" si="2"/>
        <v>0</v>
      </c>
    </row>
    <row r="156" spans="1:4" x14ac:dyDescent="0.3">
      <c r="A156" s="21">
        <f>Sheet1!B141</f>
        <v>0</v>
      </c>
      <c r="B156" s="21">
        <f>Sheet1!E141</f>
        <v>0</v>
      </c>
      <c r="C156" s="21">
        <f>Sheet1!F141</f>
        <v>0</v>
      </c>
      <c r="D156" s="4">
        <f t="shared" si="2"/>
        <v>0</v>
      </c>
    </row>
    <row r="157" spans="1:4" x14ac:dyDescent="0.3">
      <c r="A157" s="21">
        <f>Sheet1!B142</f>
        <v>0</v>
      </c>
      <c r="B157" s="21">
        <f>Sheet1!E142</f>
        <v>0</v>
      </c>
      <c r="C157" s="21">
        <f>Sheet1!F142</f>
        <v>0</v>
      </c>
      <c r="D157" s="4">
        <f t="shared" si="2"/>
        <v>0</v>
      </c>
    </row>
    <row r="158" spans="1:4" x14ac:dyDescent="0.3">
      <c r="A158" s="21">
        <f>Sheet1!B143</f>
        <v>0</v>
      </c>
      <c r="B158" s="21">
        <f>Sheet1!E143</f>
        <v>0</v>
      </c>
      <c r="C158" s="21">
        <f>Sheet1!F143</f>
        <v>0</v>
      </c>
      <c r="D158" s="4">
        <f t="shared" si="2"/>
        <v>0</v>
      </c>
    </row>
    <row r="159" spans="1:4" x14ac:dyDescent="0.3">
      <c r="A159">
        <f>Sheet1!B144</f>
        <v>0</v>
      </c>
      <c r="B159" s="4">
        <f>Sheet1!E144</f>
        <v>0</v>
      </c>
      <c r="C159" s="4">
        <f>Sheet1!F144</f>
        <v>0</v>
      </c>
      <c r="D159" s="4">
        <f t="shared" si="2"/>
        <v>0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E5E4-0409-49BD-9CC9-B4D6320D5A5F}">
  <dimension ref="A1:R162"/>
  <sheetViews>
    <sheetView workbookViewId="0">
      <selection activeCell="G3" sqref="G3"/>
    </sheetView>
  </sheetViews>
  <sheetFormatPr defaultRowHeight="14.4" x14ac:dyDescent="0.3"/>
  <cols>
    <col min="1" max="3" width="13" customWidth="1"/>
    <col min="4" max="4" width="10" style="20" customWidth="1"/>
    <col min="9" max="21" width="0" hidden="1" customWidth="1"/>
  </cols>
  <sheetData>
    <row r="1" spans="1:18" x14ac:dyDescent="0.3">
      <c r="A1" t="s">
        <v>37</v>
      </c>
    </row>
    <row r="2" spans="1:18" ht="15" thickBot="1" x14ac:dyDescent="0.35"/>
    <row r="3" spans="1:18" ht="15" thickBot="1" x14ac:dyDescent="0.35">
      <c r="D3" s="60" t="s">
        <v>38</v>
      </c>
      <c r="E3" s="48" t="str">
        <f>Black!A25</f>
        <v>Spot</v>
      </c>
      <c r="F3" s="48">
        <f>Black!B25</f>
        <v>214.25</v>
      </c>
      <c r="G3" s="49">
        <f>Black!C25</f>
        <v>214.25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</row>
    <row r="4" spans="1:18" ht="15" thickBot="1" x14ac:dyDescent="0.35">
      <c r="D4" s="61"/>
      <c r="E4" s="50" t="str">
        <f>Black!A26</f>
        <v>Strike</v>
      </c>
      <c r="F4" s="50">
        <f>Black!B26</f>
        <v>215</v>
      </c>
      <c r="G4" s="51">
        <f>Black!C26</f>
        <v>250</v>
      </c>
      <c r="M4" s="47"/>
      <c r="N4" s="9" t="str">
        <f>Black!H24</f>
        <v>Call1</v>
      </c>
      <c r="O4" s="9" t="str">
        <f>Black!I24</f>
        <v>Call2</v>
      </c>
      <c r="P4" s="9">
        <f>Black!J24</f>
        <v>0</v>
      </c>
      <c r="Q4" s="9" t="str">
        <f>Black!K24</f>
        <v>Call1</v>
      </c>
      <c r="R4" s="40" t="str">
        <f>Black!L24</f>
        <v>Call2</v>
      </c>
    </row>
    <row r="5" spans="1:18" ht="15" thickBot="1" x14ac:dyDescent="0.35">
      <c r="D5" s="62" t="str">
        <f>Black!A27</f>
        <v>Risk free</v>
      </c>
      <c r="E5" s="52"/>
      <c r="F5" s="54">
        <f>Black!B27</f>
        <v>1.4E-2</v>
      </c>
      <c r="G5" s="53">
        <f>Black!C27</f>
        <v>1.4E-2</v>
      </c>
      <c r="L5" s="56">
        <v>25</v>
      </c>
      <c r="M5" s="45" t="str">
        <f>Black!G25</f>
        <v>d1</v>
      </c>
      <c r="N5">
        <f ca="1">(N6+N7)/N8</f>
        <v>0.25322469349707438</v>
      </c>
      <c r="O5">
        <f ca="1">(O6+O7)/O8</f>
        <v>6.3487971222417477E-2</v>
      </c>
      <c r="P5" s="44" t="str">
        <f>Black!J25</f>
        <v>d2</v>
      </c>
      <c r="Q5">
        <f ca="1">Q6-Q7</f>
        <v>-0.16522962079623643</v>
      </c>
      <c r="R5">
        <f ca="1">R6-R7</f>
        <v>-5.8750694222476946E-2</v>
      </c>
    </row>
    <row r="6" spans="1:18" ht="15" thickBot="1" x14ac:dyDescent="0.35">
      <c r="D6" s="63" t="str">
        <f>Black!A29</f>
        <v>Tyears</v>
      </c>
      <c r="E6" s="55"/>
      <c r="F6" s="55">
        <f ca="1">Black!B29</f>
        <v>1.3150684931506849</v>
      </c>
      <c r="G6" s="52">
        <f ca="1">Black!C29</f>
        <v>2.0681372082697335E-2</v>
      </c>
      <c r="L6" s="56">
        <v>26</v>
      </c>
      <c r="M6" s="45" t="str">
        <f>Black!G26</f>
        <v>Ln(S/k)</v>
      </c>
      <c r="P6" s="45" t="str">
        <f>Black!J26</f>
        <v>d1</v>
      </c>
      <c r="Q6">
        <f ca="1">N5</f>
        <v>0.25322469349707438</v>
      </c>
      <c r="R6">
        <f ca="1">O5</f>
        <v>6.3487971222417477E-2</v>
      </c>
    </row>
    <row r="7" spans="1:18" x14ac:dyDescent="0.3">
      <c r="B7" t="s">
        <v>15</v>
      </c>
      <c r="C7" t="s">
        <v>44</v>
      </c>
      <c r="D7" s="20" t="s">
        <v>15</v>
      </c>
      <c r="E7" t="s">
        <v>44</v>
      </c>
      <c r="F7" s="64" t="s">
        <v>16</v>
      </c>
      <c r="G7" s="64" t="s">
        <v>17</v>
      </c>
      <c r="L7" s="57">
        <v>27</v>
      </c>
      <c r="M7" s="45" t="str">
        <f>Black!G27</f>
        <v>r+(o`2/2)T</v>
      </c>
      <c r="N7">
        <f ca="1">Black!H27</f>
        <v>0.10596296547945205</v>
      </c>
      <c r="O7">
        <f ca="1">Black!I27</f>
        <v>7.7606848740321742E-3</v>
      </c>
      <c r="P7" s="45" t="str">
        <f>Black!J27</f>
        <v>o(T^1/2)</v>
      </c>
      <c r="Q7">
        <f ca="1">Black!K27</f>
        <v>0.41845431429331081</v>
      </c>
      <c r="R7">
        <f ca="1">Black!L27</f>
        <v>0.12223866544489442</v>
      </c>
    </row>
    <row r="8" spans="1:18" ht="15" thickBot="1" x14ac:dyDescent="0.35">
      <c r="A8" t="str">
        <f>Black!D31</f>
        <v>Year Projection</v>
      </c>
      <c r="B8" t="s">
        <v>48</v>
      </c>
      <c r="C8" t="s">
        <v>48</v>
      </c>
      <c r="D8" s="65" t="s">
        <v>47</v>
      </c>
      <c r="E8" s="3" t="s">
        <v>47</v>
      </c>
      <c r="F8" s="66" t="s">
        <v>46</v>
      </c>
      <c r="G8" s="66" t="s">
        <v>46</v>
      </c>
      <c r="L8" s="57">
        <v>28</v>
      </c>
      <c r="M8" s="45" t="str">
        <f>Black!G28</f>
        <v>o(T^1/2)</v>
      </c>
      <c r="N8">
        <f ca="1">Black!H28</f>
        <v>0.41845431429331081</v>
      </c>
      <c r="O8">
        <f ca="1">Black!I28</f>
        <v>0.12223866544489442</v>
      </c>
      <c r="P8" s="46"/>
    </row>
    <row r="9" spans="1:18" x14ac:dyDescent="0.3">
      <c r="A9" s="4">
        <f>Black!D32</f>
        <v>71.491182890569704</v>
      </c>
      <c r="B9" s="4">
        <f ca="1">_xlfn.NORM.S.DIST((((LN(A9/$F$4))+$N$7)/$N$8),TRUE)</f>
        <v>8.7024779523116793E-3</v>
      </c>
      <c r="C9" s="4">
        <f ca="1">_xlfn.NORM.S.DIST((((LN(A9/$G$4))+$O$7)/$O$8),TRUE)</f>
        <v>1.2450826910395341E-24</v>
      </c>
      <c r="D9" s="20">
        <f ca="1">(((LN(A9/$F$4))+$N$7)/$N$8)</f>
        <v>-2.3780396157431469</v>
      </c>
      <c r="E9" s="36">
        <f ca="1">(((LN(A9/$G$4))+$O$7)/$O$8)</f>
        <v>-10.177844322662263</v>
      </c>
      <c r="F9" s="64">
        <f ca="1">EXP(-1*POWER(D9,2)/2)/SQRT(2*PI())*EXP(-$F$5*$F$6)/($A9*$Q$7)</f>
        <v>7.7451598079248806E-4</v>
      </c>
      <c r="G9" s="64">
        <f ca="1">EXP(-1*POWER(E9,2)/2)/SQRT(2*PI())*EXP(-$G$5*$G$6)/($A9*$R$7)</f>
        <v>1.463399825919661E-24</v>
      </c>
      <c r="L9" s="21"/>
    </row>
    <row r="10" spans="1:18" x14ac:dyDescent="0.3">
      <c r="A10" s="4">
        <f>Black!D33</f>
        <v>71.505628389651832</v>
      </c>
      <c r="B10" s="4">
        <f t="shared" ref="B10:B73" ca="1" si="0">_xlfn.NORM.S.DIST((((LN(A10/$F$4))+$N$7)/$N$8),TRUE)</f>
        <v>8.7138795094606983E-3</v>
      </c>
      <c r="C10" s="4">
        <f t="shared" ref="C10:C73" ca="1" si="1">_xlfn.NORM.S.DIST((((LN(A10/$G$4))+$O$7)/$O$8),TRUE)</f>
        <v>1.2664050496835685E-24</v>
      </c>
      <c r="D10" s="20">
        <f t="shared" ref="D10:D73" ca="1" si="2">(((LN(A10/$F$4))+$N$7)/$N$8)</f>
        <v>-2.3775567925263483</v>
      </c>
      <c r="E10" s="36">
        <f t="shared" ref="E10:E73" ca="1" si="3">(((LN(A10/$G$4))+$O$7)/$O$8)</f>
        <v>-10.176191494914391</v>
      </c>
      <c r="F10" s="64">
        <f ca="1">EXP(-1*POWER(D10,2)/2)/SQRT(2*PI())*EXP(-$F$5*$F$6)/($A10*$Q$7)</f>
        <v>7.7524903254493603E-4</v>
      </c>
      <c r="G10" s="64">
        <f ca="1">EXP(-1*POWER(E10,2)/2)/SQRT(2*PI())*EXP(-$G$5*$G$6)/($A10*$R$7)</f>
        <v>1.4879230102424057E-24</v>
      </c>
    </row>
    <row r="11" spans="1:18" x14ac:dyDescent="0.3">
      <c r="A11" s="4">
        <f>Black!D34</f>
        <v>71.516213392969519</v>
      </c>
      <c r="B11" s="4">
        <f t="shared" ca="1" si="0"/>
        <v>8.7222408997122535E-3</v>
      </c>
      <c r="C11" s="4">
        <f t="shared" ca="1" si="1"/>
        <v>1.2822555683434666E-24</v>
      </c>
      <c r="D11" s="20">
        <f t="shared" ca="1" si="2"/>
        <v>-2.377203063597733</v>
      </c>
      <c r="E11" s="36">
        <f t="shared" ca="1" si="3"/>
        <v>-10.174980590036373</v>
      </c>
      <c r="F11" s="64">
        <f t="shared" ref="F11:F73" ca="1" si="4">EXP(-1*POWER(D11,2)/2)/SQRT(2*PI())*EXP(-$F$5*$F$6)/($A11*$Q$7)</f>
        <v>7.7578641097809117E-4</v>
      </c>
      <c r="G11" s="64">
        <f t="shared" ref="G11:G73" ca="1" si="5">EXP(-1*POWER(E11,2)/2)/SQRT(2*PI())*EXP(-$G$5*$G$6)/($A11*$R$7)</f>
        <v>1.5061471624336453E-24</v>
      </c>
    </row>
    <row r="12" spans="1:18" x14ac:dyDescent="0.3">
      <c r="A12" s="4">
        <f>Black!D35</f>
        <v>71.524998282966948</v>
      </c>
      <c r="B12" s="4">
        <f t="shared" ca="1" si="0"/>
        <v>8.729184730456422E-3</v>
      </c>
      <c r="C12" s="4">
        <f t="shared" ca="1" si="1"/>
        <v>1.2955578086042607E-24</v>
      </c>
      <c r="D12" s="20">
        <f t="shared" ca="1" si="2"/>
        <v>-2.3769095304891952</v>
      </c>
      <c r="E12" s="36">
        <f ca="1">(((LN(A12/$G$4))+$O$7)/$O$8)</f>
        <v>-10.173975750894778</v>
      </c>
      <c r="F12" s="64">
        <f t="shared" ca="1" si="4"/>
        <v>7.7623255009032666E-4</v>
      </c>
      <c r="G12" s="64">
        <f t="shared" ca="1" si="5"/>
        <v>1.5214376736126374E-24</v>
      </c>
    </row>
    <row r="13" spans="1:18" x14ac:dyDescent="0.3">
      <c r="A13" s="4">
        <f>Black!D36</f>
        <v>71.532712837088567</v>
      </c>
      <c r="B13" s="4">
        <f t="shared" ca="1" si="0"/>
        <v>8.7352858294243354E-3</v>
      </c>
      <c r="C13" s="4">
        <f t="shared" ca="1" si="1"/>
        <v>1.3073506366492268E-24</v>
      </c>
      <c r="D13" s="20">
        <f t="shared" ca="1" si="2"/>
        <v>-2.376651790679055</v>
      </c>
      <c r="E13" s="36">
        <f t="shared" ca="1" si="3"/>
        <v>-10.173093441396995</v>
      </c>
      <c r="F13" s="64">
        <f t="shared" ca="1" si="4"/>
        <v>7.7662444356161263E-4</v>
      </c>
      <c r="G13" s="64">
        <f t="shared" ca="1" si="5"/>
        <v>1.5349903273261266E-24</v>
      </c>
    </row>
    <row r="14" spans="1:18" x14ac:dyDescent="0.3">
      <c r="A14" s="4">
        <f>Black!D37</f>
        <v>71.539710437662833</v>
      </c>
      <c r="B14" s="4">
        <f t="shared" ca="1" si="0"/>
        <v>8.7408225854100335E-3</v>
      </c>
      <c r="C14" s="4">
        <f t="shared" ca="1" si="1"/>
        <v>1.3181383203335182E-24</v>
      </c>
      <c r="D14" s="20">
        <f t="shared" ca="1" si="2"/>
        <v>-2.3764180280073068</v>
      </c>
      <c r="E14" s="36">
        <f t="shared" ca="1" si="3"/>
        <v>-10.172293211795683</v>
      </c>
      <c r="F14" s="64">
        <f t="shared" ca="1" si="4"/>
        <v>7.7698000624820706E-4</v>
      </c>
      <c r="G14" s="64">
        <f t="shared" ca="1" si="5"/>
        <v>1.5473855284677937E-24</v>
      </c>
    </row>
    <row r="15" spans="1:18" x14ac:dyDescent="0.3">
      <c r="A15" s="4">
        <f>Black!D38</f>
        <v>71.546192302544881</v>
      </c>
      <c r="B15" s="4">
        <f t="shared" ca="1" si="0"/>
        <v>8.7459535338494966E-3</v>
      </c>
      <c r="C15" s="4">
        <f t="shared" ca="1" si="1"/>
        <v>1.3282086282393598E-24</v>
      </c>
      <c r="D15" s="20">
        <f t="shared" ca="1" si="2"/>
        <v>-2.3762015144617337</v>
      </c>
      <c r="E15" s="36">
        <f t="shared" ca="1" si="3"/>
        <v>-10.171552030378836</v>
      </c>
      <c r="F15" s="64">
        <f t="shared" ca="1" si="4"/>
        <v>7.773094396217959E-4</v>
      </c>
      <c r="G15" s="64">
        <f t="shared" ca="1" si="5"/>
        <v>1.5589544776262157E-24</v>
      </c>
    </row>
    <row r="16" spans="1:18" x14ac:dyDescent="0.3">
      <c r="A16" s="4">
        <f>Black!D39</f>
        <v>71.552285258783371</v>
      </c>
      <c r="B16" s="4">
        <f t="shared" ca="1" si="0"/>
        <v>8.7507786113519576E-3</v>
      </c>
      <c r="C16" s="4">
        <f t="shared" ca="1" si="1"/>
        <v>1.3377433566420169E-24</v>
      </c>
      <c r="D16" s="20">
        <f t="shared" ca="1" si="2"/>
        <v>-2.3759980095050031</v>
      </c>
      <c r="E16" s="36">
        <f t="shared" ca="1" si="3"/>
        <v>-10.170855380699177</v>
      </c>
      <c r="F16" s="64">
        <f t="shared" ca="1" si="4"/>
        <v>7.7761917405215811E-4</v>
      </c>
      <c r="G16" s="64">
        <f t="shared" ca="1" si="5"/>
        <v>1.5699063975669406E-24</v>
      </c>
    </row>
    <row r="17" spans="1:7" x14ac:dyDescent="0.3">
      <c r="A17" s="4">
        <f>Black!D40</f>
        <v>71.558075075261016</v>
      </c>
      <c r="B17" s="4">
        <f t="shared" ca="1" si="0"/>
        <v>8.7553654105895027E-3</v>
      </c>
      <c r="C17" s="4">
        <f t="shared" ca="1" si="1"/>
        <v>1.3468657637909264E-24</v>
      </c>
      <c r="D17" s="20">
        <f t="shared" ca="1" si="2"/>
        <v>-2.3758046454839392</v>
      </c>
      <c r="E17" s="36">
        <f ca="1">(((LN(A17/$G$4))+$O$7)/$O$8)</f>
        <v>-10.170193446044143</v>
      </c>
      <c r="F17" s="64">
        <f t="shared" ca="1" si="4"/>
        <v>7.7791355848254968E-4</v>
      </c>
      <c r="G17" s="64">
        <f t="shared" ca="1" si="5"/>
        <v>1.5803831328031046E-24</v>
      </c>
    </row>
    <row r="18" spans="1:7" x14ac:dyDescent="0.3">
      <c r="A18" s="4">
        <f>Black!D41</f>
        <v>73.091562681556169</v>
      </c>
      <c r="B18" s="4">
        <f t="shared" ca="1" si="0"/>
        <v>1.003241271466504E-2</v>
      </c>
      <c r="C18" s="4">
        <f t="shared" ca="1" si="1"/>
        <v>7.8753905819596729E-24</v>
      </c>
      <c r="D18" s="20">
        <f t="shared" ca="1" si="2"/>
        <v>-2.3251334516413054</v>
      </c>
      <c r="E18" s="36">
        <f t="shared" ca="1" si="3"/>
        <v>-9.9967329489365273</v>
      </c>
      <c r="F18" s="64">
        <f t="shared" ca="1" si="4"/>
        <v>8.5792175763622718E-4</v>
      </c>
      <c r="G18" s="64">
        <f t="shared" ca="1" si="5"/>
        <v>8.8955065381550285E-24</v>
      </c>
    </row>
    <row r="19" spans="1:7" x14ac:dyDescent="0.3">
      <c r="A19" s="4">
        <f>Black!D42</f>
        <v>76.148880835806338</v>
      </c>
      <c r="B19" s="4">
        <f t="shared" ca="1" si="0"/>
        <v>1.2966697129174691E-2</v>
      </c>
      <c r="C19" s="4">
        <f t="shared" ca="1" si="1"/>
        <v>2.1967405030302705E-22</v>
      </c>
      <c r="D19" s="20">
        <f t="shared" ca="1" si="2"/>
        <v>-2.2272077223692146</v>
      </c>
      <c r="E19" s="36">
        <f t="shared" ca="1" si="3"/>
        <v>-9.6615080530732946</v>
      </c>
      <c r="F19" s="64">
        <f t="shared" ca="1" si="4"/>
        <v>1.0290909560079203E-3</v>
      </c>
      <c r="G19" s="64">
        <f t="shared" ca="1" si="5"/>
        <v>2.3033498788601963E-22</v>
      </c>
    </row>
    <row r="20" spans="1:7" x14ac:dyDescent="0.3">
      <c r="A20" s="4">
        <f>Black!D43</f>
        <v>79.012895505238944</v>
      </c>
      <c r="B20" s="4">
        <f t="shared" ca="1" si="0"/>
        <v>1.6218781499335779E-2</v>
      </c>
      <c r="C20" s="4">
        <f t="shared" ca="1" si="1"/>
        <v>4.0068714131190413E-21</v>
      </c>
      <c r="D20" s="20">
        <f t="shared" ca="1" si="2"/>
        <v>-2.1389766067306764</v>
      </c>
      <c r="E20" s="36">
        <f t="shared" ca="1" si="3"/>
        <v>-9.3594703070010237</v>
      </c>
      <c r="F20" s="64">
        <f t="shared" ca="1" si="4"/>
        <v>1.2024628298513869E-3</v>
      </c>
      <c r="G20" s="64">
        <f t="shared" ca="1" si="5"/>
        <v>3.9250750198043777E-21</v>
      </c>
    </row>
    <row r="21" spans="1:7" x14ac:dyDescent="0.3">
      <c r="A21" s="4">
        <f>Black!D44</f>
        <v>81.7133892147952</v>
      </c>
      <c r="B21" s="4">
        <f t="shared" ca="1" si="0"/>
        <v>1.976317745286155E-2</v>
      </c>
      <c r="C21" s="4">
        <f t="shared" ca="1" si="1"/>
        <v>5.2067811171496656E-20</v>
      </c>
      <c r="D21" s="20">
        <f t="shared" ca="1" si="2"/>
        <v>-2.0586648580415692</v>
      </c>
      <c r="E21" s="36">
        <f t="shared" ca="1" si="3"/>
        <v>-9.0845425858492668</v>
      </c>
      <c r="F21" s="64">
        <f t="shared" ca="1" si="4"/>
        <v>1.3761984854690325E-3</v>
      </c>
      <c r="G21" s="64">
        <f t="shared" ca="1" si="5"/>
        <v>4.790231740995928E-20</v>
      </c>
    </row>
    <row r="22" spans="1:7" x14ac:dyDescent="0.3">
      <c r="A22" s="4">
        <f>Black!D45</f>
        <v>84.27377920096562</v>
      </c>
      <c r="B22" s="4">
        <f t="shared" ca="1" si="0"/>
        <v>2.3575895317603398E-2</v>
      </c>
      <c r="C22" s="4">
        <f t="shared" ca="1" si="1"/>
        <v>5.1344204545399039E-19</v>
      </c>
      <c r="D22" s="20">
        <f t="shared" ca="1" si="2"/>
        <v>-1.9849342190043069</v>
      </c>
      <c r="E22" s="36">
        <f t="shared" ca="1" si="3"/>
        <v>-8.8321436915349807</v>
      </c>
      <c r="F22" s="64">
        <f t="shared" ca="1" si="4"/>
        <v>1.5488932525063702E-3</v>
      </c>
      <c r="G22" s="64">
        <f t="shared" ca="1" si="5"/>
        <v>4.4558449066853991E-19</v>
      </c>
    </row>
    <row r="23" spans="1:7" x14ac:dyDescent="0.3">
      <c r="A23" s="4">
        <f>Black!D46</f>
        <v>86.712833287016849</v>
      </c>
      <c r="B23" s="4">
        <f t="shared" ca="1" si="0"/>
        <v>2.7634718775550616E-2</v>
      </c>
      <c r="C23" s="4">
        <f t="shared" ca="1" si="1"/>
        <v>4.0298485871845284E-18</v>
      </c>
      <c r="D23" s="20">
        <f t="shared" ca="1" si="2"/>
        <v>-1.9167520633930288</v>
      </c>
      <c r="E23" s="36">
        <f t="shared" ca="1" si="3"/>
        <v>-8.5987386795486618</v>
      </c>
      <c r="F23" s="64">
        <f t="shared" ca="1" si="4"/>
        <v>1.7194805144125816E-3</v>
      </c>
      <c r="G23" s="64">
        <f t="shared" ca="1" si="5"/>
        <v>3.3112578778826462E-18</v>
      </c>
    </row>
    <row r="24" spans="1:7" x14ac:dyDescent="0.3">
      <c r="A24" s="4">
        <f>Black!D47</f>
        <v>89.441641043963884</v>
      </c>
      <c r="B24" s="4">
        <f t="shared" ca="1" si="0"/>
        <v>3.2685898748161919E-2</v>
      </c>
      <c r="C24" s="4">
        <f t="shared" ca="1" si="1"/>
        <v>3.5527632348393915E-17</v>
      </c>
      <c r="D24" s="20">
        <f t="shared" ca="1" si="2"/>
        <v>-1.8427070269902492</v>
      </c>
      <c r="E24" s="36">
        <f t="shared" ca="1" si="3"/>
        <v>-8.3452635223880467</v>
      </c>
      <c r="F24" s="64">
        <f t="shared" ca="1" si="4"/>
        <v>1.9159668857123926E-3</v>
      </c>
      <c r="G24" s="64">
        <f t="shared" ca="1" si="5"/>
        <v>2.7488987950879532E-17</v>
      </c>
    </row>
    <row r="25" spans="1:7" x14ac:dyDescent="0.3">
      <c r="A25" s="4">
        <f>Black!D48</f>
        <v>94.558803958740711</v>
      </c>
      <c r="B25" s="4">
        <f t="shared" ca="1" si="0"/>
        <v>4.3655858698480265E-2</v>
      </c>
      <c r="C25" s="4">
        <f t="shared" ca="1" si="1"/>
        <v>1.5094222520573778E-15</v>
      </c>
      <c r="D25" s="20">
        <f t="shared" ca="1" si="2"/>
        <v>-1.7097521357120038</v>
      </c>
      <c r="E25" s="36">
        <f t="shared" ca="1" si="3"/>
        <v>-7.8901248176313219</v>
      </c>
      <c r="F25" s="64">
        <f t="shared" ca="1" si="4"/>
        <v>2.29502849459317E-3</v>
      </c>
      <c r="G25" s="64">
        <f t="shared" ca="1" si="5"/>
        <v>1.0461026218059066E-15</v>
      </c>
    </row>
    <row r="26" spans="1:7" x14ac:dyDescent="0.3">
      <c r="A26" s="4">
        <f>Black!D49</f>
        <v>99.486541720121423</v>
      </c>
      <c r="B26" s="4">
        <f t="shared" ca="1" si="0"/>
        <v>5.6103398805734811E-2</v>
      </c>
      <c r="C26" s="4">
        <f t="shared" ca="1" si="1"/>
        <v>3.8737038461676936E-14</v>
      </c>
      <c r="D26" s="20">
        <f t="shared" ca="1" si="2"/>
        <v>-1.5883518559217822</v>
      </c>
      <c r="E26" s="36">
        <f t="shared" ca="1" si="3"/>
        <v>-7.474540512536513</v>
      </c>
      <c r="F26" s="64">
        <f t="shared" ca="1" si="4"/>
        <v>2.664829724221684E-3</v>
      </c>
      <c r="G26" s="64">
        <f t="shared" ca="1" si="5"/>
        <v>2.4213925000575864E-14</v>
      </c>
    </row>
    <row r="27" spans="1:7" x14ac:dyDescent="0.3">
      <c r="A27" s="4">
        <f>Black!D50</f>
        <v>104.24530369630899</v>
      </c>
      <c r="B27" s="4">
        <f t="shared" ca="1" si="0"/>
        <v>6.9879072531145309E-2</v>
      </c>
      <c r="C27" s="4">
        <f t="shared" ca="1" si="1"/>
        <v>6.5950067535201549E-13</v>
      </c>
      <c r="D27" s="20">
        <f t="shared" ca="1" si="2"/>
        <v>-1.4766922704673933</v>
      </c>
      <c r="E27" s="36">
        <f t="shared" ca="1" si="3"/>
        <v>-7.0923011032993832</v>
      </c>
      <c r="F27" s="64">
        <f t="shared" ca="1" si="4"/>
        <v>3.0178253983321641E-3</v>
      </c>
      <c r="G27" s="64">
        <f t="shared" ca="1" si="5"/>
        <v>3.7398433537048543E-13</v>
      </c>
    </row>
    <row r="28" spans="1:7" x14ac:dyDescent="0.3">
      <c r="A28" s="4">
        <f>Black!D51</f>
        <v>108.85256255633533</v>
      </c>
      <c r="B28" s="4">
        <f t="shared" ca="1" si="0"/>
        <v>8.4823082092202864E-2</v>
      </c>
      <c r="C28" s="4">
        <f t="shared" ca="1" si="1"/>
        <v>8.0012072650219784E-12</v>
      </c>
      <c r="D28" s="20">
        <f t="shared" ca="1" si="2"/>
        <v>-1.3733416373703096</v>
      </c>
      <c r="E28" s="36">
        <f t="shared" ca="1" si="3"/>
        <v>-6.7385053697888937</v>
      </c>
      <c r="F28" s="64">
        <f t="shared" ca="1" si="4"/>
        <v>3.3486771635281008E-3</v>
      </c>
      <c r="G28" s="64">
        <f t="shared" ca="1" si="5"/>
        <v>4.1365051961112787E-12</v>
      </c>
    </row>
    <row r="29" spans="1:7" x14ac:dyDescent="0.3">
      <c r="A29" s="4">
        <f>Black!D52</f>
        <v>113.32338117930503</v>
      </c>
      <c r="B29" s="4">
        <f t="shared" ca="1" si="0"/>
        <v>0.10077438485057487</v>
      </c>
      <c r="C29" s="4">
        <f t="shared" ca="1" si="1"/>
        <v>7.3132132569328628E-11</v>
      </c>
      <c r="D29" s="20">
        <f t="shared" ca="1" si="2"/>
        <v>-1.2771514892569331</v>
      </c>
      <c r="E29" s="36">
        <f t="shared" ca="1" si="3"/>
        <v>-6.4092218135257539</v>
      </c>
      <c r="F29" s="64">
        <f t="shared" ca="1" si="4"/>
        <v>3.6538809329862065E-3</v>
      </c>
      <c r="G29" s="64">
        <f t="shared" ca="1" si="5"/>
        <v>3.4614244053269693E-11</v>
      </c>
    </row>
    <row r="30" spans="1:7" x14ac:dyDescent="0.3">
      <c r="A30" s="4">
        <f>Black!D53</f>
        <v>117.67085052369627</v>
      </c>
      <c r="B30" s="4">
        <f t="shared" ca="1" si="0"/>
        <v>0.11757683190619658</v>
      </c>
      <c r="C30" s="4">
        <f t="shared" ca="1" si="1"/>
        <v>5.2620398405414096E-10</v>
      </c>
      <c r="D30" s="20">
        <f t="shared" ca="1" si="2"/>
        <v>-1.1871875165046819</v>
      </c>
      <c r="E30" s="36">
        <f t="shared" ca="1" si="3"/>
        <v>-6.1012520529583316</v>
      </c>
      <c r="F30" s="64">
        <f t="shared" ca="1" si="4"/>
        <v>3.9313973523911619E-3</v>
      </c>
      <c r="G30" s="64">
        <f t="shared" ca="1" si="5"/>
        <v>2.2884462579135998E-10</v>
      </c>
    </row>
    <row r="31" spans="1:7" x14ac:dyDescent="0.3">
      <c r="A31" s="4">
        <f>Black!D54</f>
        <v>121.90643233364626</v>
      </c>
      <c r="B31" s="4">
        <f t="shared" ca="1" si="0"/>
        <v>0.13508304797821952</v>
      </c>
      <c r="C31" s="4">
        <f t="shared" ca="1" si="1"/>
        <v>3.0872501513480063E-9</v>
      </c>
      <c r="D31" s="20">
        <f t="shared" ca="1" si="2"/>
        <v>-1.1026801361439356</v>
      </c>
      <c r="E31" s="36">
        <f t="shared" ca="1" si="3"/>
        <v>-5.8119616081315968</v>
      </c>
      <c r="F31" s="64">
        <f t="shared" ca="1" si="4"/>
        <v>4.1803200205108052E-3</v>
      </c>
      <c r="G31" s="64">
        <f t="shared" ca="1" si="5"/>
        <v>1.2375269166646447E-9</v>
      </c>
    </row>
    <row r="32" spans="1:7" x14ac:dyDescent="0.3">
      <c r="A32" s="4">
        <f>Black!D55</f>
        <v>126.04023059604206</v>
      </c>
      <c r="B32" s="4">
        <f t="shared" ca="1" si="0"/>
        <v>0.15315666141742021</v>
      </c>
      <c r="C32" s="4">
        <f t="shared" ca="1" si="1"/>
        <v>1.5196605952575595E-8</v>
      </c>
      <c r="D32" s="20">
        <f t="shared" ca="1" si="2"/>
        <v>-1.0229884161601628</v>
      </c>
      <c r="E32" s="36">
        <f t="shared" ca="1" si="3"/>
        <v>-5.5391564043174455</v>
      </c>
      <c r="F32" s="64">
        <f t="shared" ca="1" si="4"/>
        <v>4.4005940845265341E-3</v>
      </c>
      <c r="G32" s="64">
        <f t="shared" ca="1" si="5"/>
        <v>5.6298885908583364E-9</v>
      </c>
    </row>
    <row r="33" spans="1:7" x14ac:dyDescent="0.3">
      <c r="A33" s="4">
        <f>Black!D56</f>
        <v>130.08120891896411</v>
      </c>
      <c r="B33" s="4">
        <f t="shared" ca="1" si="0"/>
        <v>0.17167336947928377</v>
      </c>
      <c r="C33" s="4">
        <f t="shared" ca="1" si="1"/>
        <v>6.4243497105343573E-8</v>
      </c>
      <c r="D33" s="20">
        <f t="shared" ca="1" si="2"/>
        <v>-0.9475732707023532</v>
      </c>
      <c r="E33" s="36">
        <f t="shared" ca="1" si="3"/>
        <v>-5.2809910123359334</v>
      </c>
      <c r="F33" s="64">
        <f t="shared" ca="1" si="4"/>
        <v>4.5927862045975591E-3</v>
      </c>
      <c r="G33" s="64">
        <f t="shared" ca="1" si="5"/>
        <v>2.2048083015811564E-8</v>
      </c>
    </row>
    <row r="34" spans="1:7" x14ac:dyDescent="0.3">
      <c r="A34" s="4">
        <f>Black!D57</f>
        <v>134.03736635190168</v>
      </c>
      <c r="B34" s="4">
        <f t="shared" ca="1" si="0"/>
        <v>0.19052120811785705</v>
      </c>
      <c r="C34" s="4">
        <f t="shared" ca="1" si="1"/>
        <v>2.3780519058705112E-7</v>
      </c>
      <c r="D34" s="20">
        <f t="shared" ca="1" si="2"/>
        <v>-0.87597722302449621</v>
      </c>
      <c r="E34" s="36">
        <f t="shared" ca="1" si="3"/>
        <v>-5.0358993719117757</v>
      </c>
      <c r="F34" s="64">
        <f t="shared" ca="1" si="4"/>
        <v>4.7579013833491963E-3</v>
      </c>
      <c r="G34" s="64">
        <f t="shared" ca="1" si="5"/>
        <v>7.5759040150810256E-8</v>
      </c>
    </row>
    <row r="35" spans="1:7" x14ac:dyDescent="0.3">
      <c r="A35" s="4">
        <f>Black!D58</f>
        <v>137.91588090659835</v>
      </c>
      <c r="B35" s="4">
        <f t="shared" ca="1" si="0"/>
        <v>0.20960029860623791</v>
      </c>
      <c r="C35" s="4">
        <f t="shared" ca="1" si="1"/>
        <v>7.8332076412259735E-7</v>
      </c>
      <c r="D35" s="20">
        <f t="shared" ca="1" si="2"/>
        <v>-0.80780890637038194</v>
      </c>
      <c r="E35" s="36">
        <f t="shared" ca="1" si="3"/>
        <v>-4.802541734226458</v>
      </c>
      <c r="F35" s="64">
        <f t="shared" ca="1" si="4"/>
        <v>4.8972400532711286E-3</v>
      </c>
      <c r="G35" s="64">
        <f t="shared" ca="1" si="5"/>
        <v>2.3205400865701053E-7</v>
      </c>
    </row>
    <row r="36" spans="1:7" x14ac:dyDescent="0.3">
      <c r="A36" s="4">
        <f>Black!D59</f>
        <v>141.72322771412627</v>
      </c>
      <c r="B36" s="4">
        <f t="shared" ca="1" si="0"/>
        <v>0.22882226692490532</v>
      </c>
      <c r="C36" s="4">
        <f t="shared" ca="1" si="1"/>
        <v>2.327510003066402E-6</v>
      </c>
      <c r="D36" s="20">
        <f t="shared" ca="1" si="2"/>
        <v>-0.74273103897848125</v>
      </c>
      <c r="E36" s="36">
        <f t="shared" ca="1" si="3"/>
        <v>-4.5797634972747039</v>
      </c>
      <c r="F36" s="64">
        <f t="shared" ca="1" si="4"/>
        <v>5.0122884842888306E-3</v>
      </c>
      <c r="G36" s="64">
        <f t="shared" ca="1" si="5"/>
        <v>6.4215180693766595E-7</v>
      </c>
    </row>
    <row r="37" spans="1:7" x14ac:dyDescent="0.3">
      <c r="A37" s="4">
        <f>Black!D60</f>
        <v>145.46527707530203</v>
      </c>
      <c r="B37" s="4">
        <f t="shared" ca="1" si="0"/>
        <v>0.24810947391656268</v>
      </c>
      <c r="C37" s="4">
        <f t="shared" ca="1" si="1"/>
        <v>6.3108478755780364E-6</v>
      </c>
      <c r="D37" s="20">
        <f t="shared" ca="1" si="2"/>
        <v>-0.68045098430512563</v>
      </c>
      <c r="E37" s="36">
        <f t="shared" ca="1" si="3"/>
        <v>-4.3665628910864971</v>
      </c>
      <c r="F37" s="64">
        <f t="shared" ca="1" si="4"/>
        <v>5.1046360878091879E-3</v>
      </c>
      <c r="G37" s="64">
        <f t="shared" ca="1" si="5"/>
        <v>1.6236702988284283E-6</v>
      </c>
    </row>
    <row r="38" spans="1:7" x14ac:dyDescent="0.3">
      <c r="A38" s="4">
        <f>Black!D61</f>
        <v>149.14737643305321</v>
      </c>
      <c r="B38" s="4">
        <f t="shared" ca="1" si="0"/>
        <v>0.26739415134613653</v>
      </c>
      <c r="C38" s="4">
        <f t="shared" ca="1" si="1"/>
        <v>1.5769103844517174E-5</v>
      </c>
      <c r="D38" s="20">
        <f t="shared" ca="1" si="2"/>
        <v>-0.62071326090756662</v>
      </c>
      <c r="E38" s="36">
        <f t="shared" ca="1" si="3"/>
        <v>-4.1620653371350604</v>
      </c>
      <c r="F38" s="64">
        <f t="shared" ca="1" si="4"/>
        <v>5.1759140441195424E-3</v>
      </c>
      <c r="G38" s="64">
        <f t="shared" ca="1" si="5"/>
        <v>3.7876035132772164E-6</v>
      </c>
    </row>
    <row r="39" spans="1:7" x14ac:dyDescent="0.3">
      <c r="A39" s="4">
        <f>Black!D62</f>
        <v>152.77441938535418</v>
      </c>
      <c r="B39" s="4">
        <f t="shared" ca="1" si="0"/>
        <v>0.28661750789596158</v>
      </c>
      <c r="C39" s="4">
        <f t="shared" ca="1" si="1"/>
        <v>3.6620680460036758E-5</v>
      </c>
      <c r="D39" s="20">
        <f t="shared" ca="1" si="2"/>
        <v>-0.56329354072594173</v>
      </c>
      <c r="E39" s="36">
        <f t="shared" ca="1" si="3"/>
        <v>-3.9655029029161799</v>
      </c>
      <c r="F39" s="64">
        <f t="shared" ca="1" si="4"/>
        <v>5.2277506024403283E-3</v>
      </c>
      <c r="G39" s="64">
        <f t="shared" ca="1" si="5"/>
        <v>8.2193675838494405E-6</v>
      </c>
    </row>
    <row r="40" spans="1:7" x14ac:dyDescent="0.3">
      <c r="A40" s="4">
        <f>Black!D63</f>
        <v>156.35090417580201</v>
      </c>
      <c r="B40" s="4">
        <f t="shared" ca="1" si="0"/>
        <v>0.30572884689456659</v>
      </c>
      <c r="C40" s="4">
        <f t="shared" ca="1" si="1"/>
        <v>7.9620310831685518E-5</v>
      </c>
      <c r="D40" s="20">
        <f t="shared" ca="1" si="2"/>
        <v>-0.50799379639824793</v>
      </c>
      <c r="E40" s="36">
        <f t="shared" ca="1" si="3"/>
        <v>-3.7761976899623262</v>
      </c>
      <c r="F40" s="64">
        <f t="shared" ca="1" si="4"/>
        <v>5.2617392698059567E-3</v>
      </c>
      <c r="G40" s="64">
        <f t="shared" ca="1" si="5"/>
        <v>1.6711966052437481E-5</v>
      </c>
    </row>
    <row r="41" spans="1:7" x14ac:dyDescent="0.3">
      <c r="A41" s="4">
        <f>Black!D64</f>
        <v>159.88098358320107</v>
      </c>
      <c r="B41" s="4">
        <f t="shared" ca="1" si="0"/>
        <v>0.32468472191240288</v>
      </c>
      <c r="C41" s="4">
        <f t="shared" ca="1" si="1"/>
        <v>1.6310257950960476E-4</v>
      </c>
      <c r="D41" s="20">
        <f t="shared" ca="1" si="2"/>
        <v>-0.45463834477674364</v>
      </c>
      <c r="E41" s="36">
        <f t="shared" ca="1" si="3"/>
        <v>-3.5935482897841853</v>
      </c>
      <c r="F41" s="64">
        <f t="shared" ca="1" si="4"/>
        <v>5.2794168637612226E-3</v>
      </c>
      <c r="G41" s="64">
        <f t="shared" ca="1" si="5"/>
        <v>3.2035287042688908E-5</v>
      </c>
    </row>
    <row r="42" spans="1:7" x14ac:dyDescent="0.3">
      <c r="A42" s="4">
        <f>Black!D65</f>
        <v>163.36850773759431</v>
      </c>
      <c r="B42" s="4">
        <f t="shared" ca="1" si="0"/>
        <v>0.34344814547692393</v>
      </c>
      <c r="C42" s="4">
        <f t="shared" ca="1" si="1"/>
        <v>3.1655470531336607E-4</v>
      </c>
      <c r="D42" s="20">
        <f t="shared" ca="1" si="2"/>
        <v>-0.40307059609662232</v>
      </c>
      <c r="E42" s="36">
        <f t="shared" ca="1" si="3"/>
        <v>-3.4170186554409692</v>
      </c>
      <c r="F42" s="64">
        <f t="shared" ca="1" si="4"/>
        <v>5.2822490411461491E-3</v>
      </c>
      <c r="G42" s="64">
        <f t="shared" ca="1" si="5"/>
        <v>5.8209331568334222E-5</v>
      </c>
    </row>
    <row r="43" spans="1:7" x14ac:dyDescent="0.3">
      <c r="A43" s="4">
        <f>Black!D66</f>
        <v>166.81706108661345</v>
      </c>
      <c r="B43" s="4">
        <f t="shared" ca="1" si="0"/>
        <v>0.36198785872273653</v>
      </c>
      <c r="C43" s="4">
        <f t="shared" ca="1" si="1"/>
        <v>5.8492930508022983E-4</v>
      </c>
      <c r="D43" s="20">
        <f t="shared" ca="1" si="2"/>
        <v>-0.35315036364705016</v>
      </c>
      <c r="E43" s="36">
        <f t="shared" ca="1" si="3"/>
        <v>-3.246128891854132</v>
      </c>
      <c r="F43" s="64">
        <f t="shared" ca="1" si="4"/>
        <v>5.2716214365194558E-3</v>
      </c>
      <c r="G43" s="64">
        <f t="shared" ca="1" si="5"/>
        <v>1.0073448521065165E-4</v>
      </c>
    </row>
    <row r="44" spans="1:7" x14ac:dyDescent="0.3">
      <c r="A44" s="4">
        <f>Black!D67</f>
        <v>170.22999450017485</v>
      </c>
      <c r="B44" s="4">
        <f t="shared" ca="1" si="0"/>
        <v>0.38027766481041575</v>
      </c>
      <c r="C44" s="4">
        <f t="shared" ca="1" si="1"/>
        <v>1.0334486622861892E-3</v>
      </c>
      <c r="D44" s="20">
        <f t="shared" ca="1" si="2"/>
        <v>-0.30475162227756786</v>
      </c>
      <c r="E44" s="36">
        <f t="shared" ca="1" si="3"/>
        <v>-3.0804475825996898</v>
      </c>
      <c r="F44" s="64">
        <f t="shared" ca="1" si="4"/>
        <v>5.2488349626155012E-3</v>
      </c>
      <c r="G44" s="64">
        <f t="shared" ca="1" si="5"/>
        <v>1.667229196291684E-4</v>
      </c>
    </row>
    <row r="45" spans="1:7" x14ac:dyDescent="0.3">
      <c r="A45" s="4">
        <f>Black!D68</f>
        <v>173.61045331693768</v>
      </c>
      <c r="B45" s="4">
        <f t="shared" ca="1" si="0"/>
        <v>0.39829582569809996</v>
      </c>
      <c r="C45" s="4">
        <f t="shared" ca="1" si="1"/>
        <v>1.7524869706921618E-3</v>
      </c>
      <c r="D45" s="20">
        <f t="shared" ca="1" si="2"/>
        <v>-0.25776062903700031</v>
      </c>
      <c r="E45" s="36">
        <f t="shared" ca="1" si="3"/>
        <v>-2.9195853563730156</v>
      </c>
      <c r="F45" s="64">
        <f t="shared" ca="1" si="4"/>
        <v>5.2151041575605548E-3</v>
      </c>
      <c r="G45" s="64">
        <f t="shared" ca="1" si="5"/>
        <v>2.6487526438197088E-4</v>
      </c>
    </row>
    <row r="46" spans="1:7" x14ac:dyDescent="0.3">
      <c r="A46" s="4">
        <f>Black!D69</f>
        <v>176.96140199043134</v>
      </c>
      <c r="B46" s="4">
        <f t="shared" ca="1" si="0"/>
        <v>0.41602451981153671</v>
      </c>
      <c r="C46" s="4">
        <f t="shared" ca="1" si="1"/>
        <v>2.8619765305687691E-3</v>
      </c>
      <c r="D46" s="20">
        <f t="shared" ca="1" si="2"/>
        <v>-0.21207433804374468</v>
      </c>
      <c r="E46" s="36">
        <f t="shared" ca="1" si="3"/>
        <v>-2.7631894606831553</v>
      </c>
      <c r="F46" s="64">
        <f t="shared" ca="1" si="4"/>
        <v>5.1715577248450792E-3</v>
      </c>
      <c r="G46" s="64">
        <f t="shared" ca="1" si="5"/>
        <v>4.0525752041530732E-4</v>
      </c>
    </row>
    <row r="47" spans="1:7" x14ac:dyDescent="0.3">
      <c r="A47" s="4">
        <f>Black!D70</f>
        <v>180.28564587734357</v>
      </c>
      <c r="B47" s="4">
        <f t="shared" ca="1" si="0"/>
        <v>0.43344935695678177</v>
      </c>
      <c r="C47" s="4">
        <f t="shared" ca="1" si="1"/>
        <v>4.5146978010957902E-3</v>
      </c>
      <c r="D47" s="20">
        <f t="shared" ca="1" si="2"/>
        <v>-0.16759905598079347</v>
      </c>
      <c r="E47" s="36">
        <f t="shared" ca="1" si="3"/>
        <v>-2.6109391592673261</v>
      </c>
      <c r="F47" s="64">
        <f t="shared" ca="1" si="4"/>
        <v>5.1192406160263356E-3</v>
      </c>
      <c r="G47" s="64">
        <f t="shared" ca="1" si="5"/>
        <v>5.9885421950018648E-4</v>
      </c>
    </row>
    <row r="48" spans="1:7" x14ac:dyDescent="0.3">
      <c r="A48" s="4">
        <f>Black!D71</f>
        <v>183.58585061840117</v>
      </c>
      <c r="B48" s="4">
        <f t="shared" ca="1" si="0"/>
        <v>0.45055894618894587</v>
      </c>
      <c r="C48" s="4">
        <f t="shared" ca="1" si="1"/>
        <v>6.8978044165458304E-3</v>
      </c>
      <c r="D48" s="20">
        <f t="shared" ca="1" si="2"/>
        <v>-0.12424929557236722</v>
      </c>
      <c r="E48" s="36">
        <f t="shared" ca="1" si="3"/>
        <v>-2.4625418072472747</v>
      </c>
      <c r="F48" s="64">
        <f t="shared" ca="1" si="4"/>
        <v>5.0591171645104184E-3</v>
      </c>
      <c r="G48" s="64">
        <f t="shared" ca="1" si="5"/>
        <v>8.5690226728305148E-4</v>
      </c>
    </row>
    <row r="49" spans="1:7" x14ac:dyDescent="0.3">
      <c r="A49" s="4">
        <f>Black!D72</f>
        <v>186.86455948847939</v>
      </c>
      <c r="B49" s="4">
        <f t="shared" ca="1" si="0"/>
        <v>0.46734451210173539</v>
      </c>
      <c r="C49" s="4">
        <f t="shared" ca="1" si="1"/>
        <v>1.0232013709236924E-2</v>
      </c>
      <c r="D49" s="20">
        <f t="shared" ca="1" si="2"/>
        <v>-8.1946792877184163E-2</v>
      </c>
      <c r="E49" s="36">
        <f t="shared" ca="1" si="3"/>
        <v>-2.3177294870720049</v>
      </c>
      <c r="F49" s="64">
        <f t="shared" ca="1" si="4"/>
        <v>4.9920749011716841E-3</v>
      </c>
      <c r="G49" s="64">
        <f t="shared" ca="1" si="5"/>
        <v>1.190041304807433E-3</v>
      </c>
    </row>
    <row r="50" spans="1:7" x14ac:dyDescent="0.3">
      <c r="A50" s="4">
        <f>Black!D73</f>
        <v>190.12420903317982</v>
      </c>
      <c r="B50" s="4">
        <f t="shared" ca="1" si="0"/>
        <v>0.48379955500363447</v>
      </c>
      <c r="C50" s="4">
        <f t="shared" ca="1" si="1"/>
        <v>1.4768057673809816E-2</v>
      </c>
      <c r="D50" s="20">
        <f t="shared" ca="1" si="2"/>
        <v>-4.0619660840092109E-2</v>
      </c>
      <c r="E50" s="36">
        <f t="shared" ca="1" si="3"/>
        <v>-2.1762561109078442</v>
      </c>
      <c r="F50" s="64">
        <f t="shared" ca="1" si="4"/>
        <v>4.9189287768007586E-3</v>
      </c>
      <c r="G50" s="64">
        <f t="shared" ca="1" si="5"/>
        <v>1.6073456554289956E-3</v>
      </c>
    </row>
    <row r="51" spans="1:7" x14ac:dyDescent="0.3">
      <c r="A51" s="4">
        <f>Black!D74</f>
        <v>193.36714326115836</v>
      </c>
      <c r="B51" s="4">
        <f t="shared" ca="1" si="0"/>
        <v>0.49991955060511301</v>
      </c>
      <c r="C51" s="4">
        <f t="shared" ca="1" si="1"/>
        <v>2.0780221731195942E-2</v>
      </c>
      <c r="D51" s="20">
        <f t="shared" ca="1" si="2"/>
        <v>-2.0165672926747573E-4</v>
      </c>
      <c r="E51" s="36">
        <f t="shared" ca="1" si="3"/>
        <v>-2.0378949128880262</v>
      </c>
      <c r="F51" s="64">
        <f t="shared" ca="1" si="4"/>
        <v>4.8404255886440031E-3</v>
      </c>
      <c r="G51" s="64">
        <f t="shared" ca="1" si="5"/>
        <v>2.1153252034690493E-3</v>
      </c>
    </row>
    <row r="52" spans="1:7" x14ac:dyDescent="0.3">
      <c r="A52" s="4">
        <f>Black!D75</f>
        <v>196.59562662269283</v>
      </c>
      <c r="B52" s="4">
        <f t="shared" ca="1" si="0"/>
        <v>0.5157016850934818</v>
      </c>
      <c r="C52" s="4">
        <f t="shared" ca="1" si="1"/>
        <v>2.8557071633833427E-2</v>
      </c>
      <c r="D52" s="20">
        <f t="shared" ca="1" si="2"/>
        <v>3.9368454816446866E-2</v>
      </c>
      <c r="E52" s="36">
        <f t="shared" ca="1" si="3"/>
        <v>-1.9024362686603025</v>
      </c>
      <c r="F52" s="64">
        <f t="shared" ca="1" si="4"/>
        <v>4.7572484635172328E-3</v>
      </c>
      <c r="G52" s="64">
        <f t="shared" ca="1" si="5"/>
        <v>2.7169943124461804E-3</v>
      </c>
    </row>
    <row r="53" spans="1:7" x14ac:dyDescent="0.3">
      <c r="A53" s="4">
        <f>Black!D76</f>
        <v>199.81185597359266</v>
      </c>
      <c r="B53" s="4">
        <f t="shared" ca="1" si="0"/>
        <v>0.53114462177448918</v>
      </c>
      <c r="C53" s="4">
        <f t="shared" ca="1" si="1"/>
        <v>3.8389749124803314E-2</v>
      </c>
      <c r="D53" s="20">
        <f t="shared" ca="1" si="2"/>
        <v>7.8147458147582144E-2</v>
      </c>
      <c r="E53" s="36">
        <f t="shared" ca="1" si="3"/>
        <v>-1.7696857908237824</v>
      </c>
      <c r="F53" s="64">
        <f t="shared" ca="1" si="4"/>
        <v>4.6700212919981009E-3</v>
      </c>
      <c r="G53" s="64">
        <f t="shared" ca="1" si="5"/>
        <v>3.4111073508789592E-3</v>
      </c>
    </row>
    <row r="54" spans="1:7" x14ac:dyDescent="0.3">
      <c r="A54" s="4">
        <f>Black!D77</f>
        <v>203.01797169820762</v>
      </c>
      <c r="B54" s="4">
        <f t="shared" ca="1" si="0"/>
        <v>0.54624829578331102</v>
      </c>
      <c r="C54" s="4">
        <f t="shared" ca="1" si="1"/>
        <v>5.0558470780174794E-2</v>
      </c>
      <c r="D54" s="20">
        <f t="shared" ca="1" si="2"/>
        <v>0.11618817478350445</v>
      </c>
      <c r="E54" s="36">
        <f t="shared" ca="1" si="3"/>
        <v>-1.6394626577653888</v>
      </c>
      <c r="F54" s="64">
        <f t="shared" ca="1" si="4"/>
        <v>4.5793130400342066E-3</v>
      </c>
      <c r="G54" s="64">
        <f t="shared" ca="1" si="5"/>
        <v>4.1916467211442704E-3</v>
      </c>
    </row>
    <row r="55" spans="1:7" x14ac:dyDescent="0.3">
      <c r="A55" s="4">
        <f>Black!D78</f>
        <v>206.21606814493305</v>
      </c>
      <c r="B55" s="4">
        <f t="shared" ca="1" si="0"/>
        <v>0.56101373369311192</v>
      </c>
      <c r="C55" s="4">
        <f t="shared" ca="1" si="1"/>
        <v>6.5318062506974611E-2</v>
      </c>
      <c r="D55" s="20">
        <f t="shared" ca="1" si="2"/>
        <v>0.153539893728487</v>
      </c>
      <c r="E55" s="36">
        <f t="shared" ca="1" si="3"/>
        <v>-1.5115981405775341</v>
      </c>
      <c r="F55" s="64">
        <f t="shared" ca="1" si="4"/>
        <v>4.4856418882890641E-3</v>
      </c>
      <c r="G55" s="64">
        <f t="shared" ca="1" si="5"/>
        <v>5.0476264091157044E-3</v>
      </c>
    </row>
    <row r="56" spans="1:7" x14ac:dyDescent="0.3">
      <c r="A56" s="4">
        <f>Black!D79</f>
        <v>209.40820351141437</v>
      </c>
      <c r="B56" s="4">
        <f t="shared" ca="1" si="0"/>
        <v>0.57544289516475766</v>
      </c>
      <c r="C56" s="4">
        <f t="shared" ca="1" si="1"/>
        <v>8.2883483246281642E-2</v>
      </c>
      <c r="D56" s="20">
        <f t="shared" ca="1" si="2"/>
        <v>0.19024875254919366</v>
      </c>
      <c r="E56" s="36">
        <f t="shared" ca="1" si="3"/>
        <v>-1.3859342985321259</v>
      </c>
      <c r="F56" s="64">
        <f t="shared" ca="1" si="4"/>
        <v>4.389479167502792E-3</v>
      </c>
      <c r="G56" s="64">
        <f t="shared" ca="1" si="5"/>
        <v>5.9632442118235868E-3</v>
      </c>
    </row>
    <row r="57" spans="1:7" x14ac:dyDescent="0.3">
      <c r="A57" s="4">
        <f>Black!D80</f>
        <v>212.59640930399067</v>
      </c>
      <c r="B57" s="4">
        <f t="shared" ca="1" si="0"/>
        <v>0.58953853407923251</v>
      </c>
      <c r="C57" s="4">
        <f t="shared" ca="1" si="1"/>
        <v>0.10341632457280618</v>
      </c>
      <c r="D57" s="20">
        <f t="shared" ca="1" si="2"/>
        <v>0.22635807646519876</v>
      </c>
      <c r="E57" s="36">
        <f t="shared" ca="1" si="3"/>
        <v>-1.2623228182867141</v>
      </c>
      <c r="F57" s="64">
        <f t="shared" ca="1" si="4"/>
        <v>4.2912530714756527E-3</v>
      </c>
      <c r="G57" s="64">
        <f t="shared" ca="1" si="5"/>
        <v>6.9183828670498181E-3</v>
      </c>
    </row>
    <row r="58" spans="1:7" x14ac:dyDescent="0.3">
      <c r="A58" s="4">
        <f>Black!D81</f>
        <v>215.78269948631282</v>
      </c>
      <c r="B58" s="4">
        <f t="shared" ca="1" si="0"/>
        <v>0.60330407687095045</v>
      </c>
      <c r="C58" s="4">
        <f t="shared" ca="1" si="1"/>
        <v>0.12701321776406305</v>
      </c>
      <c r="D58" s="20">
        <f t="shared" ca="1" si="2"/>
        <v>0.26190868158612063</v>
      </c>
      <c r="E58" s="36">
        <f t="shared" ca="1" si="3"/>
        <v>-1.1406239758259882</v>
      </c>
      <c r="F58" s="64">
        <f t="shared" ca="1" si="4"/>
        <v>4.1913521390780951E-3</v>
      </c>
      <c r="G58" s="64">
        <f t="shared" ca="1" si="5"/>
        <v>7.8894282743106094E-3</v>
      </c>
    </row>
    <row r="59" spans="1:7" x14ac:dyDescent="0.3">
      <c r="A59" s="4">
        <f>Black!D82</f>
        <v>218.96907942516054</v>
      </c>
      <c r="B59" s="4">
        <f t="shared" ca="1" si="0"/>
        <v>0.61674351603363198</v>
      </c>
      <c r="C59" s="4">
        <f t="shared" ca="1" si="1"/>
        <v>0.15369694580768989</v>
      </c>
      <c r="D59" s="20">
        <f t="shared" ca="1" si="2"/>
        <v>0.29693914751592559</v>
      </c>
      <c r="E59" s="36">
        <f t="shared" ca="1" si="3"/>
        <v>-1.0207057032672957</v>
      </c>
      <c r="F59" s="64">
        <f t="shared" ca="1" si="4"/>
        <v>4.0901285037903863E-3</v>
      </c>
      <c r="G59" s="64">
        <f t="shared" ca="1" si="5"/>
        <v>8.8503453542808329E-3</v>
      </c>
    </row>
    <row r="60" spans="1:7" x14ac:dyDescent="0.3">
      <c r="A60" s="4">
        <f>Black!D83</f>
        <v>222.15755473702416</v>
      </c>
      <c r="B60" s="4">
        <f t="shared" ca="1" si="0"/>
        <v>0.62986131700054115</v>
      </c>
      <c r="C60" s="4">
        <f t="shared" ca="1" si="1"/>
        <v>0.18341086147708788</v>
      </c>
      <c r="D60" s="20">
        <f t="shared" ca="1" si="2"/>
        <v>0.33148606379822032</v>
      </c>
      <c r="E60" s="36">
        <f t="shared" ca="1" si="3"/>
        <v>-0.90244274521518153</v>
      </c>
      <c r="F60" s="64">
        <f t="shared" ca="1" si="4"/>
        <v>3.9879009143256325E-3</v>
      </c>
      <c r="G60" s="64">
        <f t="shared" ca="1" si="5"/>
        <v>9.773931469591518E-3</v>
      </c>
    </row>
    <row r="61" spans="1:7" x14ac:dyDescent="0.3">
      <c r="A61" s="4">
        <f>Black!D84</f>
        <v>225.35014013684363</v>
      </c>
      <c r="B61" s="4">
        <f t="shared" ca="1" si="0"/>
        <v>0.64266233680824125</v>
      </c>
      <c r="C61" s="4">
        <f t="shared" ca="1" si="1"/>
        <v>0.21601697553847349</v>
      </c>
      <c r="D61" s="20">
        <f t="shared" ca="1" si="2"/>
        <v>0.36558425406530015</v>
      </c>
      <c r="E61" s="36">
        <f t="shared" ca="1" si="3"/>
        <v>-0.7857158914416823</v>
      </c>
      <c r="F61" s="64">
        <f t="shared" ca="1" si="4"/>
        <v>3.8849575333902561E-3</v>
      </c>
      <c r="G61" s="64">
        <f t="shared" ca="1" si="5"/>
        <v>1.0633155274732487E-2</v>
      </c>
    </row>
    <row r="62" spans="1:7" x14ac:dyDescent="0.3">
      <c r="A62" s="4">
        <f>Black!D85</f>
        <v>228.54886839033631</v>
      </c>
      <c r="B62" s="4">
        <f t="shared" ca="1" si="0"/>
        <v>0.65515175313887508</v>
      </c>
      <c r="C62" s="4">
        <f t="shared" ca="1" si="1"/>
        <v>0.25129782473993301</v>
      </c>
      <c r="D62" s="20">
        <f t="shared" ca="1" si="2"/>
        <v>0.39926698125453403</v>
      </c>
      <c r="E62" s="36">
        <f t="shared" ca="1" si="3"/>
        <v>-0.67041127437799741</v>
      </c>
      <c r="F62" s="64">
        <f t="shared" ca="1" si="4"/>
        <v>3.7815585239691146E-3</v>
      </c>
      <c r="G62" s="64">
        <f t="shared" ca="1" si="5"/>
        <v>1.1402485817257047E-2</v>
      </c>
    </row>
    <row r="63" spans="1:7" x14ac:dyDescent="0.3">
      <c r="A63" s="4">
        <f>Black!D86</f>
        <v>231.7557994735937</v>
      </c>
      <c r="B63" s="4">
        <f t="shared" ca="1" si="0"/>
        <v>0.66733500250183764</v>
      </c>
      <c r="C63" s="4">
        <f t="shared" ca="1" si="1"/>
        <v>0.28896198009482887</v>
      </c>
      <c r="D63" s="20">
        <f t="shared" ca="1" si="2"/>
        <v>0.43256613684962703</v>
      </c>
      <c r="E63" s="36">
        <f t="shared" ca="1" si="3"/>
        <v>-0.5564197212930807</v>
      </c>
      <c r="F63" s="64">
        <f t="shared" ca="1" si="4"/>
        <v>3.6779384339826558E-3</v>
      </c>
      <c r="G63" s="64">
        <f t="shared" ca="1" si="5"/>
        <v>1.2059122117499222E-2</v>
      </c>
    </row>
    <row r="64" spans="1:7" x14ac:dyDescent="0.3">
      <c r="A64" s="4">
        <f>Black!D87</f>
        <v>234.9730300481707</v>
      </c>
      <c r="B64" s="4">
        <f t="shared" ca="1" si="0"/>
        <v>0.67921772646327394</v>
      </c>
      <c r="C64" s="4">
        <f t="shared" ca="1" si="1"/>
        <v>0.3286528318246692</v>
      </c>
      <c r="D64" s="20">
        <f t="shared" ca="1" si="2"/>
        <v>0.46551241677687744</v>
      </c>
      <c r="E64" s="36">
        <f t="shared" ca="1" si="3"/>
        <v>-0.44363615215563812</v>
      </c>
      <c r="F64" s="64">
        <f t="shared" ca="1" si="4"/>
        <v>3.5743083909758346E-3</v>
      </c>
      <c r="G64" s="64">
        <f t="shared" ca="1" si="5"/>
        <v>1.2584045961630701E-2</v>
      </c>
    </row>
    <row r="65" spans="1:7" x14ac:dyDescent="0.3">
      <c r="A65" s="4">
        <f>Black!D88</f>
        <v>238.20270336688552</v>
      </c>
      <c r="B65" s="4">
        <f t="shared" ca="1" si="0"/>
        <v>0.69080572496279558</v>
      </c>
      <c r="C65" s="4">
        <f t="shared" ca="1" si="1"/>
        <v>0.3699601034971679</v>
      </c>
      <c r="D65" s="20">
        <f t="shared" ca="1" si="2"/>
        <v>0.49813548632640886</v>
      </c>
      <c r="E65" s="36">
        <f t="shared" ca="1" si="3"/>
        <v>-0.33195901506642406</v>
      </c>
      <c r="F65" s="64">
        <f t="shared" ca="1" si="4"/>
        <v>3.4708581188356387E-3</v>
      </c>
      <c r="G65" s="64">
        <f t="shared" ca="1" si="5"/>
        <v>1.2962838381267714E-2</v>
      </c>
    </row>
    <row r="66" spans="1:7" x14ac:dyDescent="0.3">
      <c r="A66" s="4">
        <f>Black!D89</f>
        <v>241.44701973525147</v>
      </c>
      <c r="B66" s="4">
        <f t="shared" ca="1" si="0"/>
        <v>0.70210491587288015</v>
      </c>
      <c r="C66" s="4">
        <f t="shared" ca="1" si="1"/>
        <v>0.41243341452441251</v>
      </c>
      <c r="D66" s="20">
        <f t="shared" ca="1" si="2"/>
        <v>0.53046413626712818</v>
      </c>
      <c r="E66" s="36">
        <f t="shared" ca="1" si="3"/>
        <v>-0.22128975183669136</v>
      </c>
      <c r="F66" s="64">
        <f t="shared" ca="1" si="4"/>
        <v>3.3677577885267928E-3</v>
      </c>
      <c r="G66" s="64">
        <f t="shared" ca="1" si="5"/>
        <v>1.3186221141872534E-2</v>
      </c>
    </row>
    <row r="67" spans="1:7" x14ac:dyDescent="0.3">
      <c r="A67" s="4">
        <f>Black!D90</f>
        <v>244.70824766623159</v>
      </c>
      <c r="B67" s="4">
        <f t="shared" ca="1" si="0"/>
        <v>0.71312130005916907</v>
      </c>
      <c r="C67" s="4">
        <f t="shared" ca="1" si="1"/>
        <v>0.45559713207370967</v>
      </c>
      <c r="D67" s="20">
        <f t="shared" ca="1" si="2"/>
        <v>0.56252643217559728</v>
      </c>
      <c r="E67" s="36">
        <f t="shared" ca="1" si="3"/>
        <v>-0.11153228679715506</v>
      </c>
      <c r="F67" s="64">
        <f t="shared" ca="1" si="4"/>
        <v>3.2651597145834372E-3</v>
      </c>
      <c r="G67" s="64">
        <f t="shared" ca="1" si="5"/>
        <v>1.3250306405335604E-2</v>
      </c>
    </row>
    <row r="68" spans="1:7" x14ac:dyDescent="0.3">
      <c r="A68" s="4">
        <f>Black!D91</f>
        <v>247.98873588232573</v>
      </c>
      <c r="B68" s="4">
        <f t="shared" ca="1" si="0"/>
        <v>0.72386093129083229</v>
      </c>
      <c r="C68" s="4">
        <f t="shared" ca="1" si="1"/>
        <v>0.49896573042517423</v>
      </c>
      <c r="D68" s="20">
        <f t="shared" ca="1" si="2"/>
        <v>0.59434985889904979</v>
      </c>
      <c r="E68" s="36">
        <f t="shared" ca="1" si="3"/>
        <v>-2.5925322640107835E-3</v>
      </c>
      <c r="F68" s="64">
        <f t="shared" ca="1" si="4"/>
        <v>3.1631999086732076E-3</v>
      </c>
      <c r="G68" s="64">
        <f t="shared" ca="1" si="5"/>
        <v>1.3156558660987586E-2</v>
      </c>
    </row>
    <row r="69" spans="1:7" x14ac:dyDescent="0.3">
      <c r="A69" s="4">
        <f>Black!D92</f>
        <v>251.29092633950503</v>
      </c>
      <c r="B69" s="4">
        <f t="shared" ca="1" si="0"/>
        <v>0.73432989043070607</v>
      </c>
      <c r="C69" s="4">
        <f t="shared" ca="1" si="1"/>
        <v>0.54205890352137653</v>
      </c>
      <c r="D69" s="20">
        <f t="shared" ca="1" si="2"/>
        <v>0.62596146201922853</v>
      </c>
      <c r="E69" s="36">
        <f t="shared" ca="1" si="3"/>
        <v>0.10562209572806266</v>
      </c>
      <c r="F69" s="64">
        <f t="shared" ca="1" si="4"/>
        <v>3.061999501015739E-3</v>
      </c>
      <c r="G69" s="64">
        <f t="shared" ca="1" si="5"/>
        <v>1.2911491478627805E-2</v>
      </c>
    </row>
    <row r="70" spans="1:7" x14ac:dyDescent="0.3">
      <c r="A70" s="4">
        <f>Black!D93</f>
        <v>254.61736847302265</v>
      </c>
      <c r="B70" s="4">
        <f t="shared" ca="1" si="0"/>
        <v>0.74453426340629769</v>
      </c>
      <c r="C70" s="4">
        <f t="shared" ca="1" si="1"/>
        <v>0.58441574733377721</v>
      </c>
      <c r="D70" s="20">
        <f t="shared" ca="1" si="2"/>
        <v>0.65738798817611743</v>
      </c>
      <c r="E70" s="36">
        <f t="shared" ca="1" si="3"/>
        <v>0.21320315779004895</v>
      </c>
      <c r="F70" s="64">
        <f t="shared" ca="1" si="4"/>
        <v>2.96166603983186E-3</v>
      </c>
      <c r="G70" s="64">
        <f t="shared" ca="1" si="5"/>
        <v>1.2526136507549928E-2</v>
      </c>
    </row>
    <row r="71" spans="1:7" x14ac:dyDescent="0.3">
      <c r="A71" s="4">
        <f>Black!D94</f>
        <v>257.97073489672249</v>
      </c>
      <c r="B71" s="4">
        <f t="shared" ca="1" si="0"/>
        <v>0.75448012252619079</v>
      </c>
      <c r="C71" s="4">
        <f t="shared" ca="1" si="1"/>
        <v>0.62560743305719646</v>
      </c>
      <c r="D71" s="20">
        <f t="shared" ca="1" si="2"/>
        <v>0.68865602615060406</v>
      </c>
      <c r="E71" s="36">
        <f t="shared" ca="1" si="3"/>
        <v>0.32024167414074894</v>
      </c>
      <c r="F71" s="64">
        <f t="shared" ca="1" si="4"/>
        <v>2.8622946783532603E-3</v>
      </c>
      <c r="G71" s="64">
        <f t="shared" ca="1" si="5"/>
        <v>1.2015332768676369E-2</v>
      </c>
    </row>
    <row r="72" spans="1:7" x14ac:dyDescent="0.3">
      <c r="A72" s="4">
        <f>Black!D95</f>
        <v>261.35383882650422</v>
      </c>
      <c r="B72" s="4">
        <f t="shared" ca="1" si="0"/>
        <v>0.76417351076290618</v>
      </c>
      <c r="C72" s="4">
        <f t="shared" ca="1" si="1"/>
        <v>0.66524791935176042</v>
      </c>
      <c r="D72" s="20">
        <f t="shared" ca="1" si="2"/>
        <v>0.71979215069603275</v>
      </c>
      <c r="E72" s="36">
        <f t="shared" ca="1" si="3"/>
        <v>0.42682861697907698</v>
      </c>
      <c r="F72" s="64">
        <f t="shared" ca="1" si="4"/>
        <v>2.7639692582573298E-3</v>
      </c>
      <c r="G72" s="64">
        <f t="shared" ca="1" si="5"/>
        <v>1.1396890443215856E-2</v>
      </c>
    </row>
    <row r="73" spans="1:7" x14ac:dyDescent="0.3">
      <c r="A73" s="4">
        <f>Black!D96</f>
        <v>264.76965354686223</v>
      </c>
      <c r="B73" s="4">
        <f t="shared" ca="1" si="0"/>
        <v>0.773620428673921</v>
      </c>
      <c r="C73" s="4">
        <f t="shared" ca="1" si="1"/>
        <v>0.70300239113510843</v>
      </c>
      <c r="D73" s="20">
        <f t="shared" ca="1" si="2"/>
        <v>0.75082307125657721</v>
      </c>
      <c r="E73" s="36">
        <f t="shared" ca="1" si="3"/>
        <v>0.53305541958521596</v>
      </c>
      <c r="F73" s="64">
        <f t="shared" ca="1" si="4"/>
        <v>2.6667632977229695E-3</v>
      </c>
      <c r="G73" s="64">
        <f t="shared" ca="1" si="5"/>
        <v>1.069068521240117E-2</v>
      </c>
    </row>
    <row r="74" spans="1:7" x14ac:dyDescent="0.3">
      <c r="A74" s="4">
        <f>Black!D97</f>
        <v>268.22133429917773</v>
      </c>
      <c r="B74" s="4">
        <f t="shared" ref="B74:B137" ca="1" si="6">_xlfn.NORM.S.DIST((((LN(A74/$F$4))+$N$7)/$N$8),TRUE)</f>
        <v>0.78282682367819301</v>
      </c>
      <c r="C74" s="4">
        <f t="shared" ref="C74:C137" ca="1" si="7">_xlfn.NORM.S.DIST((((LN(A74/$G$4))+$O$7)/$O$8),TRUE)</f>
        <v>0.73859325376915319</v>
      </c>
      <c r="D74" s="20">
        <f t="shared" ref="D74:D137" ca="1" si="8">(((LN(A74/$F$4))+$N$7)/$N$8)</f>
        <v>0.78177578792393154</v>
      </c>
      <c r="E74" s="36">
        <f t="shared" ref="E74:E137" ca="1" si="9">(((LN(A74/$G$4))+$O$7)/$O$8)</f>
        <v>0.63901451020038469</v>
      </c>
      <c r="F74" s="64">
        <f t="shared" ref="F74:F137" ca="1" si="10">EXP(-1*POWER(D74,2)/2)/SQRT(2*PI())*EXP(-$F$5*$F$6)/($A74*$Q$7)</f>
        <v>2.5707408916409895E-3</v>
      </c>
      <c r="G74" s="64">
        <f t="shared" ref="G74:G137" ca="1" si="11">EXP(-1*POWER(E74,2)/2)/SQRT(2*PI())*EXP(-$G$5*$G$6)/($A74*$R$7)</f>
        <v>9.9177372120450927E-3</v>
      </c>
    </row>
    <row r="75" spans="1:7" x14ac:dyDescent="0.3">
      <c r="A75" s="4">
        <f>Black!D98</f>
        <v>271.71224304469672</v>
      </c>
      <c r="B75" s="4">
        <f t="shared" ca="1" si="6"/>
        <v>0.79179858144711746</v>
      </c>
      <c r="C75" s="4">
        <f t="shared" ca="1" si="7"/>
        <v>0.77180364618879238</v>
      </c>
      <c r="D75" s="20">
        <f t="shared" ca="1" si="8"/>
        <v>0.81267775727546931</v>
      </c>
      <c r="E75" s="36">
        <f t="shared" ca="1" si="9"/>
        <v>0.74479987973340067</v>
      </c>
      <c r="F75" s="64">
        <f t="shared" ca="1" si="10"/>
        <v>2.4759575308622018E-3</v>
      </c>
      <c r="G75" s="64">
        <f t="shared" ca="1" si="11"/>
        <v>9.0993235077818334E-3</v>
      </c>
    </row>
    <row r="76" spans="1:7" x14ac:dyDescent="0.3">
      <c r="A76" s="4">
        <f>Black!D99</f>
        <v>275.24597664775143</v>
      </c>
      <c r="B76" s="4">
        <f t="shared" ca="1" si="6"/>
        <v>0.80054151920715744</v>
      </c>
      <c r="C76" s="4">
        <f t="shared" ca="1" si="7"/>
        <v>0.80247855758935605</v>
      </c>
      <c r="D76" s="20">
        <f t="shared" ca="1" si="8"/>
        <v>0.84355707112334466</v>
      </c>
      <c r="E76" s="36">
        <f t="shared" ca="1" si="9"/>
        <v>0.85050769366470969</v>
      </c>
      <c r="F76" s="64">
        <f t="shared" ca="1" si="10"/>
        <v>2.3824608467304317E-3</v>
      </c>
      <c r="G76" s="64">
        <f t="shared" ca="1" si="11"/>
        <v>8.2561654688065728E-3</v>
      </c>
    </row>
    <row r="77" spans="1:7" x14ac:dyDescent="0.3">
      <c r="A77" s="4">
        <f>Black!D100</f>
        <v>278.82639914091243</v>
      </c>
      <c r="B77" s="4">
        <f t="shared" ca="1" si="6"/>
        <v>0.80906138078734302</v>
      </c>
      <c r="C77" s="4">
        <f t="shared" ca="1" si="7"/>
        <v>0.8305237346197375</v>
      </c>
      <c r="D77" s="20">
        <f t="shared" ca="1" si="8"/>
        <v>0.87444265170792512</v>
      </c>
      <c r="E77" s="36">
        <f t="shared" ca="1" si="9"/>
        <v>0.95623696024360472</v>
      </c>
      <c r="F77" s="64">
        <f t="shared" ca="1" si="10"/>
        <v>2.2902912865250162E-3</v>
      </c>
      <c r="G77" s="64">
        <f t="shared" ca="1" si="11"/>
        <v>7.4077233565298462E-3</v>
      </c>
    </row>
    <row r="78" spans="1:7" x14ac:dyDescent="0.3">
      <c r="A78" s="4">
        <f>Black!D101</f>
        <v>282.45767888016809</v>
      </c>
      <c r="B78" s="4">
        <f t="shared" ca="1" si="6"/>
        <v>0.81736383327930096</v>
      </c>
      <c r="C78" s="4">
        <f t="shared" ca="1" si="7"/>
        <v>0.85590264642100966</v>
      </c>
      <c r="D78" s="20">
        <f t="shared" ca="1" si="8"/>
        <v>0.90536446752096422</v>
      </c>
      <c r="E78" s="36">
        <f t="shared" ca="1" si="9"/>
        <v>1.062090269306295</v>
      </c>
      <c r="F78" s="64">
        <f t="shared" ca="1" si="10"/>
        <v>2.1994827248247666E-3</v>
      </c>
      <c r="G78" s="64">
        <f t="shared" ca="1" si="11"/>
        <v>6.5716206576811407E-3</v>
      </c>
    </row>
    <row r="79" spans="1:7" x14ac:dyDescent="0.3">
      <c r="A79" s="4">
        <f>Black!D102</f>
        <v>286.14433158399078</v>
      </c>
      <c r="B79" s="4">
        <f t="shared" ca="1" si="6"/>
        <v>0.82545446521143828</v>
      </c>
      <c r="C79" s="4">
        <f t="shared" ca="1" si="7"/>
        <v>0.87863183189924055</v>
      </c>
      <c r="D79" s="20">
        <f t="shared" ca="1" si="8"/>
        <v>0.93635377478536719</v>
      </c>
      <c r="E79" s="36">
        <f t="shared" ca="1" si="9"/>
        <v>1.1681746189231221</v>
      </c>
      <c r="F79" s="64">
        <f t="shared" ca="1" si="10"/>
        <v>2.1100630151963465E-3</v>
      </c>
      <c r="G79" s="64">
        <f t="shared" ca="1" si="11"/>
        <v>5.7632109047425304E-3</v>
      </c>
    </row>
    <row r="80" spans="1:7" x14ac:dyDescent="0.3">
      <c r="A80" s="4">
        <f>Black!D103</f>
        <v>289.8912704874711</v>
      </c>
      <c r="B80" s="4">
        <f t="shared" ca="1" si="6"/>
        <v>0.83333878617350343</v>
      </c>
      <c r="C80" s="4">
        <f t="shared" ca="1" si="7"/>
        <v>0.89877498749487961</v>
      </c>
      <c r="D80" s="20">
        <f t="shared" ca="1" si="8"/>
        <v>0.96744339070529017</v>
      </c>
      <c r="E80" s="36">
        <f t="shared" ca="1" si="9"/>
        <v>1.2746023508037398</v>
      </c>
      <c r="F80" s="64">
        <f t="shared" ca="1" si="10"/>
        <v>2.0220544859950265E-3</v>
      </c>
      <c r="G80" s="64">
        <f t="shared" ca="1" si="11"/>
        <v>4.9952905472699545E-3</v>
      </c>
    </row>
    <row r="81" spans="1:7" x14ac:dyDescent="0.3">
      <c r="A81" s="4">
        <f>Black!D104</f>
        <v>293.70386514818614</v>
      </c>
      <c r="B81" s="4">
        <f t="shared" ca="1" si="6"/>
        <v>0.84102222786430003</v>
      </c>
      <c r="C81" s="4">
        <f t="shared" ca="1" si="7"/>
        <v>0.91643616587512522</v>
      </c>
      <c r="D81" s="20">
        <f t="shared" ca="1" si="8"/>
        <v>0.99866800600878392</v>
      </c>
      <c r="E81" s="36">
        <f t="shared" ca="1" si="9"/>
        <v>1.3814922202107811</v>
      </c>
      <c r="F81" s="64">
        <f t="shared" ca="1" si="10"/>
        <v>1.9354743834316694E-3</v>
      </c>
      <c r="G81" s="64">
        <f t="shared" ca="1" si="11"/>
        <v>4.2779533335636291E-3</v>
      </c>
    </row>
    <row r="82" spans="1:7" x14ac:dyDescent="0.3">
      <c r="A82" s="4">
        <f>Black!D105</f>
        <v>297.58801083690406</v>
      </c>
      <c r="B82" s="4">
        <f t="shared" ca="1" si="6"/>
        <v>0.84851014657554069</v>
      </c>
      <c r="C82" s="4">
        <f t="shared" ca="1" si="7"/>
        <v>0.93175244888258646</v>
      </c>
      <c r="D82" s="20">
        <f t="shared" ca="1" si="8"/>
        <v>1.030064546140085</v>
      </c>
      <c r="E82" s="36">
        <f t="shared" ca="1" si="9"/>
        <v>1.4889706324137408</v>
      </c>
      <c r="F82" s="64">
        <f t="shared" ca="1" si="10"/>
        <v>1.8503352643883784E-3</v>
      </c>
      <c r="G82" s="64">
        <f t="shared" ca="1" si="11"/>
        <v>3.6185749554369074E-3</v>
      </c>
    </row>
    <row r="83" spans="1:7" x14ac:dyDescent="0.3">
      <c r="A83" s="4">
        <f>Black!D106</f>
        <v>301.55021096524075</v>
      </c>
      <c r="B83" s="4">
        <f t="shared" ca="1" si="6"/>
        <v>0.85580782717085258</v>
      </c>
      <c r="C83" s="4">
        <f t="shared" ca="1" si="7"/>
        <v>0.94488643484944435</v>
      </c>
      <c r="D83" s="20">
        <f t="shared" ca="1" si="8"/>
        <v>1.0616725928651669</v>
      </c>
      <c r="E83" s="36">
        <f t="shared" ca="1" si="9"/>
        <v>1.5971730859529418</v>
      </c>
      <c r="F83" s="64">
        <f t="shared" ca="1" si="10"/>
        <v>1.7666453407318308E-3</v>
      </c>
      <c r="G83" s="64">
        <f t="shared" ca="1" si="11"/>
        <v>3.0219115808816596E-3</v>
      </c>
    </row>
    <row r="84" spans="1:7" x14ac:dyDescent="0.3">
      <c r="A84" s="4">
        <f>Black!D107</f>
        <v>305.59767568834565</v>
      </c>
      <c r="B84" s="4">
        <f t="shared" ca="1" si="6"/>
        <v>0.86292048867369253</v>
      </c>
      <c r="C84" s="4">
        <f t="shared" ca="1" si="7"/>
        <v>0.95601884453486008</v>
      </c>
      <c r="D84" s="20">
        <f t="shared" ca="1" si="8"/>
        <v>1.0935348812358809</v>
      </c>
      <c r="E84" s="36">
        <f t="shared" ca="1" si="9"/>
        <v>1.7062458738752995</v>
      </c>
      <c r="F84" s="64">
        <f t="shared" ca="1" si="10"/>
        <v>1.6844087760439184E-3</v>
      </c>
      <c r="G84" s="64">
        <f t="shared" ca="1" si="11"/>
        <v>2.4902924044826872E-3</v>
      </c>
    </row>
    <row r="85" spans="1:7" x14ac:dyDescent="0.3">
      <c r="A85" s="4">
        <f>Black!D108</f>
        <v>309.73844073663508</v>
      </c>
      <c r="B85" s="4">
        <f t="shared" ca="1" si="6"/>
        <v>0.86985329164537051</v>
      </c>
      <c r="C85" s="4">
        <f t="shared" ca="1" si="7"/>
        <v>0.96534150508302075</v>
      </c>
      <c r="D85" s="20">
        <f t="shared" ca="1" si="8"/>
        <v>1.1256978911035747</v>
      </c>
      <c r="E85" s="36">
        <f t="shared" ca="1" si="9"/>
        <v>1.816348108637196</v>
      </c>
      <c r="F85" s="64">
        <f t="shared" ca="1" si="10"/>
        <v>1.6036259347165607E-3</v>
      </c>
      <c r="G85" s="64">
        <f t="shared" ca="1" si="11"/>
        <v>2.02388443010549E-3</v>
      </c>
    </row>
    <row r="86" spans="1:7" x14ac:dyDescent="0.3">
      <c r="A86" s="4">
        <f>Black!D109</f>
        <v>313.98151176720586</v>
      </c>
      <c r="B86" s="4">
        <f t="shared" ca="1" si="6"/>
        <v>0.87661134762006654</v>
      </c>
      <c r="C86" s="4">
        <f t="shared" ca="1" si="7"/>
        <v>0.97305092104286528</v>
      </c>
      <c r="D86" s="20">
        <f t="shared" ca="1" si="8"/>
        <v>1.1582125580967799</v>
      </c>
      <c r="E86" s="36">
        <f t="shared" ca="1" si="9"/>
        <v>1.9276541559635263</v>
      </c>
      <c r="F86" s="64">
        <f t="shared" ca="1" si="10"/>
        <v>1.5242935821749707E-3</v>
      </c>
      <c r="G86" s="64">
        <f t="shared" ca="1" si="11"/>
        <v>1.6210072264070221E-3</v>
      </c>
    </row>
    <row r="87" spans="1:7" x14ac:dyDescent="0.3">
      <c r="A87" s="4">
        <f>Black!D110</f>
        <v>318.33704121524778</v>
      </c>
      <c r="B87" s="4">
        <f t="shared" ca="1" si="6"/>
        <v>0.88319973097563953</v>
      </c>
      <c r="C87" s="4">
        <f t="shared" ca="1" si="7"/>
        <v>0.97934258887301695</v>
      </c>
      <c r="D87" s="20">
        <f t="shared" ca="1" si="8"/>
        <v>1.1911351367829173</v>
      </c>
      <c r="E87" s="36">
        <f t="shared" ca="1" si="9"/>
        <v>2.0403565896716715</v>
      </c>
      <c r="F87" s="64">
        <f t="shared" ca="1" si="10"/>
        <v>1.4464050335050399E-3</v>
      </c>
      <c r="G87" s="64">
        <f t="shared" ca="1" si="11"/>
        <v>1.2784761637304721E-3</v>
      </c>
    </row>
    <row r="88" spans="1:7" x14ac:dyDescent="0.3">
      <c r="A88" s="4">
        <f>Black!D111</f>
        <v>322.8165469646994</v>
      </c>
      <c r="B88" s="4">
        <f t="shared" ca="1" si="6"/>
        <v>0.88962349376871597</v>
      </c>
      <c r="C88" s="4">
        <f t="shared" ca="1" si="7"/>
        <v>0.98440615930865516</v>
      </c>
      <c r="D88" s="20">
        <f t="shared" ca="1" si="8"/>
        <v>1.2245282595124556</v>
      </c>
      <c r="E88" s="36">
        <f t="shared" ca="1" si="9"/>
        <v>2.1546698163667117</v>
      </c>
      <c r="F88" s="64">
        <f t="shared" ca="1" si="10"/>
        <v>1.3699502458267656E-3</v>
      </c>
      <c r="G88" s="64">
        <f t="shared" ca="1" si="11"/>
        <v>9.9195441348130472E-4</v>
      </c>
    </row>
    <row r="89" spans="1:7" x14ac:dyDescent="0.3">
      <c r="A89" s="4">
        <f>Black!D112</f>
        <v>327.43318544119666</v>
      </c>
      <c r="B89" s="4">
        <f t="shared" ca="1" si="6"/>
        <v>0.89588768426726251</v>
      </c>
      <c r="C89" s="4">
        <f t="shared" ca="1" si="7"/>
        <v>0.98842150284137831</v>
      </c>
      <c r="D89" s="20">
        <f t="shared" ca="1" si="8"/>
        <v>1.2584622495355475</v>
      </c>
      <c r="E89" s="36">
        <f t="shared" ca="1" si="9"/>
        <v>2.2708345705765836</v>
      </c>
      <c r="F89" s="64">
        <f t="shared" ca="1" si="10"/>
        <v>1.2949158471686961E-3</v>
      </c>
      <c r="G89" s="64">
        <f t="shared" ca="1" si="11"/>
        <v>7.5629651347011587E-4</v>
      </c>
    </row>
    <row r="90" spans="1:7" x14ac:dyDescent="0.3">
      <c r="A90" s="4">
        <f>Black!D113</f>
        <v>332.20209641257992</v>
      </c>
      <c r="B90" s="4">
        <f t="shared" ca="1" si="6"/>
        <v>0.9019973701996068</v>
      </c>
      <c r="C90" s="4">
        <f t="shared" ca="1" si="7"/>
        <v>0.99155568918910864</v>
      </c>
      <c r="D90" s="20">
        <f t="shared" ca="1" si="8"/>
        <v>1.2930167684348817</v>
      </c>
      <c r="E90" s="36">
        <f t="shared" ca="1" si="9"/>
        <v>2.3891235543374094</v>
      </c>
      <c r="F90" s="64">
        <f t="shared" ca="1" si="10"/>
        <v>1.2212850910446112E-3</v>
      </c>
      <c r="G90" s="64">
        <f t="shared" ca="1" si="11"/>
        <v>5.6586932097421258E-4</v>
      </c>
    </row>
    <row r="91" spans="1:7" x14ac:dyDescent="0.3">
      <c r="A91" s="4">
        <f>Black!D114</f>
        <v>337.14084357260157</v>
      </c>
      <c r="B91" s="4">
        <f t="shared" ca="1" si="6"/>
        <v>0.90795766814587764</v>
      </c>
      <c r="C91" s="4">
        <f t="shared" ca="1" si="7"/>
        <v>0.99396085331864426</v>
      </c>
      <c r="D91" s="20">
        <f t="shared" ca="1" si="8"/>
        <v>1.3282829089307677</v>
      </c>
      <c r="E91" s="36">
        <f t="shared" ca="1" si="9"/>
        <v>2.5098486014022443</v>
      </c>
      <c r="F91" s="64">
        <f t="shared" ca="1" si="10"/>
        <v>1.1490377209282857E-3</v>
      </c>
      <c r="G91" s="64">
        <f t="shared" ca="1" si="11"/>
        <v>4.1483945053603092E-4</v>
      </c>
    </row>
    <row r="92" spans="1:7" x14ac:dyDescent="0.3">
      <c r="A92" s="4">
        <f>Black!D115</f>
        <v>342.26998501706595</v>
      </c>
      <c r="B92" s="4">
        <f t="shared" ca="1" si="6"/>
        <v>0.91377378108954976</v>
      </c>
      <c r="C92" s="4">
        <f t="shared" ca="1" si="7"/>
        <v>0.99577288913839734</v>
      </c>
      <c r="D92" s="20">
        <f t="shared" ca="1" si="8"/>
        <v>1.3643658897797941</v>
      </c>
      <c r="E92" s="36">
        <f t="shared" ca="1" si="9"/>
        <v>2.6333699025706112</v>
      </c>
      <c r="F92" s="64">
        <f t="shared" ca="1" si="10"/>
        <v>1.0781497216004962E-3</v>
      </c>
      <c r="G92" s="64">
        <f t="shared" ca="1" si="11"/>
        <v>2.974196127680623E-4</v>
      </c>
    </row>
    <row r="93" spans="1:7" x14ac:dyDescent="0.3">
      <c r="A93" s="4">
        <f>Black!D116</f>
        <v>347.61382285770998</v>
      </c>
      <c r="B93" s="4">
        <f t="shared" ca="1" si="6"/>
        <v>0.91945104702562974</v>
      </c>
      <c r="C93" s="4">
        <f t="shared" ca="1" si="7"/>
        <v>0.99711088776081547</v>
      </c>
      <c r="D93" s="20">
        <f t="shared" ca="1" si="8"/>
        <v>1.4013885781220501</v>
      </c>
      <c r="E93" s="36">
        <f t="shared" ca="1" si="9"/>
        <v>2.7601080635867556</v>
      </c>
      <c r="F93" s="64">
        <f t="shared" ca="1" si="10"/>
        <v>1.0085929236697327E-3</v>
      </c>
      <c r="G93" s="64">
        <f t="shared" ca="1" si="11"/>
        <v>2.0806945373865739E-4</v>
      </c>
    </row>
    <row r="94" spans="1:7" x14ac:dyDescent="0.3">
      <c r="A94" s="4">
        <f>Black!D117</f>
        <v>353.20140458538566</v>
      </c>
      <c r="B94" s="4">
        <f t="shared" ca="1" si="6"/>
        <v>0.9249950028577324</v>
      </c>
      <c r="C94" s="4">
        <f t="shared" ca="1" si="7"/>
        <v>0.9980772202086492</v>
      </c>
      <c r="D94" s="20">
        <f t="shared" ca="1" si="8"/>
        <v>1.4394961701692055</v>
      </c>
      <c r="E94" s="36">
        <f t="shared" ca="1" si="9"/>
        <v>2.8905601283358622</v>
      </c>
      <c r="F94" s="64">
        <f t="shared" ca="1" si="10"/>
        <v>9.4033441139931839E-4</v>
      </c>
      <c r="G94" s="64">
        <f t="shared" ca="1" si="11"/>
        <v>1.4164939900439667E-4</v>
      </c>
    </row>
    <row r="95" spans="1:7" x14ac:dyDescent="0.3">
      <c r="A95" s="4">
        <f>Black!D118</f>
        <v>359.06788581112011</v>
      </c>
      <c r="B95" s="4">
        <f t="shared" ca="1" si="6"/>
        <v>0.9304114698984598</v>
      </c>
      <c r="C95" s="4">
        <f t="shared" ca="1" si="7"/>
        <v>0.99875815424893444</v>
      </c>
      <c r="D95" s="20">
        <f t="shared" ca="1" si="8"/>
        <v>1.4788625276226266</v>
      </c>
      <c r="E95" s="36">
        <f t="shared" ca="1" si="9"/>
        <v>3.025321270028976</v>
      </c>
      <c r="F95" s="64">
        <f t="shared" ca="1" si="10"/>
        <v>8.7333565881932129E-4</v>
      </c>
      <c r="G95" s="64">
        <f t="shared" ca="1" si="11"/>
        <v>9.3528527400753579E-5</v>
      </c>
    </row>
    <row r="96" spans="1:7" x14ac:dyDescent="0.3">
      <c r="A96" s="4">
        <f>Black!D119</f>
        <v>365.25642439482016</v>
      </c>
      <c r="B96" s="4">
        <f t="shared" ca="1" si="6"/>
        <v>0.93570667062571333</v>
      </c>
      <c r="C96" s="4">
        <f t="shared" ca="1" si="7"/>
        <v>0.99922489107401313</v>
      </c>
      <c r="D96" s="20">
        <f t="shared" ca="1" si="8"/>
        <v>1.5196989375919878</v>
      </c>
      <c r="E96" s="36">
        <f t="shared" ca="1" si="9"/>
        <v>3.1651147786519318</v>
      </c>
      <c r="F96" s="64">
        <f t="shared" ca="1" si="10"/>
        <v>8.0755127882211979E-4</v>
      </c>
      <c r="G96" s="64">
        <f t="shared" ca="1" si="11"/>
        <v>5.9649569781789856E-5</v>
      </c>
    </row>
    <row r="97" spans="1:7" x14ac:dyDescent="0.3">
      <c r="A97" s="4">
        <f>Black!D120</f>
        <v>371.82087779709087</v>
      </c>
      <c r="B97" s="4">
        <f t="shared" ca="1" si="6"/>
        <v>0.94088739187294967</v>
      </c>
      <c r="C97" s="4">
        <f t="shared" ca="1" si="7"/>
        <v>0.99953490902015252</v>
      </c>
      <c r="D97" s="20">
        <f t="shared" ca="1" si="8"/>
        <v>1.5622665175935346</v>
      </c>
      <c r="E97" s="36">
        <f t="shared" ca="1" si="9"/>
        <v>3.3108345264571226</v>
      </c>
      <c r="F97" s="64">
        <f t="shared" ca="1" si="10"/>
        <v>7.4292720331906828E-4</v>
      </c>
      <c r="G97" s="64">
        <f t="shared" ca="1" si="11"/>
        <v>3.6555713674852971E-5</v>
      </c>
    </row>
    <row r="98" spans="1:7" x14ac:dyDescent="0.3">
      <c r="A98" s="4">
        <f>Black!D121</f>
        <v>378.82975390746259</v>
      </c>
      <c r="B98" s="4">
        <f t="shared" ca="1" si="6"/>
        <v>0.9459612191161455</v>
      </c>
      <c r="C98" s="4">
        <f t="shared" ca="1" si="7"/>
        <v>0.99973350751701207</v>
      </c>
      <c r="D98" s="20">
        <f t="shared" ca="1" si="8"/>
        <v>1.6068942783317737</v>
      </c>
      <c r="E98" s="36">
        <f t="shared" ca="1" si="9"/>
        <v>3.4636068014995427</v>
      </c>
      <c r="F98" s="64">
        <f t="shared" ca="1" si="10"/>
        <v>6.7939799822690596E-4</v>
      </c>
      <c r="G98" s="64">
        <f t="shared" ca="1" si="11"/>
        <v>2.1384992970067303E-5</v>
      </c>
    </row>
    <row r="99" spans="1:7" x14ac:dyDescent="0.3">
      <c r="A99" s="4">
        <f>Black!D122</f>
        <v>386.37219246338691</v>
      </c>
      <c r="B99" s="4">
        <f t="shared" ca="1" si="6"/>
        <v>0.95093688350501393</v>
      </c>
      <c r="C99" s="4">
        <f t="shared" ca="1" si="7"/>
        <v>0.99985545403659914</v>
      </c>
      <c r="D99" s="20">
        <f t="shared" ca="1" si="8"/>
        <v>1.6540062983814678</v>
      </c>
      <c r="E99" s="36">
        <f t="shared" ca="1" si="9"/>
        <v>3.6248833335454078</v>
      </c>
      <c r="F99" s="64">
        <f t="shared" ca="1" si="10"/>
        <v>6.1688281242017683E-4</v>
      </c>
      <c r="G99" s="64">
        <f t="shared" ca="1" si="11"/>
        <v>1.183867402072254E-5</v>
      </c>
    </row>
    <row r="100" spans="1:7" x14ac:dyDescent="0.3">
      <c r="A100" s="4">
        <f>Black!D123</f>
        <v>394.5673852845751</v>
      </c>
      <c r="B100" s="4">
        <f t="shared" ca="1" si="6"/>
        <v>0.95582479525411701</v>
      </c>
      <c r="C100" s="4">
        <f t="shared" ca="1" si="7"/>
        <v>0.99992664899674033</v>
      </c>
      <c r="D100" s="20">
        <f t="shared" ca="1" si="8"/>
        <v>1.7041642314766439</v>
      </c>
      <c r="E100" s="36">
        <f t="shared" ca="1" si="9"/>
        <v>3.7965868074284206</v>
      </c>
      <c r="F100" s="64">
        <f t="shared" ca="1" si="10"/>
        <v>5.5527907474216536E-4</v>
      </c>
      <c r="G100" s="64">
        <f t="shared" ca="1" si="11"/>
        <v>6.130257318166253E-6</v>
      </c>
    </row>
    <row r="101" spans="1:7" x14ac:dyDescent="0.3">
      <c r="A101" s="4">
        <f>Black!D124</f>
        <v>403.58014136638741</v>
      </c>
      <c r="B101" s="4">
        <f t="shared" ca="1" si="6"/>
        <v>0.96063790087603562</v>
      </c>
      <c r="C101" s="4">
        <f t="shared" ca="1" si="7"/>
        <v>0.99996573744935169</v>
      </c>
      <c r="D101" s="20">
        <f t="shared" ca="1" si="8"/>
        <v>1.7581370193610655</v>
      </c>
      <c r="E101" s="36">
        <f t="shared" ca="1" si="9"/>
        <v>3.9813495080229835</v>
      </c>
      <c r="F101" s="64">
        <f t="shared" ca="1" si="10"/>
        <v>4.944522841551078E-4</v>
      </c>
      <c r="G101" s="64">
        <f t="shared" ca="1" si="11"/>
        <v>2.921552989551353E-6</v>
      </c>
    </row>
    <row r="102" spans="1:7" x14ac:dyDescent="0.3">
      <c r="A102" s="4">
        <f>Black!D125</f>
        <v>413.64818584367464</v>
      </c>
      <c r="B102" s="4">
        <f t="shared" ca="1" si="6"/>
        <v>0.96539313898601542</v>
      </c>
      <c r="C102" s="4">
        <f t="shared" ca="1" si="7"/>
        <v>0.99998561109855733</v>
      </c>
      <c r="D102" s="20">
        <f t="shared" ca="1" si="8"/>
        <v>1.8170221486055969</v>
      </c>
      <c r="E102" s="36">
        <f t="shared" ca="1" si="9"/>
        <v>4.1829284134406093</v>
      </c>
      <c r="F102" s="64">
        <f t="shared" ca="1" si="10"/>
        <v>4.3421858616853786E-4</v>
      </c>
      <c r="G102" s="64">
        <f t="shared" ca="1" si="11"/>
        <v>1.251823740964657E-6</v>
      </c>
    </row>
    <row r="103" spans="1:7" x14ac:dyDescent="0.3">
      <c r="A103" s="4">
        <f>Black!D126</f>
        <v>425.1338391214569</v>
      </c>
      <c r="B103" s="4">
        <f t="shared" ca="1" si="6"/>
        <v>0.97011409264258486</v>
      </c>
      <c r="C103" s="4">
        <f t="shared" ca="1" si="7"/>
        <v>0.9999947589955297</v>
      </c>
      <c r="D103" s="20">
        <f t="shared" ca="1" si="8"/>
        <v>1.882473057090891</v>
      </c>
      <c r="E103" s="36">
        <f t="shared" ca="1" si="9"/>
        <v>4.4069836657652903</v>
      </c>
      <c r="F103" s="64">
        <f t="shared" ca="1" si="10"/>
        <v>3.7431294017133956E-4</v>
      </c>
      <c r="G103" s="64">
        <f t="shared" ca="1" si="11"/>
        <v>4.6529010164571842E-7</v>
      </c>
    </row>
    <row r="104" spans="1:7" x14ac:dyDescent="0.3">
      <c r="A104" s="4">
        <f>Black!D127</f>
        <v>438.63233252971185</v>
      </c>
      <c r="B104" s="4">
        <f t="shared" ca="1" si="6"/>
        <v>0.97483629388201931</v>
      </c>
      <c r="C104" s="4">
        <f t="shared" ca="1" si="7"/>
        <v>0.99999843950597989</v>
      </c>
      <c r="D104" s="20">
        <f t="shared" ca="1" si="8"/>
        <v>1.9571706162945977</v>
      </c>
      <c r="E104" s="36">
        <f t="shared" ca="1" si="9"/>
        <v>4.6626925758896567</v>
      </c>
      <c r="F104" s="64">
        <f t="shared" ca="1" si="10"/>
        <v>3.1432537161660528E-4</v>
      </c>
      <c r="G104" s="64">
        <f t="shared" ca="1" si="11"/>
        <v>1.4143002279142933E-7</v>
      </c>
    </row>
    <row r="105" spans="1:7" x14ac:dyDescent="0.3">
      <c r="A105" s="4">
        <f>Black!D128</f>
        <v>455.2338938219068</v>
      </c>
      <c r="B105" s="4">
        <f t="shared" ca="1" si="6"/>
        <v>0.97961931633471655</v>
      </c>
      <c r="C105" s="4">
        <f t="shared" ca="1" si="7"/>
        <v>0.9999996593232805</v>
      </c>
      <c r="D105" s="20">
        <f t="shared" ca="1" si="8"/>
        <v>2.04594921676164</v>
      </c>
      <c r="E105" s="36">
        <f t="shared" ca="1" si="9"/>
        <v>4.9666045029967423</v>
      </c>
      <c r="F105" s="64">
        <f t="shared" ca="1" si="10"/>
        <v>2.5355561517630641E-4</v>
      </c>
      <c r="G105" s="64">
        <f t="shared" ca="1" si="11"/>
        <v>3.1545348700725099E-8</v>
      </c>
    </row>
    <row r="106" spans="1:7" x14ac:dyDescent="0.3">
      <c r="A106" s="4">
        <f>Black!D129</f>
        <v>477.31561643204617</v>
      </c>
      <c r="B106" s="4">
        <f t="shared" ca="1" si="6"/>
        <v>0.98458047899378087</v>
      </c>
      <c r="C106" s="4">
        <f t="shared" ca="1" si="7"/>
        <v>0.99999995700770794</v>
      </c>
      <c r="D106" s="20">
        <f t="shared" ca="1" si="8"/>
        <v>2.1591434195820676</v>
      </c>
      <c r="E106" s="36">
        <f t="shared" ca="1" si="9"/>
        <v>5.3540973012108459</v>
      </c>
      <c r="F106" s="64">
        <f t="shared" ca="1" si="10"/>
        <v>1.9060829892425873E-4</v>
      </c>
      <c r="G106" s="64">
        <f t="shared" ca="1" si="11"/>
        <v>4.0733295590374556E-9</v>
      </c>
    </row>
    <row r="107" spans="1:7" x14ac:dyDescent="0.3">
      <c r="A107" s="4">
        <f>Black!D130</f>
        <v>512.1528798040539</v>
      </c>
      <c r="B107" s="4">
        <f t="shared" ca="1" si="6"/>
        <v>0.99003039202058019</v>
      </c>
      <c r="C107" s="4">
        <f t="shared" ca="1" si="7"/>
        <v>0.99999999848891863</v>
      </c>
      <c r="D107" s="20">
        <f t="shared" ca="1" si="8"/>
        <v>2.3274897113518214</v>
      </c>
      <c r="E107" s="36">
        <f t="shared" ca="1" si="9"/>
        <v>5.9303898501350734</v>
      </c>
      <c r="F107" s="64">
        <f t="shared" ca="1" si="10"/>
        <v>1.2176844800930555E-4</v>
      </c>
      <c r="G107" s="64">
        <f t="shared" ca="1" si="11"/>
        <v>1.4696402861111558E-10</v>
      </c>
    </row>
    <row r="108" spans="1:7" x14ac:dyDescent="0.3">
      <c r="A108" s="4">
        <f>Black!D131</f>
        <v>0</v>
      </c>
      <c r="B108" s="4" t="e">
        <f t="shared" ca="1" si="6"/>
        <v>#NUM!</v>
      </c>
      <c r="C108" s="4" t="e">
        <f t="shared" ca="1" si="7"/>
        <v>#NUM!</v>
      </c>
      <c r="D108" s="20" t="e">
        <f t="shared" ca="1" si="8"/>
        <v>#NUM!</v>
      </c>
      <c r="E108" s="36" t="e">
        <f t="shared" ca="1" si="9"/>
        <v>#NUM!</v>
      </c>
      <c r="F108" s="64" t="e">
        <f t="shared" ca="1" si="10"/>
        <v>#NUM!</v>
      </c>
      <c r="G108" s="64" t="e">
        <f t="shared" ca="1" si="11"/>
        <v>#NUM!</v>
      </c>
    </row>
    <row r="109" spans="1:7" x14ac:dyDescent="0.3">
      <c r="A109" s="4">
        <f>Black!D132</f>
        <v>0</v>
      </c>
      <c r="B109" s="4" t="e">
        <f t="shared" ca="1" si="6"/>
        <v>#NUM!</v>
      </c>
      <c r="C109" s="4" t="e">
        <f t="shared" ca="1" si="7"/>
        <v>#NUM!</v>
      </c>
      <c r="D109" s="20" t="e">
        <f t="shared" ca="1" si="8"/>
        <v>#NUM!</v>
      </c>
      <c r="E109" s="36" t="e">
        <f t="shared" ca="1" si="9"/>
        <v>#NUM!</v>
      </c>
      <c r="F109" s="64" t="e">
        <f t="shared" ca="1" si="10"/>
        <v>#NUM!</v>
      </c>
      <c r="G109" s="64" t="e">
        <f t="shared" ca="1" si="11"/>
        <v>#NUM!</v>
      </c>
    </row>
    <row r="110" spans="1:7" x14ac:dyDescent="0.3">
      <c r="A110" s="4">
        <f>Black!D133</f>
        <v>0</v>
      </c>
      <c r="B110" s="4" t="e">
        <f t="shared" ca="1" si="6"/>
        <v>#NUM!</v>
      </c>
      <c r="C110" s="4" t="e">
        <f t="shared" ca="1" si="7"/>
        <v>#NUM!</v>
      </c>
      <c r="D110" s="20" t="e">
        <f t="shared" ca="1" si="8"/>
        <v>#NUM!</v>
      </c>
      <c r="E110" s="36" t="e">
        <f t="shared" ca="1" si="9"/>
        <v>#NUM!</v>
      </c>
      <c r="F110" s="64" t="e">
        <f t="shared" ca="1" si="10"/>
        <v>#NUM!</v>
      </c>
      <c r="G110" s="64" t="e">
        <f t="shared" ca="1" si="11"/>
        <v>#NUM!</v>
      </c>
    </row>
    <row r="111" spans="1:7" x14ac:dyDescent="0.3">
      <c r="A111" s="4">
        <f>Black!D134</f>
        <v>0</v>
      </c>
      <c r="B111" s="4" t="e">
        <f t="shared" ca="1" si="6"/>
        <v>#NUM!</v>
      </c>
      <c r="C111" s="4" t="e">
        <f t="shared" ca="1" si="7"/>
        <v>#NUM!</v>
      </c>
      <c r="D111" s="20" t="e">
        <f t="shared" ca="1" si="8"/>
        <v>#NUM!</v>
      </c>
      <c r="E111" s="36" t="e">
        <f t="shared" ca="1" si="9"/>
        <v>#NUM!</v>
      </c>
      <c r="F111" s="64" t="e">
        <f t="shared" ca="1" si="10"/>
        <v>#NUM!</v>
      </c>
      <c r="G111" s="64" t="e">
        <f t="shared" ca="1" si="11"/>
        <v>#NUM!</v>
      </c>
    </row>
    <row r="112" spans="1:7" x14ac:dyDescent="0.3">
      <c r="A112" s="4">
        <f>Black!D135</f>
        <v>0</v>
      </c>
      <c r="B112" s="4" t="e">
        <f t="shared" ca="1" si="6"/>
        <v>#NUM!</v>
      </c>
      <c r="C112" s="4" t="e">
        <f t="shared" ca="1" si="7"/>
        <v>#NUM!</v>
      </c>
      <c r="D112" s="20" t="e">
        <f t="shared" ca="1" si="8"/>
        <v>#NUM!</v>
      </c>
      <c r="E112" s="36" t="e">
        <f t="shared" ca="1" si="9"/>
        <v>#NUM!</v>
      </c>
      <c r="F112" s="64" t="e">
        <f t="shared" ca="1" si="10"/>
        <v>#NUM!</v>
      </c>
      <c r="G112" s="64" t="e">
        <f t="shared" ca="1" si="11"/>
        <v>#NUM!</v>
      </c>
    </row>
    <row r="113" spans="1:7" x14ac:dyDescent="0.3">
      <c r="A113" s="4">
        <f>Black!D136</f>
        <v>0</v>
      </c>
      <c r="B113" s="4" t="e">
        <f t="shared" ca="1" si="6"/>
        <v>#NUM!</v>
      </c>
      <c r="C113" s="4" t="e">
        <f t="shared" ca="1" si="7"/>
        <v>#NUM!</v>
      </c>
      <c r="D113" s="20" t="e">
        <f t="shared" ca="1" si="8"/>
        <v>#NUM!</v>
      </c>
      <c r="E113" s="36" t="e">
        <f t="shared" ca="1" si="9"/>
        <v>#NUM!</v>
      </c>
      <c r="F113" s="64" t="e">
        <f t="shared" ca="1" si="10"/>
        <v>#NUM!</v>
      </c>
      <c r="G113" s="64" t="e">
        <f t="shared" ca="1" si="11"/>
        <v>#NUM!</v>
      </c>
    </row>
    <row r="114" spans="1:7" x14ac:dyDescent="0.3">
      <c r="A114" s="4">
        <f>Black!D137</f>
        <v>0</v>
      </c>
      <c r="B114" s="4" t="e">
        <f t="shared" ca="1" si="6"/>
        <v>#NUM!</v>
      </c>
      <c r="C114" s="4" t="e">
        <f t="shared" ca="1" si="7"/>
        <v>#NUM!</v>
      </c>
      <c r="D114" s="20" t="e">
        <f t="shared" ca="1" si="8"/>
        <v>#NUM!</v>
      </c>
      <c r="E114" s="36" t="e">
        <f t="shared" ca="1" si="9"/>
        <v>#NUM!</v>
      </c>
      <c r="F114" s="64" t="e">
        <f t="shared" ca="1" si="10"/>
        <v>#NUM!</v>
      </c>
      <c r="G114" s="64" t="e">
        <f t="shared" ca="1" si="11"/>
        <v>#NUM!</v>
      </c>
    </row>
    <row r="115" spans="1:7" x14ac:dyDescent="0.3">
      <c r="A115" s="4">
        <f>Black!D138</f>
        <v>0</v>
      </c>
      <c r="B115" s="4" t="e">
        <f t="shared" ca="1" si="6"/>
        <v>#NUM!</v>
      </c>
      <c r="C115" s="4" t="e">
        <f t="shared" ca="1" si="7"/>
        <v>#NUM!</v>
      </c>
      <c r="D115" s="20" t="e">
        <f t="shared" ca="1" si="8"/>
        <v>#NUM!</v>
      </c>
      <c r="E115" s="36" t="e">
        <f t="shared" ca="1" si="9"/>
        <v>#NUM!</v>
      </c>
      <c r="F115" s="64" t="e">
        <f t="shared" ca="1" si="10"/>
        <v>#NUM!</v>
      </c>
      <c r="G115" s="64" t="e">
        <f t="shared" ca="1" si="11"/>
        <v>#NUM!</v>
      </c>
    </row>
    <row r="116" spans="1:7" x14ac:dyDescent="0.3">
      <c r="A116" s="4">
        <f>Black!D139</f>
        <v>0</v>
      </c>
      <c r="B116" s="4" t="e">
        <f t="shared" ca="1" si="6"/>
        <v>#NUM!</v>
      </c>
      <c r="C116" s="4" t="e">
        <f t="shared" ca="1" si="7"/>
        <v>#NUM!</v>
      </c>
      <c r="D116" s="20" t="e">
        <f t="shared" ca="1" si="8"/>
        <v>#NUM!</v>
      </c>
      <c r="E116" s="36" t="e">
        <f t="shared" ca="1" si="9"/>
        <v>#NUM!</v>
      </c>
      <c r="F116" s="64" t="e">
        <f t="shared" ca="1" si="10"/>
        <v>#NUM!</v>
      </c>
      <c r="G116" s="64" t="e">
        <f t="shared" ca="1" si="11"/>
        <v>#NUM!</v>
      </c>
    </row>
    <row r="117" spans="1:7" x14ac:dyDescent="0.3">
      <c r="A117" s="4">
        <f>Black!D140</f>
        <v>0</v>
      </c>
      <c r="B117" s="4" t="e">
        <f t="shared" ca="1" si="6"/>
        <v>#NUM!</v>
      </c>
      <c r="C117" s="4" t="e">
        <f t="shared" ca="1" si="7"/>
        <v>#NUM!</v>
      </c>
      <c r="D117" s="20" t="e">
        <f t="shared" ca="1" si="8"/>
        <v>#NUM!</v>
      </c>
      <c r="E117" s="36" t="e">
        <f t="shared" ca="1" si="9"/>
        <v>#NUM!</v>
      </c>
      <c r="F117" s="64" t="e">
        <f t="shared" ca="1" si="10"/>
        <v>#NUM!</v>
      </c>
      <c r="G117" s="64" t="e">
        <f t="shared" ca="1" si="11"/>
        <v>#NUM!</v>
      </c>
    </row>
    <row r="118" spans="1:7" x14ac:dyDescent="0.3">
      <c r="A118" s="4">
        <f>Black!D141</f>
        <v>0</v>
      </c>
      <c r="B118" s="4" t="e">
        <f t="shared" ca="1" si="6"/>
        <v>#NUM!</v>
      </c>
      <c r="C118" s="4" t="e">
        <f t="shared" ca="1" si="7"/>
        <v>#NUM!</v>
      </c>
      <c r="D118" s="20" t="e">
        <f t="shared" ca="1" si="8"/>
        <v>#NUM!</v>
      </c>
      <c r="E118" s="36" t="e">
        <f t="shared" ca="1" si="9"/>
        <v>#NUM!</v>
      </c>
      <c r="F118" s="64" t="e">
        <f t="shared" ca="1" si="10"/>
        <v>#NUM!</v>
      </c>
      <c r="G118" s="64" t="e">
        <f t="shared" ca="1" si="11"/>
        <v>#NUM!</v>
      </c>
    </row>
    <row r="119" spans="1:7" x14ac:dyDescent="0.3">
      <c r="A119" s="4">
        <f>Black!D142</f>
        <v>0</v>
      </c>
      <c r="B119" s="4" t="e">
        <f t="shared" ca="1" si="6"/>
        <v>#NUM!</v>
      </c>
      <c r="C119" s="4" t="e">
        <f t="shared" ca="1" si="7"/>
        <v>#NUM!</v>
      </c>
      <c r="D119" s="20" t="e">
        <f t="shared" ca="1" si="8"/>
        <v>#NUM!</v>
      </c>
      <c r="E119" s="36" t="e">
        <f t="shared" ca="1" si="9"/>
        <v>#NUM!</v>
      </c>
      <c r="F119" s="64" t="e">
        <f t="shared" ca="1" si="10"/>
        <v>#NUM!</v>
      </c>
      <c r="G119" s="64" t="e">
        <f t="shared" ca="1" si="11"/>
        <v>#NUM!</v>
      </c>
    </row>
    <row r="120" spans="1:7" x14ac:dyDescent="0.3">
      <c r="A120" s="4">
        <f>Black!D143</f>
        <v>0</v>
      </c>
      <c r="B120" s="4" t="e">
        <f t="shared" ca="1" si="6"/>
        <v>#NUM!</v>
      </c>
      <c r="C120" s="4" t="e">
        <f t="shared" ca="1" si="7"/>
        <v>#NUM!</v>
      </c>
      <c r="D120" s="20" t="e">
        <f t="shared" ca="1" si="8"/>
        <v>#NUM!</v>
      </c>
      <c r="E120" s="36" t="e">
        <f t="shared" ca="1" si="9"/>
        <v>#NUM!</v>
      </c>
      <c r="F120" s="64" t="e">
        <f t="shared" ca="1" si="10"/>
        <v>#NUM!</v>
      </c>
      <c r="G120" s="64" t="e">
        <f t="shared" ca="1" si="11"/>
        <v>#NUM!</v>
      </c>
    </row>
    <row r="121" spans="1:7" x14ac:dyDescent="0.3">
      <c r="A121" s="4">
        <f>Black!D144</f>
        <v>0</v>
      </c>
      <c r="B121" s="4" t="e">
        <f t="shared" ca="1" si="6"/>
        <v>#NUM!</v>
      </c>
      <c r="C121" s="4" t="e">
        <f t="shared" ca="1" si="7"/>
        <v>#NUM!</v>
      </c>
      <c r="D121" s="20" t="e">
        <f t="shared" ca="1" si="8"/>
        <v>#NUM!</v>
      </c>
      <c r="E121" s="36" t="e">
        <f t="shared" ca="1" si="9"/>
        <v>#NUM!</v>
      </c>
      <c r="F121" s="64" t="e">
        <f t="shared" ca="1" si="10"/>
        <v>#NUM!</v>
      </c>
      <c r="G121" s="64" t="e">
        <f t="shared" ca="1" si="11"/>
        <v>#NUM!</v>
      </c>
    </row>
    <row r="122" spans="1:7" x14ac:dyDescent="0.3">
      <c r="A122" s="4">
        <f>Black!D145</f>
        <v>0</v>
      </c>
      <c r="B122" s="4" t="e">
        <f t="shared" ca="1" si="6"/>
        <v>#NUM!</v>
      </c>
      <c r="C122" s="4" t="e">
        <f t="shared" ca="1" si="7"/>
        <v>#NUM!</v>
      </c>
      <c r="D122" s="20" t="e">
        <f t="shared" ca="1" si="8"/>
        <v>#NUM!</v>
      </c>
      <c r="E122" s="36" t="e">
        <f t="shared" ca="1" si="9"/>
        <v>#NUM!</v>
      </c>
      <c r="F122" s="64" t="e">
        <f t="shared" ca="1" si="10"/>
        <v>#NUM!</v>
      </c>
      <c r="G122" s="64" t="e">
        <f t="shared" ca="1" si="11"/>
        <v>#NUM!</v>
      </c>
    </row>
    <row r="123" spans="1:7" x14ac:dyDescent="0.3">
      <c r="A123" s="4">
        <f>Black!D146</f>
        <v>0</v>
      </c>
      <c r="B123" s="4" t="e">
        <f t="shared" ca="1" si="6"/>
        <v>#NUM!</v>
      </c>
      <c r="C123" s="4" t="e">
        <f t="shared" ca="1" si="7"/>
        <v>#NUM!</v>
      </c>
      <c r="D123" s="20" t="e">
        <f t="shared" ca="1" si="8"/>
        <v>#NUM!</v>
      </c>
      <c r="E123" s="36" t="e">
        <f t="shared" ca="1" si="9"/>
        <v>#NUM!</v>
      </c>
      <c r="F123" s="64" t="e">
        <f t="shared" ca="1" si="10"/>
        <v>#NUM!</v>
      </c>
      <c r="G123" s="64" t="e">
        <f t="shared" ca="1" si="11"/>
        <v>#NUM!</v>
      </c>
    </row>
    <row r="124" spans="1:7" x14ac:dyDescent="0.3">
      <c r="A124" s="4">
        <f>Black!D147</f>
        <v>0</v>
      </c>
      <c r="B124" s="4" t="e">
        <f t="shared" ca="1" si="6"/>
        <v>#NUM!</v>
      </c>
      <c r="C124" s="4" t="e">
        <f t="shared" ca="1" si="7"/>
        <v>#NUM!</v>
      </c>
      <c r="D124" s="20" t="e">
        <f t="shared" ca="1" si="8"/>
        <v>#NUM!</v>
      </c>
      <c r="E124" s="36" t="e">
        <f t="shared" ca="1" si="9"/>
        <v>#NUM!</v>
      </c>
      <c r="F124" s="64" t="e">
        <f t="shared" ca="1" si="10"/>
        <v>#NUM!</v>
      </c>
      <c r="G124" s="64" t="e">
        <f t="shared" ca="1" si="11"/>
        <v>#NUM!</v>
      </c>
    </row>
    <row r="125" spans="1:7" x14ac:dyDescent="0.3">
      <c r="A125" s="4">
        <f>Black!D148</f>
        <v>0</v>
      </c>
      <c r="B125" s="4" t="e">
        <f t="shared" ca="1" si="6"/>
        <v>#NUM!</v>
      </c>
      <c r="C125" s="4" t="e">
        <f t="shared" ca="1" si="7"/>
        <v>#NUM!</v>
      </c>
      <c r="D125" s="20" t="e">
        <f t="shared" ca="1" si="8"/>
        <v>#NUM!</v>
      </c>
      <c r="E125" s="36" t="e">
        <f t="shared" ca="1" si="9"/>
        <v>#NUM!</v>
      </c>
      <c r="F125" s="64" t="e">
        <f t="shared" ca="1" si="10"/>
        <v>#NUM!</v>
      </c>
      <c r="G125" s="64" t="e">
        <f t="shared" ca="1" si="11"/>
        <v>#NUM!</v>
      </c>
    </row>
    <row r="126" spans="1:7" x14ac:dyDescent="0.3">
      <c r="A126" s="4">
        <f>Black!D149</f>
        <v>0</v>
      </c>
      <c r="B126" s="4" t="e">
        <f t="shared" ca="1" si="6"/>
        <v>#NUM!</v>
      </c>
      <c r="C126" s="4" t="e">
        <f t="shared" ca="1" si="7"/>
        <v>#NUM!</v>
      </c>
      <c r="D126" s="20" t="e">
        <f t="shared" ca="1" si="8"/>
        <v>#NUM!</v>
      </c>
      <c r="E126" s="36" t="e">
        <f t="shared" ca="1" si="9"/>
        <v>#NUM!</v>
      </c>
      <c r="F126" s="64" t="e">
        <f t="shared" ca="1" si="10"/>
        <v>#NUM!</v>
      </c>
      <c r="G126" s="64" t="e">
        <f t="shared" ca="1" si="11"/>
        <v>#NUM!</v>
      </c>
    </row>
    <row r="127" spans="1:7" x14ac:dyDescent="0.3">
      <c r="A127" s="4">
        <f>Black!D150</f>
        <v>0</v>
      </c>
      <c r="B127" s="4" t="e">
        <f t="shared" ca="1" si="6"/>
        <v>#NUM!</v>
      </c>
      <c r="C127" s="4" t="e">
        <f t="shared" ca="1" si="7"/>
        <v>#NUM!</v>
      </c>
      <c r="D127" s="20" t="e">
        <f t="shared" ca="1" si="8"/>
        <v>#NUM!</v>
      </c>
      <c r="E127" s="36" t="e">
        <f t="shared" ca="1" si="9"/>
        <v>#NUM!</v>
      </c>
      <c r="F127" s="64" t="e">
        <f t="shared" ca="1" si="10"/>
        <v>#NUM!</v>
      </c>
      <c r="G127" s="64" t="e">
        <f t="shared" ca="1" si="11"/>
        <v>#NUM!</v>
      </c>
    </row>
    <row r="128" spans="1:7" x14ac:dyDescent="0.3">
      <c r="A128" s="4">
        <f>Black!D151</f>
        <v>0</v>
      </c>
      <c r="B128" s="4" t="e">
        <f t="shared" ca="1" si="6"/>
        <v>#NUM!</v>
      </c>
      <c r="C128" s="4" t="e">
        <f t="shared" ca="1" si="7"/>
        <v>#NUM!</v>
      </c>
      <c r="D128" s="20" t="e">
        <f t="shared" ca="1" si="8"/>
        <v>#NUM!</v>
      </c>
      <c r="E128" s="36" t="e">
        <f t="shared" ca="1" si="9"/>
        <v>#NUM!</v>
      </c>
      <c r="F128" s="64" t="e">
        <f t="shared" ca="1" si="10"/>
        <v>#NUM!</v>
      </c>
      <c r="G128" s="64" t="e">
        <f t="shared" ca="1" si="11"/>
        <v>#NUM!</v>
      </c>
    </row>
    <row r="129" spans="1:7" x14ac:dyDescent="0.3">
      <c r="A129" s="4">
        <f>Black!D152</f>
        <v>0</v>
      </c>
      <c r="B129" s="4" t="e">
        <f t="shared" ca="1" si="6"/>
        <v>#NUM!</v>
      </c>
      <c r="C129" s="4" t="e">
        <f t="shared" ca="1" si="7"/>
        <v>#NUM!</v>
      </c>
      <c r="D129" s="20" t="e">
        <f t="shared" ca="1" si="8"/>
        <v>#NUM!</v>
      </c>
      <c r="E129" s="36" t="e">
        <f t="shared" ca="1" si="9"/>
        <v>#NUM!</v>
      </c>
      <c r="F129" s="64" t="e">
        <f t="shared" ca="1" si="10"/>
        <v>#NUM!</v>
      </c>
      <c r="G129" s="64" t="e">
        <f t="shared" ca="1" si="11"/>
        <v>#NUM!</v>
      </c>
    </row>
    <row r="130" spans="1:7" x14ac:dyDescent="0.3">
      <c r="A130" s="4">
        <f>Black!D153</f>
        <v>0</v>
      </c>
      <c r="B130" s="4" t="e">
        <f t="shared" ca="1" si="6"/>
        <v>#NUM!</v>
      </c>
      <c r="C130" s="4" t="e">
        <f t="shared" ca="1" si="7"/>
        <v>#NUM!</v>
      </c>
      <c r="D130" s="20" t="e">
        <f t="shared" ca="1" si="8"/>
        <v>#NUM!</v>
      </c>
      <c r="E130" s="36" t="e">
        <f t="shared" ca="1" si="9"/>
        <v>#NUM!</v>
      </c>
      <c r="F130" s="64" t="e">
        <f t="shared" ca="1" si="10"/>
        <v>#NUM!</v>
      </c>
      <c r="G130" s="64" t="e">
        <f t="shared" ca="1" si="11"/>
        <v>#NUM!</v>
      </c>
    </row>
    <row r="131" spans="1:7" x14ac:dyDescent="0.3">
      <c r="A131" s="4">
        <f>Black!D154</f>
        <v>0</v>
      </c>
      <c r="B131" s="4" t="e">
        <f t="shared" ca="1" si="6"/>
        <v>#NUM!</v>
      </c>
      <c r="C131" s="4" t="e">
        <f t="shared" ca="1" si="7"/>
        <v>#NUM!</v>
      </c>
      <c r="D131" s="20" t="e">
        <f t="shared" ca="1" si="8"/>
        <v>#NUM!</v>
      </c>
      <c r="E131" s="36" t="e">
        <f t="shared" ca="1" si="9"/>
        <v>#NUM!</v>
      </c>
      <c r="F131" s="64" t="e">
        <f t="shared" ca="1" si="10"/>
        <v>#NUM!</v>
      </c>
      <c r="G131" s="64" t="e">
        <f t="shared" ca="1" si="11"/>
        <v>#NUM!</v>
      </c>
    </row>
    <row r="132" spans="1:7" x14ac:dyDescent="0.3">
      <c r="A132" s="4">
        <f>Black!D155</f>
        <v>0</v>
      </c>
      <c r="B132" s="4" t="e">
        <f t="shared" ca="1" si="6"/>
        <v>#NUM!</v>
      </c>
      <c r="C132" s="4" t="e">
        <f t="shared" ca="1" si="7"/>
        <v>#NUM!</v>
      </c>
      <c r="D132" s="20" t="e">
        <f t="shared" ca="1" si="8"/>
        <v>#NUM!</v>
      </c>
      <c r="E132" s="36" t="e">
        <f t="shared" ca="1" si="9"/>
        <v>#NUM!</v>
      </c>
      <c r="F132" s="64" t="e">
        <f t="shared" ca="1" si="10"/>
        <v>#NUM!</v>
      </c>
      <c r="G132" s="64" t="e">
        <f t="shared" ca="1" si="11"/>
        <v>#NUM!</v>
      </c>
    </row>
    <row r="133" spans="1:7" x14ac:dyDescent="0.3">
      <c r="A133" s="4">
        <f>Black!D156</f>
        <v>0</v>
      </c>
      <c r="B133" s="4" t="e">
        <f t="shared" ca="1" si="6"/>
        <v>#NUM!</v>
      </c>
      <c r="C133" s="4" t="e">
        <f t="shared" ca="1" si="7"/>
        <v>#NUM!</v>
      </c>
      <c r="D133" s="20" t="e">
        <f t="shared" ca="1" si="8"/>
        <v>#NUM!</v>
      </c>
      <c r="E133" s="36" t="e">
        <f t="shared" ca="1" si="9"/>
        <v>#NUM!</v>
      </c>
      <c r="F133" s="64" t="e">
        <f t="shared" ca="1" si="10"/>
        <v>#NUM!</v>
      </c>
      <c r="G133" s="64" t="e">
        <f t="shared" ca="1" si="11"/>
        <v>#NUM!</v>
      </c>
    </row>
    <row r="134" spans="1:7" x14ac:dyDescent="0.3">
      <c r="A134" s="4">
        <f>Black!D157</f>
        <v>0</v>
      </c>
      <c r="B134" s="4" t="e">
        <f t="shared" ca="1" si="6"/>
        <v>#NUM!</v>
      </c>
      <c r="C134" s="4" t="e">
        <f t="shared" ca="1" si="7"/>
        <v>#NUM!</v>
      </c>
      <c r="D134" s="20" t="e">
        <f t="shared" ca="1" si="8"/>
        <v>#NUM!</v>
      </c>
      <c r="E134" s="36" t="e">
        <f t="shared" ca="1" si="9"/>
        <v>#NUM!</v>
      </c>
      <c r="F134" s="64" t="e">
        <f t="shared" ca="1" si="10"/>
        <v>#NUM!</v>
      </c>
      <c r="G134" s="64" t="e">
        <f t="shared" ca="1" si="11"/>
        <v>#NUM!</v>
      </c>
    </row>
    <row r="135" spans="1:7" x14ac:dyDescent="0.3">
      <c r="A135" s="4">
        <f>Black!D158</f>
        <v>0</v>
      </c>
      <c r="B135" s="4" t="e">
        <f t="shared" ca="1" si="6"/>
        <v>#NUM!</v>
      </c>
      <c r="C135" s="4" t="e">
        <f t="shared" ca="1" si="7"/>
        <v>#NUM!</v>
      </c>
      <c r="D135" s="20" t="e">
        <f t="shared" ca="1" si="8"/>
        <v>#NUM!</v>
      </c>
      <c r="E135" s="36" t="e">
        <f t="shared" ca="1" si="9"/>
        <v>#NUM!</v>
      </c>
      <c r="F135" s="64" t="e">
        <f t="shared" ca="1" si="10"/>
        <v>#NUM!</v>
      </c>
      <c r="G135" s="64" t="e">
        <f t="shared" ca="1" si="11"/>
        <v>#NUM!</v>
      </c>
    </row>
    <row r="136" spans="1:7" x14ac:dyDescent="0.3">
      <c r="A136" s="4">
        <f>Black!D159</f>
        <v>0</v>
      </c>
      <c r="B136" s="4" t="e">
        <f t="shared" ca="1" si="6"/>
        <v>#NUM!</v>
      </c>
      <c r="C136" s="4" t="e">
        <f t="shared" ca="1" si="7"/>
        <v>#NUM!</v>
      </c>
      <c r="D136" s="20" t="e">
        <f t="shared" ca="1" si="8"/>
        <v>#NUM!</v>
      </c>
      <c r="E136" s="36" t="e">
        <f t="shared" ca="1" si="9"/>
        <v>#NUM!</v>
      </c>
      <c r="F136" s="64" t="e">
        <f t="shared" ca="1" si="10"/>
        <v>#NUM!</v>
      </c>
      <c r="G136" s="64" t="e">
        <f t="shared" ca="1" si="11"/>
        <v>#NUM!</v>
      </c>
    </row>
    <row r="137" spans="1:7" x14ac:dyDescent="0.3">
      <c r="A137" s="4">
        <f>Black!D160</f>
        <v>0</v>
      </c>
      <c r="B137" s="4" t="e">
        <f t="shared" ca="1" si="6"/>
        <v>#NUM!</v>
      </c>
      <c r="C137" s="4" t="e">
        <f t="shared" ca="1" si="7"/>
        <v>#NUM!</v>
      </c>
      <c r="D137" s="20" t="e">
        <f t="shared" ca="1" si="8"/>
        <v>#NUM!</v>
      </c>
      <c r="E137" s="36" t="e">
        <f t="shared" ca="1" si="9"/>
        <v>#NUM!</v>
      </c>
      <c r="F137" s="64" t="e">
        <f t="shared" ca="1" si="10"/>
        <v>#NUM!</v>
      </c>
      <c r="G137" s="64" t="e">
        <f t="shared" ca="1" si="11"/>
        <v>#NUM!</v>
      </c>
    </row>
    <row r="138" spans="1:7" x14ac:dyDescent="0.3">
      <c r="A138" s="4">
        <f>Black!D161</f>
        <v>0</v>
      </c>
      <c r="B138" s="4" t="e">
        <f t="shared" ref="B138:B162" ca="1" si="12">_xlfn.NORM.S.DIST((((LN(A138/$F$4))+$N$7)/$N$8),TRUE)</f>
        <v>#NUM!</v>
      </c>
      <c r="C138" s="4" t="e">
        <f t="shared" ref="C138:C162" ca="1" si="13">_xlfn.NORM.S.DIST((((LN(A138/$G$4))+$O$7)/$O$8),TRUE)</f>
        <v>#NUM!</v>
      </c>
      <c r="D138" s="20" t="e">
        <f t="shared" ref="D138:D162" ca="1" si="14">(((LN(A138/$F$4))+$N$7)/$N$8)</f>
        <v>#NUM!</v>
      </c>
      <c r="E138" s="36" t="e">
        <f t="shared" ref="E138:E162" ca="1" si="15">(((LN(A138/$G$4))+$O$7)/$O$8)</f>
        <v>#NUM!</v>
      </c>
      <c r="F138" s="64" t="e">
        <f t="shared" ref="F138:F162" ca="1" si="16">EXP(-1*POWER(D138,2)/2)/SQRT(2*PI())*EXP(-$F$5*$F$6)/($A138*$Q$7)</f>
        <v>#NUM!</v>
      </c>
      <c r="G138" s="64" t="e">
        <f t="shared" ref="G138:G162" ca="1" si="17">EXP(-1*POWER(E138,2)/2)/SQRT(2*PI())*EXP(-$G$5*$G$6)/($A138*$R$7)</f>
        <v>#NUM!</v>
      </c>
    </row>
    <row r="139" spans="1:7" x14ac:dyDescent="0.3">
      <c r="A139" s="4">
        <f>Black!D162</f>
        <v>0</v>
      </c>
      <c r="B139" s="4" t="e">
        <f t="shared" ca="1" si="12"/>
        <v>#NUM!</v>
      </c>
      <c r="C139" s="4" t="e">
        <f t="shared" ca="1" si="13"/>
        <v>#NUM!</v>
      </c>
      <c r="D139" s="20" t="e">
        <f t="shared" ca="1" si="14"/>
        <v>#NUM!</v>
      </c>
      <c r="E139" s="36" t="e">
        <f t="shared" ca="1" si="15"/>
        <v>#NUM!</v>
      </c>
      <c r="F139" s="64" t="e">
        <f t="shared" ca="1" si="16"/>
        <v>#NUM!</v>
      </c>
      <c r="G139" s="64" t="e">
        <f t="shared" ca="1" si="17"/>
        <v>#NUM!</v>
      </c>
    </row>
    <row r="140" spans="1:7" x14ac:dyDescent="0.3">
      <c r="A140" s="4">
        <f>Black!D163</f>
        <v>0</v>
      </c>
      <c r="B140" s="4" t="e">
        <f t="shared" ca="1" si="12"/>
        <v>#NUM!</v>
      </c>
      <c r="C140" s="4" t="e">
        <f t="shared" ca="1" si="13"/>
        <v>#NUM!</v>
      </c>
      <c r="D140" s="20" t="e">
        <f t="shared" ca="1" si="14"/>
        <v>#NUM!</v>
      </c>
      <c r="E140" s="36" t="e">
        <f t="shared" ca="1" si="15"/>
        <v>#NUM!</v>
      </c>
      <c r="F140" s="64" t="e">
        <f t="shared" ca="1" si="16"/>
        <v>#NUM!</v>
      </c>
      <c r="G140" s="64" t="e">
        <f t="shared" ca="1" si="17"/>
        <v>#NUM!</v>
      </c>
    </row>
    <row r="141" spans="1:7" x14ac:dyDescent="0.3">
      <c r="A141" s="4">
        <f>Black!D164</f>
        <v>0</v>
      </c>
      <c r="B141" s="4" t="e">
        <f t="shared" ca="1" si="12"/>
        <v>#NUM!</v>
      </c>
      <c r="C141" s="4" t="e">
        <f t="shared" ca="1" si="13"/>
        <v>#NUM!</v>
      </c>
      <c r="D141" s="20" t="e">
        <f t="shared" ca="1" si="14"/>
        <v>#NUM!</v>
      </c>
      <c r="E141" s="36" t="e">
        <f t="shared" ca="1" si="15"/>
        <v>#NUM!</v>
      </c>
      <c r="F141" s="64" t="e">
        <f t="shared" ca="1" si="16"/>
        <v>#NUM!</v>
      </c>
      <c r="G141" s="64" t="e">
        <f t="shared" ca="1" si="17"/>
        <v>#NUM!</v>
      </c>
    </row>
    <row r="142" spans="1:7" x14ac:dyDescent="0.3">
      <c r="A142" s="4">
        <f>Black!D165</f>
        <v>0</v>
      </c>
      <c r="B142" s="4" t="e">
        <f t="shared" ca="1" si="12"/>
        <v>#NUM!</v>
      </c>
      <c r="C142" s="4" t="e">
        <f t="shared" ca="1" si="13"/>
        <v>#NUM!</v>
      </c>
      <c r="D142" s="20" t="e">
        <f t="shared" ca="1" si="14"/>
        <v>#NUM!</v>
      </c>
      <c r="E142" s="36" t="e">
        <f t="shared" ca="1" si="15"/>
        <v>#NUM!</v>
      </c>
      <c r="F142" s="64" t="e">
        <f t="shared" ca="1" si="16"/>
        <v>#NUM!</v>
      </c>
      <c r="G142" s="64" t="e">
        <f t="shared" ca="1" si="17"/>
        <v>#NUM!</v>
      </c>
    </row>
    <row r="143" spans="1:7" x14ac:dyDescent="0.3">
      <c r="A143" s="4">
        <f>Black!D166</f>
        <v>0</v>
      </c>
      <c r="B143" s="4" t="e">
        <f t="shared" ca="1" si="12"/>
        <v>#NUM!</v>
      </c>
      <c r="C143" s="4" t="e">
        <f t="shared" ca="1" si="13"/>
        <v>#NUM!</v>
      </c>
      <c r="D143" s="20" t="e">
        <f t="shared" ca="1" si="14"/>
        <v>#NUM!</v>
      </c>
      <c r="E143" s="36" t="e">
        <f t="shared" ca="1" si="15"/>
        <v>#NUM!</v>
      </c>
      <c r="F143" s="64" t="e">
        <f t="shared" ca="1" si="16"/>
        <v>#NUM!</v>
      </c>
      <c r="G143" s="64" t="e">
        <f t="shared" ca="1" si="17"/>
        <v>#NUM!</v>
      </c>
    </row>
    <row r="144" spans="1:7" x14ac:dyDescent="0.3">
      <c r="A144" s="4">
        <f>Black!D167</f>
        <v>0</v>
      </c>
      <c r="B144" s="4" t="e">
        <f t="shared" ca="1" si="12"/>
        <v>#NUM!</v>
      </c>
      <c r="C144" s="4" t="e">
        <f t="shared" ca="1" si="13"/>
        <v>#NUM!</v>
      </c>
      <c r="D144" s="20" t="e">
        <f t="shared" ca="1" si="14"/>
        <v>#NUM!</v>
      </c>
      <c r="E144" s="36" t="e">
        <f t="shared" ca="1" si="15"/>
        <v>#NUM!</v>
      </c>
      <c r="F144" s="64" t="e">
        <f t="shared" ca="1" si="16"/>
        <v>#NUM!</v>
      </c>
      <c r="G144" s="64" t="e">
        <f t="shared" ca="1" si="17"/>
        <v>#NUM!</v>
      </c>
    </row>
    <row r="145" spans="1:7" x14ac:dyDescent="0.3">
      <c r="A145" s="4">
        <f>Black!D168</f>
        <v>0</v>
      </c>
      <c r="B145" s="4" t="e">
        <f t="shared" ca="1" si="12"/>
        <v>#NUM!</v>
      </c>
      <c r="C145" s="4" t="e">
        <f t="shared" ca="1" si="13"/>
        <v>#NUM!</v>
      </c>
      <c r="D145" s="20" t="e">
        <f t="shared" ca="1" si="14"/>
        <v>#NUM!</v>
      </c>
      <c r="E145" s="36" t="e">
        <f t="shared" ca="1" si="15"/>
        <v>#NUM!</v>
      </c>
      <c r="F145" s="64" t="e">
        <f t="shared" ca="1" si="16"/>
        <v>#NUM!</v>
      </c>
      <c r="G145" s="64" t="e">
        <f t="shared" ca="1" si="17"/>
        <v>#NUM!</v>
      </c>
    </row>
    <row r="146" spans="1:7" x14ac:dyDescent="0.3">
      <c r="A146" s="4">
        <f>Black!D169</f>
        <v>0</v>
      </c>
      <c r="B146" s="4" t="e">
        <f t="shared" ca="1" si="12"/>
        <v>#NUM!</v>
      </c>
      <c r="C146" s="4" t="e">
        <f t="shared" ca="1" si="13"/>
        <v>#NUM!</v>
      </c>
      <c r="D146" s="20" t="e">
        <f t="shared" ca="1" si="14"/>
        <v>#NUM!</v>
      </c>
      <c r="E146" s="36" t="e">
        <f t="shared" ca="1" si="15"/>
        <v>#NUM!</v>
      </c>
      <c r="F146" s="64" t="e">
        <f t="shared" ca="1" si="16"/>
        <v>#NUM!</v>
      </c>
      <c r="G146" s="64" t="e">
        <f t="shared" ca="1" si="17"/>
        <v>#NUM!</v>
      </c>
    </row>
    <row r="147" spans="1:7" x14ac:dyDescent="0.3">
      <c r="A147" s="4">
        <f>Black!D170</f>
        <v>0</v>
      </c>
      <c r="B147" s="4" t="e">
        <f t="shared" ca="1" si="12"/>
        <v>#NUM!</v>
      </c>
      <c r="C147" s="4" t="e">
        <f t="shared" ca="1" si="13"/>
        <v>#NUM!</v>
      </c>
      <c r="D147" s="20" t="e">
        <f t="shared" ca="1" si="14"/>
        <v>#NUM!</v>
      </c>
      <c r="E147" s="36" t="e">
        <f t="shared" ca="1" si="15"/>
        <v>#NUM!</v>
      </c>
      <c r="F147" s="64" t="e">
        <f t="shared" ca="1" si="16"/>
        <v>#NUM!</v>
      </c>
      <c r="G147" s="64" t="e">
        <f t="shared" ca="1" si="17"/>
        <v>#NUM!</v>
      </c>
    </row>
    <row r="148" spans="1:7" x14ac:dyDescent="0.3">
      <c r="A148" s="4">
        <f>Black!D171</f>
        <v>0</v>
      </c>
      <c r="B148" s="4" t="e">
        <f t="shared" ca="1" si="12"/>
        <v>#NUM!</v>
      </c>
      <c r="C148" s="4" t="e">
        <f t="shared" ca="1" si="13"/>
        <v>#NUM!</v>
      </c>
      <c r="D148" s="20" t="e">
        <f t="shared" ca="1" si="14"/>
        <v>#NUM!</v>
      </c>
      <c r="E148" s="36" t="e">
        <f t="shared" ca="1" si="15"/>
        <v>#NUM!</v>
      </c>
      <c r="F148" s="64" t="e">
        <f t="shared" ca="1" si="16"/>
        <v>#NUM!</v>
      </c>
      <c r="G148" s="64" t="e">
        <f t="shared" ca="1" si="17"/>
        <v>#NUM!</v>
      </c>
    </row>
    <row r="149" spans="1:7" x14ac:dyDescent="0.3">
      <c r="A149" s="4">
        <f>Black!D172</f>
        <v>0</v>
      </c>
      <c r="B149" s="4" t="e">
        <f t="shared" ca="1" si="12"/>
        <v>#NUM!</v>
      </c>
      <c r="C149" s="4" t="e">
        <f t="shared" ca="1" si="13"/>
        <v>#NUM!</v>
      </c>
      <c r="D149" s="20" t="e">
        <f t="shared" ca="1" si="14"/>
        <v>#NUM!</v>
      </c>
      <c r="E149" s="36" t="e">
        <f t="shared" ca="1" si="15"/>
        <v>#NUM!</v>
      </c>
      <c r="F149" s="64" t="e">
        <f t="shared" ca="1" si="16"/>
        <v>#NUM!</v>
      </c>
      <c r="G149" s="64" t="e">
        <f t="shared" ca="1" si="17"/>
        <v>#NUM!</v>
      </c>
    </row>
    <row r="150" spans="1:7" x14ac:dyDescent="0.3">
      <c r="A150" s="4">
        <f>Black!D173</f>
        <v>0</v>
      </c>
      <c r="B150" s="4" t="e">
        <f t="shared" ca="1" si="12"/>
        <v>#NUM!</v>
      </c>
      <c r="C150" s="4" t="e">
        <f t="shared" ca="1" si="13"/>
        <v>#NUM!</v>
      </c>
      <c r="D150" s="20" t="e">
        <f t="shared" ca="1" si="14"/>
        <v>#NUM!</v>
      </c>
      <c r="E150" s="36" t="e">
        <f t="shared" ca="1" si="15"/>
        <v>#NUM!</v>
      </c>
      <c r="F150" s="64" t="e">
        <f t="shared" ca="1" si="16"/>
        <v>#NUM!</v>
      </c>
      <c r="G150" s="64" t="e">
        <f t="shared" ca="1" si="17"/>
        <v>#NUM!</v>
      </c>
    </row>
    <row r="151" spans="1:7" x14ac:dyDescent="0.3">
      <c r="A151" s="4">
        <f>Black!D174</f>
        <v>0</v>
      </c>
      <c r="B151" s="4" t="e">
        <f t="shared" ca="1" si="12"/>
        <v>#NUM!</v>
      </c>
      <c r="C151" s="4" t="e">
        <f t="shared" ca="1" si="13"/>
        <v>#NUM!</v>
      </c>
      <c r="D151" s="20" t="e">
        <f t="shared" ca="1" si="14"/>
        <v>#NUM!</v>
      </c>
      <c r="E151" s="36" t="e">
        <f t="shared" ca="1" si="15"/>
        <v>#NUM!</v>
      </c>
      <c r="F151" s="64" t="e">
        <f t="shared" ca="1" si="16"/>
        <v>#NUM!</v>
      </c>
      <c r="G151" s="64" t="e">
        <f t="shared" ca="1" si="17"/>
        <v>#NUM!</v>
      </c>
    </row>
    <row r="152" spans="1:7" x14ac:dyDescent="0.3">
      <c r="A152" s="4">
        <f>Black!D175</f>
        <v>0</v>
      </c>
      <c r="B152" s="4" t="e">
        <f t="shared" ca="1" si="12"/>
        <v>#NUM!</v>
      </c>
      <c r="C152" s="4" t="e">
        <f t="shared" ca="1" si="13"/>
        <v>#NUM!</v>
      </c>
      <c r="D152" s="20" t="e">
        <f t="shared" ca="1" si="14"/>
        <v>#NUM!</v>
      </c>
      <c r="E152" s="36" t="e">
        <f t="shared" ca="1" si="15"/>
        <v>#NUM!</v>
      </c>
      <c r="F152" s="64" t="e">
        <f t="shared" ca="1" si="16"/>
        <v>#NUM!</v>
      </c>
      <c r="G152" s="64" t="e">
        <f t="shared" ca="1" si="17"/>
        <v>#NUM!</v>
      </c>
    </row>
    <row r="153" spans="1:7" x14ac:dyDescent="0.3">
      <c r="A153" s="4">
        <f>Black!D176</f>
        <v>0</v>
      </c>
      <c r="B153" s="4" t="e">
        <f t="shared" ca="1" si="12"/>
        <v>#NUM!</v>
      </c>
      <c r="C153" s="4" t="e">
        <f t="shared" ca="1" si="13"/>
        <v>#NUM!</v>
      </c>
      <c r="D153" s="20" t="e">
        <f t="shared" ca="1" si="14"/>
        <v>#NUM!</v>
      </c>
      <c r="E153" s="36" t="e">
        <f t="shared" ca="1" si="15"/>
        <v>#NUM!</v>
      </c>
      <c r="F153" s="64" t="e">
        <f t="shared" ca="1" si="16"/>
        <v>#NUM!</v>
      </c>
      <c r="G153" s="64" t="e">
        <f t="shared" ca="1" si="17"/>
        <v>#NUM!</v>
      </c>
    </row>
    <row r="154" spans="1:7" x14ac:dyDescent="0.3">
      <c r="A154" s="4">
        <f>Black!D177</f>
        <v>0</v>
      </c>
      <c r="B154" s="4" t="e">
        <f t="shared" ca="1" si="12"/>
        <v>#NUM!</v>
      </c>
      <c r="C154" s="4" t="e">
        <f t="shared" ca="1" si="13"/>
        <v>#NUM!</v>
      </c>
      <c r="D154" s="20" t="e">
        <f t="shared" ca="1" si="14"/>
        <v>#NUM!</v>
      </c>
      <c r="E154" s="36" t="e">
        <f t="shared" ca="1" si="15"/>
        <v>#NUM!</v>
      </c>
      <c r="F154" s="4" t="e">
        <f t="shared" ca="1" si="16"/>
        <v>#NUM!</v>
      </c>
      <c r="G154" s="4" t="e">
        <f t="shared" ca="1" si="17"/>
        <v>#NUM!</v>
      </c>
    </row>
    <row r="155" spans="1:7" x14ac:dyDescent="0.3">
      <c r="A155" s="4">
        <f>Black!D178</f>
        <v>0</v>
      </c>
      <c r="B155" s="4" t="e">
        <f t="shared" ca="1" si="12"/>
        <v>#NUM!</v>
      </c>
      <c r="C155" s="4" t="e">
        <f t="shared" ca="1" si="13"/>
        <v>#NUM!</v>
      </c>
      <c r="D155" s="20" t="e">
        <f t="shared" ca="1" si="14"/>
        <v>#NUM!</v>
      </c>
      <c r="E155" s="36" t="e">
        <f t="shared" ca="1" si="15"/>
        <v>#NUM!</v>
      </c>
      <c r="F155" s="4" t="e">
        <f t="shared" ca="1" si="16"/>
        <v>#NUM!</v>
      </c>
      <c r="G155" s="4" t="e">
        <f t="shared" ca="1" si="17"/>
        <v>#NUM!</v>
      </c>
    </row>
    <row r="156" spans="1:7" x14ac:dyDescent="0.3">
      <c r="A156" s="4">
        <f>Black!D179</f>
        <v>0</v>
      </c>
      <c r="B156" s="4" t="e">
        <f t="shared" ca="1" si="12"/>
        <v>#NUM!</v>
      </c>
      <c r="C156" s="4" t="e">
        <f t="shared" ca="1" si="13"/>
        <v>#NUM!</v>
      </c>
      <c r="D156" s="20" t="e">
        <f t="shared" ca="1" si="14"/>
        <v>#NUM!</v>
      </c>
      <c r="E156" s="36" t="e">
        <f t="shared" ca="1" si="15"/>
        <v>#NUM!</v>
      </c>
      <c r="F156" s="4" t="e">
        <f t="shared" ca="1" si="16"/>
        <v>#NUM!</v>
      </c>
      <c r="G156" s="4" t="e">
        <f t="shared" ca="1" si="17"/>
        <v>#NUM!</v>
      </c>
    </row>
    <row r="157" spans="1:7" x14ac:dyDescent="0.3">
      <c r="A157" s="4">
        <f>Black!D180</f>
        <v>0</v>
      </c>
      <c r="B157" s="4" t="e">
        <f t="shared" ca="1" si="12"/>
        <v>#NUM!</v>
      </c>
      <c r="C157" s="4" t="e">
        <f t="shared" ca="1" si="13"/>
        <v>#NUM!</v>
      </c>
      <c r="D157" s="20" t="e">
        <f t="shared" ca="1" si="14"/>
        <v>#NUM!</v>
      </c>
      <c r="E157" s="36" t="e">
        <f t="shared" ca="1" si="15"/>
        <v>#NUM!</v>
      </c>
      <c r="F157" s="4" t="e">
        <f t="shared" ca="1" si="16"/>
        <v>#NUM!</v>
      </c>
      <c r="G157" s="4" t="e">
        <f t="shared" ca="1" si="17"/>
        <v>#NUM!</v>
      </c>
    </row>
    <row r="158" spans="1:7" x14ac:dyDescent="0.3">
      <c r="A158" s="4">
        <f>Black!D181</f>
        <v>0</v>
      </c>
      <c r="B158" s="4" t="e">
        <f t="shared" ca="1" si="12"/>
        <v>#NUM!</v>
      </c>
      <c r="C158" s="4" t="e">
        <f t="shared" ca="1" si="13"/>
        <v>#NUM!</v>
      </c>
      <c r="D158" s="20" t="e">
        <f t="shared" ca="1" si="14"/>
        <v>#NUM!</v>
      </c>
      <c r="E158" s="36" t="e">
        <f t="shared" ca="1" si="15"/>
        <v>#NUM!</v>
      </c>
      <c r="F158" s="4" t="e">
        <f t="shared" ca="1" si="16"/>
        <v>#NUM!</v>
      </c>
      <c r="G158" s="4" t="e">
        <f t="shared" ca="1" si="17"/>
        <v>#NUM!</v>
      </c>
    </row>
    <row r="159" spans="1:7" x14ac:dyDescent="0.3">
      <c r="A159" s="4">
        <f>Black!D182</f>
        <v>0</v>
      </c>
      <c r="B159" s="4" t="e">
        <f t="shared" ca="1" si="12"/>
        <v>#NUM!</v>
      </c>
      <c r="C159" s="4" t="e">
        <f t="shared" ca="1" si="13"/>
        <v>#NUM!</v>
      </c>
      <c r="D159" s="20" t="e">
        <f t="shared" ca="1" si="14"/>
        <v>#NUM!</v>
      </c>
      <c r="E159" s="36" t="e">
        <f t="shared" ca="1" si="15"/>
        <v>#NUM!</v>
      </c>
      <c r="F159" s="4" t="e">
        <f t="shared" ca="1" si="16"/>
        <v>#NUM!</v>
      </c>
      <c r="G159" s="4" t="e">
        <f t="shared" ca="1" si="17"/>
        <v>#NUM!</v>
      </c>
    </row>
    <row r="160" spans="1:7" x14ac:dyDescent="0.3">
      <c r="A160" s="4">
        <f>Black!D183</f>
        <v>0</v>
      </c>
      <c r="B160" s="4" t="e">
        <f t="shared" ca="1" si="12"/>
        <v>#NUM!</v>
      </c>
      <c r="C160" s="4" t="e">
        <f t="shared" ca="1" si="13"/>
        <v>#NUM!</v>
      </c>
      <c r="D160" s="20" t="e">
        <f t="shared" ca="1" si="14"/>
        <v>#NUM!</v>
      </c>
      <c r="E160" s="36" t="e">
        <f t="shared" ca="1" si="15"/>
        <v>#NUM!</v>
      </c>
      <c r="F160" s="4" t="e">
        <f t="shared" ca="1" si="16"/>
        <v>#NUM!</v>
      </c>
      <c r="G160" s="4" t="e">
        <f t="shared" ca="1" si="17"/>
        <v>#NUM!</v>
      </c>
    </row>
    <row r="161" spans="1:7" x14ac:dyDescent="0.3">
      <c r="A161" s="4">
        <f>Black!D184</f>
        <v>0</v>
      </c>
      <c r="B161" s="4" t="e">
        <f t="shared" ca="1" si="12"/>
        <v>#NUM!</v>
      </c>
      <c r="C161" s="4" t="e">
        <f t="shared" ca="1" si="13"/>
        <v>#NUM!</v>
      </c>
      <c r="D161" s="20" t="e">
        <f t="shared" ca="1" si="14"/>
        <v>#NUM!</v>
      </c>
      <c r="E161" s="36" t="e">
        <f t="shared" ca="1" si="15"/>
        <v>#NUM!</v>
      </c>
      <c r="F161" s="4" t="e">
        <f t="shared" ca="1" si="16"/>
        <v>#NUM!</v>
      </c>
      <c r="G161" s="4" t="e">
        <f t="shared" ca="1" si="17"/>
        <v>#NUM!</v>
      </c>
    </row>
    <row r="162" spans="1:7" x14ac:dyDescent="0.3">
      <c r="A162" s="4">
        <f>Black!D185</f>
        <v>0</v>
      </c>
      <c r="B162" s="4" t="e">
        <f t="shared" ca="1" si="12"/>
        <v>#NUM!</v>
      </c>
      <c r="C162" s="4" t="e">
        <f t="shared" ca="1" si="13"/>
        <v>#NUM!</v>
      </c>
      <c r="D162" s="20" t="e">
        <f t="shared" ca="1" si="14"/>
        <v>#NUM!</v>
      </c>
      <c r="E162" s="36" t="e">
        <f t="shared" ca="1" si="15"/>
        <v>#NUM!</v>
      </c>
      <c r="F162" s="4" t="e">
        <f t="shared" ca="1" si="16"/>
        <v>#NUM!</v>
      </c>
      <c r="G162" s="4" t="e">
        <f t="shared" ca="1" si="17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90CF-43DA-4536-8B6B-F76D18FB7025}">
  <dimension ref="A2:C1083"/>
  <sheetViews>
    <sheetView workbookViewId="0">
      <selection activeCell="C7" sqref="C7"/>
    </sheetView>
  </sheetViews>
  <sheetFormatPr defaultRowHeight="14.4" x14ac:dyDescent="0.3"/>
  <cols>
    <col min="2" max="2" width="9.5546875" bestFit="1" customWidth="1"/>
    <col min="3" max="3" width="14.88671875" bestFit="1" customWidth="1"/>
  </cols>
  <sheetData>
    <row r="2" spans="1:3" x14ac:dyDescent="0.3">
      <c r="A2" t="s">
        <v>51</v>
      </c>
      <c r="B2" t="s">
        <v>52</v>
      </c>
      <c r="C2" t="s">
        <v>53</v>
      </c>
    </row>
    <row r="3" spans="1:3" x14ac:dyDescent="0.3">
      <c r="A3">
        <f ca="1">IF(WEEKDAY(C3,1)=6,1,0)</f>
        <v>0</v>
      </c>
      <c r="B3">
        <v>0</v>
      </c>
      <c r="C3" s="67">
        <f ca="1">ROUNDDOWN(NOW(),)</f>
        <v>44102</v>
      </c>
    </row>
    <row r="4" spans="1:3" x14ac:dyDescent="0.3">
      <c r="A4">
        <f t="shared" ref="A4:A67" ca="1" si="0">IF(WEEKDAY(C4,1)=6,1,0)</f>
        <v>0</v>
      </c>
      <c r="B4">
        <v>1</v>
      </c>
      <c r="C4" s="67">
        <f ca="1">C3+1</f>
        <v>44103</v>
      </c>
    </row>
    <row r="5" spans="1:3" x14ac:dyDescent="0.3">
      <c r="A5">
        <f t="shared" ca="1" si="0"/>
        <v>0</v>
      </c>
      <c r="B5">
        <v>2</v>
      </c>
      <c r="C5" s="67">
        <f t="shared" ref="C5:C68" ca="1" si="1">C4+1</f>
        <v>44104</v>
      </c>
    </row>
    <row r="6" spans="1:3" x14ac:dyDescent="0.3">
      <c r="A6">
        <f t="shared" ca="1" si="0"/>
        <v>0</v>
      </c>
      <c r="B6">
        <v>3</v>
      </c>
      <c r="C6" s="67">
        <f t="shared" ca="1" si="1"/>
        <v>44105</v>
      </c>
    </row>
    <row r="7" spans="1:3" x14ac:dyDescent="0.3">
      <c r="A7">
        <f t="shared" ca="1" si="0"/>
        <v>1</v>
      </c>
      <c r="B7">
        <v>4</v>
      </c>
      <c r="C7" s="67">
        <f t="shared" ca="1" si="1"/>
        <v>44106</v>
      </c>
    </row>
    <row r="8" spans="1:3" x14ac:dyDescent="0.3">
      <c r="A8">
        <f t="shared" ca="1" si="0"/>
        <v>0</v>
      </c>
      <c r="B8">
        <v>5</v>
      </c>
      <c r="C8" s="67">
        <f t="shared" ca="1" si="1"/>
        <v>44107</v>
      </c>
    </row>
    <row r="9" spans="1:3" x14ac:dyDescent="0.3">
      <c r="A9">
        <f t="shared" ca="1" si="0"/>
        <v>0</v>
      </c>
      <c r="B9">
        <v>6</v>
      </c>
      <c r="C9" s="67">
        <f t="shared" ca="1" si="1"/>
        <v>44108</v>
      </c>
    </row>
    <row r="10" spans="1:3" x14ac:dyDescent="0.3">
      <c r="A10">
        <f t="shared" ca="1" si="0"/>
        <v>0</v>
      </c>
      <c r="B10">
        <v>7</v>
      </c>
      <c r="C10" s="67">
        <f t="shared" ca="1" si="1"/>
        <v>44109</v>
      </c>
    </row>
    <row r="11" spans="1:3" x14ac:dyDescent="0.3">
      <c r="A11">
        <f t="shared" ca="1" si="0"/>
        <v>0</v>
      </c>
      <c r="B11">
        <v>8</v>
      </c>
      <c r="C11" s="67">
        <f t="shared" ca="1" si="1"/>
        <v>44110</v>
      </c>
    </row>
    <row r="12" spans="1:3" x14ac:dyDescent="0.3">
      <c r="A12">
        <f t="shared" ca="1" si="0"/>
        <v>0</v>
      </c>
      <c r="B12">
        <v>9</v>
      </c>
      <c r="C12" s="67">
        <f t="shared" ca="1" si="1"/>
        <v>44111</v>
      </c>
    </row>
    <row r="13" spans="1:3" x14ac:dyDescent="0.3">
      <c r="A13">
        <f t="shared" ca="1" si="0"/>
        <v>0</v>
      </c>
      <c r="B13">
        <v>10</v>
      </c>
      <c r="C13" s="67">
        <f t="shared" ca="1" si="1"/>
        <v>44112</v>
      </c>
    </row>
    <row r="14" spans="1:3" x14ac:dyDescent="0.3">
      <c r="A14">
        <f t="shared" ca="1" si="0"/>
        <v>1</v>
      </c>
      <c r="B14">
        <v>11</v>
      </c>
      <c r="C14" s="67">
        <f t="shared" ca="1" si="1"/>
        <v>44113</v>
      </c>
    </row>
    <row r="15" spans="1:3" x14ac:dyDescent="0.3">
      <c r="A15">
        <f t="shared" ca="1" si="0"/>
        <v>0</v>
      </c>
      <c r="B15">
        <v>12</v>
      </c>
      <c r="C15" s="67">
        <f t="shared" ca="1" si="1"/>
        <v>44114</v>
      </c>
    </row>
    <row r="16" spans="1:3" x14ac:dyDescent="0.3">
      <c r="A16">
        <f t="shared" ca="1" si="0"/>
        <v>0</v>
      </c>
      <c r="B16">
        <v>13</v>
      </c>
      <c r="C16" s="67">
        <f t="shared" ca="1" si="1"/>
        <v>44115</v>
      </c>
    </row>
    <row r="17" spans="1:3" x14ac:dyDescent="0.3">
      <c r="A17">
        <f t="shared" ca="1" si="0"/>
        <v>0</v>
      </c>
      <c r="B17">
        <v>14</v>
      </c>
      <c r="C17" s="67">
        <f t="shared" ca="1" si="1"/>
        <v>44116</v>
      </c>
    </row>
    <row r="18" spans="1:3" x14ac:dyDescent="0.3">
      <c r="A18">
        <f t="shared" ca="1" si="0"/>
        <v>0</v>
      </c>
      <c r="B18">
        <v>15</v>
      </c>
      <c r="C18" s="67">
        <f t="shared" ca="1" si="1"/>
        <v>44117</v>
      </c>
    </row>
    <row r="19" spans="1:3" x14ac:dyDescent="0.3">
      <c r="A19">
        <f t="shared" ca="1" si="0"/>
        <v>0</v>
      </c>
      <c r="B19">
        <v>16</v>
      </c>
      <c r="C19" s="67">
        <f t="shared" ca="1" si="1"/>
        <v>44118</v>
      </c>
    </row>
    <row r="20" spans="1:3" x14ac:dyDescent="0.3">
      <c r="A20">
        <f t="shared" ca="1" si="0"/>
        <v>0</v>
      </c>
      <c r="B20">
        <v>17</v>
      </c>
      <c r="C20" s="67">
        <f t="shared" ca="1" si="1"/>
        <v>44119</v>
      </c>
    </row>
    <row r="21" spans="1:3" x14ac:dyDescent="0.3">
      <c r="A21">
        <f t="shared" ca="1" si="0"/>
        <v>1</v>
      </c>
      <c r="B21">
        <v>18</v>
      </c>
      <c r="C21" s="67">
        <f t="shared" ca="1" si="1"/>
        <v>44120</v>
      </c>
    </row>
    <row r="22" spans="1:3" x14ac:dyDescent="0.3">
      <c r="A22">
        <f t="shared" ca="1" si="0"/>
        <v>0</v>
      </c>
      <c r="B22">
        <v>19</v>
      </c>
      <c r="C22" s="67">
        <f t="shared" ca="1" si="1"/>
        <v>44121</v>
      </c>
    </row>
    <row r="23" spans="1:3" x14ac:dyDescent="0.3">
      <c r="A23">
        <f t="shared" ca="1" si="0"/>
        <v>0</v>
      </c>
      <c r="B23">
        <v>20</v>
      </c>
      <c r="C23" s="67">
        <f t="shared" ca="1" si="1"/>
        <v>44122</v>
      </c>
    </row>
    <row r="24" spans="1:3" x14ac:dyDescent="0.3">
      <c r="A24">
        <f t="shared" ca="1" si="0"/>
        <v>0</v>
      </c>
      <c r="B24">
        <v>21</v>
      </c>
      <c r="C24" s="67">
        <f t="shared" ca="1" si="1"/>
        <v>44123</v>
      </c>
    </row>
    <row r="25" spans="1:3" x14ac:dyDescent="0.3">
      <c r="A25">
        <f t="shared" ca="1" si="0"/>
        <v>0</v>
      </c>
      <c r="B25">
        <v>22</v>
      </c>
      <c r="C25" s="67">
        <f t="shared" ca="1" si="1"/>
        <v>44124</v>
      </c>
    </row>
    <row r="26" spans="1:3" x14ac:dyDescent="0.3">
      <c r="A26">
        <f t="shared" ca="1" si="0"/>
        <v>0</v>
      </c>
      <c r="B26">
        <v>23</v>
      </c>
      <c r="C26" s="67">
        <f t="shared" ca="1" si="1"/>
        <v>44125</v>
      </c>
    </row>
    <row r="27" spans="1:3" x14ac:dyDescent="0.3">
      <c r="A27">
        <f t="shared" ca="1" si="0"/>
        <v>0</v>
      </c>
      <c r="B27">
        <v>24</v>
      </c>
      <c r="C27" s="67">
        <f t="shared" ca="1" si="1"/>
        <v>44126</v>
      </c>
    </row>
    <row r="28" spans="1:3" x14ac:dyDescent="0.3">
      <c r="A28">
        <f t="shared" ca="1" si="0"/>
        <v>1</v>
      </c>
      <c r="B28">
        <v>25</v>
      </c>
      <c r="C28" s="67">
        <f t="shared" ca="1" si="1"/>
        <v>44127</v>
      </c>
    </row>
    <row r="29" spans="1:3" x14ac:dyDescent="0.3">
      <c r="A29">
        <f t="shared" ca="1" si="0"/>
        <v>0</v>
      </c>
      <c r="B29">
        <v>26</v>
      </c>
      <c r="C29" s="67">
        <f t="shared" ca="1" si="1"/>
        <v>44128</v>
      </c>
    </row>
    <row r="30" spans="1:3" x14ac:dyDescent="0.3">
      <c r="A30">
        <f t="shared" ca="1" si="0"/>
        <v>0</v>
      </c>
      <c r="B30">
        <v>27</v>
      </c>
      <c r="C30" s="67">
        <f t="shared" ca="1" si="1"/>
        <v>44129</v>
      </c>
    </row>
    <row r="31" spans="1:3" x14ac:dyDescent="0.3">
      <c r="A31">
        <f t="shared" ca="1" si="0"/>
        <v>0</v>
      </c>
      <c r="B31">
        <v>28</v>
      </c>
      <c r="C31" s="67">
        <f t="shared" ca="1" si="1"/>
        <v>44130</v>
      </c>
    </row>
    <row r="32" spans="1:3" x14ac:dyDescent="0.3">
      <c r="A32">
        <f t="shared" ca="1" si="0"/>
        <v>0</v>
      </c>
      <c r="B32">
        <v>29</v>
      </c>
      <c r="C32" s="67">
        <f t="shared" ca="1" si="1"/>
        <v>44131</v>
      </c>
    </row>
    <row r="33" spans="1:3" x14ac:dyDescent="0.3">
      <c r="A33">
        <f t="shared" ca="1" si="0"/>
        <v>0</v>
      </c>
      <c r="B33">
        <v>30</v>
      </c>
      <c r="C33" s="67">
        <f t="shared" ca="1" si="1"/>
        <v>44132</v>
      </c>
    </row>
    <row r="34" spans="1:3" x14ac:dyDescent="0.3">
      <c r="A34">
        <f t="shared" ca="1" si="0"/>
        <v>0</v>
      </c>
      <c r="B34">
        <v>31</v>
      </c>
      <c r="C34" s="67">
        <f t="shared" ca="1" si="1"/>
        <v>44133</v>
      </c>
    </row>
    <row r="35" spans="1:3" x14ac:dyDescent="0.3">
      <c r="A35">
        <f t="shared" ca="1" si="0"/>
        <v>1</v>
      </c>
      <c r="B35">
        <v>32</v>
      </c>
      <c r="C35" s="67">
        <f t="shared" ca="1" si="1"/>
        <v>44134</v>
      </c>
    </row>
    <row r="36" spans="1:3" x14ac:dyDescent="0.3">
      <c r="A36">
        <f t="shared" ca="1" si="0"/>
        <v>0</v>
      </c>
      <c r="B36">
        <v>33</v>
      </c>
      <c r="C36" s="67">
        <f t="shared" ca="1" si="1"/>
        <v>44135</v>
      </c>
    </row>
    <row r="37" spans="1:3" x14ac:dyDescent="0.3">
      <c r="A37">
        <f t="shared" ca="1" si="0"/>
        <v>0</v>
      </c>
      <c r="B37">
        <v>34</v>
      </c>
      <c r="C37" s="67">
        <f t="shared" ca="1" si="1"/>
        <v>44136</v>
      </c>
    </row>
    <row r="38" spans="1:3" x14ac:dyDescent="0.3">
      <c r="A38">
        <f t="shared" ca="1" si="0"/>
        <v>0</v>
      </c>
      <c r="B38">
        <v>35</v>
      </c>
      <c r="C38" s="67">
        <f t="shared" ca="1" si="1"/>
        <v>44137</v>
      </c>
    </row>
    <row r="39" spans="1:3" x14ac:dyDescent="0.3">
      <c r="A39">
        <f t="shared" ca="1" si="0"/>
        <v>0</v>
      </c>
      <c r="B39">
        <v>36</v>
      </c>
      <c r="C39" s="67">
        <f t="shared" ca="1" si="1"/>
        <v>44138</v>
      </c>
    </row>
    <row r="40" spans="1:3" x14ac:dyDescent="0.3">
      <c r="A40">
        <f t="shared" ca="1" si="0"/>
        <v>0</v>
      </c>
      <c r="B40">
        <v>37</v>
      </c>
      <c r="C40" s="67">
        <f t="shared" ca="1" si="1"/>
        <v>44139</v>
      </c>
    </row>
    <row r="41" spans="1:3" x14ac:dyDescent="0.3">
      <c r="A41">
        <f t="shared" ca="1" si="0"/>
        <v>0</v>
      </c>
      <c r="B41">
        <v>38</v>
      </c>
      <c r="C41" s="67">
        <f t="shared" ca="1" si="1"/>
        <v>44140</v>
      </c>
    </row>
    <row r="42" spans="1:3" x14ac:dyDescent="0.3">
      <c r="A42">
        <f t="shared" ca="1" si="0"/>
        <v>1</v>
      </c>
      <c r="B42">
        <v>39</v>
      </c>
      <c r="C42" s="67">
        <f t="shared" ca="1" si="1"/>
        <v>44141</v>
      </c>
    </row>
    <row r="43" spans="1:3" x14ac:dyDescent="0.3">
      <c r="A43">
        <f t="shared" ca="1" si="0"/>
        <v>0</v>
      </c>
      <c r="B43">
        <v>40</v>
      </c>
      <c r="C43" s="67">
        <f t="shared" ca="1" si="1"/>
        <v>44142</v>
      </c>
    </row>
    <row r="44" spans="1:3" x14ac:dyDescent="0.3">
      <c r="A44">
        <f t="shared" ca="1" si="0"/>
        <v>0</v>
      </c>
      <c r="B44">
        <v>41</v>
      </c>
      <c r="C44" s="67">
        <f t="shared" ca="1" si="1"/>
        <v>44143</v>
      </c>
    </row>
    <row r="45" spans="1:3" x14ac:dyDescent="0.3">
      <c r="A45">
        <f t="shared" ca="1" si="0"/>
        <v>0</v>
      </c>
      <c r="B45">
        <v>42</v>
      </c>
      <c r="C45" s="67">
        <f t="shared" ca="1" si="1"/>
        <v>44144</v>
      </c>
    </row>
    <row r="46" spans="1:3" x14ac:dyDescent="0.3">
      <c r="A46">
        <f t="shared" ca="1" si="0"/>
        <v>0</v>
      </c>
      <c r="B46">
        <v>43</v>
      </c>
      <c r="C46" s="67">
        <f t="shared" ca="1" si="1"/>
        <v>44145</v>
      </c>
    </row>
    <row r="47" spans="1:3" x14ac:dyDescent="0.3">
      <c r="A47">
        <f t="shared" ca="1" si="0"/>
        <v>0</v>
      </c>
      <c r="B47">
        <v>44</v>
      </c>
      <c r="C47" s="67">
        <f t="shared" ca="1" si="1"/>
        <v>44146</v>
      </c>
    </row>
    <row r="48" spans="1:3" x14ac:dyDescent="0.3">
      <c r="A48">
        <f t="shared" ca="1" si="0"/>
        <v>0</v>
      </c>
      <c r="B48">
        <v>45</v>
      </c>
      <c r="C48" s="67">
        <f t="shared" ca="1" si="1"/>
        <v>44147</v>
      </c>
    </row>
    <row r="49" spans="1:3" x14ac:dyDescent="0.3">
      <c r="A49">
        <f t="shared" ca="1" si="0"/>
        <v>1</v>
      </c>
      <c r="B49">
        <v>46</v>
      </c>
      <c r="C49" s="67">
        <f t="shared" ca="1" si="1"/>
        <v>44148</v>
      </c>
    </row>
    <row r="50" spans="1:3" x14ac:dyDescent="0.3">
      <c r="A50">
        <f t="shared" ca="1" si="0"/>
        <v>0</v>
      </c>
      <c r="B50">
        <v>47</v>
      </c>
      <c r="C50" s="67">
        <f t="shared" ca="1" si="1"/>
        <v>44149</v>
      </c>
    </row>
    <row r="51" spans="1:3" x14ac:dyDescent="0.3">
      <c r="A51">
        <f t="shared" ca="1" si="0"/>
        <v>0</v>
      </c>
      <c r="B51">
        <v>48</v>
      </c>
      <c r="C51" s="67">
        <f t="shared" ca="1" si="1"/>
        <v>44150</v>
      </c>
    </row>
    <row r="52" spans="1:3" x14ac:dyDescent="0.3">
      <c r="A52">
        <f t="shared" ca="1" si="0"/>
        <v>0</v>
      </c>
      <c r="B52">
        <v>49</v>
      </c>
      <c r="C52" s="67">
        <f t="shared" ca="1" si="1"/>
        <v>44151</v>
      </c>
    </row>
    <row r="53" spans="1:3" x14ac:dyDescent="0.3">
      <c r="A53">
        <f t="shared" ca="1" si="0"/>
        <v>0</v>
      </c>
      <c r="B53">
        <v>50</v>
      </c>
      <c r="C53" s="67">
        <f t="shared" ca="1" si="1"/>
        <v>44152</v>
      </c>
    </row>
    <row r="54" spans="1:3" x14ac:dyDescent="0.3">
      <c r="A54">
        <f t="shared" ca="1" si="0"/>
        <v>0</v>
      </c>
      <c r="B54">
        <v>51</v>
      </c>
      <c r="C54" s="67">
        <f t="shared" ca="1" si="1"/>
        <v>44153</v>
      </c>
    </row>
    <row r="55" spans="1:3" x14ac:dyDescent="0.3">
      <c r="A55">
        <f t="shared" ca="1" si="0"/>
        <v>0</v>
      </c>
      <c r="B55">
        <v>52</v>
      </c>
      <c r="C55" s="67">
        <f t="shared" ca="1" si="1"/>
        <v>44154</v>
      </c>
    </row>
    <row r="56" spans="1:3" x14ac:dyDescent="0.3">
      <c r="A56">
        <f t="shared" ca="1" si="0"/>
        <v>1</v>
      </c>
      <c r="B56">
        <v>53</v>
      </c>
      <c r="C56" s="67">
        <f t="shared" ca="1" si="1"/>
        <v>44155</v>
      </c>
    </row>
    <row r="57" spans="1:3" x14ac:dyDescent="0.3">
      <c r="A57">
        <f t="shared" ca="1" si="0"/>
        <v>0</v>
      </c>
      <c r="B57">
        <v>54</v>
      </c>
      <c r="C57" s="67">
        <f t="shared" ca="1" si="1"/>
        <v>44156</v>
      </c>
    </row>
    <row r="58" spans="1:3" x14ac:dyDescent="0.3">
      <c r="A58">
        <f t="shared" ca="1" si="0"/>
        <v>0</v>
      </c>
      <c r="B58">
        <v>55</v>
      </c>
      <c r="C58" s="67">
        <f t="shared" ca="1" si="1"/>
        <v>44157</v>
      </c>
    </row>
    <row r="59" spans="1:3" x14ac:dyDescent="0.3">
      <c r="A59">
        <f t="shared" ca="1" si="0"/>
        <v>0</v>
      </c>
      <c r="B59">
        <v>56</v>
      </c>
      <c r="C59" s="67">
        <f t="shared" ca="1" si="1"/>
        <v>44158</v>
      </c>
    </row>
    <row r="60" spans="1:3" x14ac:dyDescent="0.3">
      <c r="A60">
        <f t="shared" ca="1" si="0"/>
        <v>0</v>
      </c>
      <c r="B60">
        <v>57</v>
      </c>
      <c r="C60" s="67">
        <f t="shared" ca="1" si="1"/>
        <v>44159</v>
      </c>
    </row>
    <row r="61" spans="1:3" x14ac:dyDescent="0.3">
      <c r="A61">
        <f t="shared" ca="1" si="0"/>
        <v>0</v>
      </c>
      <c r="B61">
        <v>58</v>
      </c>
      <c r="C61" s="67">
        <f t="shared" ca="1" si="1"/>
        <v>44160</v>
      </c>
    </row>
    <row r="62" spans="1:3" x14ac:dyDescent="0.3">
      <c r="A62">
        <f t="shared" ca="1" si="0"/>
        <v>0</v>
      </c>
      <c r="B62">
        <v>59</v>
      </c>
      <c r="C62" s="67">
        <f t="shared" ca="1" si="1"/>
        <v>44161</v>
      </c>
    </row>
    <row r="63" spans="1:3" x14ac:dyDescent="0.3">
      <c r="A63">
        <f t="shared" ca="1" si="0"/>
        <v>1</v>
      </c>
      <c r="B63">
        <v>60</v>
      </c>
      <c r="C63" s="67">
        <f t="shared" ca="1" si="1"/>
        <v>44162</v>
      </c>
    </row>
    <row r="64" spans="1:3" x14ac:dyDescent="0.3">
      <c r="A64">
        <f t="shared" ca="1" si="0"/>
        <v>0</v>
      </c>
      <c r="B64">
        <v>61</v>
      </c>
      <c r="C64" s="67">
        <f t="shared" ca="1" si="1"/>
        <v>44163</v>
      </c>
    </row>
    <row r="65" spans="1:3" x14ac:dyDescent="0.3">
      <c r="A65">
        <f t="shared" ca="1" si="0"/>
        <v>0</v>
      </c>
      <c r="B65">
        <v>62</v>
      </c>
      <c r="C65" s="67">
        <f t="shared" ca="1" si="1"/>
        <v>44164</v>
      </c>
    </row>
    <row r="66" spans="1:3" x14ac:dyDescent="0.3">
      <c r="A66">
        <f t="shared" ca="1" si="0"/>
        <v>0</v>
      </c>
      <c r="B66">
        <v>63</v>
      </c>
      <c r="C66" s="67">
        <f t="shared" ca="1" si="1"/>
        <v>44165</v>
      </c>
    </row>
    <row r="67" spans="1:3" x14ac:dyDescent="0.3">
      <c r="A67">
        <f t="shared" ca="1" si="0"/>
        <v>0</v>
      </c>
      <c r="B67">
        <v>64</v>
      </c>
      <c r="C67" s="67">
        <f t="shared" ca="1" si="1"/>
        <v>44166</v>
      </c>
    </row>
    <row r="68" spans="1:3" x14ac:dyDescent="0.3">
      <c r="A68">
        <f t="shared" ref="A68:A131" ca="1" si="2">IF(WEEKDAY(C68,1)=6,1,0)</f>
        <v>0</v>
      </c>
      <c r="B68">
        <v>65</v>
      </c>
      <c r="C68" s="67">
        <f t="shared" ca="1" si="1"/>
        <v>44167</v>
      </c>
    </row>
    <row r="69" spans="1:3" x14ac:dyDescent="0.3">
      <c r="A69">
        <f t="shared" ca="1" si="2"/>
        <v>0</v>
      </c>
      <c r="B69">
        <v>66</v>
      </c>
      <c r="C69" s="67">
        <f t="shared" ref="C69:C132" ca="1" si="3">C68+1</f>
        <v>44168</v>
      </c>
    </row>
    <row r="70" spans="1:3" x14ac:dyDescent="0.3">
      <c r="A70">
        <f t="shared" ca="1" si="2"/>
        <v>1</v>
      </c>
      <c r="B70">
        <v>67</v>
      </c>
      <c r="C70" s="67">
        <f t="shared" ca="1" si="3"/>
        <v>44169</v>
      </c>
    </row>
    <row r="71" spans="1:3" x14ac:dyDescent="0.3">
      <c r="A71">
        <f t="shared" ca="1" si="2"/>
        <v>0</v>
      </c>
      <c r="B71">
        <v>68</v>
      </c>
      <c r="C71" s="67">
        <f t="shared" ca="1" si="3"/>
        <v>44170</v>
      </c>
    </row>
    <row r="72" spans="1:3" x14ac:dyDescent="0.3">
      <c r="A72">
        <f t="shared" ca="1" si="2"/>
        <v>0</v>
      </c>
      <c r="B72">
        <v>69</v>
      </c>
      <c r="C72" s="67">
        <f t="shared" ca="1" si="3"/>
        <v>44171</v>
      </c>
    </row>
    <row r="73" spans="1:3" x14ac:dyDescent="0.3">
      <c r="A73">
        <f t="shared" ca="1" si="2"/>
        <v>0</v>
      </c>
      <c r="B73">
        <v>70</v>
      </c>
      <c r="C73" s="67">
        <f t="shared" ca="1" si="3"/>
        <v>44172</v>
      </c>
    </row>
    <row r="74" spans="1:3" x14ac:dyDescent="0.3">
      <c r="A74">
        <f t="shared" ca="1" si="2"/>
        <v>0</v>
      </c>
      <c r="B74">
        <v>71</v>
      </c>
      <c r="C74" s="67">
        <f t="shared" ca="1" si="3"/>
        <v>44173</v>
      </c>
    </row>
    <row r="75" spans="1:3" x14ac:dyDescent="0.3">
      <c r="A75">
        <f t="shared" ca="1" si="2"/>
        <v>0</v>
      </c>
      <c r="B75">
        <v>72</v>
      </c>
      <c r="C75" s="67">
        <f t="shared" ca="1" si="3"/>
        <v>44174</v>
      </c>
    </row>
    <row r="76" spans="1:3" x14ac:dyDescent="0.3">
      <c r="A76">
        <f t="shared" ca="1" si="2"/>
        <v>0</v>
      </c>
      <c r="B76">
        <v>73</v>
      </c>
      <c r="C76" s="67">
        <f t="shared" ca="1" si="3"/>
        <v>44175</v>
      </c>
    </row>
    <row r="77" spans="1:3" x14ac:dyDescent="0.3">
      <c r="A77">
        <f t="shared" ca="1" si="2"/>
        <v>1</v>
      </c>
      <c r="B77">
        <v>74</v>
      </c>
      <c r="C77" s="67">
        <f t="shared" ca="1" si="3"/>
        <v>44176</v>
      </c>
    </row>
    <row r="78" spans="1:3" x14ac:dyDescent="0.3">
      <c r="A78">
        <f t="shared" ca="1" si="2"/>
        <v>0</v>
      </c>
      <c r="B78">
        <v>75</v>
      </c>
      <c r="C78" s="67">
        <f t="shared" ca="1" si="3"/>
        <v>44177</v>
      </c>
    </row>
    <row r="79" spans="1:3" x14ac:dyDescent="0.3">
      <c r="A79">
        <f t="shared" ca="1" si="2"/>
        <v>0</v>
      </c>
      <c r="B79">
        <v>76</v>
      </c>
      <c r="C79" s="67">
        <f t="shared" ca="1" si="3"/>
        <v>44178</v>
      </c>
    </row>
    <row r="80" spans="1:3" x14ac:dyDescent="0.3">
      <c r="A80">
        <f t="shared" ca="1" si="2"/>
        <v>0</v>
      </c>
      <c r="B80">
        <v>77</v>
      </c>
      <c r="C80" s="67">
        <f t="shared" ca="1" si="3"/>
        <v>44179</v>
      </c>
    </row>
    <row r="81" spans="1:3" x14ac:dyDescent="0.3">
      <c r="A81">
        <f t="shared" ca="1" si="2"/>
        <v>0</v>
      </c>
      <c r="B81">
        <v>78</v>
      </c>
      <c r="C81" s="67">
        <f t="shared" ca="1" si="3"/>
        <v>44180</v>
      </c>
    </row>
    <row r="82" spans="1:3" x14ac:dyDescent="0.3">
      <c r="A82">
        <f t="shared" ca="1" si="2"/>
        <v>0</v>
      </c>
      <c r="B82">
        <v>79</v>
      </c>
      <c r="C82" s="67">
        <f t="shared" ca="1" si="3"/>
        <v>44181</v>
      </c>
    </row>
    <row r="83" spans="1:3" x14ac:dyDescent="0.3">
      <c r="A83">
        <f t="shared" ca="1" si="2"/>
        <v>0</v>
      </c>
      <c r="B83">
        <v>80</v>
      </c>
      <c r="C83" s="67">
        <f t="shared" ca="1" si="3"/>
        <v>44182</v>
      </c>
    </row>
    <row r="84" spans="1:3" x14ac:dyDescent="0.3">
      <c r="A84">
        <f t="shared" ca="1" si="2"/>
        <v>1</v>
      </c>
      <c r="B84">
        <v>81</v>
      </c>
      <c r="C84" s="67">
        <f t="shared" ca="1" si="3"/>
        <v>44183</v>
      </c>
    </row>
    <row r="85" spans="1:3" x14ac:dyDescent="0.3">
      <c r="A85">
        <f t="shared" ca="1" si="2"/>
        <v>0</v>
      </c>
      <c r="B85">
        <v>82</v>
      </c>
      <c r="C85" s="67">
        <f t="shared" ca="1" si="3"/>
        <v>44184</v>
      </c>
    </row>
    <row r="86" spans="1:3" x14ac:dyDescent="0.3">
      <c r="A86">
        <f t="shared" ca="1" si="2"/>
        <v>0</v>
      </c>
      <c r="B86">
        <v>83</v>
      </c>
      <c r="C86" s="67">
        <f t="shared" ca="1" si="3"/>
        <v>44185</v>
      </c>
    </row>
    <row r="87" spans="1:3" x14ac:dyDescent="0.3">
      <c r="A87">
        <f t="shared" ca="1" si="2"/>
        <v>0</v>
      </c>
      <c r="B87">
        <v>84</v>
      </c>
      <c r="C87" s="67">
        <f t="shared" ca="1" si="3"/>
        <v>44186</v>
      </c>
    </row>
    <row r="88" spans="1:3" x14ac:dyDescent="0.3">
      <c r="A88">
        <f t="shared" ca="1" si="2"/>
        <v>0</v>
      </c>
      <c r="B88">
        <v>85</v>
      </c>
      <c r="C88" s="67">
        <f t="shared" ca="1" si="3"/>
        <v>44187</v>
      </c>
    </row>
    <row r="89" spans="1:3" x14ac:dyDescent="0.3">
      <c r="A89">
        <f t="shared" ca="1" si="2"/>
        <v>0</v>
      </c>
      <c r="B89">
        <v>86</v>
      </c>
      <c r="C89" s="67">
        <f t="shared" ca="1" si="3"/>
        <v>44188</v>
      </c>
    </row>
    <row r="90" spans="1:3" x14ac:dyDescent="0.3">
      <c r="A90">
        <f t="shared" ca="1" si="2"/>
        <v>0</v>
      </c>
      <c r="B90">
        <v>87</v>
      </c>
      <c r="C90" s="67">
        <f t="shared" ca="1" si="3"/>
        <v>44189</v>
      </c>
    </row>
    <row r="91" spans="1:3" x14ac:dyDescent="0.3">
      <c r="A91">
        <f t="shared" ca="1" si="2"/>
        <v>1</v>
      </c>
      <c r="B91">
        <v>88</v>
      </c>
      <c r="C91" s="67">
        <f t="shared" ca="1" si="3"/>
        <v>44190</v>
      </c>
    </row>
    <row r="92" spans="1:3" x14ac:dyDescent="0.3">
      <c r="A92">
        <f t="shared" ca="1" si="2"/>
        <v>0</v>
      </c>
      <c r="B92">
        <v>89</v>
      </c>
      <c r="C92" s="67">
        <f t="shared" ca="1" si="3"/>
        <v>44191</v>
      </c>
    </row>
    <row r="93" spans="1:3" x14ac:dyDescent="0.3">
      <c r="A93">
        <f t="shared" ca="1" si="2"/>
        <v>0</v>
      </c>
      <c r="B93">
        <v>90</v>
      </c>
      <c r="C93" s="67">
        <f t="shared" ca="1" si="3"/>
        <v>44192</v>
      </c>
    </row>
    <row r="94" spans="1:3" x14ac:dyDescent="0.3">
      <c r="A94">
        <f t="shared" ca="1" si="2"/>
        <v>0</v>
      </c>
      <c r="B94">
        <v>91</v>
      </c>
      <c r="C94" s="67">
        <f t="shared" ca="1" si="3"/>
        <v>44193</v>
      </c>
    </row>
    <row r="95" spans="1:3" x14ac:dyDescent="0.3">
      <c r="A95">
        <f t="shared" ca="1" si="2"/>
        <v>0</v>
      </c>
      <c r="B95">
        <v>92</v>
      </c>
      <c r="C95" s="67">
        <f t="shared" ca="1" si="3"/>
        <v>44194</v>
      </c>
    </row>
    <row r="96" spans="1:3" x14ac:dyDescent="0.3">
      <c r="A96">
        <f t="shared" ca="1" si="2"/>
        <v>0</v>
      </c>
      <c r="B96">
        <v>93</v>
      </c>
      <c r="C96" s="67">
        <f t="shared" ca="1" si="3"/>
        <v>44195</v>
      </c>
    </row>
    <row r="97" spans="1:3" x14ac:dyDescent="0.3">
      <c r="A97">
        <f t="shared" ca="1" si="2"/>
        <v>0</v>
      </c>
      <c r="B97">
        <v>94</v>
      </c>
      <c r="C97" s="67">
        <f t="shared" ca="1" si="3"/>
        <v>44196</v>
      </c>
    </row>
    <row r="98" spans="1:3" x14ac:dyDescent="0.3">
      <c r="A98">
        <f t="shared" ca="1" si="2"/>
        <v>1</v>
      </c>
      <c r="B98">
        <v>95</v>
      </c>
      <c r="C98" s="67">
        <f t="shared" ca="1" si="3"/>
        <v>44197</v>
      </c>
    </row>
    <row r="99" spans="1:3" x14ac:dyDescent="0.3">
      <c r="A99">
        <f t="shared" ca="1" si="2"/>
        <v>0</v>
      </c>
      <c r="B99">
        <v>96</v>
      </c>
      <c r="C99" s="67">
        <f t="shared" ca="1" si="3"/>
        <v>44198</v>
      </c>
    </row>
    <row r="100" spans="1:3" x14ac:dyDescent="0.3">
      <c r="A100">
        <f t="shared" ca="1" si="2"/>
        <v>0</v>
      </c>
      <c r="B100">
        <v>97</v>
      </c>
      <c r="C100" s="67">
        <f t="shared" ca="1" si="3"/>
        <v>44199</v>
      </c>
    </row>
    <row r="101" spans="1:3" x14ac:dyDescent="0.3">
      <c r="A101">
        <f t="shared" ca="1" si="2"/>
        <v>0</v>
      </c>
      <c r="B101">
        <v>98</v>
      </c>
      <c r="C101" s="67">
        <f t="shared" ca="1" si="3"/>
        <v>44200</v>
      </c>
    </row>
    <row r="102" spans="1:3" x14ac:dyDescent="0.3">
      <c r="A102">
        <f t="shared" ca="1" si="2"/>
        <v>0</v>
      </c>
      <c r="B102">
        <v>99</v>
      </c>
      <c r="C102" s="67">
        <f t="shared" ca="1" si="3"/>
        <v>44201</v>
      </c>
    </row>
    <row r="103" spans="1:3" x14ac:dyDescent="0.3">
      <c r="A103">
        <f t="shared" ca="1" si="2"/>
        <v>0</v>
      </c>
      <c r="B103">
        <v>100</v>
      </c>
      <c r="C103" s="67">
        <f t="shared" ca="1" si="3"/>
        <v>44202</v>
      </c>
    </row>
    <row r="104" spans="1:3" x14ac:dyDescent="0.3">
      <c r="A104">
        <f t="shared" ca="1" si="2"/>
        <v>0</v>
      </c>
      <c r="B104">
        <v>101</v>
      </c>
      <c r="C104" s="67">
        <f t="shared" ca="1" si="3"/>
        <v>44203</v>
      </c>
    </row>
    <row r="105" spans="1:3" x14ac:dyDescent="0.3">
      <c r="A105">
        <f t="shared" ca="1" si="2"/>
        <v>1</v>
      </c>
      <c r="B105">
        <v>102</v>
      </c>
      <c r="C105" s="67">
        <f t="shared" ca="1" si="3"/>
        <v>44204</v>
      </c>
    </row>
    <row r="106" spans="1:3" x14ac:dyDescent="0.3">
      <c r="A106">
        <f t="shared" ca="1" si="2"/>
        <v>0</v>
      </c>
      <c r="B106">
        <v>103</v>
      </c>
      <c r="C106" s="67">
        <f t="shared" ca="1" si="3"/>
        <v>44205</v>
      </c>
    </row>
    <row r="107" spans="1:3" x14ac:dyDescent="0.3">
      <c r="A107">
        <f t="shared" ca="1" si="2"/>
        <v>0</v>
      </c>
      <c r="B107">
        <v>104</v>
      </c>
      <c r="C107" s="67">
        <f t="shared" ca="1" si="3"/>
        <v>44206</v>
      </c>
    </row>
    <row r="108" spans="1:3" x14ac:dyDescent="0.3">
      <c r="A108">
        <f t="shared" ca="1" si="2"/>
        <v>0</v>
      </c>
      <c r="B108">
        <v>105</v>
      </c>
      <c r="C108" s="67">
        <f t="shared" ca="1" si="3"/>
        <v>44207</v>
      </c>
    </row>
    <row r="109" spans="1:3" x14ac:dyDescent="0.3">
      <c r="A109">
        <f t="shared" ca="1" si="2"/>
        <v>0</v>
      </c>
      <c r="B109">
        <v>106</v>
      </c>
      <c r="C109" s="67">
        <f t="shared" ca="1" si="3"/>
        <v>44208</v>
      </c>
    </row>
    <row r="110" spans="1:3" x14ac:dyDescent="0.3">
      <c r="A110">
        <f t="shared" ca="1" si="2"/>
        <v>0</v>
      </c>
      <c r="B110">
        <v>107</v>
      </c>
      <c r="C110" s="67">
        <f t="shared" ca="1" si="3"/>
        <v>44209</v>
      </c>
    </row>
    <row r="111" spans="1:3" x14ac:dyDescent="0.3">
      <c r="A111">
        <f t="shared" ca="1" si="2"/>
        <v>0</v>
      </c>
      <c r="B111">
        <v>108</v>
      </c>
      <c r="C111" s="67">
        <f t="shared" ca="1" si="3"/>
        <v>44210</v>
      </c>
    </row>
    <row r="112" spans="1:3" x14ac:dyDescent="0.3">
      <c r="A112">
        <f t="shared" ca="1" si="2"/>
        <v>1</v>
      </c>
      <c r="B112">
        <v>109</v>
      </c>
      <c r="C112" s="67">
        <f t="shared" ca="1" si="3"/>
        <v>44211</v>
      </c>
    </row>
    <row r="113" spans="1:3" x14ac:dyDescent="0.3">
      <c r="A113">
        <f t="shared" ca="1" si="2"/>
        <v>0</v>
      </c>
      <c r="B113">
        <v>110</v>
      </c>
      <c r="C113" s="67">
        <f t="shared" ca="1" si="3"/>
        <v>44212</v>
      </c>
    </row>
    <row r="114" spans="1:3" x14ac:dyDescent="0.3">
      <c r="A114">
        <f t="shared" ca="1" si="2"/>
        <v>0</v>
      </c>
      <c r="B114">
        <v>111</v>
      </c>
      <c r="C114" s="67">
        <f t="shared" ca="1" si="3"/>
        <v>44213</v>
      </c>
    </row>
    <row r="115" spans="1:3" x14ac:dyDescent="0.3">
      <c r="A115">
        <f t="shared" ca="1" si="2"/>
        <v>0</v>
      </c>
      <c r="B115">
        <v>112</v>
      </c>
      <c r="C115" s="67">
        <f t="shared" ca="1" si="3"/>
        <v>44214</v>
      </c>
    </row>
    <row r="116" spans="1:3" x14ac:dyDescent="0.3">
      <c r="A116">
        <f t="shared" ca="1" si="2"/>
        <v>0</v>
      </c>
      <c r="B116">
        <v>113</v>
      </c>
      <c r="C116" s="67">
        <f t="shared" ca="1" si="3"/>
        <v>44215</v>
      </c>
    </row>
    <row r="117" spans="1:3" x14ac:dyDescent="0.3">
      <c r="A117">
        <f t="shared" ca="1" si="2"/>
        <v>0</v>
      </c>
      <c r="B117">
        <v>114</v>
      </c>
      <c r="C117" s="67">
        <f t="shared" ca="1" si="3"/>
        <v>44216</v>
      </c>
    </row>
    <row r="118" spans="1:3" x14ac:dyDescent="0.3">
      <c r="A118">
        <f t="shared" ca="1" si="2"/>
        <v>0</v>
      </c>
      <c r="B118">
        <v>115</v>
      </c>
      <c r="C118" s="67">
        <f t="shared" ca="1" si="3"/>
        <v>44217</v>
      </c>
    </row>
    <row r="119" spans="1:3" x14ac:dyDescent="0.3">
      <c r="A119">
        <f t="shared" ca="1" si="2"/>
        <v>1</v>
      </c>
      <c r="B119">
        <v>116</v>
      </c>
      <c r="C119" s="67">
        <f t="shared" ca="1" si="3"/>
        <v>44218</v>
      </c>
    </row>
    <row r="120" spans="1:3" x14ac:dyDescent="0.3">
      <c r="A120">
        <f t="shared" ca="1" si="2"/>
        <v>0</v>
      </c>
      <c r="B120">
        <v>117</v>
      </c>
      <c r="C120" s="67">
        <f t="shared" ca="1" si="3"/>
        <v>44219</v>
      </c>
    </row>
    <row r="121" spans="1:3" x14ac:dyDescent="0.3">
      <c r="A121">
        <f t="shared" ca="1" si="2"/>
        <v>0</v>
      </c>
      <c r="B121">
        <v>118</v>
      </c>
      <c r="C121" s="67">
        <f t="shared" ca="1" si="3"/>
        <v>44220</v>
      </c>
    </row>
    <row r="122" spans="1:3" x14ac:dyDescent="0.3">
      <c r="A122">
        <f t="shared" ca="1" si="2"/>
        <v>0</v>
      </c>
      <c r="B122">
        <v>119</v>
      </c>
      <c r="C122" s="67">
        <f t="shared" ca="1" si="3"/>
        <v>44221</v>
      </c>
    </row>
    <row r="123" spans="1:3" x14ac:dyDescent="0.3">
      <c r="A123">
        <f t="shared" ca="1" si="2"/>
        <v>0</v>
      </c>
      <c r="B123">
        <v>120</v>
      </c>
      <c r="C123" s="67">
        <f t="shared" ca="1" si="3"/>
        <v>44222</v>
      </c>
    </row>
    <row r="124" spans="1:3" x14ac:dyDescent="0.3">
      <c r="A124">
        <f t="shared" ca="1" si="2"/>
        <v>0</v>
      </c>
      <c r="B124">
        <v>121</v>
      </c>
      <c r="C124" s="67">
        <f t="shared" ca="1" si="3"/>
        <v>44223</v>
      </c>
    </row>
    <row r="125" spans="1:3" x14ac:dyDescent="0.3">
      <c r="A125">
        <f t="shared" ca="1" si="2"/>
        <v>0</v>
      </c>
      <c r="B125">
        <v>122</v>
      </c>
      <c r="C125" s="67">
        <f t="shared" ca="1" si="3"/>
        <v>44224</v>
      </c>
    </row>
    <row r="126" spans="1:3" x14ac:dyDescent="0.3">
      <c r="A126">
        <f t="shared" ca="1" si="2"/>
        <v>1</v>
      </c>
      <c r="B126">
        <v>123</v>
      </c>
      <c r="C126" s="67">
        <f t="shared" ca="1" si="3"/>
        <v>44225</v>
      </c>
    </row>
    <row r="127" spans="1:3" x14ac:dyDescent="0.3">
      <c r="A127">
        <f t="shared" ca="1" si="2"/>
        <v>0</v>
      </c>
      <c r="B127">
        <v>124</v>
      </c>
      <c r="C127" s="67">
        <f t="shared" ca="1" si="3"/>
        <v>44226</v>
      </c>
    </row>
    <row r="128" spans="1:3" x14ac:dyDescent="0.3">
      <c r="A128">
        <f t="shared" ca="1" si="2"/>
        <v>0</v>
      </c>
      <c r="B128">
        <v>125</v>
      </c>
      <c r="C128" s="67">
        <f t="shared" ca="1" si="3"/>
        <v>44227</v>
      </c>
    </row>
    <row r="129" spans="1:3" x14ac:dyDescent="0.3">
      <c r="A129">
        <f t="shared" ca="1" si="2"/>
        <v>0</v>
      </c>
      <c r="B129">
        <v>126</v>
      </c>
      <c r="C129" s="67">
        <f t="shared" ca="1" si="3"/>
        <v>44228</v>
      </c>
    </row>
    <row r="130" spans="1:3" x14ac:dyDescent="0.3">
      <c r="A130">
        <f t="shared" ca="1" si="2"/>
        <v>0</v>
      </c>
      <c r="B130">
        <v>127</v>
      </c>
      <c r="C130" s="67">
        <f t="shared" ca="1" si="3"/>
        <v>44229</v>
      </c>
    </row>
    <row r="131" spans="1:3" x14ac:dyDescent="0.3">
      <c r="A131">
        <f t="shared" ca="1" si="2"/>
        <v>0</v>
      </c>
      <c r="B131">
        <v>128</v>
      </c>
      <c r="C131" s="67">
        <f t="shared" ca="1" si="3"/>
        <v>44230</v>
      </c>
    </row>
    <row r="132" spans="1:3" x14ac:dyDescent="0.3">
      <c r="A132">
        <f t="shared" ref="A132:A195" ca="1" si="4">IF(WEEKDAY(C132,1)=6,1,0)</f>
        <v>0</v>
      </c>
      <c r="B132">
        <v>129</v>
      </c>
      <c r="C132" s="67">
        <f t="shared" ca="1" si="3"/>
        <v>44231</v>
      </c>
    </row>
    <row r="133" spans="1:3" x14ac:dyDescent="0.3">
      <c r="A133">
        <f t="shared" ca="1" si="4"/>
        <v>1</v>
      </c>
      <c r="B133">
        <v>130</v>
      </c>
      <c r="C133" s="67">
        <f t="shared" ref="C133:C196" ca="1" si="5">C132+1</f>
        <v>44232</v>
      </c>
    </row>
    <row r="134" spans="1:3" x14ac:dyDescent="0.3">
      <c r="A134">
        <f t="shared" ca="1" si="4"/>
        <v>0</v>
      </c>
      <c r="B134">
        <v>131</v>
      </c>
      <c r="C134" s="67">
        <f t="shared" ca="1" si="5"/>
        <v>44233</v>
      </c>
    </row>
    <row r="135" spans="1:3" x14ac:dyDescent="0.3">
      <c r="A135">
        <f t="shared" ca="1" si="4"/>
        <v>0</v>
      </c>
      <c r="B135">
        <v>132</v>
      </c>
      <c r="C135" s="67">
        <f t="shared" ca="1" si="5"/>
        <v>44234</v>
      </c>
    </row>
    <row r="136" spans="1:3" x14ac:dyDescent="0.3">
      <c r="A136">
        <f t="shared" ca="1" si="4"/>
        <v>0</v>
      </c>
      <c r="B136">
        <v>133</v>
      </c>
      <c r="C136" s="67">
        <f t="shared" ca="1" si="5"/>
        <v>44235</v>
      </c>
    </row>
    <row r="137" spans="1:3" x14ac:dyDescent="0.3">
      <c r="A137">
        <f t="shared" ca="1" si="4"/>
        <v>0</v>
      </c>
      <c r="B137">
        <v>134</v>
      </c>
      <c r="C137" s="67">
        <f t="shared" ca="1" si="5"/>
        <v>44236</v>
      </c>
    </row>
    <row r="138" spans="1:3" x14ac:dyDescent="0.3">
      <c r="A138">
        <f t="shared" ca="1" si="4"/>
        <v>0</v>
      </c>
      <c r="B138">
        <v>135</v>
      </c>
      <c r="C138" s="67">
        <f t="shared" ca="1" si="5"/>
        <v>44237</v>
      </c>
    </row>
    <row r="139" spans="1:3" x14ac:dyDescent="0.3">
      <c r="A139">
        <f t="shared" ca="1" si="4"/>
        <v>0</v>
      </c>
      <c r="B139">
        <v>136</v>
      </c>
      <c r="C139" s="67">
        <f t="shared" ca="1" si="5"/>
        <v>44238</v>
      </c>
    </row>
    <row r="140" spans="1:3" x14ac:dyDescent="0.3">
      <c r="A140">
        <f t="shared" ca="1" si="4"/>
        <v>1</v>
      </c>
      <c r="B140">
        <v>137</v>
      </c>
      <c r="C140" s="67">
        <f t="shared" ca="1" si="5"/>
        <v>44239</v>
      </c>
    </row>
    <row r="141" spans="1:3" x14ac:dyDescent="0.3">
      <c r="A141">
        <f t="shared" ca="1" si="4"/>
        <v>0</v>
      </c>
      <c r="B141">
        <v>138</v>
      </c>
      <c r="C141" s="67">
        <f t="shared" ca="1" si="5"/>
        <v>44240</v>
      </c>
    </row>
    <row r="142" spans="1:3" x14ac:dyDescent="0.3">
      <c r="A142">
        <f t="shared" ca="1" si="4"/>
        <v>0</v>
      </c>
      <c r="B142">
        <v>139</v>
      </c>
      <c r="C142" s="67">
        <f t="shared" ca="1" si="5"/>
        <v>44241</v>
      </c>
    </row>
    <row r="143" spans="1:3" x14ac:dyDescent="0.3">
      <c r="A143">
        <f t="shared" ca="1" si="4"/>
        <v>0</v>
      </c>
      <c r="B143">
        <v>140</v>
      </c>
      <c r="C143" s="67">
        <f t="shared" ca="1" si="5"/>
        <v>44242</v>
      </c>
    </row>
    <row r="144" spans="1:3" x14ac:dyDescent="0.3">
      <c r="A144">
        <f t="shared" ca="1" si="4"/>
        <v>0</v>
      </c>
      <c r="B144">
        <v>141</v>
      </c>
      <c r="C144" s="67">
        <f t="shared" ca="1" si="5"/>
        <v>44243</v>
      </c>
    </row>
    <row r="145" spans="1:3" x14ac:dyDescent="0.3">
      <c r="A145">
        <f t="shared" ca="1" si="4"/>
        <v>0</v>
      </c>
      <c r="B145">
        <v>142</v>
      </c>
      <c r="C145" s="67">
        <f t="shared" ca="1" si="5"/>
        <v>44244</v>
      </c>
    </row>
    <row r="146" spans="1:3" x14ac:dyDescent="0.3">
      <c r="A146">
        <f t="shared" ca="1" si="4"/>
        <v>0</v>
      </c>
      <c r="B146">
        <v>143</v>
      </c>
      <c r="C146" s="67">
        <f t="shared" ca="1" si="5"/>
        <v>44245</v>
      </c>
    </row>
    <row r="147" spans="1:3" x14ac:dyDescent="0.3">
      <c r="A147">
        <f t="shared" ca="1" si="4"/>
        <v>1</v>
      </c>
      <c r="B147">
        <v>144</v>
      </c>
      <c r="C147" s="67">
        <f t="shared" ca="1" si="5"/>
        <v>44246</v>
      </c>
    </row>
    <row r="148" spans="1:3" x14ac:dyDescent="0.3">
      <c r="A148">
        <f t="shared" ca="1" si="4"/>
        <v>0</v>
      </c>
      <c r="B148">
        <v>145</v>
      </c>
      <c r="C148" s="67">
        <f t="shared" ca="1" si="5"/>
        <v>44247</v>
      </c>
    </row>
    <row r="149" spans="1:3" x14ac:dyDescent="0.3">
      <c r="A149">
        <f t="shared" ca="1" si="4"/>
        <v>0</v>
      </c>
      <c r="B149">
        <v>146</v>
      </c>
      <c r="C149" s="67">
        <f t="shared" ca="1" si="5"/>
        <v>44248</v>
      </c>
    </row>
    <row r="150" spans="1:3" x14ac:dyDescent="0.3">
      <c r="A150">
        <f t="shared" ca="1" si="4"/>
        <v>0</v>
      </c>
      <c r="B150">
        <v>147</v>
      </c>
      <c r="C150" s="67">
        <f t="shared" ca="1" si="5"/>
        <v>44249</v>
      </c>
    </row>
    <row r="151" spans="1:3" x14ac:dyDescent="0.3">
      <c r="A151">
        <f t="shared" ca="1" si="4"/>
        <v>0</v>
      </c>
      <c r="B151">
        <v>148</v>
      </c>
      <c r="C151" s="67">
        <f t="shared" ca="1" si="5"/>
        <v>44250</v>
      </c>
    </row>
    <row r="152" spans="1:3" x14ac:dyDescent="0.3">
      <c r="A152">
        <f t="shared" ca="1" si="4"/>
        <v>0</v>
      </c>
      <c r="B152">
        <v>149</v>
      </c>
      <c r="C152" s="67">
        <f t="shared" ca="1" si="5"/>
        <v>44251</v>
      </c>
    </row>
    <row r="153" spans="1:3" x14ac:dyDescent="0.3">
      <c r="A153">
        <f t="shared" ca="1" si="4"/>
        <v>0</v>
      </c>
      <c r="B153">
        <v>150</v>
      </c>
      <c r="C153" s="67">
        <f t="shared" ca="1" si="5"/>
        <v>44252</v>
      </c>
    </row>
    <row r="154" spans="1:3" x14ac:dyDescent="0.3">
      <c r="A154">
        <f t="shared" ca="1" si="4"/>
        <v>1</v>
      </c>
      <c r="B154">
        <v>151</v>
      </c>
      <c r="C154" s="67">
        <f t="shared" ca="1" si="5"/>
        <v>44253</v>
      </c>
    </row>
    <row r="155" spans="1:3" x14ac:dyDescent="0.3">
      <c r="A155">
        <f t="shared" ca="1" si="4"/>
        <v>0</v>
      </c>
      <c r="B155">
        <v>152</v>
      </c>
      <c r="C155" s="67">
        <f t="shared" ca="1" si="5"/>
        <v>44254</v>
      </c>
    </row>
    <row r="156" spans="1:3" x14ac:dyDescent="0.3">
      <c r="A156">
        <f t="shared" ca="1" si="4"/>
        <v>0</v>
      </c>
      <c r="B156">
        <v>153</v>
      </c>
      <c r="C156" s="67">
        <f t="shared" ca="1" si="5"/>
        <v>44255</v>
      </c>
    </row>
    <row r="157" spans="1:3" x14ac:dyDescent="0.3">
      <c r="A157">
        <f t="shared" ca="1" si="4"/>
        <v>0</v>
      </c>
      <c r="B157">
        <v>154</v>
      </c>
      <c r="C157" s="67">
        <f t="shared" ca="1" si="5"/>
        <v>44256</v>
      </c>
    </row>
    <row r="158" spans="1:3" x14ac:dyDescent="0.3">
      <c r="A158">
        <f t="shared" ca="1" si="4"/>
        <v>0</v>
      </c>
      <c r="B158">
        <v>155</v>
      </c>
      <c r="C158" s="67">
        <f t="shared" ca="1" si="5"/>
        <v>44257</v>
      </c>
    </row>
    <row r="159" spans="1:3" x14ac:dyDescent="0.3">
      <c r="A159">
        <f t="shared" ca="1" si="4"/>
        <v>0</v>
      </c>
      <c r="B159">
        <v>156</v>
      </c>
      <c r="C159" s="67">
        <f t="shared" ca="1" si="5"/>
        <v>44258</v>
      </c>
    </row>
    <row r="160" spans="1:3" x14ac:dyDescent="0.3">
      <c r="A160">
        <f t="shared" ca="1" si="4"/>
        <v>0</v>
      </c>
      <c r="B160">
        <v>157</v>
      </c>
      <c r="C160" s="67">
        <f t="shared" ca="1" si="5"/>
        <v>44259</v>
      </c>
    </row>
    <row r="161" spans="1:3" x14ac:dyDescent="0.3">
      <c r="A161">
        <f t="shared" ca="1" si="4"/>
        <v>1</v>
      </c>
      <c r="B161">
        <v>158</v>
      </c>
      <c r="C161" s="67">
        <f t="shared" ca="1" si="5"/>
        <v>44260</v>
      </c>
    </row>
    <row r="162" spans="1:3" x14ac:dyDescent="0.3">
      <c r="A162">
        <f t="shared" ca="1" si="4"/>
        <v>0</v>
      </c>
      <c r="B162">
        <v>159</v>
      </c>
      <c r="C162" s="67">
        <f t="shared" ca="1" si="5"/>
        <v>44261</v>
      </c>
    </row>
    <row r="163" spans="1:3" x14ac:dyDescent="0.3">
      <c r="A163">
        <f t="shared" ca="1" si="4"/>
        <v>0</v>
      </c>
      <c r="B163">
        <v>160</v>
      </c>
      <c r="C163" s="67">
        <f t="shared" ca="1" si="5"/>
        <v>44262</v>
      </c>
    </row>
    <row r="164" spans="1:3" x14ac:dyDescent="0.3">
      <c r="A164">
        <f t="shared" ca="1" si="4"/>
        <v>0</v>
      </c>
      <c r="B164">
        <v>161</v>
      </c>
      <c r="C164" s="67">
        <f t="shared" ca="1" si="5"/>
        <v>44263</v>
      </c>
    </row>
    <row r="165" spans="1:3" x14ac:dyDescent="0.3">
      <c r="A165">
        <f t="shared" ca="1" si="4"/>
        <v>0</v>
      </c>
      <c r="B165">
        <v>162</v>
      </c>
      <c r="C165" s="67">
        <f t="shared" ca="1" si="5"/>
        <v>44264</v>
      </c>
    </row>
    <row r="166" spans="1:3" x14ac:dyDescent="0.3">
      <c r="A166">
        <f t="shared" ca="1" si="4"/>
        <v>0</v>
      </c>
      <c r="B166">
        <v>163</v>
      </c>
      <c r="C166" s="67">
        <f t="shared" ca="1" si="5"/>
        <v>44265</v>
      </c>
    </row>
    <row r="167" spans="1:3" x14ac:dyDescent="0.3">
      <c r="A167">
        <f t="shared" ca="1" si="4"/>
        <v>0</v>
      </c>
      <c r="B167">
        <v>164</v>
      </c>
      <c r="C167" s="67">
        <f t="shared" ca="1" si="5"/>
        <v>44266</v>
      </c>
    </row>
    <row r="168" spans="1:3" x14ac:dyDescent="0.3">
      <c r="A168">
        <f t="shared" ca="1" si="4"/>
        <v>1</v>
      </c>
      <c r="B168">
        <v>165</v>
      </c>
      <c r="C168" s="67">
        <f t="shared" ca="1" si="5"/>
        <v>44267</v>
      </c>
    </row>
    <row r="169" spans="1:3" x14ac:dyDescent="0.3">
      <c r="A169">
        <f t="shared" ca="1" si="4"/>
        <v>0</v>
      </c>
      <c r="B169">
        <v>166</v>
      </c>
      <c r="C169" s="67">
        <f t="shared" ca="1" si="5"/>
        <v>44268</v>
      </c>
    </row>
    <row r="170" spans="1:3" x14ac:dyDescent="0.3">
      <c r="A170">
        <f t="shared" ca="1" si="4"/>
        <v>0</v>
      </c>
      <c r="B170">
        <v>167</v>
      </c>
      <c r="C170" s="67">
        <f t="shared" ca="1" si="5"/>
        <v>44269</v>
      </c>
    </row>
    <row r="171" spans="1:3" x14ac:dyDescent="0.3">
      <c r="A171">
        <f t="shared" ca="1" si="4"/>
        <v>0</v>
      </c>
      <c r="B171">
        <v>168</v>
      </c>
      <c r="C171" s="67">
        <f t="shared" ca="1" si="5"/>
        <v>44270</v>
      </c>
    </row>
    <row r="172" spans="1:3" x14ac:dyDescent="0.3">
      <c r="A172">
        <f t="shared" ca="1" si="4"/>
        <v>0</v>
      </c>
      <c r="B172">
        <v>169</v>
      </c>
      <c r="C172" s="67">
        <f t="shared" ca="1" si="5"/>
        <v>44271</v>
      </c>
    </row>
    <row r="173" spans="1:3" x14ac:dyDescent="0.3">
      <c r="A173">
        <f t="shared" ca="1" si="4"/>
        <v>0</v>
      </c>
      <c r="B173">
        <v>170</v>
      </c>
      <c r="C173" s="67">
        <f t="shared" ca="1" si="5"/>
        <v>44272</v>
      </c>
    </row>
    <row r="174" spans="1:3" x14ac:dyDescent="0.3">
      <c r="A174">
        <f t="shared" ca="1" si="4"/>
        <v>0</v>
      </c>
      <c r="B174">
        <v>171</v>
      </c>
      <c r="C174" s="67">
        <f t="shared" ca="1" si="5"/>
        <v>44273</v>
      </c>
    </row>
    <row r="175" spans="1:3" x14ac:dyDescent="0.3">
      <c r="A175">
        <f t="shared" ca="1" si="4"/>
        <v>1</v>
      </c>
      <c r="B175">
        <v>172</v>
      </c>
      <c r="C175" s="67">
        <f t="shared" ca="1" si="5"/>
        <v>44274</v>
      </c>
    </row>
    <row r="176" spans="1:3" x14ac:dyDescent="0.3">
      <c r="A176">
        <f t="shared" ca="1" si="4"/>
        <v>0</v>
      </c>
      <c r="B176">
        <v>173</v>
      </c>
      <c r="C176" s="67">
        <f t="shared" ca="1" si="5"/>
        <v>44275</v>
      </c>
    </row>
    <row r="177" spans="1:3" x14ac:dyDescent="0.3">
      <c r="A177">
        <f t="shared" ca="1" si="4"/>
        <v>0</v>
      </c>
      <c r="B177">
        <v>174</v>
      </c>
      <c r="C177" s="67">
        <f t="shared" ca="1" si="5"/>
        <v>44276</v>
      </c>
    </row>
    <row r="178" spans="1:3" x14ac:dyDescent="0.3">
      <c r="A178">
        <f t="shared" ca="1" si="4"/>
        <v>0</v>
      </c>
      <c r="B178">
        <v>175</v>
      </c>
      <c r="C178" s="67">
        <f t="shared" ca="1" si="5"/>
        <v>44277</v>
      </c>
    </row>
    <row r="179" spans="1:3" x14ac:dyDescent="0.3">
      <c r="A179">
        <f t="shared" ca="1" si="4"/>
        <v>0</v>
      </c>
      <c r="B179">
        <v>176</v>
      </c>
      <c r="C179" s="67">
        <f t="shared" ca="1" si="5"/>
        <v>44278</v>
      </c>
    </row>
    <row r="180" spans="1:3" x14ac:dyDescent="0.3">
      <c r="A180">
        <f t="shared" ca="1" si="4"/>
        <v>0</v>
      </c>
      <c r="B180">
        <v>177</v>
      </c>
      <c r="C180" s="67">
        <f t="shared" ca="1" si="5"/>
        <v>44279</v>
      </c>
    </row>
    <row r="181" spans="1:3" x14ac:dyDescent="0.3">
      <c r="A181">
        <f t="shared" ca="1" si="4"/>
        <v>0</v>
      </c>
      <c r="B181">
        <v>178</v>
      </c>
      <c r="C181" s="67">
        <f t="shared" ca="1" si="5"/>
        <v>44280</v>
      </c>
    </row>
    <row r="182" spans="1:3" x14ac:dyDescent="0.3">
      <c r="A182">
        <f t="shared" ca="1" si="4"/>
        <v>1</v>
      </c>
      <c r="B182">
        <v>179</v>
      </c>
      <c r="C182" s="67">
        <f t="shared" ca="1" si="5"/>
        <v>44281</v>
      </c>
    </row>
    <row r="183" spans="1:3" x14ac:dyDescent="0.3">
      <c r="A183">
        <f t="shared" ca="1" si="4"/>
        <v>0</v>
      </c>
      <c r="B183">
        <v>180</v>
      </c>
      <c r="C183" s="67">
        <f t="shared" ca="1" si="5"/>
        <v>44282</v>
      </c>
    </row>
    <row r="184" spans="1:3" x14ac:dyDescent="0.3">
      <c r="A184">
        <f t="shared" ca="1" si="4"/>
        <v>0</v>
      </c>
      <c r="B184">
        <v>181</v>
      </c>
      <c r="C184" s="67">
        <f t="shared" ca="1" si="5"/>
        <v>44283</v>
      </c>
    </row>
    <row r="185" spans="1:3" x14ac:dyDescent="0.3">
      <c r="A185">
        <f t="shared" ca="1" si="4"/>
        <v>0</v>
      </c>
      <c r="B185">
        <v>182</v>
      </c>
      <c r="C185" s="67">
        <f t="shared" ca="1" si="5"/>
        <v>44284</v>
      </c>
    </row>
    <row r="186" spans="1:3" x14ac:dyDescent="0.3">
      <c r="A186">
        <f t="shared" ca="1" si="4"/>
        <v>0</v>
      </c>
      <c r="B186">
        <v>183</v>
      </c>
      <c r="C186" s="67">
        <f t="shared" ca="1" si="5"/>
        <v>44285</v>
      </c>
    </row>
    <row r="187" spans="1:3" x14ac:dyDescent="0.3">
      <c r="A187">
        <f t="shared" ca="1" si="4"/>
        <v>0</v>
      </c>
      <c r="B187">
        <v>184</v>
      </c>
      <c r="C187" s="67">
        <f t="shared" ca="1" si="5"/>
        <v>44286</v>
      </c>
    </row>
    <row r="188" spans="1:3" x14ac:dyDescent="0.3">
      <c r="A188">
        <f t="shared" ca="1" si="4"/>
        <v>0</v>
      </c>
      <c r="B188">
        <v>185</v>
      </c>
      <c r="C188" s="67">
        <f t="shared" ca="1" si="5"/>
        <v>44287</v>
      </c>
    </row>
    <row r="189" spans="1:3" x14ac:dyDescent="0.3">
      <c r="A189">
        <f t="shared" ca="1" si="4"/>
        <v>1</v>
      </c>
      <c r="B189">
        <v>186</v>
      </c>
      <c r="C189" s="67">
        <f t="shared" ca="1" si="5"/>
        <v>44288</v>
      </c>
    </row>
    <row r="190" spans="1:3" x14ac:dyDescent="0.3">
      <c r="A190">
        <f t="shared" ca="1" si="4"/>
        <v>0</v>
      </c>
      <c r="B190">
        <v>187</v>
      </c>
      <c r="C190" s="67">
        <f t="shared" ca="1" si="5"/>
        <v>44289</v>
      </c>
    </row>
    <row r="191" spans="1:3" x14ac:dyDescent="0.3">
      <c r="A191">
        <f t="shared" ca="1" si="4"/>
        <v>0</v>
      </c>
      <c r="B191">
        <v>188</v>
      </c>
      <c r="C191" s="67">
        <f t="shared" ca="1" si="5"/>
        <v>44290</v>
      </c>
    </row>
    <row r="192" spans="1:3" x14ac:dyDescent="0.3">
      <c r="A192">
        <f t="shared" ca="1" si="4"/>
        <v>0</v>
      </c>
      <c r="B192">
        <v>189</v>
      </c>
      <c r="C192" s="67">
        <f t="shared" ca="1" si="5"/>
        <v>44291</v>
      </c>
    </row>
    <row r="193" spans="1:3" x14ac:dyDescent="0.3">
      <c r="A193">
        <f t="shared" ca="1" si="4"/>
        <v>0</v>
      </c>
      <c r="B193">
        <v>190</v>
      </c>
      <c r="C193" s="67">
        <f t="shared" ca="1" si="5"/>
        <v>44292</v>
      </c>
    </row>
    <row r="194" spans="1:3" x14ac:dyDescent="0.3">
      <c r="A194">
        <f t="shared" ca="1" si="4"/>
        <v>0</v>
      </c>
      <c r="B194">
        <v>191</v>
      </c>
      <c r="C194" s="67">
        <f t="shared" ca="1" si="5"/>
        <v>44293</v>
      </c>
    </row>
    <row r="195" spans="1:3" x14ac:dyDescent="0.3">
      <c r="A195">
        <f t="shared" ca="1" si="4"/>
        <v>0</v>
      </c>
      <c r="B195">
        <v>192</v>
      </c>
      <c r="C195" s="67">
        <f t="shared" ca="1" si="5"/>
        <v>44294</v>
      </c>
    </row>
    <row r="196" spans="1:3" x14ac:dyDescent="0.3">
      <c r="A196">
        <f t="shared" ref="A196:A259" ca="1" si="6">IF(WEEKDAY(C196,1)=6,1,0)</f>
        <v>1</v>
      </c>
      <c r="B196">
        <v>193</v>
      </c>
      <c r="C196" s="67">
        <f t="shared" ca="1" si="5"/>
        <v>44295</v>
      </c>
    </row>
    <row r="197" spans="1:3" x14ac:dyDescent="0.3">
      <c r="A197">
        <f t="shared" ca="1" si="6"/>
        <v>0</v>
      </c>
      <c r="B197">
        <v>194</v>
      </c>
      <c r="C197" s="67">
        <f t="shared" ref="C197:C260" ca="1" si="7">C196+1</f>
        <v>44296</v>
      </c>
    </row>
    <row r="198" spans="1:3" x14ac:dyDescent="0.3">
      <c r="A198">
        <f t="shared" ca="1" si="6"/>
        <v>0</v>
      </c>
      <c r="B198">
        <v>195</v>
      </c>
      <c r="C198" s="67">
        <f t="shared" ca="1" si="7"/>
        <v>44297</v>
      </c>
    </row>
    <row r="199" spans="1:3" x14ac:dyDescent="0.3">
      <c r="A199">
        <f t="shared" ca="1" si="6"/>
        <v>0</v>
      </c>
      <c r="B199">
        <v>196</v>
      </c>
      <c r="C199" s="67">
        <f t="shared" ca="1" si="7"/>
        <v>44298</v>
      </c>
    </row>
    <row r="200" spans="1:3" x14ac:dyDescent="0.3">
      <c r="A200">
        <f t="shared" ca="1" si="6"/>
        <v>0</v>
      </c>
      <c r="B200">
        <v>197</v>
      </c>
      <c r="C200" s="67">
        <f t="shared" ca="1" si="7"/>
        <v>44299</v>
      </c>
    </row>
    <row r="201" spans="1:3" x14ac:dyDescent="0.3">
      <c r="A201">
        <f t="shared" ca="1" si="6"/>
        <v>0</v>
      </c>
      <c r="B201">
        <v>198</v>
      </c>
      <c r="C201" s="67">
        <f t="shared" ca="1" si="7"/>
        <v>44300</v>
      </c>
    </row>
    <row r="202" spans="1:3" x14ac:dyDescent="0.3">
      <c r="A202">
        <f t="shared" ca="1" si="6"/>
        <v>0</v>
      </c>
      <c r="B202">
        <v>199</v>
      </c>
      <c r="C202" s="67">
        <f t="shared" ca="1" si="7"/>
        <v>44301</v>
      </c>
    </row>
    <row r="203" spans="1:3" x14ac:dyDescent="0.3">
      <c r="A203">
        <f t="shared" ca="1" si="6"/>
        <v>1</v>
      </c>
      <c r="B203">
        <v>200</v>
      </c>
      <c r="C203" s="67">
        <f t="shared" ca="1" si="7"/>
        <v>44302</v>
      </c>
    </row>
    <row r="204" spans="1:3" x14ac:dyDescent="0.3">
      <c r="A204">
        <f t="shared" ca="1" si="6"/>
        <v>0</v>
      </c>
      <c r="B204">
        <v>201</v>
      </c>
      <c r="C204" s="67">
        <f t="shared" ca="1" si="7"/>
        <v>44303</v>
      </c>
    </row>
    <row r="205" spans="1:3" x14ac:dyDescent="0.3">
      <c r="A205">
        <f t="shared" ca="1" si="6"/>
        <v>0</v>
      </c>
      <c r="B205">
        <v>202</v>
      </c>
      <c r="C205" s="67">
        <f t="shared" ca="1" si="7"/>
        <v>44304</v>
      </c>
    </row>
    <row r="206" spans="1:3" x14ac:dyDescent="0.3">
      <c r="A206">
        <f t="shared" ca="1" si="6"/>
        <v>0</v>
      </c>
      <c r="B206">
        <v>203</v>
      </c>
      <c r="C206" s="67">
        <f t="shared" ca="1" si="7"/>
        <v>44305</v>
      </c>
    </row>
    <row r="207" spans="1:3" x14ac:dyDescent="0.3">
      <c r="A207">
        <f t="shared" ca="1" si="6"/>
        <v>0</v>
      </c>
      <c r="B207">
        <v>204</v>
      </c>
      <c r="C207" s="67">
        <f t="shared" ca="1" si="7"/>
        <v>44306</v>
      </c>
    </row>
    <row r="208" spans="1:3" x14ac:dyDescent="0.3">
      <c r="A208">
        <f t="shared" ca="1" si="6"/>
        <v>0</v>
      </c>
      <c r="B208">
        <v>205</v>
      </c>
      <c r="C208" s="67">
        <f t="shared" ca="1" si="7"/>
        <v>44307</v>
      </c>
    </row>
    <row r="209" spans="1:3" x14ac:dyDescent="0.3">
      <c r="A209">
        <f t="shared" ca="1" si="6"/>
        <v>0</v>
      </c>
      <c r="B209">
        <v>206</v>
      </c>
      <c r="C209" s="67">
        <f t="shared" ca="1" si="7"/>
        <v>44308</v>
      </c>
    </row>
    <row r="210" spans="1:3" x14ac:dyDescent="0.3">
      <c r="A210">
        <f t="shared" ca="1" si="6"/>
        <v>1</v>
      </c>
      <c r="B210">
        <v>207</v>
      </c>
      <c r="C210" s="67">
        <f t="shared" ca="1" si="7"/>
        <v>44309</v>
      </c>
    </row>
    <row r="211" spans="1:3" x14ac:dyDescent="0.3">
      <c r="A211">
        <f t="shared" ca="1" si="6"/>
        <v>0</v>
      </c>
      <c r="B211">
        <v>208</v>
      </c>
      <c r="C211" s="67">
        <f t="shared" ca="1" si="7"/>
        <v>44310</v>
      </c>
    </row>
    <row r="212" spans="1:3" x14ac:dyDescent="0.3">
      <c r="A212">
        <f t="shared" ca="1" si="6"/>
        <v>0</v>
      </c>
      <c r="B212">
        <v>209</v>
      </c>
      <c r="C212" s="67">
        <f t="shared" ca="1" si="7"/>
        <v>44311</v>
      </c>
    </row>
    <row r="213" spans="1:3" x14ac:dyDescent="0.3">
      <c r="A213">
        <f t="shared" ca="1" si="6"/>
        <v>0</v>
      </c>
      <c r="B213">
        <v>210</v>
      </c>
      <c r="C213" s="67">
        <f t="shared" ca="1" si="7"/>
        <v>44312</v>
      </c>
    </row>
    <row r="214" spans="1:3" x14ac:dyDescent="0.3">
      <c r="A214">
        <f t="shared" ca="1" si="6"/>
        <v>0</v>
      </c>
      <c r="B214">
        <v>211</v>
      </c>
      <c r="C214" s="67">
        <f t="shared" ca="1" si="7"/>
        <v>44313</v>
      </c>
    </row>
    <row r="215" spans="1:3" x14ac:dyDescent="0.3">
      <c r="A215">
        <f t="shared" ca="1" si="6"/>
        <v>0</v>
      </c>
      <c r="B215">
        <v>212</v>
      </c>
      <c r="C215" s="67">
        <f t="shared" ca="1" si="7"/>
        <v>44314</v>
      </c>
    </row>
    <row r="216" spans="1:3" x14ac:dyDescent="0.3">
      <c r="A216">
        <f t="shared" ca="1" si="6"/>
        <v>0</v>
      </c>
      <c r="B216">
        <v>213</v>
      </c>
      <c r="C216" s="67">
        <f t="shared" ca="1" si="7"/>
        <v>44315</v>
      </c>
    </row>
    <row r="217" spans="1:3" x14ac:dyDescent="0.3">
      <c r="A217">
        <f t="shared" ca="1" si="6"/>
        <v>1</v>
      </c>
      <c r="B217">
        <v>214</v>
      </c>
      <c r="C217" s="67">
        <f t="shared" ca="1" si="7"/>
        <v>44316</v>
      </c>
    </row>
    <row r="218" spans="1:3" x14ac:dyDescent="0.3">
      <c r="A218">
        <f t="shared" ca="1" si="6"/>
        <v>0</v>
      </c>
      <c r="B218">
        <v>215</v>
      </c>
      <c r="C218" s="67">
        <f t="shared" ca="1" si="7"/>
        <v>44317</v>
      </c>
    </row>
    <row r="219" spans="1:3" x14ac:dyDescent="0.3">
      <c r="A219">
        <f t="shared" ca="1" si="6"/>
        <v>0</v>
      </c>
      <c r="B219">
        <v>216</v>
      </c>
      <c r="C219" s="67">
        <f t="shared" ca="1" si="7"/>
        <v>44318</v>
      </c>
    </row>
    <row r="220" spans="1:3" x14ac:dyDescent="0.3">
      <c r="A220">
        <f t="shared" ca="1" si="6"/>
        <v>0</v>
      </c>
      <c r="B220">
        <v>217</v>
      </c>
      <c r="C220" s="67">
        <f t="shared" ca="1" si="7"/>
        <v>44319</v>
      </c>
    </row>
    <row r="221" spans="1:3" x14ac:dyDescent="0.3">
      <c r="A221">
        <f t="shared" ca="1" si="6"/>
        <v>0</v>
      </c>
      <c r="B221">
        <v>218</v>
      </c>
      <c r="C221" s="67">
        <f t="shared" ca="1" si="7"/>
        <v>44320</v>
      </c>
    </row>
    <row r="222" spans="1:3" x14ac:dyDescent="0.3">
      <c r="A222">
        <f t="shared" ca="1" si="6"/>
        <v>0</v>
      </c>
      <c r="B222">
        <v>219</v>
      </c>
      <c r="C222" s="67">
        <f t="shared" ca="1" si="7"/>
        <v>44321</v>
      </c>
    </row>
    <row r="223" spans="1:3" x14ac:dyDescent="0.3">
      <c r="A223">
        <f t="shared" ca="1" si="6"/>
        <v>0</v>
      </c>
      <c r="B223">
        <v>220</v>
      </c>
      <c r="C223" s="67">
        <f t="shared" ca="1" si="7"/>
        <v>44322</v>
      </c>
    </row>
    <row r="224" spans="1:3" x14ac:dyDescent="0.3">
      <c r="A224">
        <f t="shared" ca="1" si="6"/>
        <v>1</v>
      </c>
      <c r="B224">
        <v>221</v>
      </c>
      <c r="C224" s="67">
        <f t="shared" ca="1" si="7"/>
        <v>44323</v>
      </c>
    </row>
    <row r="225" spans="1:3" x14ac:dyDescent="0.3">
      <c r="A225">
        <f t="shared" ca="1" si="6"/>
        <v>0</v>
      </c>
      <c r="B225">
        <v>222</v>
      </c>
      <c r="C225" s="67">
        <f t="shared" ca="1" si="7"/>
        <v>44324</v>
      </c>
    </row>
    <row r="226" spans="1:3" x14ac:dyDescent="0.3">
      <c r="A226">
        <f t="shared" ca="1" si="6"/>
        <v>0</v>
      </c>
      <c r="B226">
        <v>223</v>
      </c>
      <c r="C226" s="67">
        <f t="shared" ca="1" si="7"/>
        <v>44325</v>
      </c>
    </row>
    <row r="227" spans="1:3" x14ac:dyDescent="0.3">
      <c r="A227">
        <f t="shared" ca="1" si="6"/>
        <v>0</v>
      </c>
      <c r="B227">
        <v>224</v>
      </c>
      <c r="C227" s="67">
        <f t="shared" ca="1" si="7"/>
        <v>44326</v>
      </c>
    </row>
    <row r="228" spans="1:3" x14ac:dyDescent="0.3">
      <c r="A228">
        <f t="shared" ca="1" si="6"/>
        <v>0</v>
      </c>
      <c r="B228">
        <v>225</v>
      </c>
      <c r="C228" s="67">
        <f t="shared" ca="1" si="7"/>
        <v>44327</v>
      </c>
    </row>
    <row r="229" spans="1:3" x14ac:dyDescent="0.3">
      <c r="A229">
        <f t="shared" ca="1" si="6"/>
        <v>0</v>
      </c>
      <c r="B229">
        <v>226</v>
      </c>
      <c r="C229" s="67">
        <f t="shared" ca="1" si="7"/>
        <v>44328</v>
      </c>
    </row>
    <row r="230" spans="1:3" x14ac:dyDescent="0.3">
      <c r="A230">
        <f t="shared" ca="1" si="6"/>
        <v>0</v>
      </c>
      <c r="B230">
        <v>227</v>
      </c>
      <c r="C230" s="67">
        <f t="shared" ca="1" si="7"/>
        <v>44329</v>
      </c>
    </row>
    <row r="231" spans="1:3" x14ac:dyDescent="0.3">
      <c r="A231">
        <f t="shared" ca="1" si="6"/>
        <v>1</v>
      </c>
      <c r="B231">
        <v>228</v>
      </c>
      <c r="C231" s="67">
        <f t="shared" ca="1" si="7"/>
        <v>44330</v>
      </c>
    </row>
    <row r="232" spans="1:3" x14ac:dyDescent="0.3">
      <c r="A232">
        <f t="shared" ca="1" si="6"/>
        <v>0</v>
      </c>
      <c r="B232">
        <v>229</v>
      </c>
      <c r="C232" s="67">
        <f t="shared" ca="1" si="7"/>
        <v>44331</v>
      </c>
    </row>
    <row r="233" spans="1:3" x14ac:dyDescent="0.3">
      <c r="A233">
        <f t="shared" ca="1" si="6"/>
        <v>0</v>
      </c>
      <c r="B233">
        <v>230</v>
      </c>
      <c r="C233" s="67">
        <f t="shared" ca="1" si="7"/>
        <v>44332</v>
      </c>
    </row>
    <row r="234" spans="1:3" x14ac:dyDescent="0.3">
      <c r="A234">
        <f t="shared" ca="1" si="6"/>
        <v>0</v>
      </c>
      <c r="B234">
        <v>231</v>
      </c>
      <c r="C234" s="67">
        <f t="shared" ca="1" si="7"/>
        <v>44333</v>
      </c>
    </row>
    <row r="235" spans="1:3" x14ac:dyDescent="0.3">
      <c r="A235">
        <f t="shared" ca="1" si="6"/>
        <v>0</v>
      </c>
      <c r="B235">
        <v>232</v>
      </c>
      <c r="C235" s="67">
        <f t="shared" ca="1" si="7"/>
        <v>44334</v>
      </c>
    </row>
    <row r="236" spans="1:3" x14ac:dyDescent="0.3">
      <c r="A236">
        <f t="shared" ca="1" si="6"/>
        <v>0</v>
      </c>
      <c r="B236">
        <v>233</v>
      </c>
      <c r="C236" s="67">
        <f t="shared" ca="1" si="7"/>
        <v>44335</v>
      </c>
    </row>
    <row r="237" spans="1:3" x14ac:dyDescent="0.3">
      <c r="A237">
        <f t="shared" ca="1" si="6"/>
        <v>0</v>
      </c>
      <c r="B237">
        <v>234</v>
      </c>
      <c r="C237" s="67">
        <f t="shared" ca="1" si="7"/>
        <v>44336</v>
      </c>
    </row>
    <row r="238" spans="1:3" x14ac:dyDescent="0.3">
      <c r="A238">
        <f t="shared" ca="1" si="6"/>
        <v>1</v>
      </c>
      <c r="B238">
        <v>235</v>
      </c>
      <c r="C238" s="67">
        <f t="shared" ca="1" si="7"/>
        <v>44337</v>
      </c>
    </row>
    <row r="239" spans="1:3" x14ac:dyDescent="0.3">
      <c r="A239">
        <f t="shared" ca="1" si="6"/>
        <v>0</v>
      </c>
      <c r="B239">
        <v>236</v>
      </c>
      <c r="C239" s="67">
        <f t="shared" ca="1" si="7"/>
        <v>44338</v>
      </c>
    </row>
    <row r="240" spans="1:3" x14ac:dyDescent="0.3">
      <c r="A240">
        <f t="shared" ca="1" si="6"/>
        <v>0</v>
      </c>
      <c r="B240">
        <v>237</v>
      </c>
      <c r="C240" s="67">
        <f t="shared" ca="1" si="7"/>
        <v>44339</v>
      </c>
    </row>
    <row r="241" spans="1:3" x14ac:dyDescent="0.3">
      <c r="A241">
        <f t="shared" ca="1" si="6"/>
        <v>0</v>
      </c>
      <c r="B241">
        <v>238</v>
      </c>
      <c r="C241" s="67">
        <f t="shared" ca="1" si="7"/>
        <v>44340</v>
      </c>
    </row>
    <row r="242" spans="1:3" x14ac:dyDescent="0.3">
      <c r="A242">
        <f t="shared" ca="1" si="6"/>
        <v>0</v>
      </c>
      <c r="B242">
        <v>239</v>
      </c>
      <c r="C242" s="67">
        <f t="shared" ca="1" si="7"/>
        <v>44341</v>
      </c>
    </row>
    <row r="243" spans="1:3" x14ac:dyDescent="0.3">
      <c r="A243">
        <f t="shared" ca="1" si="6"/>
        <v>0</v>
      </c>
      <c r="B243">
        <v>240</v>
      </c>
      <c r="C243" s="67">
        <f t="shared" ca="1" si="7"/>
        <v>44342</v>
      </c>
    </row>
    <row r="244" spans="1:3" x14ac:dyDescent="0.3">
      <c r="A244">
        <f t="shared" ca="1" si="6"/>
        <v>0</v>
      </c>
      <c r="B244">
        <v>241</v>
      </c>
      <c r="C244" s="67">
        <f t="shared" ca="1" si="7"/>
        <v>44343</v>
      </c>
    </row>
    <row r="245" spans="1:3" x14ac:dyDescent="0.3">
      <c r="A245">
        <f t="shared" ca="1" si="6"/>
        <v>1</v>
      </c>
      <c r="B245">
        <v>242</v>
      </c>
      <c r="C245" s="67">
        <f t="shared" ca="1" si="7"/>
        <v>44344</v>
      </c>
    </row>
    <row r="246" spans="1:3" x14ac:dyDescent="0.3">
      <c r="A246">
        <f t="shared" ca="1" si="6"/>
        <v>0</v>
      </c>
      <c r="B246">
        <v>243</v>
      </c>
      <c r="C246" s="67">
        <f t="shared" ca="1" si="7"/>
        <v>44345</v>
      </c>
    </row>
    <row r="247" spans="1:3" x14ac:dyDescent="0.3">
      <c r="A247">
        <f t="shared" ca="1" si="6"/>
        <v>0</v>
      </c>
      <c r="B247">
        <v>244</v>
      </c>
      <c r="C247" s="67">
        <f t="shared" ca="1" si="7"/>
        <v>44346</v>
      </c>
    </row>
    <row r="248" spans="1:3" x14ac:dyDescent="0.3">
      <c r="A248">
        <f t="shared" ca="1" si="6"/>
        <v>0</v>
      </c>
      <c r="B248">
        <v>245</v>
      </c>
      <c r="C248" s="67">
        <f t="shared" ca="1" si="7"/>
        <v>44347</v>
      </c>
    </row>
    <row r="249" spans="1:3" x14ac:dyDescent="0.3">
      <c r="A249">
        <f t="shared" ca="1" si="6"/>
        <v>0</v>
      </c>
      <c r="B249">
        <v>246</v>
      </c>
      <c r="C249" s="67">
        <f t="shared" ca="1" si="7"/>
        <v>44348</v>
      </c>
    </row>
    <row r="250" spans="1:3" x14ac:dyDescent="0.3">
      <c r="A250">
        <f t="shared" ca="1" si="6"/>
        <v>0</v>
      </c>
      <c r="B250">
        <v>247</v>
      </c>
      <c r="C250" s="67">
        <f t="shared" ca="1" si="7"/>
        <v>44349</v>
      </c>
    </row>
    <row r="251" spans="1:3" x14ac:dyDescent="0.3">
      <c r="A251">
        <f t="shared" ca="1" si="6"/>
        <v>0</v>
      </c>
      <c r="B251">
        <v>248</v>
      </c>
      <c r="C251" s="67">
        <f t="shared" ca="1" si="7"/>
        <v>44350</v>
      </c>
    </row>
    <row r="252" spans="1:3" x14ac:dyDescent="0.3">
      <c r="A252">
        <f t="shared" ca="1" si="6"/>
        <v>1</v>
      </c>
      <c r="B252">
        <v>249</v>
      </c>
      <c r="C252" s="67">
        <f t="shared" ca="1" si="7"/>
        <v>44351</v>
      </c>
    </row>
    <row r="253" spans="1:3" x14ac:dyDescent="0.3">
      <c r="A253">
        <f t="shared" ca="1" si="6"/>
        <v>0</v>
      </c>
      <c r="B253">
        <v>250</v>
      </c>
      <c r="C253" s="67">
        <f t="shared" ca="1" si="7"/>
        <v>44352</v>
      </c>
    </row>
    <row r="254" spans="1:3" x14ac:dyDescent="0.3">
      <c r="A254">
        <f t="shared" ca="1" si="6"/>
        <v>0</v>
      </c>
      <c r="B254">
        <v>251</v>
      </c>
      <c r="C254" s="67">
        <f t="shared" ca="1" si="7"/>
        <v>44353</v>
      </c>
    </row>
    <row r="255" spans="1:3" x14ac:dyDescent="0.3">
      <c r="A255">
        <f t="shared" ca="1" si="6"/>
        <v>0</v>
      </c>
      <c r="B255">
        <v>252</v>
      </c>
      <c r="C255" s="67">
        <f t="shared" ca="1" si="7"/>
        <v>44354</v>
      </c>
    </row>
    <row r="256" spans="1:3" x14ac:dyDescent="0.3">
      <c r="A256">
        <f t="shared" ca="1" si="6"/>
        <v>0</v>
      </c>
      <c r="B256">
        <v>253</v>
      </c>
      <c r="C256" s="67">
        <f t="shared" ca="1" si="7"/>
        <v>44355</v>
      </c>
    </row>
    <row r="257" spans="1:3" x14ac:dyDescent="0.3">
      <c r="A257">
        <f t="shared" ca="1" si="6"/>
        <v>0</v>
      </c>
      <c r="B257">
        <v>254</v>
      </c>
      <c r="C257" s="67">
        <f t="shared" ca="1" si="7"/>
        <v>44356</v>
      </c>
    </row>
    <row r="258" spans="1:3" x14ac:dyDescent="0.3">
      <c r="A258">
        <f t="shared" ca="1" si="6"/>
        <v>0</v>
      </c>
      <c r="B258">
        <v>255</v>
      </c>
      <c r="C258" s="67">
        <f t="shared" ca="1" si="7"/>
        <v>44357</v>
      </c>
    </row>
    <row r="259" spans="1:3" x14ac:dyDescent="0.3">
      <c r="A259">
        <f t="shared" ca="1" si="6"/>
        <v>1</v>
      </c>
      <c r="B259">
        <v>256</v>
      </c>
      <c r="C259" s="67">
        <f t="shared" ca="1" si="7"/>
        <v>44358</v>
      </c>
    </row>
    <row r="260" spans="1:3" x14ac:dyDescent="0.3">
      <c r="A260">
        <f t="shared" ref="A260:A323" ca="1" si="8">IF(WEEKDAY(C260,1)=6,1,0)</f>
        <v>0</v>
      </c>
      <c r="B260">
        <v>257</v>
      </c>
      <c r="C260" s="67">
        <f t="shared" ca="1" si="7"/>
        <v>44359</v>
      </c>
    </row>
    <row r="261" spans="1:3" x14ac:dyDescent="0.3">
      <c r="A261">
        <f t="shared" ca="1" si="8"/>
        <v>0</v>
      </c>
      <c r="B261">
        <v>258</v>
      </c>
      <c r="C261" s="67">
        <f t="shared" ref="C261:C324" ca="1" si="9">C260+1</f>
        <v>44360</v>
      </c>
    </row>
    <row r="262" spans="1:3" x14ac:dyDescent="0.3">
      <c r="A262">
        <f t="shared" ca="1" si="8"/>
        <v>0</v>
      </c>
      <c r="B262">
        <v>259</v>
      </c>
      <c r="C262" s="67">
        <f t="shared" ca="1" si="9"/>
        <v>44361</v>
      </c>
    </row>
    <row r="263" spans="1:3" x14ac:dyDescent="0.3">
      <c r="A263">
        <f t="shared" ca="1" si="8"/>
        <v>0</v>
      </c>
      <c r="B263">
        <v>260</v>
      </c>
      <c r="C263" s="67">
        <f t="shared" ca="1" si="9"/>
        <v>44362</v>
      </c>
    </row>
    <row r="264" spans="1:3" x14ac:dyDescent="0.3">
      <c r="A264">
        <f t="shared" ca="1" si="8"/>
        <v>0</v>
      </c>
      <c r="B264">
        <v>261</v>
      </c>
      <c r="C264" s="67">
        <f t="shared" ca="1" si="9"/>
        <v>44363</v>
      </c>
    </row>
    <row r="265" spans="1:3" x14ac:dyDescent="0.3">
      <c r="A265">
        <f t="shared" ca="1" si="8"/>
        <v>0</v>
      </c>
      <c r="B265">
        <v>262</v>
      </c>
      <c r="C265" s="67">
        <f t="shared" ca="1" si="9"/>
        <v>44364</v>
      </c>
    </row>
    <row r="266" spans="1:3" x14ac:dyDescent="0.3">
      <c r="A266">
        <f t="shared" ca="1" si="8"/>
        <v>1</v>
      </c>
      <c r="B266">
        <v>263</v>
      </c>
      <c r="C266" s="67">
        <f t="shared" ca="1" si="9"/>
        <v>44365</v>
      </c>
    </row>
    <row r="267" spans="1:3" x14ac:dyDescent="0.3">
      <c r="A267">
        <f t="shared" ca="1" si="8"/>
        <v>0</v>
      </c>
      <c r="B267">
        <v>264</v>
      </c>
      <c r="C267" s="67">
        <f t="shared" ca="1" si="9"/>
        <v>44366</v>
      </c>
    </row>
    <row r="268" spans="1:3" x14ac:dyDescent="0.3">
      <c r="A268">
        <f t="shared" ca="1" si="8"/>
        <v>0</v>
      </c>
      <c r="B268">
        <v>265</v>
      </c>
      <c r="C268" s="67">
        <f t="shared" ca="1" si="9"/>
        <v>44367</v>
      </c>
    </row>
    <row r="269" spans="1:3" x14ac:dyDescent="0.3">
      <c r="A269">
        <f t="shared" ca="1" si="8"/>
        <v>0</v>
      </c>
      <c r="B269">
        <v>266</v>
      </c>
      <c r="C269" s="67">
        <f t="shared" ca="1" si="9"/>
        <v>44368</v>
      </c>
    </row>
    <row r="270" spans="1:3" x14ac:dyDescent="0.3">
      <c r="A270">
        <f t="shared" ca="1" si="8"/>
        <v>0</v>
      </c>
      <c r="B270">
        <v>267</v>
      </c>
      <c r="C270" s="67">
        <f t="shared" ca="1" si="9"/>
        <v>44369</v>
      </c>
    </row>
    <row r="271" spans="1:3" x14ac:dyDescent="0.3">
      <c r="A271">
        <f t="shared" ca="1" si="8"/>
        <v>0</v>
      </c>
      <c r="B271">
        <v>268</v>
      </c>
      <c r="C271" s="67">
        <f t="shared" ca="1" si="9"/>
        <v>44370</v>
      </c>
    </row>
    <row r="272" spans="1:3" x14ac:dyDescent="0.3">
      <c r="A272">
        <f t="shared" ca="1" si="8"/>
        <v>0</v>
      </c>
      <c r="B272">
        <v>269</v>
      </c>
      <c r="C272" s="67">
        <f t="shared" ca="1" si="9"/>
        <v>44371</v>
      </c>
    </row>
    <row r="273" spans="1:3" x14ac:dyDescent="0.3">
      <c r="A273">
        <f t="shared" ca="1" si="8"/>
        <v>1</v>
      </c>
      <c r="B273">
        <v>270</v>
      </c>
      <c r="C273" s="67">
        <f t="shared" ca="1" si="9"/>
        <v>44372</v>
      </c>
    </row>
    <row r="274" spans="1:3" x14ac:dyDescent="0.3">
      <c r="A274">
        <f t="shared" ca="1" si="8"/>
        <v>0</v>
      </c>
      <c r="B274">
        <v>271</v>
      </c>
      <c r="C274" s="67">
        <f t="shared" ca="1" si="9"/>
        <v>44373</v>
      </c>
    </row>
    <row r="275" spans="1:3" x14ac:dyDescent="0.3">
      <c r="A275">
        <f t="shared" ca="1" si="8"/>
        <v>0</v>
      </c>
      <c r="B275">
        <v>272</v>
      </c>
      <c r="C275" s="67">
        <f t="shared" ca="1" si="9"/>
        <v>44374</v>
      </c>
    </row>
    <row r="276" spans="1:3" x14ac:dyDescent="0.3">
      <c r="A276">
        <f t="shared" ca="1" si="8"/>
        <v>0</v>
      </c>
      <c r="B276">
        <v>273</v>
      </c>
      <c r="C276" s="67">
        <f t="shared" ca="1" si="9"/>
        <v>44375</v>
      </c>
    </row>
    <row r="277" spans="1:3" x14ac:dyDescent="0.3">
      <c r="A277">
        <f t="shared" ca="1" si="8"/>
        <v>0</v>
      </c>
      <c r="B277">
        <v>274</v>
      </c>
      <c r="C277" s="67">
        <f t="shared" ca="1" si="9"/>
        <v>44376</v>
      </c>
    </row>
    <row r="278" spans="1:3" x14ac:dyDescent="0.3">
      <c r="A278">
        <f t="shared" ca="1" si="8"/>
        <v>0</v>
      </c>
      <c r="B278">
        <v>275</v>
      </c>
      <c r="C278" s="67">
        <f t="shared" ca="1" si="9"/>
        <v>44377</v>
      </c>
    </row>
    <row r="279" spans="1:3" x14ac:dyDescent="0.3">
      <c r="A279">
        <f t="shared" ca="1" si="8"/>
        <v>0</v>
      </c>
      <c r="B279">
        <v>276</v>
      </c>
      <c r="C279" s="67">
        <f t="shared" ca="1" si="9"/>
        <v>44378</v>
      </c>
    </row>
    <row r="280" spans="1:3" x14ac:dyDescent="0.3">
      <c r="A280">
        <f t="shared" ca="1" si="8"/>
        <v>1</v>
      </c>
      <c r="B280">
        <v>277</v>
      </c>
      <c r="C280" s="67">
        <f t="shared" ca="1" si="9"/>
        <v>44379</v>
      </c>
    </row>
    <row r="281" spans="1:3" x14ac:dyDescent="0.3">
      <c r="A281">
        <f t="shared" ca="1" si="8"/>
        <v>0</v>
      </c>
      <c r="B281">
        <v>278</v>
      </c>
      <c r="C281" s="67">
        <f t="shared" ca="1" si="9"/>
        <v>44380</v>
      </c>
    </row>
    <row r="282" spans="1:3" x14ac:dyDescent="0.3">
      <c r="A282">
        <f t="shared" ca="1" si="8"/>
        <v>0</v>
      </c>
      <c r="B282">
        <v>279</v>
      </c>
      <c r="C282" s="67">
        <f t="shared" ca="1" si="9"/>
        <v>44381</v>
      </c>
    </row>
    <row r="283" spans="1:3" x14ac:dyDescent="0.3">
      <c r="A283">
        <f t="shared" ca="1" si="8"/>
        <v>0</v>
      </c>
      <c r="B283">
        <v>280</v>
      </c>
      <c r="C283" s="67">
        <f t="shared" ca="1" si="9"/>
        <v>44382</v>
      </c>
    </row>
    <row r="284" spans="1:3" x14ac:dyDescent="0.3">
      <c r="A284">
        <f t="shared" ca="1" si="8"/>
        <v>0</v>
      </c>
      <c r="B284">
        <v>281</v>
      </c>
      <c r="C284" s="67">
        <f t="shared" ca="1" si="9"/>
        <v>44383</v>
      </c>
    </row>
    <row r="285" spans="1:3" x14ac:dyDescent="0.3">
      <c r="A285">
        <f t="shared" ca="1" si="8"/>
        <v>0</v>
      </c>
      <c r="B285">
        <v>282</v>
      </c>
      <c r="C285" s="67">
        <f t="shared" ca="1" si="9"/>
        <v>44384</v>
      </c>
    </row>
    <row r="286" spans="1:3" x14ac:dyDescent="0.3">
      <c r="A286">
        <f t="shared" ca="1" si="8"/>
        <v>0</v>
      </c>
      <c r="B286">
        <v>283</v>
      </c>
      <c r="C286" s="67">
        <f t="shared" ca="1" si="9"/>
        <v>44385</v>
      </c>
    </row>
    <row r="287" spans="1:3" x14ac:dyDescent="0.3">
      <c r="A287">
        <f t="shared" ca="1" si="8"/>
        <v>1</v>
      </c>
      <c r="B287">
        <v>284</v>
      </c>
      <c r="C287" s="67">
        <f t="shared" ca="1" si="9"/>
        <v>44386</v>
      </c>
    </row>
    <row r="288" spans="1:3" x14ac:dyDescent="0.3">
      <c r="A288">
        <f t="shared" ca="1" si="8"/>
        <v>0</v>
      </c>
      <c r="B288">
        <v>285</v>
      </c>
      <c r="C288" s="67">
        <f t="shared" ca="1" si="9"/>
        <v>44387</v>
      </c>
    </row>
    <row r="289" spans="1:3" x14ac:dyDescent="0.3">
      <c r="A289">
        <f t="shared" ca="1" si="8"/>
        <v>0</v>
      </c>
      <c r="B289">
        <v>286</v>
      </c>
      <c r="C289" s="67">
        <f t="shared" ca="1" si="9"/>
        <v>44388</v>
      </c>
    </row>
    <row r="290" spans="1:3" x14ac:dyDescent="0.3">
      <c r="A290">
        <f t="shared" ca="1" si="8"/>
        <v>0</v>
      </c>
      <c r="B290">
        <v>287</v>
      </c>
      <c r="C290" s="67">
        <f t="shared" ca="1" si="9"/>
        <v>44389</v>
      </c>
    </row>
    <row r="291" spans="1:3" x14ac:dyDescent="0.3">
      <c r="A291">
        <f t="shared" ca="1" si="8"/>
        <v>0</v>
      </c>
      <c r="B291">
        <v>288</v>
      </c>
      <c r="C291" s="67">
        <f t="shared" ca="1" si="9"/>
        <v>44390</v>
      </c>
    </row>
    <row r="292" spans="1:3" x14ac:dyDescent="0.3">
      <c r="A292">
        <f t="shared" ca="1" si="8"/>
        <v>0</v>
      </c>
      <c r="B292">
        <v>289</v>
      </c>
      <c r="C292" s="67">
        <f t="shared" ca="1" si="9"/>
        <v>44391</v>
      </c>
    </row>
    <row r="293" spans="1:3" x14ac:dyDescent="0.3">
      <c r="A293">
        <f t="shared" ca="1" si="8"/>
        <v>0</v>
      </c>
      <c r="B293">
        <v>290</v>
      </c>
      <c r="C293" s="67">
        <f t="shared" ca="1" si="9"/>
        <v>44392</v>
      </c>
    </row>
    <row r="294" spans="1:3" x14ac:dyDescent="0.3">
      <c r="A294">
        <f t="shared" ca="1" si="8"/>
        <v>1</v>
      </c>
      <c r="B294">
        <v>291</v>
      </c>
      <c r="C294" s="67">
        <f t="shared" ca="1" si="9"/>
        <v>44393</v>
      </c>
    </row>
    <row r="295" spans="1:3" x14ac:dyDescent="0.3">
      <c r="A295">
        <f t="shared" ca="1" si="8"/>
        <v>0</v>
      </c>
      <c r="B295">
        <v>292</v>
      </c>
      <c r="C295" s="67">
        <f t="shared" ca="1" si="9"/>
        <v>44394</v>
      </c>
    </row>
    <row r="296" spans="1:3" x14ac:dyDescent="0.3">
      <c r="A296">
        <f t="shared" ca="1" si="8"/>
        <v>0</v>
      </c>
      <c r="B296">
        <v>293</v>
      </c>
      <c r="C296" s="67">
        <f t="shared" ca="1" si="9"/>
        <v>44395</v>
      </c>
    </row>
    <row r="297" spans="1:3" x14ac:dyDescent="0.3">
      <c r="A297">
        <f t="shared" ca="1" si="8"/>
        <v>0</v>
      </c>
      <c r="B297">
        <v>294</v>
      </c>
      <c r="C297" s="67">
        <f t="shared" ca="1" si="9"/>
        <v>44396</v>
      </c>
    </row>
    <row r="298" spans="1:3" x14ac:dyDescent="0.3">
      <c r="A298">
        <f t="shared" ca="1" si="8"/>
        <v>0</v>
      </c>
      <c r="B298">
        <v>295</v>
      </c>
      <c r="C298" s="67">
        <f t="shared" ca="1" si="9"/>
        <v>44397</v>
      </c>
    </row>
    <row r="299" spans="1:3" x14ac:dyDescent="0.3">
      <c r="A299">
        <f t="shared" ca="1" si="8"/>
        <v>0</v>
      </c>
      <c r="B299">
        <v>296</v>
      </c>
      <c r="C299" s="67">
        <f t="shared" ca="1" si="9"/>
        <v>44398</v>
      </c>
    </row>
    <row r="300" spans="1:3" x14ac:dyDescent="0.3">
      <c r="A300">
        <f t="shared" ca="1" si="8"/>
        <v>0</v>
      </c>
      <c r="B300">
        <v>297</v>
      </c>
      <c r="C300" s="67">
        <f t="shared" ca="1" si="9"/>
        <v>44399</v>
      </c>
    </row>
    <row r="301" spans="1:3" x14ac:dyDescent="0.3">
      <c r="A301">
        <f t="shared" ca="1" si="8"/>
        <v>1</v>
      </c>
      <c r="B301">
        <v>298</v>
      </c>
      <c r="C301" s="67">
        <f t="shared" ca="1" si="9"/>
        <v>44400</v>
      </c>
    </row>
    <row r="302" spans="1:3" x14ac:dyDescent="0.3">
      <c r="A302">
        <f t="shared" ca="1" si="8"/>
        <v>0</v>
      </c>
      <c r="B302">
        <v>299</v>
      </c>
      <c r="C302" s="67">
        <f t="shared" ca="1" si="9"/>
        <v>44401</v>
      </c>
    </row>
    <row r="303" spans="1:3" x14ac:dyDescent="0.3">
      <c r="A303">
        <f t="shared" ca="1" si="8"/>
        <v>0</v>
      </c>
      <c r="B303">
        <v>300</v>
      </c>
      <c r="C303" s="67">
        <f t="shared" ca="1" si="9"/>
        <v>44402</v>
      </c>
    </row>
    <row r="304" spans="1:3" x14ac:dyDescent="0.3">
      <c r="A304">
        <f t="shared" ca="1" si="8"/>
        <v>0</v>
      </c>
      <c r="B304">
        <v>301</v>
      </c>
      <c r="C304" s="67">
        <f t="shared" ca="1" si="9"/>
        <v>44403</v>
      </c>
    </row>
    <row r="305" spans="1:3" x14ac:dyDescent="0.3">
      <c r="A305">
        <f t="shared" ca="1" si="8"/>
        <v>0</v>
      </c>
      <c r="B305">
        <v>302</v>
      </c>
      <c r="C305" s="67">
        <f t="shared" ca="1" si="9"/>
        <v>44404</v>
      </c>
    </row>
    <row r="306" spans="1:3" x14ac:dyDescent="0.3">
      <c r="A306">
        <f t="shared" ca="1" si="8"/>
        <v>0</v>
      </c>
      <c r="B306">
        <v>303</v>
      </c>
      <c r="C306" s="67">
        <f t="shared" ca="1" si="9"/>
        <v>44405</v>
      </c>
    </row>
    <row r="307" spans="1:3" x14ac:dyDescent="0.3">
      <c r="A307">
        <f t="shared" ca="1" si="8"/>
        <v>0</v>
      </c>
      <c r="B307">
        <v>304</v>
      </c>
      <c r="C307" s="67">
        <f t="shared" ca="1" si="9"/>
        <v>44406</v>
      </c>
    </row>
    <row r="308" spans="1:3" x14ac:dyDescent="0.3">
      <c r="A308">
        <f t="shared" ca="1" si="8"/>
        <v>1</v>
      </c>
      <c r="B308">
        <v>305</v>
      </c>
      <c r="C308" s="67">
        <f t="shared" ca="1" si="9"/>
        <v>44407</v>
      </c>
    </row>
    <row r="309" spans="1:3" x14ac:dyDescent="0.3">
      <c r="A309">
        <f t="shared" ca="1" si="8"/>
        <v>0</v>
      </c>
      <c r="B309">
        <v>306</v>
      </c>
      <c r="C309" s="67">
        <f t="shared" ca="1" si="9"/>
        <v>44408</v>
      </c>
    </row>
    <row r="310" spans="1:3" x14ac:dyDescent="0.3">
      <c r="A310">
        <f t="shared" ca="1" si="8"/>
        <v>0</v>
      </c>
      <c r="B310">
        <v>307</v>
      </c>
      <c r="C310" s="67">
        <f t="shared" ca="1" si="9"/>
        <v>44409</v>
      </c>
    </row>
    <row r="311" spans="1:3" x14ac:dyDescent="0.3">
      <c r="A311">
        <f t="shared" ca="1" si="8"/>
        <v>0</v>
      </c>
      <c r="B311">
        <v>308</v>
      </c>
      <c r="C311" s="67">
        <f t="shared" ca="1" si="9"/>
        <v>44410</v>
      </c>
    </row>
    <row r="312" spans="1:3" x14ac:dyDescent="0.3">
      <c r="A312">
        <f t="shared" ca="1" si="8"/>
        <v>0</v>
      </c>
      <c r="B312">
        <v>309</v>
      </c>
      <c r="C312" s="67">
        <f t="shared" ca="1" si="9"/>
        <v>44411</v>
      </c>
    </row>
    <row r="313" spans="1:3" x14ac:dyDescent="0.3">
      <c r="A313">
        <f t="shared" ca="1" si="8"/>
        <v>0</v>
      </c>
      <c r="B313">
        <v>310</v>
      </c>
      <c r="C313" s="67">
        <f t="shared" ca="1" si="9"/>
        <v>44412</v>
      </c>
    </row>
    <row r="314" spans="1:3" x14ac:dyDescent="0.3">
      <c r="A314">
        <f t="shared" ca="1" si="8"/>
        <v>0</v>
      </c>
      <c r="B314">
        <v>311</v>
      </c>
      <c r="C314" s="67">
        <f t="shared" ca="1" si="9"/>
        <v>44413</v>
      </c>
    </row>
    <row r="315" spans="1:3" x14ac:dyDescent="0.3">
      <c r="A315">
        <f t="shared" ca="1" si="8"/>
        <v>1</v>
      </c>
      <c r="B315">
        <v>312</v>
      </c>
      <c r="C315" s="67">
        <f t="shared" ca="1" si="9"/>
        <v>44414</v>
      </c>
    </row>
    <row r="316" spans="1:3" x14ac:dyDescent="0.3">
      <c r="A316">
        <f t="shared" ca="1" si="8"/>
        <v>0</v>
      </c>
      <c r="B316">
        <v>313</v>
      </c>
      <c r="C316" s="67">
        <f t="shared" ca="1" si="9"/>
        <v>44415</v>
      </c>
    </row>
    <row r="317" spans="1:3" x14ac:dyDescent="0.3">
      <c r="A317">
        <f t="shared" ca="1" si="8"/>
        <v>0</v>
      </c>
      <c r="B317">
        <v>314</v>
      </c>
      <c r="C317" s="67">
        <f t="shared" ca="1" si="9"/>
        <v>44416</v>
      </c>
    </row>
    <row r="318" spans="1:3" x14ac:dyDescent="0.3">
      <c r="A318">
        <f t="shared" ca="1" si="8"/>
        <v>0</v>
      </c>
      <c r="B318">
        <v>315</v>
      </c>
      <c r="C318" s="67">
        <f t="shared" ca="1" si="9"/>
        <v>44417</v>
      </c>
    </row>
    <row r="319" spans="1:3" x14ac:dyDescent="0.3">
      <c r="A319">
        <f t="shared" ca="1" si="8"/>
        <v>0</v>
      </c>
      <c r="B319">
        <v>316</v>
      </c>
      <c r="C319" s="67">
        <f t="shared" ca="1" si="9"/>
        <v>44418</v>
      </c>
    </row>
    <row r="320" spans="1:3" x14ac:dyDescent="0.3">
      <c r="A320">
        <f t="shared" ca="1" si="8"/>
        <v>0</v>
      </c>
      <c r="B320">
        <v>317</v>
      </c>
      <c r="C320" s="67">
        <f t="shared" ca="1" si="9"/>
        <v>44419</v>
      </c>
    </row>
    <row r="321" spans="1:3" x14ac:dyDescent="0.3">
      <c r="A321">
        <f t="shared" ca="1" si="8"/>
        <v>0</v>
      </c>
      <c r="B321">
        <v>318</v>
      </c>
      <c r="C321" s="67">
        <f t="shared" ca="1" si="9"/>
        <v>44420</v>
      </c>
    </row>
    <row r="322" spans="1:3" x14ac:dyDescent="0.3">
      <c r="A322">
        <f t="shared" ca="1" si="8"/>
        <v>1</v>
      </c>
      <c r="B322">
        <v>319</v>
      </c>
      <c r="C322" s="67">
        <f t="shared" ca="1" si="9"/>
        <v>44421</v>
      </c>
    </row>
    <row r="323" spans="1:3" x14ac:dyDescent="0.3">
      <c r="A323">
        <f t="shared" ca="1" si="8"/>
        <v>0</v>
      </c>
      <c r="B323">
        <v>320</v>
      </c>
      <c r="C323" s="67">
        <f t="shared" ca="1" si="9"/>
        <v>44422</v>
      </c>
    </row>
    <row r="324" spans="1:3" x14ac:dyDescent="0.3">
      <c r="A324">
        <f t="shared" ref="A324:A387" ca="1" si="10">IF(WEEKDAY(C324,1)=6,1,0)</f>
        <v>0</v>
      </c>
      <c r="B324">
        <v>321</v>
      </c>
      <c r="C324" s="67">
        <f t="shared" ca="1" si="9"/>
        <v>44423</v>
      </c>
    </row>
    <row r="325" spans="1:3" x14ac:dyDescent="0.3">
      <c r="A325">
        <f t="shared" ca="1" si="10"/>
        <v>0</v>
      </c>
      <c r="B325">
        <v>322</v>
      </c>
      <c r="C325" s="67">
        <f t="shared" ref="C325:C388" ca="1" si="11">C324+1</f>
        <v>44424</v>
      </c>
    </row>
    <row r="326" spans="1:3" x14ac:dyDescent="0.3">
      <c r="A326">
        <f t="shared" ca="1" si="10"/>
        <v>0</v>
      </c>
      <c r="B326">
        <v>323</v>
      </c>
      <c r="C326" s="67">
        <f t="shared" ca="1" si="11"/>
        <v>44425</v>
      </c>
    </row>
    <row r="327" spans="1:3" x14ac:dyDescent="0.3">
      <c r="A327">
        <f t="shared" ca="1" si="10"/>
        <v>0</v>
      </c>
      <c r="B327">
        <v>324</v>
      </c>
      <c r="C327" s="67">
        <f t="shared" ca="1" si="11"/>
        <v>44426</v>
      </c>
    </row>
    <row r="328" spans="1:3" x14ac:dyDescent="0.3">
      <c r="A328">
        <f t="shared" ca="1" si="10"/>
        <v>0</v>
      </c>
      <c r="B328">
        <v>325</v>
      </c>
      <c r="C328" s="67">
        <f t="shared" ca="1" si="11"/>
        <v>44427</v>
      </c>
    </row>
    <row r="329" spans="1:3" x14ac:dyDescent="0.3">
      <c r="A329">
        <f t="shared" ca="1" si="10"/>
        <v>1</v>
      </c>
      <c r="B329">
        <v>326</v>
      </c>
      <c r="C329" s="67">
        <f t="shared" ca="1" si="11"/>
        <v>44428</v>
      </c>
    </row>
    <row r="330" spans="1:3" x14ac:dyDescent="0.3">
      <c r="A330">
        <f t="shared" ca="1" si="10"/>
        <v>0</v>
      </c>
      <c r="B330">
        <v>327</v>
      </c>
      <c r="C330" s="67">
        <f t="shared" ca="1" si="11"/>
        <v>44429</v>
      </c>
    </row>
    <row r="331" spans="1:3" x14ac:dyDescent="0.3">
      <c r="A331">
        <f t="shared" ca="1" si="10"/>
        <v>0</v>
      </c>
      <c r="B331">
        <v>328</v>
      </c>
      <c r="C331" s="67">
        <f t="shared" ca="1" si="11"/>
        <v>44430</v>
      </c>
    </row>
    <row r="332" spans="1:3" x14ac:dyDescent="0.3">
      <c r="A332">
        <f t="shared" ca="1" si="10"/>
        <v>0</v>
      </c>
      <c r="B332">
        <v>329</v>
      </c>
      <c r="C332" s="67">
        <f t="shared" ca="1" si="11"/>
        <v>44431</v>
      </c>
    </row>
    <row r="333" spans="1:3" x14ac:dyDescent="0.3">
      <c r="A333">
        <f t="shared" ca="1" si="10"/>
        <v>0</v>
      </c>
      <c r="B333">
        <v>330</v>
      </c>
      <c r="C333" s="67">
        <f t="shared" ca="1" si="11"/>
        <v>44432</v>
      </c>
    </row>
    <row r="334" spans="1:3" x14ac:dyDescent="0.3">
      <c r="A334">
        <f t="shared" ca="1" si="10"/>
        <v>0</v>
      </c>
      <c r="B334">
        <v>331</v>
      </c>
      <c r="C334" s="67">
        <f t="shared" ca="1" si="11"/>
        <v>44433</v>
      </c>
    </row>
    <row r="335" spans="1:3" x14ac:dyDescent="0.3">
      <c r="A335">
        <f t="shared" ca="1" si="10"/>
        <v>0</v>
      </c>
      <c r="B335">
        <v>332</v>
      </c>
      <c r="C335" s="67">
        <f t="shared" ca="1" si="11"/>
        <v>44434</v>
      </c>
    </row>
    <row r="336" spans="1:3" x14ac:dyDescent="0.3">
      <c r="A336">
        <f t="shared" ca="1" si="10"/>
        <v>1</v>
      </c>
      <c r="B336">
        <v>333</v>
      </c>
      <c r="C336" s="67">
        <f t="shared" ca="1" si="11"/>
        <v>44435</v>
      </c>
    </row>
    <row r="337" spans="1:3" x14ac:dyDescent="0.3">
      <c r="A337">
        <f t="shared" ca="1" si="10"/>
        <v>0</v>
      </c>
      <c r="B337">
        <v>334</v>
      </c>
      <c r="C337" s="67">
        <f t="shared" ca="1" si="11"/>
        <v>44436</v>
      </c>
    </row>
    <row r="338" spans="1:3" x14ac:dyDescent="0.3">
      <c r="A338">
        <f t="shared" ca="1" si="10"/>
        <v>0</v>
      </c>
      <c r="B338">
        <v>335</v>
      </c>
      <c r="C338" s="67">
        <f t="shared" ca="1" si="11"/>
        <v>44437</v>
      </c>
    </row>
    <row r="339" spans="1:3" x14ac:dyDescent="0.3">
      <c r="A339">
        <f t="shared" ca="1" si="10"/>
        <v>0</v>
      </c>
      <c r="B339">
        <v>336</v>
      </c>
      <c r="C339" s="67">
        <f t="shared" ca="1" si="11"/>
        <v>44438</v>
      </c>
    </row>
    <row r="340" spans="1:3" x14ac:dyDescent="0.3">
      <c r="A340">
        <f t="shared" ca="1" si="10"/>
        <v>0</v>
      </c>
      <c r="B340">
        <v>337</v>
      </c>
      <c r="C340" s="67">
        <f t="shared" ca="1" si="11"/>
        <v>44439</v>
      </c>
    </row>
    <row r="341" spans="1:3" x14ac:dyDescent="0.3">
      <c r="A341">
        <f t="shared" ca="1" si="10"/>
        <v>0</v>
      </c>
      <c r="B341">
        <v>338</v>
      </c>
      <c r="C341" s="67">
        <f t="shared" ca="1" si="11"/>
        <v>44440</v>
      </c>
    </row>
    <row r="342" spans="1:3" x14ac:dyDescent="0.3">
      <c r="A342">
        <f t="shared" ca="1" si="10"/>
        <v>0</v>
      </c>
      <c r="B342">
        <v>339</v>
      </c>
      <c r="C342" s="67">
        <f t="shared" ca="1" si="11"/>
        <v>44441</v>
      </c>
    </row>
    <row r="343" spans="1:3" x14ac:dyDescent="0.3">
      <c r="A343">
        <f t="shared" ca="1" si="10"/>
        <v>1</v>
      </c>
      <c r="B343">
        <v>340</v>
      </c>
      <c r="C343" s="67">
        <f t="shared" ca="1" si="11"/>
        <v>44442</v>
      </c>
    </row>
    <row r="344" spans="1:3" x14ac:dyDescent="0.3">
      <c r="A344">
        <f t="shared" ca="1" si="10"/>
        <v>0</v>
      </c>
      <c r="B344">
        <v>341</v>
      </c>
      <c r="C344" s="67">
        <f t="shared" ca="1" si="11"/>
        <v>44443</v>
      </c>
    </row>
    <row r="345" spans="1:3" x14ac:dyDescent="0.3">
      <c r="A345">
        <f t="shared" ca="1" si="10"/>
        <v>0</v>
      </c>
      <c r="B345">
        <v>342</v>
      </c>
      <c r="C345" s="67">
        <f t="shared" ca="1" si="11"/>
        <v>44444</v>
      </c>
    </row>
    <row r="346" spans="1:3" x14ac:dyDescent="0.3">
      <c r="A346">
        <f t="shared" ca="1" si="10"/>
        <v>0</v>
      </c>
      <c r="B346">
        <v>343</v>
      </c>
      <c r="C346" s="67">
        <f t="shared" ca="1" si="11"/>
        <v>44445</v>
      </c>
    </row>
    <row r="347" spans="1:3" x14ac:dyDescent="0.3">
      <c r="A347">
        <f t="shared" ca="1" si="10"/>
        <v>0</v>
      </c>
      <c r="B347">
        <v>344</v>
      </c>
      <c r="C347" s="67">
        <f t="shared" ca="1" si="11"/>
        <v>44446</v>
      </c>
    </row>
    <row r="348" spans="1:3" x14ac:dyDescent="0.3">
      <c r="A348">
        <f t="shared" ca="1" si="10"/>
        <v>0</v>
      </c>
      <c r="B348">
        <v>345</v>
      </c>
      <c r="C348" s="67">
        <f t="shared" ca="1" si="11"/>
        <v>44447</v>
      </c>
    </row>
    <row r="349" spans="1:3" x14ac:dyDescent="0.3">
      <c r="A349">
        <f t="shared" ca="1" si="10"/>
        <v>0</v>
      </c>
      <c r="B349">
        <v>346</v>
      </c>
      <c r="C349" s="67">
        <f t="shared" ca="1" si="11"/>
        <v>44448</v>
      </c>
    </row>
    <row r="350" spans="1:3" x14ac:dyDescent="0.3">
      <c r="A350">
        <f t="shared" ca="1" si="10"/>
        <v>1</v>
      </c>
      <c r="B350">
        <v>347</v>
      </c>
      <c r="C350" s="67">
        <f t="shared" ca="1" si="11"/>
        <v>44449</v>
      </c>
    </row>
    <row r="351" spans="1:3" x14ac:dyDescent="0.3">
      <c r="A351">
        <f t="shared" ca="1" si="10"/>
        <v>0</v>
      </c>
      <c r="B351">
        <v>348</v>
      </c>
      <c r="C351" s="67">
        <f t="shared" ca="1" si="11"/>
        <v>44450</v>
      </c>
    </row>
    <row r="352" spans="1:3" x14ac:dyDescent="0.3">
      <c r="A352">
        <f t="shared" ca="1" si="10"/>
        <v>0</v>
      </c>
      <c r="B352">
        <v>349</v>
      </c>
      <c r="C352" s="67">
        <f t="shared" ca="1" si="11"/>
        <v>44451</v>
      </c>
    </row>
    <row r="353" spans="1:3" x14ac:dyDescent="0.3">
      <c r="A353">
        <f t="shared" ca="1" si="10"/>
        <v>0</v>
      </c>
      <c r="B353">
        <v>350</v>
      </c>
      <c r="C353" s="67">
        <f t="shared" ca="1" si="11"/>
        <v>44452</v>
      </c>
    </row>
    <row r="354" spans="1:3" x14ac:dyDescent="0.3">
      <c r="A354">
        <f t="shared" ca="1" si="10"/>
        <v>0</v>
      </c>
      <c r="B354">
        <v>351</v>
      </c>
      <c r="C354" s="67">
        <f t="shared" ca="1" si="11"/>
        <v>44453</v>
      </c>
    </row>
    <row r="355" spans="1:3" x14ac:dyDescent="0.3">
      <c r="A355">
        <f t="shared" ca="1" si="10"/>
        <v>0</v>
      </c>
      <c r="B355">
        <v>352</v>
      </c>
      <c r="C355" s="67">
        <f t="shared" ca="1" si="11"/>
        <v>44454</v>
      </c>
    </row>
    <row r="356" spans="1:3" x14ac:dyDescent="0.3">
      <c r="A356">
        <f t="shared" ca="1" si="10"/>
        <v>0</v>
      </c>
      <c r="B356">
        <v>353</v>
      </c>
      <c r="C356" s="67">
        <f t="shared" ca="1" si="11"/>
        <v>44455</v>
      </c>
    </row>
    <row r="357" spans="1:3" x14ac:dyDescent="0.3">
      <c r="A357">
        <f t="shared" ca="1" si="10"/>
        <v>1</v>
      </c>
      <c r="B357">
        <v>354</v>
      </c>
      <c r="C357" s="67">
        <f t="shared" ca="1" si="11"/>
        <v>44456</v>
      </c>
    </row>
    <row r="358" spans="1:3" x14ac:dyDescent="0.3">
      <c r="A358">
        <f t="shared" ca="1" si="10"/>
        <v>0</v>
      </c>
      <c r="B358">
        <v>355</v>
      </c>
      <c r="C358" s="67">
        <f t="shared" ca="1" si="11"/>
        <v>44457</v>
      </c>
    </row>
    <row r="359" spans="1:3" x14ac:dyDescent="0.3">
      <c r="A359">
        <f t="shared" ca="1" si="10"/>
        <v>0</v>
      </c>
      <c r="B359">
        <v>356</v>
      </c>
      <c r="C359" s="67">
        <f t="shared" ca="1" si="11"/>
        <v>44458</v>
      </c>
    </row>
    <row r="360" spans="1:3" x14ac:dyDescent="0.3">
      <c r="A360">
        <f t="shared" ca="1" si="10"/>
        <v>0</v>
      </c>
      <c r="B360">
        <v>357</v>
      </c>
      <c r="C360" s="67">
        <f t="shared" ca="1" si="11"/>
        <v>44459</v>
      </c>
    </row>
    <row r="361" spans="1:3" x14ac:dyDescent="0.3">
      <c r="A361">
        <f t="shared" ca="1" si="10"/>
        <v>0</v>
      </c>
      <c r="B361">
        <v>358</v>
      </c>
      <c r="C361" s="67">
        <f t="shared" ca="1" si="11"/>
        <v>44460</v>
      </c>
    </row>
    <row r="362" spans="1:3" x14ac:dyDescent="0.3">
      <c r="A362">
        <f t="shared" ca="1" si="10"/>
        <v>0</v>
      </c>
      <c r="B362">
        <v>359</v>
      </c>
      <c r="C362" s="67">
        <f t="shared" ca="1" si="11"/>
        <v>44461</v>
      </c>
    </row>
    <row r="363" spans="1:3" x14ac:dyDescent="0.3">
      <c r="A363">
        <f t="shared" ca="1" si="10"/>
        <v>0</v>
      </c>
      <c r="B363">
        <v>360</v>
      </c>
      <c r="C363" s="67">
        <f t="shared" ca="1" si="11"/>
        <v>44462</v>
      </c>
    </row>
    <row r="364" spans="1:3" x14ac:dyDescent="0.3">
      <c r="A364">
        <f t="shared" ca="1" si="10"/>
        <v>1</v>
      </c>
      <c r="B364">
        <v>361</v>
      </c>
      <c r="C364" s="67">
        <f t="shared" ca="1" si="11"/>
        <v>44463</v>
      </c>
    </row>
    <row r="365" spans="1:3" x14ac:dyDescent="0.3">
      <c r="A365">
        <f t="shared" ca="1" si="10"/>
        <v>0</v>
      </c>
      <c r="B365">
        <v>362</v>
      </c>
      <c r="C365" s="67">
        <f t="shared" ca="1" si="11"/>
        <v>44464</v>
      </c>
    </row>
    <row r="366" spans="1:3" x14ac:dyDescent="0.3">
      <c r="A366">
        <f t="shared" ca="1" si="10"/>
        <v>0</v>
      </c>
      <c r="B366">
        <v>363</v>
      </c>
      <c r="C366" s="67">
        <f t="shared" ca="1" si="11"/>
        <v>44465</v>
      </c>
    </row>
    <row r="367" spans="1:3" x14ac:dyDescent="0.3">
      <c r="A367">
        <f t="shared" ca="1" si="10"/>
        <v>0</v>
      </c>
      <c r="B367">
        <v>364</v>
      </c>
      <c r="C367" s="67">
        <f t="shared" ca="1" si="11"/>
        <v>44466</v>
      </c>
    </row>
    <row r="368" spans="1:3" x14ac:dyDescent="0.3">
      <c r="A368">
        <f t="shared" ca="1" si="10"/>
        <v>0</v>
      </c>
      <c r="B368">
        <v>365</v>
      </c>
      <c r="C368" s="67">
        <f t="shared" ca="1" si="11"/>
        <v>44467</v>
      </c>
    </row>
    <row r="369" spans="1:3" x14ac:dyDescent="0.3">
      <c r="A369">
        <f t="shared" ca="1" si="10"/>
        <v>0</v>
      </c>
      <c r="B369">
        <v>366</v>
      </c>
      <c r="C369" s="67">
        <f t="shared" ca="1" si="11"/>
        <v>44468</v>
      </c>
    </row>
    <row r="370" spans="1:3" x14ac:dyDescent="0.3">
      <c r="A370">
        <f t="shared" ca="1" si="10"/>
        <v>0</v>
      </c>
      <c r="B370">
        <v>367</v>
      </c>
      <c r="C370" s="67">
        <f t="shared" ca="1" si="11"/>
        <v>44469</v>
      </c>
    </row>
    <row r="371" spans="1:3" x14ac:dyDescent="0.3">
      <c r="A371">
        <f t="shared" ca="1" si="10"/>
        <v>1</v>
      </c>
      <c r="B371">
        <v>368</v>
      </c>
      <c r="C371" s="67">
        <f t="shared" ca="1" si="11"/>
        <v>44470</v>
      </c>
    </row>
    <row r="372" spans="1:3" x14ac:dyDescent="0.3">
      <c r="A372">
        <f t="shared" ca="1" si="10"/>
        <v>0</v>
      </c>
      <c r="B372">
        <v>369</v>
      </c>
      <c r="C372" s="67">
        <f t="shared" ca="1" si="11"/>
        <v>44471</v>
      </c>
    </row>
    <row r="373" spans="1:3" x14ac:dyDescent="0.3">
      <c r="A373">
        <f t="shared" ca="1" si="10"/>
        <v>0</v>
      </c>
      <c r="B373">
        <v>370</v>
      </c>
      <c r="C373" s="67">
        <f t="shared" ca="1" si="11"/>
        <v>44472</v>
      </c>
    </row>
    <row r="374" spans="1:3" x14ac:dyDescent="0.3">
      <c r="A374">
        <f t="shared" ca="1" si="10"/>
        <v>0</v>
      </c>
      <c r="B374">
        <v>371</v>
      </c>
      <c r="C374" s="67">
        <f t="shared" ca="1" si="11"/>
        <v>44473</v>
      </c>
    </row>
    <row r="375" spans="1:3" x14ac:dyDescent="0.3">
      <c r="A375">
        <f t="shared" ca="1" si="10"/>
        <v>0</v>
      </c>
      <c r="B375">
        <v>372</v>
      </c>
      <c r="C375" s="67">
        <f t="shared" ca="1" si="11"/>
        <v>44474</v>
      </c>
    </row>
    <row r="376" spans="1:3" x14ac:dyDescent="0.3">
      <c r="A376">
        <f t="shared" ca="1" si="10"/>
        <v>0</v>
      </c>
      <c r="B376">
        <v>373</v>
      </c>
      <c r="C376" s="67">
        <f t="shared" ca="1" si="11"/>
        <v>44475</v>
      </c>
    </row>
    <row r="377" spans="1:3" x14ac:dyDescent="0.3">
      <c r="A377">
        <f t="shared" ca="1" si="10"/>
        <v>0</v>
      </c>
      <c r="B377">
        <v>374</v>
      </c>
      <c r="C377" s="67">
        <f t="shared" ca="1" si="11"/>
        <v>44476</v>
      </c>
    </row>
    <row r="378" spans="1:3" x14ac:dyDescent="0.3">
      <c r="A378">
        <f t="shared" ca="1" si="10"/>
        <v>1</v>
      </c>
      <c r="B378">
        <v>375</v>
      </c>
      <c r="C378" s="67">
        <f t="shared" ca="1" si="11"/>
        <v>44477</v>
      </c>
    </row>
    <row r="379" spans="1:3" x14ac:dyDescent="0.3">
      <c r="A379">
        <f t="shared" ca="1" si="10"/>
        <v>0</v>
      </c>
      <c r="B379">
        <v>376</v>
      </c>
      <c r="C379" s="67">
        <f t="shared" ca="1" si="11"/>
        <v>44478</v>
      </c>
    </row>
    <row r="380" spans="1:3" x14ac:dyDescent="0.3">
      <c r="A380">
        <f t="shared" ca="1" si="10"/>
        <v>0</v>
      </c>
      <c r="B380">
        <v>377</v>
      </c>
      <c r="C380" s="67">
        <f t="shared" ca="1" si="11"/>
        <v>44479</v>
      </c>
    </row>
    <row r="381" spans="1:3" x14ac:dyDescent="0.3">
      <c r="A381">
        <f t="shared" ca="1" si="10"/>
        <v>0</v>
      </c>
      <c r="B381">
        <v>378</v>
      </c>
      <c r="C381" s="67">
        <f t="shared" ca="1" si="11"/>
        <v>44480</v>
      </c>
    </row>
    <row r="382" spans="1:3" x14ac:dyDescent="0.3">
      <c r="A382">
        <f t="shared" ca="1" si="10"/>
        <v>0</v>
      </c>
      <c r="B382">
        <v>379</v>
      </c>
      <c r="C382" s="67">
        <f t="shared" ca="1" si="11"/>
        <v>44481</v>
      </c>
    </row>
    <row r="383" spans="1:3" x14ac:dyDescent="0.3">
      <c r="A383">
        <f t="shared" ca="1" si="10"/>
        <v>0</v>
      </c>
      <c r="B383">
        <v>380</v>
      </c>
      <c r="C383" s="67">
        <f t="shared" ca="1" si="11"/>
        <v>44482</v>
      </c>
    </row>
    <row r="384" spans="1:3" x14ac:dyDescent="0.3">
      <c r="A384">
        <f t="shared" ca="1" si="10"/>
        <v>0</v>
      </c>
      <c r="B384">
        <v>381</v>
      </c>
      <c r="C384" s="67">
        <f t="shared" ca="1" si="11"/>
        <v>44483</v>
      </c>
    </row>
    <row r="385" spans="1:3" x14ac:dyDescent="0.3">
      <c r="A385">
        <f t="shared" ca="1" si="10"/>
        <v>1</v>
      </c>
      <c r="B385">
        <v>382</v>
      </c>
      <c r="C385" s="67">
        <f t="shared" ca="1" si="11"/>
        <v>44484</v>
      </c>
    </row>
    <row r="386" spans="1:3" x14ac:dyDescent="0.3">
      <c r="A386">
        <f t="shared" ca="1" si="10"/>
        <v>0</v>
      </c>
      <c r="B386">
        <v>383</v>
      </c>
      <c r="C386" s="67">
        <f t="shared" ca="1" si="11"/>
        <v>44485</v>
      </c>
    </row>
    <row r="387" spans="1:3" x14ac:dyDescent="0.3">
      <c r="A387">
        <f t="shared" ca="1" si="10"/>
        <v>0</v>
      </c>
      <c r="B387">
        <v>384</v>
      </c>
      <c r="C387" s="67">
        <f t="shared" ca="1" si="11"/>
        <v>44486</v>
      </c>
    </row>
    <row r="388" spans="1:3" x14ac:dyDescent="0.3">
      <c r="A388">
        <f t="shared" ref="A388:A451" ca="1" si="12">IF(WEEKDAY(C388,1)=6,1,0)</f>
        <v>0</v>
      </c>
      <c r="B388">
        <v>385</v>
      </c>
      <c r="C388" s="67">
        <f t="shared" ca="1" si="11"/>
        <v>44487</v>
      </c>
    </row>
    <row r="389" spans="1:3" x14ac:dyDescent="0.3">
      <c r="A389">
        <f t="shared" ca="1" si="12"/>
        <v>0</v>
      </c>
      <c r="B389">
        <v>386</v>
      </c>
      <c r="C389" s="67">
        <f t="shared" ref="C389:C452" ca="1" si="13">C388+1</f>
        <v>44488</v>
      </c>
    </row>
    <row r="390" spans="1:3" x14ac:dyDescent="0.3">
      <c r="A390">
        <f t="shared" ca="1" si="12"/>
        <v>0</v>
      </c>
      <c r="B390">
        <v>387</v>
      </c>
      <c r="C390" s="67">
        <f t="shared" ca="1" si="13"/>
        <v>44489</v>
      </c>
    </row>
    <row r="391" spans="1:3" x14ac:dyDescent="0.3">
      <c r="A391">
        <f t="shared" ca="1" si="12"/>
        <v>0</v>
      </c>
      <c r="B391">
        <v>388</v>
      </c>
      <c r="C391" s="67">
        <f t="shared" ca="1" si="13"/>
        <v>44490</v>
      </c>
    </row>
    <row r="392" spans="1:3" x14ac:dyDescent="0.3">
      <c r="A392">
        <f t="shared" ca="1" si="12"/>
        <v>1</v>
      </c>
      <c r="B392">
        <v>389</v>
      </c>
      <c r="C392" s="67">
        <f t="shared" ca="1" si="13"/>
        <v>44491</v>
      </c>
    </row>
    <row r="393" spans="1:3" x14ac:dyDescent="0.3">
      <c r="A393">
        <f t="shared" ca="1" si="12"/>
        <v>0</v>
      </c>
      <c r="B393">
        <v>390</v>
      </c>
      <c r="C393" s="67">
        <f t="shared" ca="1" si="13"/>
        <v>44492</v>
      </c>
    </row>
    <row r="394" spans="1:3" x14ac:dyDescent="0.3">
      <c r="A394">
        <f t="shared" ca="1" si="12"/>
        <v>0</v>
      </c>
      <c r="B394">
        <v>391</v>
      </c>
      <c r="C394" s="67">
        <f t="shared" ca="1" si="13"/>
        <v>44493</v>
      </c>
    </row>
    <row r="395" spans="1:3" x14ac:dyDescent="0.3">
      <c r="A395">
        <f t="shared" ca="1" si="12"/>
        <v>0</v>
      </c>
      <c r="B395">
        <v>392</v>
      </c>
      <c r="C395" s="67">
        <f t="shared" ca="1" si="13"/>
        <v>44494</v>
      </c>
    </row>
    <row r="396" spans="1:3" x14ac:dyDescent="0.3">
      <c r="A396">
        <f t="shared" ca="1" si="12"/>
        <v>0</v>
      </c>
      <c r="B396">
        <v>393</v>
      </c>
      <c r="C396" s="67">
        <f t="shared" ca="1" si="13"/>
        <v>44495</v>
      </c>
    </row>
    <row r="397" spans="1:3" x14ac:dyDescent="0.3">
      <c r="A397">
        <f t="shared" ca="1" si="12"/>
        <v>0</v>
      </c>
      <c r="B397">
        <v>394</v>
      </c>
      <c r="C397" s="67">
        <f t="shared" ca="1" si="13"/>
        <v>44496</v>
      </c>
    </row>
    <row r="398" spans="1:3" x14ac:dyDescent="0.3">
      <c r="A398">
        <f t="shared" ca="1" si="12"/>
        <v>0</v>
      </c>
      <c r="B398">
        <v>395</v>
      </c>
      <c r="C398" s="67">
        <f t="shared" ca="1" si="13"/>
        <v>44497</v>
      </c>
    </row>
    <row r="399" spans="1:3" x14ac:dyDescent="0.3">
      <c r="A399">
        <f t="shared" ca="1" si="12"/>
        <v>1</v>
      </c>
      <c r="B399">
        <v>396</v>
      </c>
      <c r="C399" s="67">
        <f t="shared" ca="1" si="13"/>
        <v>44498</v>
      </c>
    </row>
    <row r="400" spans="1:3" x14ac:dyDescent="0.3">
      <c r="A400">
        <f t="shared" ca="1" si="12"/>
        <v>0</v>
      </c>
      <c r="B400">
        <v>397</v>
      </c>
      <c r="C400" s="67">
        <f t="shared" ca="1" si="13"/>
        <v>44499</v>
      </c>
    </row>
    <row r="401" spans="1:3" x14ac:dyDescent="0.3">
      <c r="A401">
        <f t="shared" ca="1" si="12"/>
        <v>0</v>
      </c>
      <c r="B401">
        <v>398</v>
      </c>
      <c r="C401" s="67">
        <f t="shared" ca="1" si="13"/>
        <v>44500</v>
      </c>
    </row>
    <row r="402" spans="1:3" x14ac:dyDescent="0.3">
      <c r="A402">
        <f t="shared" ca="1" si="12"/>
        <v>0</v>
      </c>
      <c r="B402">
        <v>399</v>
      </c>
      <c r="C402" s="67">
        <f t="shared" ca="1" si="13"/>
        <v>44501</v>
      </c>
    </row>
    <row r="403" spans="1:3" x14ac:dyDescent="0.3">
      <c r="A403">
        <f t="shared" ca="1" si="12"/>
        <v>0</v>
      </c>
      <c r="B403">
        <v>400</v>
      </c>
      <c r="C403" s="67">
        <f t="shared" ca="1" si="13"/>
        <v>44502</v>
      </c>
    </row>
    <row r="404" spans="1:3" x14ac:dyDescent="0.3">
      <c r="A404">
        <f t="shared" ca="1" si="12"/>
        <v>0</v>
      </c>
      <c r="B404">
        <v>401</v>
      </c>
      <c r="C404" s="67">
        <f t="shared" ca="1" si="13"/>
        <v>44503</v>
      </c>
    </row>
    <row r="405" spans="1:3" x14ac:dyDescent="0.3">
      <c r="A405">
        <f t="shared" ca="1" si="12"/>
        <v>0</v>
      </c>
      <c r="B405">
        <v>402</v>
      </c>
      <c r="C405" s="67">
        <f t="shared" ca="1" si="13"/>
        <v>44504</v>
      </c>
    </row>
    <row r="406" spans="1:3" x14ac:dyDescent="0.3">
      <c r="A406">
        <f t="shared" ca="1" si="12"/>
        <v>1</v>
      </c>
      <c r="B406">
        <v>403</v>
      </c>
      <c r="C406" s="67">
        <f t="shared" ca="1" si="13"/>
        <v>44505</v>
      </c>
    </row>
    <row r="407" spans="1:3" x14ac:dyDescent="0.3">
      <c r="A407">
        <f t="shared" ca="1" si="12"/>
        <v>0</v>
      </c>
      <c r="B407">
        <v>404</v>
      </c>
      <c r="C407" s="67">
        <f t="shared" ca="1" si="13"/>
        <v>44506</v>
      </c>
    </row>
    <row r="408" spans="1:3" x14ac:dyDescent="0.3">
      <c r="A408">
        <f t="shared" ca="1" si="12"/>
        <v>0</v>
      </c>
      <c r="B408">
        <v>405</v>
      </c>
      <c r="C408" s="67">
        <f t="shared" ca="1" si="13"/>
        <v>44507</v>
      </c>
    </row>
    <row r="409" spans="1:3" x14ac:dyDescent="0.3">
      <c r="A409">
        <f t="shared" ca="1" si="12"/>
        <v>0</v>
      </c>
      <c r="B409">
        <v>406</v>
      </c>
      <c r="C409" s="67">
        <f t="shared" ca="1" si="13"/>
        <v>44508</v>
      </c>
    </row>
    <row r="410" spans="1:3" x14ac:dyDescent="0.3">
      <c r="A410">
        <f t="shared" ca="1" si="12"/>
        <v>0</v>
      </c>
      <c r="B410">
        <v>407</v>
      </c>
      <c r="C410" s="67">
        <f t="shared" ca="1" si="13"/>
        <v>44509</v>
      </c>
    </row>
    <row r="411" spans="1:3" x14ac:dyDescent="0.3">
      <c r="A411">
        <f t="shared" ca="1" si="12"/>
        <v>0</v>
      </c>
      <c r="B411">
        <v>408</v>
      </c>
      <c r="C411" s="67">
        <f t="shared" ca="1" si="13"/>
        <v>44510</v>
      </c>
    </row>
    <row r="412" spans="1:3" x14ac:dyDescent="0.3">
      <c r="A412">
        <f t="shared" ca="1" si="12"/>
        <v>0</v>
      </c>
      <c r="B412">
        <v>409</v>
      </c>
      <c r="C412" s="67">
        <f t="shared" ca="1" si="13"/>
        <v>44511</v>
      </c>
    </row>
    <row r="413" spans="1:3" x14ac:dyDescent="0.3">
      <c r="A413">
        <f t="shared" ca="1" si="12"/>
        <v>1</v>
      </c>
      <c r="B413">
        <v>410</v>
      </c>
      <c r="C413" s="67">
        <f t="shared" ca="1" si="13"/>
        <v>44512</v>
      </c>
    </row>
    <row r="414" spans="1:3" x14ac:dyDescent="0.3">
      <c r="A414">
        <f t="shared" ca="1" si="12"/>
        <v>0</v>
      </c>
      <c r="B414">
        <v>411</v>
      </c>
      <c r="C414" s="67">
        <f t="shared" ca="1" si="13"/>
        <v>44513</v>
      </c>
    </row>
    <row r="415" spans="1:3" x14ac:dyDescent="0.3">
      <c r="A415">
        <f t="shared" ca="1" si="12"/>
        <v>0</v>
      </c>
      <c r="B415">
        <v>412</v>
      </c>
      <c r="C415" s="67">
        <f t="shared" ca="1" si="13"/>
        <v>44514</v>
      </c>
    </row>
    <row r="416" spans="1:3" x14ac:dyDescent="0.3">
      <c r="A416">
        <f t="shared" ca="1" si="12"/>
        <v>0</v>
      </c>
      <c r="B416">
        <v>413</v>
      </c>
      <c r="C416" s="67">
        <f t="shared" ca="1" si="13"/>
        <v>44515</v>
      </c>
    </row>
    <row r="417" spans="1:3" x14ac:dyDescent="0.3">
      <c r="A417">
        <f t="shared" ca="1" si="12"/>
        <v>0</v>
      </c>
      <c r="B417">
        <v>414</v>
      </c>
      <c r="C417" s="67">
        <f t="shared" ca="1" si="13"/>
        <v>44516</v>
      </c>
    </row>
    <row r="418" spans="1:3" x14ac:dyDescent="0.3">
      <c r="A418">
        <f t="shared" ca="1" si="12"/>
        <v>0</v>
      </c>
      <c r="B418">
        <v>415</v>
      </c>
      <c r="C418" s="67">
        <f t="shared" ca="1" si="13"/>
        <v>44517</v>
      </c>
    </row>
    <row r="419" spans="1:3" x14ac:dyDescent="0.3">
      <c r="A419">
        <f t="shared" ca="1" si="12"/>
        <v>0</v>
      </c>
      <c r="B419">
        <v>416</v>
      </c>
      <c r="C419" s="67">
        <f t="shared" ca="1" si="13"/>
        <v>44518</v>
      </c>
    </row>
    <row r="420" spans="1:3" x14ac:dyDescent="0.3">
      <c r="A420">
        <f t="shared" ca="1" si="12"/>
        <v>1</v>
      </c>
      <c r="B420">
        <v>417</v>
      </c>
      <c r="C420" s="67">
        <f t="shared" ca="1" si="13"/>
        <v>44519</v>
      </c>
    </row>
    <row r="421" spans="1:3" x14ac:dyDescent="0.3">
      <c r="A421">
        <f t="shared" ca="1" si="12"/>
        <v>0</v>
      </c>
      <c r="B421">
        <v>418</v>
      </c>
      <c r="C421" s="67">
        <f t="shared" ca="1" si="13"/>
        <v>44520</v>
      </c>
    </row>
    <row r="422" spans="1:3" x14ac:dyDescent="0.3">
      <c r="A422">
        <f t="shared" ca="1" si="12"/>
        <v>0</v>
      </c>
      <c r="B422">
        <v>419</v>
      </c>
      <c r="C422" s="67">
        <f t="shared" ca="1" si="13"/>
        <v>44521</v>
      </c>
    </row>
    <row r="423" spans="1:3" x14ac:dyDescent="0.3">
      <c r="A423">
        <f t="shared" ca="1" si="12"/>
        <v>0</v>
      </c>
      <c r="B423">
        <v>420</v>
      </c>
      <c r="C423" s="67">
        <f t="shared" ca="1" si="13"/>
        <v>44522</v>
      </c>
    </row>
    <row r="424" spans="1:3" x14ac:dyDescent="0.3">
      <c r="A424">
        <f t="shared" ca="1" si="12"/>
        <v>0</v>
      </c>
      <c r="B424">
        <v>421</v>
      </c>
      <c r="C424" s="67">
        <f t="shared" ca="1" si="13"/>
        <v>44523</v>
      </c>
    </row>
    <row r="425" spans="1:3" x14ac:dyDescent="0.3">
      <c r="A425">
        <f t="shared" ca="1" si="12"/>
        <v>0</v>
      </c>
      <c r="B425">
        <v>422</v>
      </c>
      <c r="C425" s="67">
        <f t="shared" ca="1" si="13"/>
        <v>44524</v>
      </c>
    </row>
    <row r="426" spans="1:3" x14ac:dyDescent="0.3">
      <c r="A426">
        <f t="shared" ca="1" si="12"/>
        <v>0</v>
      </c>
      <c r="B426">
        <v>423</v>
      </c>
      <c r="C426" s="67">
        <f t="shared" ca="1" si="13"/>
        <v>44525</v>
      </c>
    </row>
    <row r="427" spans="1:3" x14ac:dyDescent="0.3">
      <c r="A427">
        <f t="shared" ca="1" si="12"/>
        <v>1</v>
      </c>
      <c r="B427">
        <v>424</v>
      </c>
      <c r="C427" s="67">
        <f t="shared" ca="1" si="13"/>
        <v>44526</v>
      </c>
    </row>
    <row r="428" spans="1:3" x14ac:dyDescent="0.3">
      <c r="A428">
        <f t="shared" ca="1" si="12"/>
        <v>0</v>
      </c>
      <c r="B428">
        <v>425</v>
      </c>
      <c r="C428" s="67">
        <f t="shared" ca="1" si="13"/>
        <v>44527</v>
      </c>
    </row>
    <row r="429" spans="1:3" x14ac:dyDescent="0.3">
      <c r="A429">
        <f t="shared" ca="1" si="12"/>
        <v>0</v>
      </c>
      <c r="B429">
        <v>426</v>
      </c>
      <c r="C429" s="67">
        <f t="shared" ca="1" si="13"/>
        <v>44528</v>
      </c>
    </row>
    <row r="430" spans="1:3" x14ac:dyDescent="0.3">
      <c r="A430">
        <f t="shared" ca="1" si="12"/>
        <v>0</v>
      </c>
      <c r="B430">
        <v>427</v>
      </c>
      <c r="C430" s="67">
        <f t="shared" ca="1" si="13"/>
        <v>44529</v>
      </c>
    </row>
    <row r="431" spans="1:3" x14ac:dyDescent="0.3">
      <c r="A431">
        <f t="shared" ca="1" si="12"/>
        <v>0</v>
      </c>
      <c r="B431">
        <v>428</v>
      </c>
      <c r="C431" s="67">
        <f t="shared" ca="1" si="13"/>
        <v>44530</v>
      </c>
    </row>
    <row r="432" spans="1:3" x14ac:dyDescent="0.3">
      <c r="A432">
        <f t="shared" ca="1" si="12"/>
        <v>0</v>
      </c>
      <c r="B432">
        <v>429</v>
      </c>
      <c r="C432" s="67">
        <f t="shared" ca="1" si="13"/>
        <v>44531</v>
      </c>
    </row>
    <row r="433" spans="1:3" x14ac:dyDescent="0.3">
      <c r="A433">
        <f t="shared" ca="1" si="12"/>
        <v>0</v>
      </c>
      <c r="B433">
        <v>430</v>
      </c>
      <c r="C433" s="67">
        <f t="shared" ca="1" si="13"/>
        <v>44532</v>
      </c>
    </row>
    <row r="434" spans="1:3" x14ac:dyDescent="0.3">
      <c r="A434">
        <f t="shared" ca="1" si="12"/>
        <v>1</v>
      </c>
      <c r="B434">
        <v>431</v>
      </c>
      <c r="C434" s="67">
        <f t="shared" ca="1" si="13"/>
        <v>44533</v>
      </c>
    </row>
    <row r="435" spans="1:3" x14ac:dyDescent="0.3">
      <c r="A435">
        <f t="shared" ca="1" si="12"/>
        <v>0</v>
      </c>
      <c r="B435">
        <v>432</v>
      </c>
      <c r="C435" s="67">
        <f t="shared" ca="1" si="13"/>
        <v>44534</v>
      </c>
    </row>
    <row r="436" spans="1:3" x14ac:dyDescent="0.3">
      <c r="A436">
        <f t="shared" ca="1" si="12"/>
        <v>0</v>
      </c>
      <c r="B436">
        <v>433</v>
      </c>
      <c r="C436" s="67">
        <f t="shared" ca="1" si="13"/>
        <v>44535</v>
      </c>
    </row>
    <row r="437" spans="1:3" x14ac:dyDescent="0.3">
      <c r="A437">
        <f t="shared" ca="1" si="12"/>
        <v>0</v>
      </c>
      <c r="B437">
        <v>434</v>
      </c>
      <c r="C437" s="67">
        <f t="shared" ca="1" si="13"/>
        <v>44536</v>
      </c>
    </row>
    <row r="438" spans="1:3" x14ac:dyDescent="0.3">
      <c r="A438">
        <f t="shared" ca="1" si="12"/>
        <v>0</v>
      </c>
      <c r="B438">
        <v>435</v>
      </c>
      <c r="C438" s="67">
        <f t="shared" ca="1" si="13"/>
        <v>44537</v>
      </c>
    </row>
    <row r="439" spans="1:3" x14ac:dyDescent="0.3">
      <c r="A439">
        <f t="shared" ca="1" si="12"/>
        <v>0</v>
      </c>
      <c r="B439">
        <v>436</v>
      </c>
      <c r="C439" s="67">
        <f t="shared" ca="1" si="13"/>
        <v>44538</v>
      </c>
    </row>
    <row r="440" spans="1:3" x14ac:dyDescent="0.3">
      <c r="A440">
        <f t="shared" ca="1" si="12"/>
        <v>0</v>
      </c>
      <c r="B440">
        <v>437</v>
      </c>
      <c r="C440" s="67">
        <f t="shared" ca="1" si="13"/>
        <v>44539</v>
      </c>
    </row>
    <row r="441" spans="1:3" x14ac:dyDescent="0.3">
      <c r="A441">
        <f t="shared" ca="1" si="12"/>
        <v>1</v>
      </c>
      <c r="B441">
        <v>438</v>
      </c>
      <c r="C441" s="67">
        <f t="shared" ca="1" si="13"/>
        <v>44540</v>
      </c>
    </row>
    <row r="442" spans="1:3" x14ac:dyDescent="0.3">
      <c r="A442">
        <f t="shared" ca="1" si="12"/>
        <v>0</v>
      </c>
      <c r="B442">
        <v>439</v>
      </c>
      <c r="C442" s="67">
        <f t="shared" ca="1" si="13"/>
        <v>44541</v>
      </c>
    </row>
    <row r="443" spans="1:3" x14ac:dyDescent="0.3">
      <c r="A443">
        <f t="shared" ca="1" si="12"/>
        <v>0</v>
      </c>
      <c r="B443">
        <v>440</v>
      </c>
      <c r="C443" s="67">
        <f t="shared" ca="1" si="13"/>
        <v>44542</v>
      </c>
    </row>
    <row r="444" spans="1:3" x14ac:dyDescent="0.3">
      <c r="A444">
        <f t="shared" ca="1" si="12"/>
        <v>0</v>
      </c>
      <c r="B444">
        <v>441</v>
      </c>
      <c r="C444" s="67">
        <f t="shared" ca="1" si="13"/>
        <v>44543</v>
      </c>
    </row>
    <row r="445" spans="1:3" x14ac:dyDescent="0.3">
      <c r="A445">
        <f t="shared" ca="1" si="12"/>
        <v>0</v>
      </c>
      <c r="B445">
        <v>442</v>
      </c>
      <c r="C445" s="67">
        <f t="shared" ca="1" si="13"/>
        <v>44544</v>
      </c>
    </row>
    <row r="446" spans="1:3" x14ac:dyDescent="0.3">
      <c r="A446">
        <f t="shared" ca="1" si="12"/>
        <v>0</v>
      </c>
      <c r="B446">
        <v>443</v>
      </c>
      <c r="C446" s="67">
        <f t="shared" ca="1" si="13"/>
        <v>44545</v>
      </c>
    </row>
    <row r="447" spans="1:3" x14ac:dyDescent="0.3">
      <c r="A447">
        <f t="shared" ca="1" si="12"/>
        <v>0</v>
      </c>
      <c r="B447">
        <v>444</v>
      </c>
      <c r="C447" s="67">
        <f t="shared" ca="1" si="13"/>
        <v>44546</v>
      </c>
    </row>
    <row r="448" spans="1:3" x14ac:dyDescent="0.3">
      <c r="A448">
        <f t="shared" ca="1" si="12"/>
        <v>1</v>
      </c>
      <c r="B448">
        <v>445</v>
      </c>
      <c r="C448" s="67">
        <f t="shared" ca="1" si="13"/>
        <v>44547</v>
      </c>
    </row>
    <row r="449" spans="1:3" x14ac:dyDescent="0.3">
      <c r="A449">
        <f t="shared" ca="1" si="12"/>
        <v>0</v>
      </c>
      <c r="B449">
        <v>446</v>
      </c>
      <c r="C449" s="67">
        <f t="shared" ca="1" si="13"/>
        <v>44548</v>
      </c>
    </row>
    <row r="450" spans="1:3" x14ac:dyDescent="0.3">
      <c r="A450">
        <f t="shared" ca="1" si="12"/>
        <v>0</v>
      </c>
      <c r="B450">
        <v>447</v>
      </c>
      <c r="C450" s="67">
        <f t="shared" ca="1" si="13"/>
        <v>44549</v>
      </c>
    </row>
    <row r="451" spans="1:3" x14ac:dyDescent="0.3">
      <c r="A451">
        <f t="shared" ca="1" si="12"/>
        <v>0</v>
      </c>
      <c r="B451">
        <v>448</v>
      </c>
      <c r="C451" s="67">
        <f t="shared" ca="1" si="13"/>
        <v>44550</v>
      </c>
    </row>
    <row r="452" spans="1:3" x14ac:dyDescent="0.3">
      <c r="A452">
        <f t="shared" ref="A452:A515" ca="1" si="14">IF(WEEKDAY(C452,1)=6,1,0)</f>
        <v>0</v>
      </c>
      <c r="B452">
        <v>449</v>
      </c>
      <c r="C452" s="67">
        <f t="shared" ca="1" si="13"/>
        <v>44551</v>
      </c>
    </row>
    <row r="453" spans="1:3" x14ac:dyDescent="0.3">
      <c r="A453">
        <f t="shared" ca="1" si="14"/>
        <v>0</v>
      </c>
      <c r="B453">
        <v>450</v>
      </c>
      <c r="C453" s="67">
        <f t="shared" ref="C453:C516" ca="1" si="15">C452+1</f>
        <v>44552</v>
      </c>
    </row>
    <row r="454" spans="1:3" x14ac:dyDescent="0.3">
      <c r="A454">
        <f t="shared" ca="1" si="14"/>
        <v>0</v>
      </c>
      <c r="B454">
        <v>451</v>
      </c>
      <c r="C454" s="67">
        <f t="shared" ca="1" si="15"/>
        <v>44553</v>
      </c>
    </row>
    <row r="455" spans="1:3" x14ac:dyDescent="0.3">
      <c r="A455">
        <f t="shared" ca="1" si="14"/>
        <v>1</v>
      </c>
      <c r="B455">
        <v>452</v>
      </c>
      <c r="C455" s="67">
        <f t="shared" ca="1" si="15"/>
        <v>44554</v>
      </c>
    </row>
    <row r="456" spans="1:3" x14ac:dyDescent="0.3">
      <c r="A456">
        <f t="shared" ca="1" si="14"/>
        <v>0</v>
      </c>
      <c r="B456">
        <v>453</v>
      </c>
      <c r="C456" s="67">
        <f t="shared" ca="1" si="15"/>
        <v>44555</v>
      </c>
    </row>
    <row r="457" spans="1:3" x14ac:dyDescent="0.3">
      <c r="A457">
        <f t="shared" ca="1" si="14"/>
        <v>0</v>
      </c>
      <c r="B457">
        <v>454</v>
      </c>
      <c r="C457" s="67">
        <f t="shared" ca="1" si="15"/>
        <v>44556</v>
      </c>
    </row>
    <row r="458" spans="1:3" x14ac:dyDescent="0.3">
      <c r="A458">
        <f t="shared" ca="1" si="14"/>
        <v>0</v>
      </c>
      <c r="B458">
        <v>455</v>
      </c>
      <c r="C458" s="67">
        <f t="shared" ca="1" si="15"/>
        <v>44557</v>
      </c>
    </row>
    <row r="459" spans="1:3" x14ac:dyDescent="0.3">
      <c r="A459">
        <f t="shared" ca="1" si="14"/>
        <v>0</v>
      </c>
      <c r="B459">
        <v>456</v>
      </c>
      <c r="C459" s="67">
        <f t="shared" ca="1" si="15"/>
        <v>44558</v>
      </c>
    </row>
    <row r="460" spans="1:3" x14ac:dyDescent="0.3">
      <c r="A460">
        <f t="shared" ca="1" si="14"/>
        <v>0</v>
      </c>
      <c r="B460">
        <v>457</v>
      </c>
      <c r="C460" s="67">
        <f t="shared" ca="1" si="15"/>
        <v>44559</v>
      </c>
    </row>
    <row r="461" spans="1:3" x14ac:dyDescent="0.3">
      <c r="A461">
        <f t="shared" ca="1" si="14"/>
        <v>0</v>
      </c>
      <c r="B461">
        <v>458</v>
      </c>
      <c r="C461" s="67">
        <f t="shared" ca="1" si="15"/>
        <v>44560</v>
      </c>
    </row>
    <row r="462" spans="1:3" x14ac:dyDescent="0.3">
      <c r="A462">
        <f t="shared" ca="1" si="14"/>
        <v>1</v>
      </c>
      <c r="B462">
        <v>459</v>
      </c>
      <c r="C462" s="67">
        <f t="shared" ca="1" si="15"/>
        <v>44561</v>
      </c>
    </row>
    <row r="463" spans="1:3" x14ac:dyDescent="0.3">
      <c r="A463">
        <f t="shared" ca="1" si="14"/>
        <v>0</v>
      </c>
      <c r="B463">
        <v>460</v>
      </c>
      <c r="C463" s="67">
        <f t="shared" ca="1" si="15"/>
        <v>44562</v>
      </c>
    </row>
    <row r="464" spans="1:3" x14ac:dyDescent="0.3">
      <c r="A464">
        <f t="shared" ca="1" si="14"/>
        <v>0</v>
      </c>
      <c r="B464">
        <v>461</v>
      </c>
      <c r="C464" s="67">
        <f t="shared" ca="1" si="15"/>
        <v>44563</v>
      </c>
    </row>
    <row r="465" spans="1:3" x14ac:dyDescent="0.3">
      <c r="A465">
        <f t="shared" ca="1" si="14"/>
        <v>0</v>
      </c>
      <c r="B465">
        <v>462</v>
      </c>
      <c r="C465" s="67">
        <f t="shared" ca="1" si="15"/>
        <v>44564</v>
      </c>
    </row>
    <row r="466" spans="1:3" x14ac:dyDescent="0.3">
      <c r="A466">
        <f t="shared" ca="1" si="14"/>
        <v>0</v>
      </c>
      <c r="B466">
        <v>463</v>
      </c>
      <c r="C466" s="67">
        <f t="shared" ca="1" si="15"/>
        <v>44565</v>
      </c>
    </row>
    <row r="467" spans="1:3" x14ac:dyDescent="0.3">
      <c r="A467">
        <f t="shared" ca="1" si="14"/>
        <v>0</v>
      </c>
      <c r="B467">
        <v>464</v>
      </c>
      <c r="C467" s="67">
        <f t="shared" ca="1" si="15"/>
        <v>44566</v>
      </c>
    </row>
    <row r="468" spans="1:3" x14ac:dyDescent="0.3">
      <c r="A468">
        <f t="shared" ca="1" si="14"/>
        <v>0</v>
      </c>
      <c r="B468">
        <v>465</v>
      </c>
      <c r="C468" s="67">
        <f t="shared" ca="1" si="15"/>
        <v>44567</v>
      </c>
    </row>
    <row r="469" spans="1:3" x14ac:dyDescent="0.3">
      <c r="A469">
        <f t="shared" ca="1" si="14"/>
        <v>1</v>
      </c>
      <c r="B469">
        <v>466</v>
      </c>
      <c r="C469" s="67">
        <f t="shared" ca="1" si="15"/>
        <v>44568</v>
      </c>
    </row>
    <row r="470" spans="1:3" x14ac:dyDescent="0.3">
      <c r="A470">
        <f t="shared" ca="1" si="14"/>
        <v>0</v>
      </c>
      <c r="B470">
        <v>467</v>
      </c>
      <c r="C470" s="67">
        <f t="shared" ca="1" si="15"/>
        <v>44569</v>
      </c>
    </row>
    <row r="471" spans="1:3" x14ac:dyDescent="0.3">
      <c r="A471">
        <f t="shared" ca="1" si="14"/>
        <v>0</v>
      </c>
      <c r="B471">
        <v>468</v>
      </c>
      <c r="C471" s="67">
        <f t="shared" ca="1" si="15"/>
        <v>44570</v>
      </c>
    </row>
    <row r="472" spans="1:3" x14ac:dyDescent="0.3">
      <c r="A472">
        <f t="shared" ca="1" si="14"/>
        <v>0</v>
      </c>
      <c r="B472">
        <v>469</v>
      </c>
      <c r="C472" s="67">
        <f t="shared" ca="1" si="15"/>
        <v>44571</v>
      </c>
    </row>
    <row r="473" spans="1:3" x14ac:dyDescent="0.3">
      <c r="A473">
        <f t="shared" ca="1" si="14"/>
        <v>0</v>
      </c>
      <c r="B473">
        <v>470</v>
      </c>
      <c r="C473" s="67">
        <f t="shared" ca="1" si="15"/>
        <v>44572</v>
      </c>
    </row>
    <row r="474" spans="1:3" x14ac:dyDescent="0.3">
      <c r="A474">
        <f t="shared" ca="1" si="14"/>
        <v>0</v>
      </c>
      <c r="B474">
        <v>471</v>
      </c>
      <c r="C474" s="67">
        <f t="shared" ca="1" si="15"/>
        <v>44573</v>
      </c>
    </row>
    <row r="475" spans="1:3" x14ac:dyDescent="0.3">
      <c r="A475">
        <f t="shared" ca="1" si="14"/>
        <v>0</v>
      </c>
      <c r="B475">
        <v>472</v>
      </c>
      <c r="C475" s="67">
        <f t="shared" ca="1" si="15"/>
        <v>44574</v>
      </c>
    </row>
    <row r="476" spans="1:3" x14ac:dyDescent="0.3">
      <c r="A476">
        <f t="shared" ca="1" si="14"/>
        <v>1</v>
      </c>
      <c r="B476">
        <v>473</v>
      </c>
      <c r="C476" s="67">
        <f t="shared" ca="1" si="15"/>
        <v>44575</v>
      </c>
    </row>
    <row r="477" spans="1:3" x14ac:dyDescent="0.3">
      <c r="A477">
        <f t="shared" ca="1" si="14"/>
        <v>0</v>
      </c>
      <c r="B477">
        <v>474</v>
      </c>
      <c r="C477" s="67">
        <f t="shared" ca="1" si="15"/>
        <v>44576</v>
      </c>
    </row>
    <row r="478" spans="1:3" x14ac:dyDescent="0.3">
      <c r="A478">
        <f t="shared" ca="1" si="14"/>
        <v>0</v>
      </c>
      <c r="B478">
        <v>475</v>
      </c>
      <c r="C478" s="67">
        <f t="shared" ca="1" si="15"/>
        <v>44577</v>
      </c>
    </row>
    <row r="479" spans="1:3" x14ac:dyDescent="0.3">
      <c r="A479">
        <f t="shared" ca="1" si="14"/>
        <v>0</v>
      </c>
      <c r="B479">
        <v>476</v>
      </c>
      <c r="C479" s="67">
        <f t="shared" ca="1" si="15"/>
        <v>44578</v>
      </c>
    </row>
    <row r="480" spans="1:3" x14ac:dyDescent="0.3">
      <c r="A480">
        <f t="shared" ca="1" si="14"/>
        <v>0</v>
      </c>
      <c r="B480">
        <v>477</v>
      </c>
      <c r="C480" s="67">
        <f t="shared" ca="1" si="15"/>
        <v>44579</v>
      </c>
    </row>
    <row r="481" spans="1:3" x14ac:dyDescent="0.3">
      <c r="A481">
        <f t="shared" ca="1" si="14"/>
        <v>0</v>
      </c>
      <c r="B481">
        <v>478</v>
      </c>
      <c r="C481" s="67">
        <f t="shared" ca="1" si="15"/>
        <v>44580</v>
      </c>
    </row>
    <row r="482" spans="1:3" x14ac:dyDescent="0.3">
      <c r="A482">
        <f t="shared" ca="1" si="14"/>
        <v>0</v>
      </c>
      <c r="B482">
        <v>479</v>
      </c>
      <c r="C482" s="67">
        <f t="shared" ca="1" si="15"/>
        <v>44581</v>
      </c>
    </row>
    <row r="483" spans="1:3" x14ac:dyDescent="0.3">
      <c r="A483">
        <f t="shared" ca="1" si="14"/>
        <v>1</v>
      </c>
      <c r="B483">
        <v>480</v>
      </c>
      <c r="C483" s="67">
        <f t="shared" ca="1" si="15"/>
        <v>44582</v>
      </c>
    </row>
    <row r="484" spans="1:3" x14ac:dyDescent="0.3">
      <c r="A484">
        <f t="shared" ca="1" si="14"/>
        <v>0</v>
      </c>
      <c r="B484">
        <v>481</v>
      </c>
      <c r="C484" s="67">
        <f t="shared" ca="1" si="15"/>
        <v>44583</v>
      </c>
    </row>
    <row r="485" spans="1:3" x14ac:dyDescent="0.3">
      <c r="A485">
        <f t="shared" ca="1" si="14"/>
        <v>0</v>
      </c>
      <c r="B485">
        <v>482</v>
      </c>
      <c r="C485" s="67">
        <f t="shared" ca="1" si="15"/>
        <v>44584</v>
      </c>
    </row>
    <row r="486" spans="1:3" x14ac:dyDescent="0.3">
      <c r="A486">
        <f t="shared" ca="1" si="14"/>
        <v>0</v>
      </c>
      <c r="B486">
        <v>483</v>
      </c>
      <c r="C486" s="67">
        <f t="shared" ca="1" si="15"/>
        <v>44585</v>
      </c>
    </row>
    <row r="487" spans="1:3" x14ac:dyDescent="0.3">
      <c r="A487">
        <f t="shared" ca="1" si="14"/>
        <v>0</v>
      </c>
      <c r="B487">
        <v>484</v>
      </c>
      <c r="C487" s="67">
        <f t="shared" ca="1" si="15"/>
        <v>44586</v>
      </c>
    </row>
    <row r="488" spans="1:3" x14ac:dyDescent="0.3">
      <c r="A488">
        <f t="shared" ca="1" si="14"/>
        <v>0</v>
      </c>
      <c r="B488">
        <v>485</v>
      </c>
      <c r="C488" s="67">
        <f t="shared" ca="1" si="15"/>
        <v>44587</v>
      </c>
    </row>
    <row r="489" spans="1:3" x14ac:dyDescent="0.3">
      <c r="A489">
        <f t="shared" ca="1" si="14"/>
        <v>0</v>
      </c>
      <c r="B489">
        <v>486</v>
      </c>
      <c r="C489" s="67">
        <f t="shared" ca="1" si="15"/>
        <v>44588</v>
      </c>
    </row>
    <row r="490" spans="1:3" x14ac:dyDescent="0.3">
      <c r="A490">
        <f t="shared" ca="1" si="14"/>
        <v>1</v>
      </c>
      <c r="B490">
        <v>487</v>
      </c>
      <c r="C490" s="67">
        <f t="shared" ca="1" si="15"/>
        <v>44589</v>
      </c>
    </row>
    <row r="491" spans="1:3" x14ac:dyDescent="0.3">
      <c r="A491">
        <f t="shared" ca="1" si="14"/>
        <v>0</v>
      </c>
      <c r="B491">
        <v>488</v>
      </c>
      <c r="C491" s="67">
        <f t="shared" ca="1" si="15"/>
        <v>44590</v>
      </c>
    </row>
    <row r="492" spans="1:3" x14ac:dyDescent="0.3">
      <c r="A492">
        <f t="shared" ca="1" si="14"/>
        <v>0</v>
      </c>
      <c r="B492">
        <v>489</v>
      </c>
      <c r="C492" s="67">
        <f t="shared" ca="1" si="15"/>
        <v>44591</v>
      </c>
    </row>
    <row r="493" spans="1:3" x14ac:dyDescent="0.3">
      <c r="A493">
        <f t="shared" ca="1" si="14"/>
        <v>0</v>
      </c>
      <c r="B493">
        <v>490</v>
      </c>
      <c r="C493" s="67">
        <f t="shared" ca="1" si="15"/>
        <v>44592</v>
      </c>
    </row>
    <row r="494" spans="1:3" x14ac:dyDescent="0.3">
      <c r="A494">
        <f t="shared" ca="1" si="14"/>
        <v>0</v>
      </c>
      <c r="B494">
        <v>491</v>
      </c>
      <c r="C494" s="67">
        <f t="shared" ca="1" si="15"/>
        <v>44593</v>
      </c>
    </row>
    <row r="495" spans="1:3" x14ac:dyDescent="0.3">
      <c r="A495">
        <f t="shared" ca="1" si="14"/>
        <v>0</v>
      </c>
      <c r="B495">
        <v>492</v>
      </c>
      <c r="C495" s="67">
        <f t="shared" ca="1" si="15"/>
        <v>44594</v>
      </c>
    </row>
    <row r="496" spans="1:3" x14ac:dyDescent="0.3">
      <c r="A496">
        <f t="shared" ca="1" si="14"/>
        <v>0</v>
      </c>
      <c r="B496">
        <v>493</v>
      </c>
      <c r="C496" s="67">
        <f t="shared" ca="1" si="15"/>
        <v>44595</v>
      </c>
    </row>
    <row r="497" spans="1:3" x14ac:dyDescent="0.3">
      <c r="A497">
        <f t="shared" ca="1" si="14"/>
        <v>1</v>
      </c>
      <c r="B497">
        <v>494</v>
      </c>
      <c r="C497" s="67">
        <f t="shared" ca="1" si="15"/>
        <v>44596</v>
      </c>
    </row>
    <row r="498" spans="1:3" x14ac:dyDescent="0.3">
      <c r="A498">
        <f t="shared" ca="1" si="14"/>
        <v>0</v>
      </c>
      <c r="B498">
        <v>495</v>
      </c>
      <c r="C498" s="67">
        <f t="shared" ca="1" si="15"/>
        <v>44597</v>
      </c>
    </row>
    <row r="499" spans="1:3" x14ac:dyDescent="0.3">
      <c r="A499">
        <f t="shared" ca="1" si="14"/>
        <v>0</v>
      </c>
      <c r="B499">
        <v>496</v>
      </c>
      <c r="C499" s="67">
        <f t="shared" ca="1" si="15"/>
        <v>44598</v>
      </c>
    </row>
    <row r="500" spans="1:3" x14ac:dyDescent="0.3">
      <c r="A500">
        <f t="shared" ca="1" si="14"/>
        <v>0</v>
      </c>
      <c r="B500">
        <v>497</v>
      </c>
      <c r="C500" s="67">
        <f t="shared" ca="1" si="15"/>
        <v>44599</v>
      </c>
    </row>
    <row r="501" spans="1:3" x14ac:dyDescent="0.3">
      <c r="A501">
        <f t="shared" ca="1" si="14"/>
        <v>0</v>
      </c>
      <c r="B501">
        <v>498</v>
      </c>
      <c r="C501" s="67">
        <f t="shared" ca="1" si="15"/>
        <v>44600</v>
      </c>
    </row>
    <row r="502" spans="1:3" x14ac:dyDescent="0.3">
      <c r="A502">
        <f t="shared" ca="1" si="14"/>
        <v>0</v>
      </c>
      <c r="B502">
        <v>499</v>
      </c>
      <c r="C502" s="67">
        <f t="shared" ca="1" si="15"/>
        <v>44601</v>
      </c>
    </row>
    <row r="503" spans="1:3" x14ac:dyDescent="0.3">
      <c r="A503">
        <f t="shared" ca="1" si="14"/>
        <v>0</v>
      </c>
      <c r="B503">
        <v>500</v>
      </c>
      <c r="C503" s="67">
        <f t="shared" ca="1" si="15"/>
        <v>44602</v>
      </c>
    </row>
    <row r="504" spans="1:3" x14ac:dyDescent="0.3">
      <c r="A504">
        <f t="shared" ca="1" si="14"/>
        <v>1</v>
      </c>
      <c r="B504">
        <v>501</v>
      </c>
      <c r="C504" s="67">
        <f t="shared" ca="1" si="15"/>
        <v>44603</v>
      </c>
    </row>
    <row r="505" spans="1:3" x14ac:dyDescent="0.3">
      <c r="A505">
        <f t="shared" ca="1" si="14"/>
        <v>0</v>
      </c>
      <c r="B505">
        <v>502</v>
      </c>
      <c r="C505" s="67">
        <f t="shared" ca="1" si="15"/>
        <v>44604</v>
      </c>
    </row>
    <row r="506" spans="1:3" x14ac:dyDescent="0.3">
      <c r="A506">
        <f t="shared" ca="1" si="14"/>
        <v>0</v>
      </c>
      <c r="B506">
        <v>503</v>
      </c>
      <c r="C506" s="67">
        <f t="shared" ca="1" si="15"/>
        <v>44605</v>
      </c>
    </row>
    <row r="507" spans="1:3" x14ac:dyDescent="0.3">
      <c r="A507">
        <f t="shared" ca="1" si="14"/>
        <v>0</v>
      </c>
      <c r="B507">
        <v>504</v>
      </c>
      <c r="C507" s="67">
        <f t="shared" ca="1" si="15"/>
        <v>44606</v>
      </c>
    </row>
    <row r="508" spans="1:3" x14ac:dyDescent="0.3">
      <c r="A508">
        <f t="shared" ca="1" si="14"/>
        <v>0</v>
      </c>
      <c r="B508">
        <v>505</v>
      </c>
      <c r="C508" s="67">
        <f t="shared" ca="1" si="15"/>
        <v>44607</v>
      </c>
    </row>
    <row r="509" spans="1:3" x14ac:dyDescent="0.3">
      <c r="A509">
        <f t="shared" ca="1" si="14"/>
        <v>0</v>
      </c>
      <c r="B509">
        <v>506</v>
      </c>
      <c r="C509" s="67">
        <f t="shared" ca="1" si="15"/>
        <v>44608</v>
      </c>
    </row>
    <row r="510" spans="1:3" x14ac:dyDescent="0.3">
      <c r="A510">
        <f t="shared" ca="1" si="14"/>
        <v>0</v>
      </c>
      <c r="B510">
        <v>507</v>
      </c>
      <c r="C510" s="67">
        <f t="shared" ca="1" si="15"/>
        <v>44609</v>
      </c>
    </row>
    <row r="511" spans="1:3" x14ac:dyDescent="0.3">
      <c r="A511">
        <f t="shared" ca="1" si="14"/>
        <v>1</v>
      </c>
      <c r="B511">
        <v>508</v>
      </c>
      <c r="C511" s="67">
        <f t="shared" ca="1" si="15"/>
        <v>44610</v>
      </c>
    </row>
    <row r="512" spans="1:3" x14ac:dyDescent="0.3">
      <c r="A512">
        <f t="shared" ca="1" si="14"/>
        <v>0</v>
      </c>
      <c r="B512">
        <v>509</v>
      </c>
      <c r="C512" s="67">
        <f t="shared" ca="1" si="15"/>
        <v>44611</v>
      </c>
    </row>
    <row r="513" spans="1:3" x14ac:dyDescent="0.3">
      <c r="A513">
        <f t="shared" ca="1" si="14"/>
        <v>0</v>
      </c>
      <c r="B513">
        <v>510</v>
      </c>
      <c r="C513" s="67">
        <f t="shared" ca="1" si="15"/>
        <v>44612</v>
      </c>
    </row>
    <row r="514" spans="1:3" x14ac:dyDescent="0.3">
      <c r="A514">
        <f t="shared" ca="1" si="14"/>
        <v>0</v>
      </c>
      <c r="B514">
        <v>511</v>
      </c>
      <c r="C514" s="67">
        <f t="shared" ca="1" si="15"/>
        <v>44613</v>
      </c>
    </row>
    <row r="515" spans="1:3" x14ac:dyDescent="0.3">
      <c r="A515">
        <f t="shared" ca="1" si="14"/>
        <v>0</v>
      </c>
      <c r="B515">
        <v>512</v>
      </c>
      <c r="C515" s="67">
        <f t="shared" ca="1" si="15"/>
        <v>44614</v>
      </c>
    </row>
    <row r="516" spans="1:3" x14ac:dyDescent="0.3">
      <c r="A516">
        <f t="shared" ref="A516:A579" ca="1" si="16">IF(WEEKDAY(C516,1)=6,1,0)</f>
        <v>0</v>
      </c>
      <c r="B516">
        <v>513</v>
      </c>
      <c r="C516" s="67">
        <f t="shared" ca="1" si="15"/>
        <v>44615</v>
      </c>
    </row>
    <row r="517" spans="1:3" x14ac:dyDescent="0.3">
      <c r="A517">
        <f t="shared" ca="1" si="16"/>
        <v>0</v>
      </c>
      <c r="B517">
        <v>514</v>
      </c>
      <c r="C517" s="67">
        <f t="shared" ref="C517:C580" ca="1" si="17">C516+1</f>
        <v>44616</v>
      </c>
    </row>
    <row r="518" spans="1:3" x14ac:dyDescent="0.3">
      <c r="A518">
        <f t="shared" ca="1" si="16"/>
        <v>1</v>
      </c>
      <c r="B518">
        <v>515</v>
      </c>
      <c r="C518" s="67">
        <f t="shared" ca="1" si="17"/>
        <v>44617</v>
      </c>
    </row>
    <row r="519" spans="1:3" x14ac:dyDescent="0.3">
      <c r="A519">
        <f t="shared" ca="1" si="16"/>
        <v>0</v>
      </c>
      <c r="B519">
        <v>516</v>
      </c>
      <c r="C519" s="67">
        <f t="shared" ca="1" si="17"/>
        <v>44618</v>
      </c>
    </row>
    <row r="520" spans="1:3" x14ac:dyDescent="0.3">
      <c r="A520">
        <f t="shared" ca="1" si="16"/>
        <v>0</v>
      </c>
      <c r="B520">
        <v>517</v>
      </c>
      <c r="C520" s="67">
        <f t="shared" ca="1" si="17"/>
        <v>44619</v>
      </c>
    </row>
    <row r="521" spans="1:3" x14ac:dyDescent="0.3">
      <c r="A521">
        <f t="shared" ca="1" si="16"/>
        <v>0</v>
      </c>
      <c r="B521">
        <v>518</v>
      </c>
      <c r="C521" s="67">
        <f t="shared" ca="1" si="17"/>
        <v>44620</v>
      </c>
    </row>
    <row r="522" spans="1:3" x14ac:dyDescent="0.3">
      <c r="A522">
        <f t="shared" ca="1" si="16"/>
        <v>0</v>
      </c>
      <c r="B522">
        <v>519</v>
      </c>
      <c r="C522" s="67">
        <f t="shared" ca="1" si="17"/>
        <v>44621</v>
      </c>
    </row>
    <row r="523" spans="1:3" x14ac:dyDescent="0.3">
      <c r="A523">
        <f t="shared" ca="1" si="16"/>
        <v>0</v>
      </c>
      <c r="B523">
        <v>520</v>
      </c>
      <c r="C523" s="67">
        <f t="shared" ca="1" si="17"/>
        <v>44622</v>
      </c>
    </row>
    <row r="524" spans="1:3" x14ac:dyDescent="0.3">
      <c r="A524">
        <f t="shared" ca="1" si="16"/>
        <v>0</v>
      </c>
      <c r="B524">
        <v>521</v>
      </c>
      <c r="C524" s="67">
        <f t="shared" ca="1" si="17"/>
        <v>44623</v>
      </c>
    </row>
    <row r="525" spans="1:3" x14ac:dyDescent="0.3">
      <c r="A525">
        <f t="shared" ca="1" si="16"/>
        <v>1</v>
      </c>
      <c r="B525">
        <v>522</v>
      </c>
      <c r="C525" s="67">
        <f t="shared" ca="1" si="17"/>
        <v>44624</v>
      </c>
    </row>
    <row r="526" spans="1:3" x14ac:dyDescent="0.3">
      <c r="A526">
        <f t="shared" ca="1" si="16"/>
        <v>0</v>
      </c>
      <c r="B526">
        <v>523</v>
      </c>
      <c r="C526" s="67">
        <f t="shared" ca="1" si="17"/>
        <v>44625</v>
      </c>
    </row>
    <row r="527" spans="1:3" x14ac:dyDescent="0.3">
      <c r="A527">
        <f t="shared" ca="1" si="16"/>
        <v>0</v>
      </c>
      <c r="B527">
        <v>524</v>
      </c>
      <c r="C527" s="67">
        <f t="shared" ca="1" si="17"/>
        <v>44626</v>
      </c>
    </row>
    <row r="528" spans="1:3" x14ac:dyDescent="0.3">
      <c r="A528">
        <f t="shared" ca="1" si="16"/>
        <v>0</v>
      </c>
      <c r="B528">
        <v>525</v>
      </c>
      <c r="C528" s="67">
        <f t="shared" ca="1" si="17"/>
        <v>44627</v>
      </c>
    </row>
    <row r="529" spans="1:3" x14ac:dyDescent="0.3">
      <c r="A529">
        <f t="shared" ca="1" si="16"/>
        <v>0</v>
      </c>
      <c r="B529">
        <v>526</v>
      </c>
      <c r="C529" s="67">
        <f t="shared" ca="1" si="17"/>
        <v>44628</v>
      </c>
    </row>
    <row r="530" spans="1:3" x14ac:dyDescent="0.3">
      <c r="A530">
        <f t="shared" ca="1" si="16"/>
        <v>0</v>
      </c>
      <c r="B530">
        <v>527</v>
      </c>
      <c r="C530" s="67">
        <f t="shared" ca="1" si="17"/>
        <v>44629</v>
      </c>
    </row>
    <row r="531" spans="1:3" x14ac:dyDescent="0.3">
      <c r="A531">
        <f t="shared" ca="1" si="16"/>
        <v>0</v>
      </c>
      <c r="B531">
        <v>528</v>
      </c>
      <c r="C531" s="67">
        <f t="shared" ca="1" si="17"/>
        <v>44630</v>
      </c>
    </row>
    <row r="532" spans="1:3" x14ac:dyDescent="0.3">
      <c r="A532">
        <f t="shared" ca="1" si="16"/>
        <v>1</v>
      </c>
      <c r="B532">
        <v>529</v>
      </c>
      <c r="C532" s="67">
        <f t="shared" ca="1" si="17"/>
        <v>44631</v>
      </c>
    </row>
    <row r="533" spans="1:3" x14ac:dyDescent="0.3">
      <c r="A533">
        <f t="shared" ca="1" si="16"/>
        <v>0</v>
      </c>
      <c r="B533">
        <v>530</v>
      </c>
      <c r="C533" s="67">
        <f t="shared" ca="1" si="17"/>
        <v>44632</v>
      </c>
    </row>
    <row r="534" spans="1:3" x14ac:dyDescent="0.3">
      <c r="A534">
        <f t="shared" ca="1" si="16"/>
        <v>0</v>
      </c>
      <c r="B534">
        <v>531</v>
      </c>
      <c r="C534" s="67">
        <f t="shared" ca="1" si="17"/>
        <v>44633</v>
      </c>
    </row>
    <row r="535" spans="1:3" x14ac:dyDescent="0.3">
      <c r="A535">
        <f t="shared" ca="1" si="16"/>
        <v>0</v>
      </c>
      <c r="B535">
        <v>532</v>
      </c>
      <c r="C535" s="67">
        <f t="shared" ca="1" si="17"/>
        <v>44634</v>
      </c>
    </row>
    <row r="536" spans="1:3" x14ac:dyDescent="0.3">
      <c r="A536">
        <f t="shared" ca="1" si="16"/>
        <v>0</v>
      </c>
      <c r="B536">
        <v>533</v>
      </c>
      <c r="C536" s="67">
        <f t="shared" ca="1" si="17"/>
        <v>44635</v>
      </c>
    </row>
    <row r="537" spans="1:3" x14ac:dyDescent="0.3">
      <c r="A537">
        <f t="shared" ca="1" si="16"/>
        <v>0</v>
      </c>
      <c r="B537">
        <v>534</v>
      </c>
      <c r="C537" s="67">
        <f t="shared" ca="1" si="17"/>
        <v>44636</v>
      </c>
    </row>
    <row r="538" spans="1:3" x14ac:dyDescent="0.3">
      <c r="A538">
        <f t="shared" ca="1" si="16"/>
        <v>0</v>
      </c>
      <c r="B538">
        <v>535</v>
      </c>
      <c r="C538" s="67">
        <f t="shared" ca="1" si="17"/>
        <v>44637</v>
      </c>
    </row>
    <row r="539" spans="1:3" x14ac:dyDescent="0.3">
      <c r="A539">
        <f t="shared" ca="1" si="16"/>
        <v>1</v>
      </c>
      <c r="B539">
        <v>536</v>
      </c>
      <c r="C539" s="67">
        <f t="shared" ca="1" si="17"/>
        <v>44638</v>
      </c>
    </row>
    <row r="540" spans="1:3" x14ac:dyDescent="0.3">
      <c r="A540">
        <f t="shared" ca="1" si="16"/>
        <v>0</v>
      </c>
      <c r="B540">
        <v>537</v>
      </c>
      <c r="C540" s="67">
        <f t="shared" ca="1" si="17"/>
        <v>44639</v>
      </c>
    </row>
    <row r="541" spans="1:3" x14ac:dyDescent="0.3">
      <c r="A541">
        <f t="shared" ca="1" si="16"/>
        <v>0</v>
      </c>
      <c r="B541">
        <v>538</v>
      </c>
      <c r="C541" s="67">
        <f t="shared" ca="1" si="17"/>
        <v>44640</v>
      </c>
    </row>
    <row r="542" spans="1:3" x14ac:dyDescent="0.3">
      <c r="A542">
        <f t="shared" ca="1" si="16"/>
        <v>0</v>
      </c>
      <c r="B542">
        <v>539</v>
      </c>
      <c r="C542" s="67">
        <f t="shared" ca="1" si="17"/>
        <v>44641</v>
      </c>
    </row>
    <row r="543" spans="1:3" x14ac:dyDescent="0.3">
      <c r="A543">
        <f t="shared" ca="1" si="16"/>
        <v>0</v>
      </c>
      <c r="B543">
        <v>540</v>
      </c>
      <c r="C543" s="67">
        <f t="shared" ca="1" si="17"/>
        <v>44642</v>
      </c>
    </row>
    <row r="544" spans="1:3" x14ac:dyDescent="0.3">
      <c r="A544">
        <f t="shared" ca="1" si="16"/>
        <v>0</v>
      </c>
      <c r="B544">
        <v>541</v>
      </c>
      <c r="C544" s="67">
        <f t="shared" ca="1" si="17"/>
        <v>44643</v>
      </c>
    </row>
    <row r="545" spans="1:3" x14ac:dyDescent="0.3">
      <c r="A545">
        <f t="shared" ca="1" si="16"/>
        <v>0</v>
      </c>
      <c r="B545">
        <v>542</v>
      </c>
      <c r="C545" s="67">
        <f t="shared" ca="1" si="17"/>
        <v>44644</v>
      </c>
    </row>
    <row r="546" spans="1:3" x14ac:dyDescent="0.3">
      <c r="A546">
        <f t="shared" ca="1" si="16"/>
        <v>1</v>
      </c>
      <c r="B546">
        <v>543</v>
      </c>
      <c r="C546" s="67">
        <f t="shared" ca="1" si="17"/>
        <v>44645</v>
      </c>
    </row>
    <row r="547" spans="1:3" x14ac:dyDescent="0.3">
      <c r="A547">
        <f t="shared" ca="1" si="16"/>
        <v>0</v>
      </c>
      <c r="B547">
        <v>544</v>
      </c>
      <c r="C547" s="67">
        <f t="shared" ca="1" si="17"/>
        <v>44646</v>
      </c>
    </row>
    <row r="548" spans="1:3" x14ac:dyDescent="0.3">
      <c r="A548">
        <f t="shared" ca="1" si="16"/>
        <v>0</v>
      </c>
      <c r="B548">
        <v>545</v>
      </c>
      <c r="C548" s="67">
        <f t="shared" ca="1" si="17"/>
        <v>44647</v>
      </c>
    </row>
    <row r="549" spans="1:3" x14ac:dyDescent="0.3">
      <c r="A549">
        <f t="shared" ca="1" si="16"/>
        <v>0</v>
      </c>
      <c r="B549">
        <v>546</v>
      </c>
      <c r="C549" s="67">
        <f t="shared" ca="1" si="17"/>
        <v>44648</v>
      </c>
    </row>
    <row r="550" spans="1:3" x14ac:dyDescent="0.3">
      <c r="A550">
        <f t="shared" ca="1" si="16"/>
        <v>0</v>
      </c>
      <c r="B550">
        <v>547</v>
      </c>
      <c r="C550" s="67">
        <f t="shared" ca="1" si="17"/>
        <v>44649</v>
      </c>
    </row>
    <row r="551" spans="1:3" x14ac:dyDescent="0.3">
      <c r="A551">
        <f t="shared" ca="1" si="16"/>
        <v>0</v>
      </c>
      <c r="B551">
        <v>548</v>
      </c>
      <c r="C551" s="67">
        <f t="shared" ca="1" si="17"/>
        <v>44650</v>
      </c>
    </row>
    <row r="552" spans="1:3" x14ac:dyDescent="0.3">
      <c r="A552">
        <f t="shared" ca="1" si="16"/>
        <v>0</v>
      </c>
      <c r="B552">
        <v>549</v>
      </c>
      <c r="C552" s="67">
        <f t="shared" ca="1" si="17"/>
        <v>44651</v>
      </c>
    </row>
    <row r="553" spans="1:3" x14ac:dyDescent="0.3">
      <c r="A553">
        <f t="shared" ca="1" si="16"/>
        <v>1</v>
      </c>
      <c r="B553">
        <v>550</v>
      </c>
      <c r="C553" s="67">
        <f t="shared" ca="1" si="17"/>
        <v>44652</v>
      </c>
    </row>
    <row r="554" spans="1:3" x14ac:dyDescent="0.3">
      <c r="A554">
        <f t="shared" ca="1" si="16"/>
        <v>0</v>
      </c>
      <c r="B554">
        <v>551</v>
      </c>
      <c r="C554" s="67">
        <f t="shared" ca="1" si="17"/>
        <v>44653</v>
      </c>
    </row>
    <row r="555" spans="1:3" x14ac:dyDescent="0.3">
      <c r="A555">
        <f t="shared" ca="1" si="16"/>
        <v>0</v>
      </c>
      <c r="B555">
        <v>552</v>
      </c>
      <c r="C555" s="67">
        <f t="shared" ca="1" si="17"/>
        <v>44654</v>
      </c>
    </row>
    <row r="556" spans="1:3" x14ac:dyDescent="0.3">
      <c r="A556">
        <f t="shared" ca="1" si="16"/>
        <v>0</v>
      </c>
      <c r="B556">
        <v>553</v>
      </c>
      <c r="C556" s="67">
        <f t="shared" ca="1" si="17"/>
        <v>44655</v>
      </c>
    </row>
    <row r="557" spans="1:3" x14ac:dyDescent="0.3">
      <c r="A557">
        <f t="shared" ca="1" si="16"/>
        <v>0</v>
      </c>
      <c r="B557">
        <v>554</v>
      </c>
      <c r="C557" s="67">
        <f t="shared" ca="1" si="17"/>
        <v>44656</v>
      </c>
    </row>
    <row r="558" spans="1:3" x14ac:dyDescent="0.3">
      <c r="A558">
        <f t="shared" ca="1" si="16"/>
        <v>0</v>
      </c>
      <c r="B558">
        <v>555</v>
      </c>
      <c r="C558" s="67">
        <f t="shared" ca="1" si="17"/>
        <v>44657</v>
      </c>
    </row>
    <row r="559" spans="1:3" x14ac:dyDescent="0.3">
      <c r="A559">
        <f t="shared" ca="1" si="16"/>
        <v>0</v>
      </c>
      <c r="B559">
        <v>556</v>
      </c>
      <c r="C559" s="67">
        <f t="shared" ca="1" si="17"/>
        <v>44658</v>
      </c>
    </row>
    <row r="560" spans="1:3" x14ac:dyDescent="0.3">
      <c r="A560">
        <f t="shared" ca="1" si="16"/>
        <v>1</v>
      </c>
      <c r="B560">
        <v>557</v>
      </c>
      <c r="C560" s="67">
        <f t="shared" ca="1" si="17"/>
        <v>44659</v>
      </c>
    </row>
    <row r="561" spans="1:3" x14ac:dyDescent="0.3">
      <c r="A561">
        <f t="shared" ca="1" si="16"/>
        <v>0</v>
      </c>
      <c r="B561">
        <v>558</v>
      </c>
      <c r="C561" s="67">
        <f t="shared" ca="1" si="17"/>
        <v>44660</v>
      </c>
    </row>
    <row r="562" spans="1:3" x14ac:dyDescent="0.3">
      <c r="A562">
        <f t="shared" ca="1" si="16"/>
        <v>0</v>
      </c>
      <c r="B562">
        <v>559</v>
      </c>
      <c r="C562" s="67">
        <f t="shared" ca="1" si="17"/>
        <v>44661</v>
      </c>
    </row>
    <row r="563" spans="1:3" x14ac:dyDescent="0.3">
      <c r="A563">
        <f t="shared" ca="1" si="16"/>
        <v>0</v>
      </c>
      <c r="B563">
        <v>560</v>
      </c>
      <c r="C563" s="67">
        <f t="shared" ca="1" si="17"/>
        <v>44662</v>
      </c>
    </row>
    <row r="564" spans="1:3" x14ac:dyDescent="0.3">
      <c r="A564">
        <f t="shared" ca="1" si="16"/>
        <v>0</v>
      </c>
      <c r="B564">
        <v>561</v>
      </c>
      <c r="C564" s="67">
        <f t="shared" ca="1" si="17"/>
        <v>44663</v>
      </c>
    </row>
    <row r="565" spans="1:3" x14ac:dyDescent="0.3">
      <c r="A565">
        <f t="shared" ca="1" si="16"/>
        <v>0</v>
      </c>
      <c r="B565">
        <v>562</v>
      </c>
      <c r="C565" s="67">
        <f t="shared" ca="1" si="17"/>
        <v>44664</v>
      </c>
    </row>
    <row r="566" spans="1:3" x14ac:dyDescent="0.3">
      <c r="A566">
        <f t="shared" ca="1" si="16"/>
        <v>0</v>
      </c>
      <c r="B566">
        <v>563</v>
      </c>
      <c r="C566" s="67">
        <f t="shared" ca="1" si="17"/>
        <v>44665</v>
      </c>
    </row>
    <row r="567" spans="1:3" x14ac:dyDescent="0.3">
      <c r="A567">
        <f t="shared" ca="1" si="16"/>
        <v>1</v>
      </c>
      <c r="B567">
        <v>564</v>
      </c>
      <c r="C567" s="67">
        <f t="shared" ca="1" si="17"/>
        <v>44666</v>
      </c>
    </row>
    <row r="568" spans="1:3" x14ac:dyDescent="0.3">
      <c r="A568">
        <f t="shared" ca="1" si="16"/>
        <v>0</v>
      </c>
      <c r="B568">
        <v>565</v>
      </c>
      <c r="C568" s="67">
        <f t="shared" ca="1" si="17"/>
        <v>44667</v>
      </c>
    </row>
    <row r="569" spans="1:3" x14ac:dyDescent="0.3">
      <c r="A569">
        <f t="shared" ca="1" si="16"/>
        <v>0</v>
      </c>
      <c r="B569">
        <v>566</v>
      </c>
      <c r="C569" s="67">
        <f t="shared" ca="1" si="17"/>
        <v>44668</v>
      </c>
    </row>
    <row r="570" spans="1:3" x14ac:dyDescent="0.3">
      <c r="A570">
        <f t="shared" ca="1" si="16"/>
        <v>0</v>
      </c>
      <c r="B570">
        <v>567</v>
      </c>
      <c r="C570" s="67">
        <f t="shared" ca="1" si="17"/>
        <v>44669</v>
      </c>
    </row>
    <row r="571" spans="1:3" x14ac:dyDescent="0.3">
      <c r="A571">
        <f t="shared" ca="1" si="16"/>
        <v>0</v>
      </c>
      <c r="B571">
        <v>568</v>
      </c>
      <c r="C571" s="67">
        <f t="shared" ca="1" si="17"/>
        <v>44670</v>
      </c>
    </row>
    <row r="572" spans="1:3" x14ac:dyDescent="0.3">
      <c r="A572">
        <f t="shared" ca="1" si="16"/>
        <v>0</v>
      </c>
      <c r="B572">
        <v>569</v>
      </c>
      <c r="C572" s="67">
        <f t="shared" ca="1" si="17"/>
        <v>44671</v>
      </c>
    </row>
    <row r="573" spans="1:3" x14ac:dyDescent="0.3">
      <c r="A573">
        <f t="shared" ca="1" si="16"/>
        <v>0</v>
      </c>
      <c r="B573">
        <v>570</v>
      </c>
      <c r="C573" s="67">
        <f t="shared" ca="1" si="17"/>
        <v>44672</v>
      </c>
    </row>
    <row r="574" spans="1:3" x14ac:dyDescent="0.3">
      <c r="A574">
        <f t="shared" ca="1" si="16"/>
        <v>1</v>
      </c>
      <c r="B574">
        <v>571</v>
      </c>
      <c r="C574" s="67">
        <f t="shared" ca="1" si="17"/>
        <v>44673</v>
      </c>
    </row>
    <row r="575" spans="1:3" x14ac:dyDescent="0.3">
      <c r="A575">
        <f t="shared" ca="1" si="16"/>
        <v>0</v>
      </c>
      <c r="B575">
        <v>572</v>
      </c>
      <c r="C575" s="67">
        <f t="shared" ca="1" si="17"/>
        <v>44674</v>
      </c>
    </row>
    <row r="576" spans="1:3" x14ac:dyDescent="0.3">
      <c r="A576">
        <f t="shared" ca="1" si="16"/>
        <v>0</v>
      </c>
      <c r="B576">
        <v>573</v>
      </c>
      <c r="C576" s="67">
        <f t="shared" ca="1" si="17"/>
        <v>44675</v>
      </c>
    </row>
    <row r="577" spans="1:3" x14ac:dyDescent="0.3">
      <c r="A577">
        <f t="shared" ca="1" si="16"/>
        <v>0</v>
      </c>
      <c r="B577">
        <v>574</v>
      </c>
      <c r="C577" s="67">
        <f t="shared" ca="1" si="17"/>
        <v>44676</v>
      </c>
    </row>
    <row r="578" spans="1:3" x14ac:dyDescent="0.3">
      <c r="A578">
        <f t="shared" ca="1" si="16"/>
        <v>0</v>
      </c>
      <c r="B578">
        <v>575</v>
      </c>
      <c r="C578" s="67">
        <f t="shared" ca="1" si="17"/>
        <v>44677</v>
      </c>
    </row>
    <row r="579" spans="1:3" x14ac:dyDescent="0.3">
      <c r="A579">
        <f t="shared" ca="1" si="16"/>
        <v>0</v>
      </c>
      <c r="B579">
        <v>576</v>
      </c>
      <c r="C579" s="67">
        <f t="shared" ca="1" si="17"/>
        <v>44678</v>
      </c>
    </row>
    <row r="580" spans="1:3" x14ac:dyDescent="0.3">
      <c r="A580">
        <f t="shared" ref="A580:A643" ca="1" si="18">IF(WEEKDAY(C580,1)=6,1,0)</f>
        <v>0</v>
      </c>
      <c r="B580">
        <v>577</v>
      </c>
      <c r="C580" s="67">
        <f t="shared" ca="1" si="17"/>
        <v>44679</v>
      </c>
    </row>
    <row r="581" spans="1:3" x14ac:dyDescent="0.3">
      <c r="A581">
        <f t="shared" ca="1" si="18"/>
        <v>1</v>
      </c>
      <c r="B581">
        <v>578</v>
      </c>
      <c r="C581" s="67">
        <f t="shared" ref="C581:C644" ca="1" si="19">C580+1</f>
        <v>44680</v>
      </c>
    </row>
    <row r="582" spans="1:3" x14ac:dyDescent="0.3">
      <c r="A582">
        <f t="shared" ca="1" si="18"/>
        <v>0</v>
      </c>
      <c r="B582">
        <v>579</v>
      </c>
      <c r="C582" s="67">
        <f t="shared" ca="1" si="19"/>
        <v>44681</v>
      </c>
    </row>
    <row r="583" spans="1:3" x14ac:dyDescent="0.3">
      <c r="A583">
        <f t="shared" ca="1" si="18"/>
        <v>0</v>
      </c>
      <c r="B583">
        <v>580</v>
      </c>
      <c r="C583" s="67">
        <f t="shared" ca="1" si="19"/>
        <v>44682</v>
      </c>
    </row>
    <row r="584" spans="1:3" x14ac:dyDescent="0.3">
      <c r="A584">
        <f t="shared" ca="1" si="18"/>
        <v>0</v>
      </c>
      <c r="B584">
        <v>581</v>
      </c>
      <c r="C584" s="67">
        <f t="shared" ca="1" si="19"/>
        <v>44683</v>
      </c>
    </row>
    <row r="585" spans="1:3" x14ac:dyDescent="0.3">
      <c r="A585">
        <f t="shared" ca="1" si="18"/>
        <v>0</v>
      </c>
      <c r="B585">
        <v>582</v>
      </c>
      <c r="C585" s="67">
        <f t="shared" ca="1" si="19"/>
        <v>44684</v>
      </c>
    </row>
    <row r="586" spans="1:3" x14ac:dyDescent="0.3">
      <c r="A586">
        <f t="shared" ca="1" si="18"/>
        <v>0</v>
      </c>
      <c r="B586">
        <v>583</v>
      </c>
      <c r="C586" s="67">
        <f t="shared" ca="1" si="19"/>
        <v>44685</v>
      </c>
    </row>
    <row r="587" spans="1:3" x14ac:dyDescent="0.3">
      <c r="A587">
        <f t="shared" ca="1" si="18"/>
        <v>0</v>
      </c>
      <c r="B587">
        <v>584</v>
      </c>
      <c r="C587" s="67">
        <f t="shared" ca="1" si="19"/>
        <v>44686</v>
      </c>
    </row>
    <row r="588" spans="1:3" x14ac:dyDescent="0.3">
      <c r="A588">
        <f t="shared" ca="1" si="18"/>
        <v>1</v>
      </c>
      <c r="B588">
        <v>585</v>
      </c>
      <c r="C588" s="67">
        <f t="shared" ca="1" si="19"/>
        <v>44687</v>
      </c>
    </row>
    <row r="589" spans="1:3" x14ac:dyDescent="0.3">
      <c r="A589">
        <f t="shared" ca="1" si="18"/>
        <v>0</v>
      </c>
      <c r="B589">
        <v>586</v>
      </c>
      <c r="C589" s="67">
        <f t="shared" ca="1" si="19"/>
        <v>44688</v>
      </c>
    </row>
    <row r="590" spans="1:3" x14ac:dyDescent="0.3">
      <c r="A590">
        <f t="shared" ca="1" si="18"/>
        <v>0</v>
      </c>
      <c r="B590">
        <v>587</v>
      </c>
      <c r="C590" s="67">
        <f t="shared" ca="1" si="19"/>
        <v>44689</v>
      </c>
    </row>
    <row r="591" spans="1:3" x14ac:dyDescent="0.3">
      <c r="A591">
        <f t="shared" ca="1" si="18"/>
        <v>0</v>
      </c>
      <c r="B591">
        <v>588</v>
      </c>
      <c r="C591" s="67">
        <f t="shared" ca="1" si="19"/>
        <v>44690</v>
      </c>
    </row>
    <row r="592" spans="1:3" x14ac:dyDescent="0.3">
      <c r="A592">
        <f t="shared" ca="1" si="18"/>
        <v>0</v>
      </c>
      <c r="B592">
        <v>589</v>
      </c>
      <c r="C592" s="67">
        <f t="shared" ca="1" si="19"/>
        <v>44691</v>
      </c>
    </row>
    <row r="593" spans="1:3" x14ac:dyDescent="0.3">
      <c r="A593">
        <f t="shared" ca="1" si="18"/>
        <v>0</v>
      </c>
      <c r="B593">
        <v>590</v>
      </c>
      <c r="C593" s="67">
        <f t="shared" ca="1" si="19"/>
        <v>44692</v>
      </c>
    </row>
    <row r="594" spans="1:3" x14ac:dyDescent="0.3">
      <c r="A594">
        <f t="shared" ca="1" si="18"/>
        <v>0</v>
      </c>
      <c r="B594">
        <v>591</v>
      </c>
      <c r="C594" s="67">
        <f t="shared" ca="1" si="19"/>
        <v>44693</v>
      </c>
    </row>
    <row r="595" spans="1:3" x14ac:dyDescent="0.3">
      <c r="A595">
        <f t="shared" ca="1" si="18"/>
        <v>1</v>
      </c>
      <c r="B595">
        <v>592</v>
      </c>
      <c r="C595" s="67">
        <f t="shared" ca="1" si="19"/>
        <v>44694</v>
      </c>
    </row>
    <row r="596" spans="1:3" x14ac:dyDescent="0.3">
      <c r="A596">
        <f t="shared" ca="1" si="18"/>
        <v>0</v>
      </c>
      <c r="B596">
        <v>593</v>
      </c>
      <c r="C596" s="67">
        <f t="shared" ca="1" si="19"/>
        <v>44695</v>
      </c>
    </row>
    <row r="597" spans="1:3" x14ac:dyDescent="0.3">
      <c r="A597">
        <f t="shared" ca="1" si="18"/>
        <v>0</v>
      </c>
      <c r="B597">
        <v>594</v>
      </c>
      <c r="C597" s="67">
        <f t="shared" ca="1" si="19"/>
        <v>44696</v>
      </c>
    </row>
    <row r="598" spans="1:3" x14ac:dyDescent="0.3">
      <c r="A598">
        <f t="shared" ca="1" si="18"/>
        <v>0</v>
      </c>
      <c r="B598">
        <v>595</v>
      </c>
      <c r="C598" s="67">
        <f t="shared" ca="1" si="19"/>
        <v>44697</v>
      </c>
    </row>
    <row r="599" spans="1:3" x14ac:dyDescent="0.3">
      <c r="A599">
        <f t="shared" ca="1" si="18"/>
        <v>0</v>
      </c>
      <c r="B599">
        <v>596</v>
      </c>
      <c r="C599" s="67">
        <f t="shared" ca="1" si="19"/>
        <v>44698</v>
      </c>
    </row>
    <row r="600" spans="1:3" x14ac:dyDescent="0.3">
      <c r="A600">
        <f t="shared" ca="1" si="18"/>
        <v>0</v>
      </c>
      <c r="B600">
        <v>597</v>
      </c>
      <c r="C600" s="67">
        <f t="shared" ca="1" si="19"/>
        <v>44699</v>
      </c>
    </row>
    <row r="601" spans="1:3" x14ac:dyDescent="0.3">
      <c r="A601">
        <f t="shared" ca="1" si="18"/>
        <v>0</v>
      </c>
      <c r="B601">
        <v>598</v>
      </c>
      <c r="C601" s="67">
        <f t="shared" ca="1" si="19"/>
        <v>44700</v>
      </c>
    </row>
    <row r="602" spans="1:3" x14ac:dyDescent="0.3">
      <c r="A602">
        <f t="shared" ca="1" si="18"/>
        <v>1</v>
      </c>
      <c r="B602">
        <v>599</v>
      </c>
      <c r="C602" s="67">
        <f t="shared" ca="1" si="19"/>
        <v>44701</v>
      </c>
    </row>
    <row r="603" spans="1:3" x14ac:dyDescent="0.3">
      <c r="A603">
        <f t="shared" ca="1" si="18"/>
        <v>0</v>
      </c>
      <c r="B603">
        <v>600</v>
      </c>
      <c r="C603" s="67">
        <f t="shared" ca="1" si="19"/>
        <v>44702</v>
      </c>
    </row>
    <row r="604" spans="1:3" x14ac:dyDescent="0.3">
      <c r="A604">
        <f t="shared" ca="1" si="18"/>
        <v>0</v>
      </c>
      <c r="B604">
        <v>601</v>
      </c>
      <c r="C604" s="67">
        <f t="shared" ca="1" si="19"/>
        <v>44703</v>
      </c>
    </row>
    <row r="605" spans="1:3" x14ac:dyDescent="0.3">
      <c r="A605">
        <f t="shared" ca="1" si="18"/>
        <v>0</v>
      </c>
      <c r="B605">
        <v>602</v>
      </c>
      <c r="C605" s="67">
        <f t="shared" ca="1" si="19"/>
        <v>44704</v>
      </c>
    </row>
    <row r="606" spans="1:3" x14ac:dyDescent="0.3">
      <c r="A606">
        <f t="shared" ca="1" si="18"/>
        <v>0</v>
      </c>
      <c r="B606">
        <v>603</v>
      </c>
      <c r="C606" s="67">
        <f t="shared" ca="1" si="19"/>
        <v>44705</v>
      </c>
    </row>
    <row r="607" spans="1:3" x14ac:dyDescent="0.3">
      <c r="A607">
        <f t="shared" ca="1" si="18"/>
        <v>0</v>
      </c>
      <c r="B607">
        <v>604</v>
      </c>
      <c r="C607" s="67">
        <f t="shared" ca="1" si="19"/>
        <v>44706</v>
      </c>
    </row>
    <row r="608" spans="1:3" x14ac:dyDescent="0.3">
      <c r="A608">
        <f t="shared" ca="1" si="18"/>
        <v>0</v>
      </c>
      <c r="B608">
        <v>605</v>
      </c>
      <c r="C608" s="67">
        <f t="shared" ca="1" si="19"/>
        <v>44707</v>
      </c>
    </row>
    <row r="609" spans="1:3" x14ac:dyDescent="0.3">
      <c r="A609">
        <f t="shared" ca="1" si="18"/>
        <v>1</v>
      </c>
      <c r="B609">
        <v>606</v>
      </c>
      <c r="C609" s="67">
        <f t="shared" ca="1" si="19"/>
        <v>44708</v>
      </c>
    </row>
    <row r="610" spans="1:3" x14ac:dyDescent="0.3">
      <c r="A610">
        <f t="shared" ca="1" si="18"/>
        <v>0</v>
      </c>
      <c r="B610">
        <v>607</v>
      </c>
      <c r="C610" s="67">
        <f t="shared" ca="1" si="19"/>
        <v>44709</v>
      </c>
    </row>
    <row r="611" spans="1:3" x14ac:dyDescent="0.3">
      <c r="A611">
        <f t="shared" ca="1" si="18"/>
        <v>0</v>
      </c>
      <c r="B611">
        <v>608</v>
      </c>
      <c r="C611" s="67">
        <f t="shared" ca="1" si="19"/>
        <v>44710</v>
      </c>
    </row>
    <row r="612" spans="1:3" x14ac:dyDescent="0.3">
      <c r="A612">
        <f t="shared" ca="1" si="18"/>
        <v>0</v>
      </c>
      <c r="B612">
        <v>609</v>
      </c>
      <c r="C612" s="67">
        <f t="shared" ca="1" si="19"/>
        <v>44711</v>
      </c>
    </row>
    <row r="613" spans="1:3" x14ac:dyDescent="0.3">
      <c r="A613">
        <f t="shared" ca="1" si="18"/>
        <v>0</v>
      </c>
      <c r="B613">
        <v>610</v>
      </c>
      <c r="C613" s="67">
        <f t="shared" ca="1" si="19"/>
        <v>44712</v>
      </c>
    </row>
    <row r="614" spans="1:3" x14ac:dyDescent="0.3">
      <c r="A614">
        <f t="shared" ca="1" si="18"/>
        <v>0</v>
      </c>
      <c r="B614">
        <v>611</v>
      </c>
      <c r="C614" s="67">
        <f t="shared" ca="1" si="19"/>
        <v>44713</v>
      </c>
    </row>
    <row r="615" spans="1:3" x14ac:dyDescent="0.3">
      <c r="A615">
        <f t="shared" ca="1" si="18"/>
        <v>0</v>
      </c>
      <c r="B615">
        <v>612</v>
      </c>
      <c r="C615" s="67">
        <f t="shared" ca="1" si="19"/>
        <v>44714</v>
      </c>
    </row>
    <row r="616" spans="1:3" x14ac:dyDescent="0.3">
      <c r="A616">
        <f t="shared" ca="1" si="18"/>
        <v>1</v>
      </c>
      <c r="B616">
        <v>613</v>
      </c>
      <c r="C616" s="67">
        <f t="shared" ca="1" si="19"/>
        <v>44715</v>
      </c>
    </row>
    <row r="617" spans="1:3" x14ac:dyDescent="0.3">
      <c r="A617">
        <f t="shared" ca="1" si="18"/>
        <v>0</v>
      </c>
      <c r="B617">
        <v>614</v>
      </c>
      <c r="C617" s="67">
        <f t="shared" ca="1" si="19"/>
        <v>44716</v>
      </c>
    </row>
    <row r="618" spans="1:3" x14ac:dyDescent="0.3">
      <c r="A618">
        <f t="shared" ca="1" si="18"/>
        <v>0</v>
      </c>
      <c r="B618">
        <v>615</v>
      </c>
      <c r="C618" s="67">
        <f t="shared" ca="1" si="19"/>
        <v>44717</v>
      </c>
    </row>
    <row r="619" spans="1:3" x14ac:dyDescent="0.3">
      <c r="A619">
        <f t="shared" ca="1" si="18"/>
        <v>0</v>
      </c>
      <c r="B619">
        <v>616</v>
      </c>
      <c r="C619" s="67">
        <f t="shared" ca="1" si="19"/>
        <v>44718</v>
      </c>
    </row>
    <row r="620" spans="1:3" x14ac:dyDescent="0.3">
      <c r="A620">
        <f t="shared" ca="1" si="18"/>
        <v>0</v>
      </c>
      <c r="B620">
        <v>617</v>
      </c>
      <c r="C620" s="67">
        <f t="shared" ca="1" si="19"/>
        <v>44719</v>
      </c>
    </row>
    <row r="621" spans="1:3" x14ac:dyDescent="0.3">
      <c r="A621">
        <f t="shared" ca="1" si="18"/>
        <v>0</v>
      </c>
      <c r="B621">
        <v>618</v>
      </c>
      <c r="C621" s="67">
        <f t="shared" ca="1" si="19"/>
        <v>44720</v>
      </c>
    </row>
    <row r="622" spans="1:3" x14ac:dyDescent="0.3">
      <c r="A622">
        <f t="shared" ca="1" si="18"/>
        <v>0</v>
      </c>
      <c r="B622">
        <v>619</v>
      </c>
      <c r="C622" s="67">
        <f t="shared" ca="1" si="19"/>
        <v>44721</v>
      </c>
    </row>
    <row r="623" spans="1:3" x14ac:dyDescent="0.3">
      <c r="A623">
        <f t="shared" ca="1" si="18"/>
        <v>1</v>
      </c>
      <c r="B623">
        <v>620</v>
      </c>
      <c r="C623" s="67">
        <f t="shared" ca="1" si="19"/>
        <v>44722</v>
      </c>
    </row>
    <row r="624" spans="1:3" x14ac:dyDescent="0.3">
      <c r="A624">
        <f t="shared" ca="1" si="18"/>
        <v>0</v>
      </c>
      <c r="B624">
        <v>621</v>
      </c>
      <c r="C624" s="67">
        <f t="shared" ca="1" si="19"/>
        <v>44723</v>
      </c>
    </row>
    <row r="625" spans="1:3" x14ac:dyDescent="0.3">
      <c r="A625">
        <f t="shared" ca="1" si="18"/>
        <v>0</v>
      </c>
      <c r="B625">
        <v>622</v>
      </c>
      <c r="C625" s="67">
        <f t="shared" ca="1" si="19"/>
        <v>44724</v>
      </c>
    </row>
    <row r="626" spans="1:3" x14ac:dyDescent="0.3">
      <c r="A626">
        <f t="shared" ca="1" si="18"/>
        <v>0</v>
      </c>
      <c r="B626">
        <v>623</v>
      </c>
      <c r="C626" s="67">
        <f t="shared" ca="1" si="19"/>
        <v>44725</v>
      </c>
    </row>
    <row r="627" spans="1:3" x14ac:dyDescent="0.3">
      <c r="A627">
        <f t="shared" ca="1" si="18"/>
        <v>0</v>
      </c>
      <c r="B627">
        <v>624</v>
      </c>
      <c r="C627" s="67">
        <f t="shared" ca="1" si="19"/>
        <v>44726</v>
      </c>
    </row>
    <row r="628" spans="1:3" x14ac:dyDescent="0.3">
      <c r="A628">
        <f t="shared" ca="1" si="18"/>
        <v>0</v>
      </c>
      <c r="B628">
        <v>625</v>
      </c>
      <c r="C628" s="67">
        <f t="shared" ca="1" si="19"/>
        <v>44727</v>
      </c>
    </row>
    <row r="629" spans="1:3" x14ac:dyDescent="0.3">
      <c r="A629">
        <f t="shared" ca="1" si="18"/>
        <v>0</v>
      </c>
      <c r="B629">
        <v>626</v>
      </c>
      <c r="C629" s="67">
        <f t="shared" ca="1" si="19"/>
        <v>44728</v>
      </c>
    </row>
    <row r="630" spans="1:3" x14ac:dyDescent="0.3">
      <c r="A630">
        <f t="shared" ca="1" si="18"/>
        <v>1</v>
      </c>
      <c r="B630">
        <v>627</v>
      </c>
      <c r="C630" s="67">
        <f t="shared" ca="1" si="19"/>
        <v>44729</v>
      </c>
    </row>
    <row r="631" spans="1:3" x14ac:dyDescent="0.3">
      <c r="A631">
        <f t="shared" ca="1" si="18"/>
        <v>0</v>
      </c>
      <c r="B631">
        <v>628</v>
      </c>
      <c r="C631" s="67">
        <f t="shared" ca="1" si="19"/>
        <v>44730</v>
      </c>
    </row>
    <row r="632" spans="1:3" x14ac:dyDescent="0.3">
      <c r="A632">
        <f t="shared" ca="1" si="18"/>
        <v>0</v>
      </c>
      <c r="B632">
        <v>629</v>
      </c>
      <c r="C632" s="67">
        <f t="shared" ca="1" si="19"/>
        <v>44731</v>
      </c>
    </row>
    <row r="633" spans="1:3" x14ac:dyDescent="0.3">
      <c r="A633">
        <f t="shared" ca="1" si="18"/>
        <v>0</v>
      </c>
      <c r="B633">
        <v>630</v>
      </c>
      <c r="C633" s="67">
        <f t="shared" ca="1" si="19"/>
        <v>44732</v>
      </c>
    </row>
    <row r="634" spans="1:3" x14ac:dyDescent="0.3">
      <c r="A634">
        <f t="shared" ca="1" si="18"/>
        <v>0</v>
      </c>
      <c r="B634">
        <v>631</v>
      </c>
      <c r="C634" s="67">
        <f t="shared" ca="1" si="19"/>
        <v>44733</v>
      </c>
    </row>
    <row r="635" spans="1:3" x14ac:dyDescent="0.3">
      <c r="A635">
        <f t="shared" ca="1" si="18"/>
        <v>0</v>
      </c>
      <c r="B635">
        <v>632</v>
      </c>
      <c r="C635" s="67">
        <f t="shared" ca="1" si="19"/>
        <v>44734</v>
      </c>
    </row>
    <row r="636" spans="1:3" x14ac:dyDescent="0.3">
      <c r="A636">
        <f t="shared" ca="1" si="18"/>
        <v>0</v>
      </c>
      <c r="B636">
        <v>633</v>
      </c>
      <c r="C636" s="67">
        <f t="shared" ca="1" si="19"/>
        <v>44735</v>
      </c>
    </row>
    <row r="637" spans="1:3" x14ac:dyDescent="0.3">
      <c r="A637">
        <f t="shared" ca="1" si="18"/>
        <v>1</v>
      </c>
      <c r="B637">
        <v>634</v>
      </c>
      <c r="C637" s="67">
        <f t="shared" ca="1" si="19"/>
        <v>44736</v>
      </c>
    </row>
    <row r="638" spans="1:3" x14ac:dyDescent="0.3">
      <c r="A638">
        <f t="shared" ca="1" si="18"/>
        <v>0</v>
      </c>
      <c r="B638">
        <v>635</v>
      </c>
      <c r="C638" s="67">
        <f t="shared" ca="1" si="19"/>
        <v>44737</v>
      </c>
    </row>
    <row r="639" spans="1:3" x14ac:dyDescent="0.3">
      <c r="A639">
        <f t="shared" ca="1" si="18"/>
        <v>0</v>
      </c>
      <c r="B639">
        <v>636</v>
      </c>
      <c r="C639" s="67">
        <f t="shared" ca="1" si="19"/>
        <v>44738</v>
      </c>
    </row>
    <row r="640" spans="1:3" x14ac:dyDescent="0.3">
      <c r="A640">
        <f t="shared" ca="1" si="18"/>
        <v>0</v>
      </c>
      <c r="B640">
        <v>637</v>
      </c>
      <c r="C640" s="67">
        <f t="shared" ca="1" si="19"/>
        <v>44739</v>
      </c>
    </row>
    <row r="641" spans="1:3" x14ac:dyDescent="0.3">
      <c r="A641">
        <f t="shared" ca="1" si="18"/>
        <v>0</v>
      </c>
      <c r="B641">
        <v>638</v>
      </c>
      <c r="C641" s="67">
        <f t="shared" ca="1" si="19"/>
        <v>44740</v>
      </c>
    </row>
    <row r="642" spans="1:3" x14ac:dyDescent="0.3">
      <c r="A642">
        <f t="shared" ca="1" si="18"/>
        <v>0</v>
      </c>
      <c r="B642">
        <v>639</v>
      </c>
      <c r="C642" s="67">
        <f t="shared" ca="1" si="19"/>
        <v>44741</v>
      </c>
    </row>
    <row r="643" spans="1:3" x14ac:dyDescent="0.3">
      <c r="A643">
        <f t="shared" ca="1" si="18"/>
        <v>0</v>
      </c>
      <c r="B643">
        <v>640</v>
      </c>
      <c r="C643" s="67">
        <f t="shared" ca="1" si="19"/>
        <v>44742</v>
      </c>
    </row>
    <row r="644" spans="1:3" x14ac:dyDescent="0.3">
      <c r="A644">
        <f t="shared" ref="A644:A707" ca="1" si="20">IF(WEEKDAY(C644,1)=6,1,0)</f>
        <v>1</v>
      </c>
      <c r="B644">
        <v>641</v>
      </c>
      <c r="C644" s="67">
        <f t="shared" ca="1" si="19"/>
        <v>44743</v>
      </c>
    </row>
    <row r="645" spans="1:3" x14ac:dyDescent="0.3">
      <c r="A645">
        <f t="shared" ca="1" si="20"/>
        <v>0</v>
      </c>
      <c r="B645">
        <v>642</v>
      </c>
      <c r="C645" s="67">
        <f t="shared" ref="C645:C708" ca="1" si="21">C644+1</f>
        <v>44744</v>
      </c>
    </row>
    <row r="646" spans="1:3" x14ac:dyDescent="0.3">
      <c r="A646">
        <f t="shared" ca="1" si="20"/>
        <v>0</v>
      </c>
      <c r="B646">
        <v>643</v>
      </c>
      <c r="C646" s="67">
        <f t="shared" ca="1" si="21"/>
        <v>44745</v>
      </c>
    </row>
    <row r="647" spans="1:3" x14ac:dyDescent="0.3">
      <c r="A647">
        <f t="shared" ca="1" si="20"/>
        <v>0</v>
      </c>
      <c r="B647">
        <v>644</v>
      </c>
      <c r="C647" s="67">
        <f t="shared" ca="1" si="21"/>
        <v>44746</v>
      </c>
    </row>
    <row r="648" spans="1:3" x14ac:dyDescent="0.3">
      <c r="A648">
        <f t="shared" ca="1" si="20"/>
        <v>0</v>
      </c>
      <c r="B648">
        <v>645</v>
      </c>
      <c r="C648" s="67">
        <f t="shared" ca="1" si="21"/>
        <v>44747</v>
      </c>
    </row>
    <row r="649" spans="1:3" x14ac:dyDescent="0.3">
      <c r="A649">
        <f t="shared" ca="1" si="20"/>
        <v>0</v>
      </c>
      <c r="B649">
        <v>646</v>
      </c>
      <c r="C649" s="67">
        <f t="shared" ca="1" si="21"/>
        <v>44748</v>
      </c>
    </row>
    <row r="650" spans="1:3" x14ac:dyDescent="0.3">
      <c r="A650">
        <f t="shared" ca="1" si="20"/>
        <v>0</v>
      </c>
      <c r="B650">
        <v>647</v>
      </c>
      <c r="C650" s="67">
        <f t="shared" ca="1" si="21"/>
        <v>44749</v>
      </c>
    </row>
    <row r="651" spans="1:3" x14ac:dyDescent="0.3">
      <c r="A651">
        <f t="shared" ca="1" si="20"/>
        <v>1</v>
      </c>
      <c r="B651">
        <v>648</v>
      </c>
      <c r="C651" s="67">
        <f t="shared" ca="1" si="21"/>
        <v>44750</v>
      </c>
    </row>
    <row r="652" spans="1:3" x14ac:dyDescent="0.3">
      <c r="A652">
        <f t="shared" ca="1" si="20"/>
        <v>0</v>
      </c>
      <c r="B652">
        <v>649</v>
      </c>
      <c r="C652" s="67">
        <f t="shared" ca="1" si="21"/>
        <v>44751</v>
      </c>
    </row>
    <row r="653" spans="1:3" x14ac:dyDescent="0.3">
      <c r="A653">
        <f t="shared" ca="1" si="20"/>
        <v>0</v>
      </c>
      <c r="B653">
        <v>650</v>
      </c>
      <c r="C653" s="67">
        <f t="shared" ca="1" si="21"/>
        <v>44752</v>
      </c>
    </row>
    <row r="654" spans="1:3" x14ac:dyDescent="0.3">
      <c r="A654">
        <f t="shared" ca="1" si="20"/>
        <v>0</v>
      </c>
      <c r="B654">
        <v>651</v>
      </c>
      <c r="C654" s="67">
        <f t="shared" ca="1" si="21"/>
        <v>44753</v>
      </c>
    </row>
    <row r="655" spans="1:3" x14ac:dyDescent="0.3">
      <c r="A655">
        <f t="shared" ca="1" si="20"/>
        <v>0</v>
      </c>
      <c r="B655">
        <v>652</v>
      </c>
      <c r="C655" s="67">
        <f t="shared" ca="1" si="21"/>
        <v>44754</v>
      </c>
    </row>
    <row r="656" spans="1:3" x14ac:dyDescent="0.3">
      <c r="A656">
        <f t="shared" ca="1" si="20"/>
        <v>0</v>
      </c>
      <c r="B656">
        <v>653</v>
      </c>
      <c r="C656" s="67">
        <f t="shared" ca="1" si="21"/>
        <v>44755</v>
      </c>
    </row>
    <row r="657" spans="1:3" x14ac:dyDescent="0.3">
      <c r="A657">
        <f t="shared" ca="1" si="20"/>
        <v>0</v>
      </c>
      <c r="B657">
        <v>654</v>
      </c>
      <c r="C657" s="67">
        <f t="shared" ca="1" si="21"/>
        <v>44756</v>
      </c>
    </row>
    <row r="658" spans="1:3" x14ac:dyDescent="0.3">
      <c r="A658">
        <f t="shared" ca="1" si="20"/>
        <v>1</v>
      </c>
      <c r="B658">
        <v>655</v>
      </c>
      <c r="C658" s="67">
        <f t="shared" ca="1" si="21"/>
        <v>44757</v>
      </c>
    </row>
    <row r="659" spans="1:3" x14ac:dyDescent="0.3">
      <c r="A659">
        <f t="shared" ca="1" si="20"/>
        <v>0</v>
      </c>
      <c r="B659">
        <v>656</v>
      </c>
      <c r="C659" s="67">
        <f t="shared" ca="1" si="21"/>
        <v>44758</v>
      </c>
    </row>
    <row r="660" spans="1:3" x14ac:dyDescent="0.3">
      <c r="A660">
        <f t="shared" ca="1" si="20"/>
        <v>0</v>
      </c>
      <c r="B660">
        <v>657</v>
      </c>
      <c r="C660" s="67">
        <f t="shared" ca="1" si="21"/>
        <v>44759</v>
      </c>
    </row>
    <row r="661" spans="1:3" x14ac:dyDescent="0.3">
      <c r="A661">
        <f t="shared" ca="1" si="20"/>
        <v>0</v>
      </c>
      <c r="B661">
        <v>658</v>
      </c>
      <c r="C661" s="67">
        <f t="shared" ca="1" si="21"/>
        <v>44760</v>
      </c>
    </row>
    <row r="662" spans="1:3" x14ac:dyDescent="0.3">
      <c r="A662">
        <f t="shared" ca="1" si="20"/>
        <v>0</v>
      </c>
      <c r="B662">
        <v>659</v>
      </c>
      <c r="C662" s="67">
        <f t="shared" ca="1" si="21"/>
        <v>44761</v>
      </c>
    </row>
    <row r="663" spans="1:3" x14ac:dyDescent="0.3">
      <c r="A663">
        <f t="shared" ca="1" si="20"/>
        <v>0</v>
      </c>
      <c r="B663">
        <v>660</v>
      </c>
      <c r="C663" s="67">
        <f t="shared" ca="1" si="21"/>
        <v>44762</v>
      </c>
    </row>
    <row r="664" spans="1:3" x14ac:dyDescent="0.3">
      <c r="A664">
        <f t="shared" ca="1" si="20"/>
        <v>0</v>
      </c>
      <c r="B664">
        <v>661</v>
      </c>
      <c r="C664" s="67">
        <f t="shared" ca="1" si="21"/>
        <v>44763</v>
      </c>
    </row>
    <row r="665" spans="1:3" x14ac:dyDescent="0.3">
      <c r="A665">
        <f t="shared" ca="1" si="20"/>
        <v>1</v>
      </c>
      <c r="B665">
        <v>662</v>
      </c>
      <c r="C665" s="67">
        <f t="shared" ca="1" si="21"/>
        <v>44764</v>
      </c>
    </row>
    <row r="666" spans="1:3" x14ac:dyDescent="0.3">
      <c r="A666">
        <f t="shared" ca="1" si="20"/>
        <v>0</v>
      </c>
      <c r="B666">
        <v>663</v>
      </c>
      <c r="C666" s="67">
        <f t="shared" ca="1" si="21"/>
        <v>44765</v>
      </c>
    </row>
    <row r="667" spans="1:3" x14ac:dyDescent="0.3">
      <c r="A667">
        <f t="shared" ca="1" si="20"/>
        <v>0</v>
      </c>
      <c r="B667">
        <v>664</v>
      </c>
      <c r="C667" s="67">
        <f t="shared" ca="1" si="21"/>
        <v>44766</v>
      </c>
    </row>
    <row r="668" spans="1:3" x14ac:dyDescent="0.3">
      <c r="A668">
        <f t="shared" ca="1" si="20"/>
        <v>0</v>
      </c>
      <c r="B668">
        <v>665</v>
      </c>
      <c r="C668" s="67">
        <f t="shared" ca="1" si="21"/>
        <v>44767</v>
      </c>
    </row>
    <row r="669" spans="1:3" x14ac:dyDescent="0.3">
      <c r="A669">
        <f t="shared" ca="1" si="20"/>
        <v>0</v>
      </c>
      <c r="B669">
        <v>666</v>
      </c>
      <c r="C669" s="67">
        <f t="shared" ca="1" si="21"/>
        <v>44768</v>
      </c>
    </row>
    <row r="670" spans="1:3" x14ac:dyDescent="0.3">
      <c r="A670">
        <f t="shared" ca="1" si="20"/>
        <v>0</v>
      </c>
      <c r="B670">
        <v>667</v>
      </c>
      <c r="C670" s="67">
        <f t="shared" ca="1" si="21"/>
        <v>44769</v>
      </c>
    </row>
    <row r="671" spans="1:3" x14ac:dyDescent="0.3">
      <c r="A671">
        <f t="shared" ca="1" si="20"/>
        <v>0</v>
      </c>
      <c r="B671">
        <v>668</v>
      </c>
      <c r="C671" s="67">
        <f t="shared" ca="1" si="21"/>
        <v>44770</v>
      </c>
    </row>
    <row r="672" spans="1:3" x14ac:dyDescent="0.3">
      <c r="A672">
        <f t="shared" ca="1" si="20"/>
        <v>1</v>
      </c>
      <c r="B672">
        <v>669</v>
      </c>
      <c r="C672" s="67">
        <f t="shared" ca="1" si="21"/>
        <v>44771</v>
      </c>
    </row>
    <row r="673" spans="1:3" x14ac:dyDescent="0.3">
      <c r="A673">
        <f t="shared" ca="1" si="20"/>
        <v>0</v>
      </c>
      <c r="B673">
        <v>670</v>
      </c>
      <c r="C673" s="67">
        <f t="shared" ca="1" si="21"/>
        <v>44772</v>
      </c>
    </row>
    <row r="674" spans="1:3" x14ac:dyDescent="0.3">
      <c r="A674">
        <f t="shared" ca="1" si="20"/>
        <v>0</v>
      </c>
      <c r="B674">
        <v>671</v>
      </c>
      <c r="C674" s="67">
        <f t="shared" ca="1" si="21"/>
        <v>44773</v>
      </c>
    </row>
    <row r="675" spans="1:3" x14ac:dyDescent="0.3">
      <c r="A675">
        <f t="shared" ca="1" si="20"/>
        <v>0</v>
      </c>
      <c r="B675">
        <v>672</v>
      </c>
      <c r="C675" s="67">
        <f t="shared" ca="1" si="21"/>
        <v>44774</v>
      </c>
    </row>
    <row r="676" spans="1:3" x14ac:dyDescent="0.3">
      <c r="A676">
        <f t="shared" ca="1" si="20"/>
        <v>0</v>
      </c>
      <c r="B676">
        <v>673</v>
      </c>
      <c r="C676" s="67">
        <f t="shared" ca="1" si="21"/>
        <v>44775</v>
      </c>
    </row>
    <row r="677" spans="1:3" x14ac:dyDescent="0.3">
      <c r="A677">
        <f t="shared" ca="1" si="20"/>
        <v>0</v>
      </c>
      <c r="B677">
        <v>674</v>
      </c>
      <c r="C677" s="67">
        <f t="shared" ca="1" si="21"/>
        <v>44776</v>
      </c>
    </row>
    <row r="678" spans="1:3" x14ac:dyDescent="0.3">
      <c r="A678">
        <f t="shared" ca="1" si="20"/>
        <v>0</v>
      </c>
      <c r="B678">
        <v>675</v>
      </c>
      <c r="C678" s="67">
        <f t="shared" ca="1" si="21"/>
        <v>44777</v>
      </c>
    </row>
    <row r="679" spans="1:3" x14ac:dyDescent="0.3">
      <c r="A679">
        <f t="shared" ca="1" si="20"/>
        <v>1</v>
      </c>
      <c r="B679">
        <v>676</v>
      </c>
      <c r="C679" s="67">
        <f t="shared" ca="1" si="21"/>
        <v>44778</v>
      </c>
    </row>
    <row r="680" spans="1:3" x14ac:dyDescent="0.3">
      <c r="A680">
        <f t="shared" ca="1" si="20"/>
        <v>0</v>
      </c>
      <c r="B680">
        <v>677</v>
      </c>
      <c r="C680" s="67">
        <f t="shared" ca="1" si="21"/>
        <v>44779</v>
      </c>
    </row>
    <row r="681" spans="1:3" x14ac:dyDescent="0.3">
      <c r="A681">
        <f t="shared" ca="1" si="20"/>
        <v>0</v>
      </c>
      <c r="B681">
        <v>678</v>
      </c>
      <c r="C681" s="67">
        <f t="shared" ca="1" si="21"/>
        <v>44780</v>
      </c>
    </row>
    <row r="682" spans="1:3" x14ac:dyDescent="0.3">
      <c r="A682">
        <f t="shared" ca="1" si="20"/>
        <v>0</v>
      </c>
      <c r="B682">
        <v>679</v>
      </c>
      <c r="C682" s="67">
        <f t="shared" ca="1" si="21"/>
        <v>44781</v>
      </c>
    </row>
    <row r="683" spans="1:3" x14ac:dyDescent="0.3">
      <c r="A683">
        <f t="shared" ca="1" si="20"/>
        <v>0</v>
      </c>
      <c r="B683">
        <v>680</v>
      </c>
      <c r="C683" s="67">
        <f t="shared" ca="1" si="21"/>
        <v>44782</v>
      </c>
    </row>
    <row r="684" spans="1:3" x14ac:dyDescent="0.3">
      <c r="A684">
        <f t="shared" ca="1" si="20"/>
        <v>0</v>
      </c>
      <c r="B684">
        <v>681</v>
      </c>
      <c r="C684" s="67">
        <f t="shared" ca="1" si="21"/>
        <v>44783</v>
      </c>
    </row>
    <row r="685" spans="1:3" x14ac:dyDescent="0.3">
      <c r="A685">
        <f t="shared" ca="1" si="20"/>
        <v>0</v>
      </c>
      <c r="B685">
        <v>682</v>
      </c>
      <c r="C685" s="67">
        <f t="shared" ca="1" si="21"/>
        <v>44784</v>
      </c>
    </row>
    <row r="686" spans="1:3" x14ac:dyDescent="0.3">
      <c r="A686">
        <f t="shared" ca="1" si="20"/>
        <v>1</v>
      </c>
      <c r="B686">
        <v>683</v>
      </c>
      <c r="C686" s="67">
        <f t="shared" ca="1" si="21"/>
        <v>44785</v>
      </c>
    </row>
    <row r="687" spans="1:3" x14ac:dyDescent="0.3">
      <c r="A687">
        <f t="shared" ca="1" si="20"/>
        <v>0</v>
      </c>
      <c r="B687">
        <v>684</v>
      </c>
      <c r="C687" s="67">
        <f t="shared" ca="1" si="21"/>
        <v>44786</v>
      </c>
    </row>
    <row r="688" spans="1:3" x14ac:dyDescent="0.3">
      <c r="A688">
        <f t="shared" ca="1" si="20"/>
        <v>0</v>
      </c>
      <c r="B688">
        <v>685</v>
      </c>
      <c r="C688" s="67">
        <f t="shared" ca="1" si="21"/>
        <v>44787</v>
      </c>
    </row>
    <row r="689" spans="1:3" x14ac:dyDescent="0.3">
      <c r="A689">
        <f t="shared" ca="1" si="20"/>
        <v>0</v>
      </c>
      <c r="B689">
        <v>686</v>
      </c>
      <c r="C689" s="67">
        <f t="shared" ca="1" si="21"/>
        <v>44788</v>
      </c>
    </row>
    <row r="690" spans="1:3" x14ac:dyDescent="0.3">
      <c r="A690">
        <f t="shared" ca="1" si="20"/>
        <v>0</v>
      </c>
      <c r="B690">
        <v>687</v>
      </c>
      <c r="C690" s="67">
        <f t="shared" ca="1" si="21"/>
        <v>44789</v>
      </c>
    </row>
    <row r="691" spans="1:3" x14ac:dyDescent="0.3">
      <c r="A691">
        <f t="shared" ca="1" si="20"/>
        <v>0</v>
      </c>
      <c r="B691">
        <v>688</v>
      </c>
      <c r="C691" s="67">
        <f t="shared" ca="1" si="21"/>
        <v>44790</v>
      </c>
    </row>
    <row r="692" spans="1:3" x14ac:dyDescent="0.3">
      <c r="A692">
        <f t="shared" ca="1" si="20"/>
        <v>0</v>
      </c>
      <c r="B692">
        <v>689</v>
      </c>
      <c r="C692" s="67">
        <f t="shared" ca="1" si="21"/>
        <v>44791</v>
      </c>
    </row>
    <row r="693" spans="1:3" x14ac:dyDescent="0.3">
      <c r="A693">
        <f t="shared" ca="1" si="20"/>
        <v>1</v>
      </c>
      <c r="B693">
        <v>690</v>
      </c>
      <c r="C693" s="67">
        <f t="shared" ca="1" si="21"/>
        <v>44792</v>
      </c>
    </row>
    <row r="694" spans="1:3" x14ac:dyDescent="0.3">
      <c r="A694">
        <f t="shared" ca="1" si="20"/>
        <v>0</v>
      </c>
      <c r="B694">
        <v>691</v>
      </c>
      <c r="C694" s="67">
        <f t="shared" ca="1" si="21"/>
        <v>44793</v>
      </c>
    </row>
    <row r="695" spans="1:3" x14ac:dyDescent="0.3">
      <c r="A695">
        <f t="shared" ca="1" si="20"/>
        <v>0</v>
      </c>
      <c r="B695">
        <v>692</v>
      </c>
      <c r="C695" s="67">
        <f t="shared" ca="1" si="21"/>
        <v>44794</v>
      </c>
    </row>
    <row r="696" spans="1:3" x14ac:dyDescent="0.3">
      <c r="A696">
        <f t="shared" ca="1" si="20"/>
        <v>0</v>
      </c>
      <c r="B696">
        <v>693</v>
      </c>
      <c r="C696" s="67">
        <f t="shared" ca="1" si="21"/>
        <v>44795</v>
      </c>
    </row>
    <row r="697" spans="1:3" x14ac:dyDescent="0.3">
      <c r="A697">
        <f t="shared" ca="1" si="20"/>
        <v>0</v>
      </c>
      <c r="B697">
        <v>694</v>
      </c>
      <c r="C697" s="67">
        <f t="shared" ca="1" si="21"/>
        <v>44796</v>
      </c>
    </row>
    <row r="698" spans="1:3" x14ac:dyDescent="0.3">
      <c r="A698">
        <f t="shared" ca="1" si="20"/>
        <v>0</v>
      </c>
      <c r="B698">
        <v>695</v>
      </c>
      <c r="C698" s="67">
        <f t="shared" ca="1" si="21"/>
        <v>44797</v>
      </c>
    </row>
    <row r="699" spans="1:3" x14ac:dyDescent="0.3">
      <c r="A699">
        <f t="shared" ca="1" si="20"/>
        <v>0</v>
      </c>
      <c r="B699">
        <v>696</v>
      </c>
      <c r="C699" s="67">
        <f t="shared" ca="1" si="21"/>
        <v>44798</v>
      </c>
    </row>
    <row r="700" spans="1:3" x14ac:dyDescent="0.3">
      <c r="A700">
        <f t="shared" ca="1" si="20"/>
        <v>1</v>
      </c>
      <c r="B700">
        <v>697</v>
      </c>
      <c r="C700" s="67">
        <f t="shared" ca="1" si="21"/>
        <v>44799</v>
      </c>
    </row>
    <row r="701" spans="1:3" x14ac:dyDescent="0.3">
      <c r="A701">
        <f t="shared" ca="1" si="20"/>
        <v>0</v>
      </c>
      <c r="B701">
        <v>698</v>
      </c>
      <c r="C701" s="67">
        <f t="shared" ca="1" si="21"/>
        <v>44800</v>
      </c>
    </row>
    <row r="702" spans="1:3" x14ac:dyDescent="0.3">
      <c r="A702">
        <f t="shared" ca="1" si="20"/>
        <v>0</v>
      </c>
      <c r="B702">
        <v>699</v>
      </c>
      <c r="C702" s="67">
        <f t="shared" ca="1" si="21"/>
        <v>44801</v>
      </c>
    </row>
    <row r="703" spans="1:3" x14ac:dyDescent="0.3">
      <c r="A703">
        <f t="shared" ca="1" si="20"/>
        <v>0</v>
      </c>
      <c r="B703">
        <v>700</v>
      </c>
      <c r="C703" s="67">
        <f t="shared" ca="1" si="21"/>
        <v>44802</v>
      </c>
    </row>
    <row r="704" spans="1:3" x14ac:dyDescent="0.3">
      <c r="A704">
        <f t="shared" ca="1" si="20"/>
        <v>0</v>
      </c>
      <c r="B704">
        <v>701</v>
      </c>
      <c r="C704" s="67">
        <f t="shared" ca="1" si="21"/>
        <v>44803</v>
      </c>
    </row>
    <row r="705" spans="1:3" x14ac:dyDescent="0.3">
      <c r="A705">
        <f t="shared" ca="1" si="20"/>
        <v>0</v>
      </c>
      <c r="B705">
        <v>702</v>
      </c>
      <c r="C705" s="67">
        <f t="shared" ca="1" si="21"/>
        <v>44804</v>
      </c>
    </row>
    <row r="706" spans="1:3" x14ac:dyDescent="0.3">
      <c r="A706">
        <f t="shared" ca="1" si="20"/>
        <v>0</v>
      </c>
      <c r="B706">
        <v>703</v>
      </c>
      <c r="C706" s="67">
        <f t="shared" ca="1" si="21"/>
        <v>44805</v>
      </c>
    </row>
    <row r="707" spans="1:3" x14ac:dyDescent="0.3">
      <c r="A707">
        <f t="shared" ca="1" si="20"/>
        <v>1</v>
      </c>
      <c r="B707">
        <v>704</v>
      </c>
      <c r="C707" s="67">
        <f t="shared" ca="1" si="21"/>
        <v>44806</v>
      </c>
    </row>
    <row r="708" spans="1:3" x14ac:dyDescent="0.3">
      <c r="A708">
        <f t="shared" ref="A708:A771" ca="1" si="22">IF(WEEKDAY(C708,1)=6,1,0)</f>
        <v>0</v>
      </c>
      <c r="B708">
        <v>705</v>
      </c>
      <c r="C708" s="67">
        <f t="shared" ca="1" si="21"/>
        <v>44807</v>
      </c>
    </row>
    <row r="709" spans="1:3" x14ac:dyDescent="0.3">
      <c r="A709">
        <f t="shared" ca="1" si="22"/>
        <v>0</v>
      </c>
      <c r="B709">
        <v>706</v>
      </c>
      <c r="C709" s="67">
        <f t="shared" ref="C709:C772" ca="1" si="23">C708+1</f>
        <v>44808</v>
      </c>
    </row>
    <row r="710" spans="1:3" x14ac:dyDescent="0.3">
      <c r="A710">
        <f t="shared" ca="1" si="22"/>
        <v>0</v>
      </c>
      <c r="B710">
        <v>707</v>
      </c>
      <c r="C710" s="67">
        <f t="shared" ca="1" si="23"/>
        <v>44809</v>
      </c>
    </row>
    <row r="711" spans="1:3" x14ac:dyDescent="0.3">
      <c r="A711">
        <f t="shared" ca="1" si="22"/>
        <v>0</v>
      </c>
      <c r="B711">
        <v>708</v>
      </c>
      <c r="C711" s="67">
        <f t="shared" ca="1" si="23"/>
        <v>44810</v>
      </c>
    </row>
    <row r="712" spans="1:3" x14ac:dyDescent="0.3">
      <c r="A712">
        <f t="shared" ca="1" si="22"/>
        <v>0</v>
      </c>
      <c r="B712">
        <v>709</v>
      </c>
      <c r="C712" s="67">
        <f t="shared" ca="1" si="23"/>
        <v>44811</v>
      </c>
    </row>
    <row r="713" spans="1:3" x14ac:dyDescent="0.3">
      <c r="A713">
        <f t="shared" ca="1" si="22"/>
        <v>0</v>
      </c>
      <c r="B713">
        <v>710</v>
      </c>
      <c r="C713" s="67">
        <f t="shared" ca="1" si="23"/>
        <v>44812</v>
      </c>
    </row>
    <row r="714" spans="1:3" x14ac:dyDescent="0.3">
      <c r="A714">
        <f t="shared" ca="1" si="22"/>
        <v>1</v>
      </c>
      <c r="B714">
        <v>711</v>
      </c>
      <c r="C714" s="67">
        <f t="shared" ca="1" si="23"/>
        <v>44813</v>
      </c>
    </row>
    <row r="715" spans="1:3" x14ac:dyDescent="0.3">
      <c r="A715">
        <f t="shared" ca="1" si="22"/>
        <v>0</v>
      </c>
      <c r="B715">
        <v>712</v>
      </c>
      <c r="C715" s="67">
        <f t="shared" ca="1" si="23"/>
        <v>44814</v>
      </c>
    </row>
    <row r="716" spans="1:3" x14ac:dyDescent="0.3">
      <c r="A716">
        <f t="shared" ca="1" si="22"/>
        <v>0</v>
      </c>
      <c r="B716">
        <v>713</v>
      </c>
      <c r="C716" s="67">
        <f t="shared" ca="1" si="23"/>
        <v>44815</v>
      </c>
    </row>
    <row r="717" spans="1:3" x14ac:dyDescent="0.3">
      <c r="A717">
        <f t="shared" ca="1" si="22"/>
        <v>0</v>
      </c>
      <c r="B717">
        <v>714</v>
      </c>
      <c r="C717" s="67">
        <f t="shared" ca="1" si="23"/>
        <v>44816</v>
      </c>
    </row>
    <row r="718" spans="1:3" x14ac:dyDescent="0.3">
      <c r="A718">
        <f t="shared" ca="1" si="22"/>
        <v>0</v>
      </c>
      <c r="B718">
        <v>715</v>
      </c>
      <c r="C718" s="67">
        <f t="shared" ca="1" si="23"/>
        <v>44817</v>
      </c>
    </row>
    <row r="719" spans="1:3" x14ac:dyDescent="0.3">
      <c r="A719">
        <f t="shared" ca="1" si="22"/>
        <v>0</v>
      </c>
      <c r="B719">
        <v>716</v>
      </c>
      <c r="C719" s="67">
        <f t="shared" ca="1" si="23"/>
        <v>44818</v>
      </c>
    </row>
    <row r="720" spans="1:3" x14ac:dyDescent="0.3">
      <c r="A720">
        <f t="shared" ca="1" si="22"/>
        <v>0</v>
      </c>
      <c r="B720">
        <v>717</v>
      </c>
      <c r="C720" s="67">
        <f t="shared" ca="1" si="23"/>
        <v>44819</v>
      </c>
    </row>
    <row r="721" spans="1:3" x14ac:dyDescent="0.3">
      <c r="A721">
        <f t="shared" ca="1" si="22"/>
        <v>1</v>
      </c>
      <c r="B721">
        <v>718</v>
      </c>
      <c r="C721" s="67">
        <f t="shared" ca="1" si="23"/>
        <v>44820</v>
      </c>
    </row>
    <row r="722" spans="1:3" x14ac:dyDescent="0.3">
      <c r="A722">
        <f t="shared" ca="1" si="22"/>
        <v>0</v>
      </c>
      <c r="B722">
        <v>719</v>
      </c>
      <c r="C722" s="67">
        <f t="shared" ca="1" si="23"/>
        <v>44821</v>
      </c>
    </row>
    <row r="723" spans="1:3" x14ac:dyDescent="0.3">
      <c r="A723">
        <f t="shared" ca="1" si="22"/>
        <v>0</v>
      </c>
      <c r="B723">
        <v>720</v>
      </c>
      <c r="C723" s="67">
        <f t="shared" ca="1" si="23"/>
        <v>44822</v>
      </c>
    </row>
    <row r="724" spans="1:3" x14ac:dyDescent="0.3">
      <c r="A724">
        <f t="shared" ca="1" si="22"/>
        <v>0</v>
      </c>
      <c r="B724">
        <v>721</v>
      </c>
      <c r="C724" s="67">
        <f t="shared" ca="1" si="23"/>
        <v>44823</v>
      </c>
    </row>
    <row r="725" spans="1:3" x14ac:dyDescent="0.3">
      <c r="A725">
        <f t="shared" ca="1" si="22"/>
        <v>0</v>
      </c>
      <c r="B725">
        <v>722</v>
      </c>
      <c r="C725" s="67">
        <f t="shared" ca="1" si="23"/>
        <v>44824</v>
      </c>
    </row>
    <row r="726" spans="1:3" x14ac:dyDescent="0.3">
      <c r="A726">
        <f t="shared" ca="1" si="22"/>
        <v>0</v>
      </c>
      <c r="B726">
        <v>723</v>
      </c>
      <c r="C726" s="67">
        <f t="shared" ca="1" si="23"/>
        <v>44825</v>
      </c>
    </row>
    <row r="727" spans="1:3" x14ac:dyDescent="0.3">
      <c r="A727">
        <f t="shared" ca="1" si="22"/>
        <v>0</v>
      </c>
      <c r="B727">
        <v>724</v>
      </c>
      <c r="C727" s="67">
        <f t="shared" ca="1" si="23"/>
        <v>44826</v>
      </c>
    </row>
    <row r="728" spans="1:3" x14ac:dyDescent="0.3">
      <c r="A728">
        <f t="shared" ca="1" si="22"/>
        <v>1</v>
      </c>
      <c r="B728">
        <v>725</v>
      </c>
      <c r="C728" s="67">
        <f t="shared" ca="1" si="23"/>
        <v>44827</v>
      </c>
    </row>
    <row r="729" spans="1:3" x14ac:dyDescent="0.3">
      <c r="A729">
        <f t="shared" ca="1" si="22"/>
        <v>0</v>
      </c>
      <c r="B729">
        <v>726</v>
      </c>
      <c r="C729" s="67">
        <f t="shared" ca="1" si="23"/>
        <v>44828</v>
      </c>
    </row>
    <row r="730" spans="1:3" x14ac:dyDescent="0.3">
      <c r="A730">
        <f t="shared" ca="1" si="22"/>
        <v>0</v>
      </c>
      <c r="B730">
        <v>727</v>
      </c>
      <c r="C730" s="67">
        <f t="shared" ca="1" si="23"/>
        <v>44829</v>
      </c>
    </row>
    <row r="731" spans="1:3" x14ac:dyDescent="0.3">
      <c r="A731">
        <f t="shared" ca="1" si="22"/>
        <v>0</v>
      </c>
      <c r="B731">
        <v>728</v>
      </c>
      <c r="C731" s="67">
        <f t="shared" ca="1" si="23"/>
        <v>44830</v>
      </c>
    </row>
    <row r="732" spans="1:3" x14ac:dyDescent="0.3">
      <c r="A732">
        <f t="shared" ca="1" si="22"/>
        <v>0</v>
      </c>
      <c r="B732">
        <v>729</v>
      </c>
      <c r="C732" s="67">
        <f t="shared" ca="1" si="23"/>
        <v>44831</v>
      </c>
    </row>
    <row r="733" spans="1:3" x14ac:dyDescent="0.3">
      <c r="A733">
        <f t="shared" ca="1" si="22"/>
        <v>0</v>
      </c>
      <c r="B733">
        <v>730</v>
      </c>
      <c r="C733" s="67">
        <f t="shared" ca="1" si="23"/>
        <v>44832</v>
      </c>
    </row>
    <row r="734" spans="1:3" x14ac:dyDescent="0.3">
      <c r="A734">
        <f t="shared" ca="1" si="22"/>
        <v>0</v>
      </c>
      <c r="B734">
        <v>731</v>
      </c>
      <c r="C734" s="67">
        <f t="shared" ca="1" si="23"/>
        <v>44833</v>
      </c>
    </row>
    <row r="735" spans="1:3" x14ac:dyDescent="0.3">
      <c r="A735">
        <f t="shared" ca="1" si="22"/>
        <v>1</v>
      </c>
      <c r="B735">
        <v>732</v>
      </c>
      <c r="C735" s="67">
        <f t="shared" ca="1" si="23"/>
        <v>44834</v>
      </c>
    </row>
    <row r="736" spans="1:3" x14ac:dyDescent="0.3">
      <c r="A736">
        <f t="shared" ca="1" si="22"/>
        <v>0</v>
      </c>
      <c r="B736">
        <v>733</v>
      </c>
      <c r="C736" s="67">
        <f t="shared" ca="1" si="23"/>
        <v>44835</v>
      </c>
    </row>
    <row r="737" spans="1:3" x14ac:dyDescent="0.3">
      <c r="A737">
        <f t="shared" ca="1" si="22"/>
        <v>0</v>
      </c>
      <c r="B737">
        <v>734</v>
      </c>
      <c r="C737" s="67">
        <f t="shared" ca="1" si="23"/>
        <v>44836</v>
      </c>
    </row>
    <row r="738" spans="1:3" x14ac:dyDescent="0.3">
      <c r="A738">
        <f t="shared" ca="1" si="22"/>
        <v>0</v>
      </c>
      <c r="B738">
        <v>735</v>
      </c>
      <c r="C738" s="67">
        <f t="shared" ca="1" si="23"/>
        <v>44837</v>
      </c>
    </row>
    <row r="739" spans="1:3" x14ac:dyDescent="0.3">
      <c r="A739">
        <f t="shared" ca="1" si="22"/>
        <v>0</v>
      </c>
      <c r="B739">
        <v>736</v>
      </c>
      <c r="C739" s="67">
        <f t="shared" ca="1" si="23"/>
        <v>44838</v>
      </c>
    </row>
    <row r="740" spans="1:3" x14ac:dyDescent="0.3">
      <c r="A740">
        <f t="shared" ca="1" si="22"/>
        <v>0</v>
      </c>
      <c r="B740">
        <v>737</v>
      </c>
      <c r="C740" s="67">
        <f t="shared" ca="1" si="23"/>
        <v>44839</v>
      </c>
    </row>
    <row r="741" spans="1:3" x14ac:dyDescent="0.3">
      <c r="A741">
        <f t="shared" ca="1" si="22"/>
        <v>0</v>
      </c>
      <c r="B741">
        <v>738</v>
      </c>
      <c r="C741" s="67">
        <f t="shared" ca="1" si="23"/>
        <v>44840</v>
      </c>
    </row>
    <row r="742" spans="1:3" x14ac:dyDescent="0.3">
      <c r="A742">
        <f t="shared" ca="1" si="22"/>
        <v>1</v>
      </c>
      <c r="B742">
        <v>739</v>
      </c>
      <c r="C742" s="67">
        <f t="shared" ca="1" si="23"/>
        <v>44841</v>
      </c>
    </row>
    <row r="743" spans="1:3" x14ac:dyDescent="0.3">
      <c r="A743">
        <f t="shared" ca="1" si="22"/>
        <v>0</v>
      </c>
      <c r="B743">
        <v>740</v>
      </c>
      <c r="C743" s="67">
        <f t="shared" ca="1" si="23"/>
        <v>44842</v>
      </c>
    </row>
    <row r="744" spans="1:3" x14ac:dyDescent="0.3">
      <c r="A744">
        <f t="shared" ca="1" si="22"/>
        <v>0</v>
      </c>
      <c r="B744">
        <v>741</v>
      </c>
      <c r="C744" s="67">
        <f t="shared" ca="1" si="23"/>
        <v>44843</v>
      </c>
    </row>
    <row r="745" spans="1:3" x14ac:dyDescent="0.3">
      <c r="A745">
        <f t="shared" ca="1" si="22"/>
        <v>0</v>
      </c>
      <c r="B745">
        <v>742</v>
      </c>
      <c r="C745" s="67">
        <f t="shared" ca="1" si="23"/>
        <v>44844</v>
      </c>
    </row>
    <row r="746" spans="1:3" x14ac:dyDescent="0.3">
      <c r="A746">
        <f t="shared" ca="1" si="22"/>
        <v>0</v>
      </c>
      <c r="B746">
        <v>743</v>
      </c>
      <c r="C746" s="67">
        <f t="shared" ca="1" si="23"/>
        <v>44845</v>
      </c>
    </row>
    <row r="747" spans="1:3" x14ac:dyDescent="0.3">
      <c r="A747">
        <f t="shared" ca="1" si="22"/>
        <v>0</v>
      </c>
      <c r="B747">
        <v>744</v>
      </c>
      <c r="C747" s="67">
        <f t="shared" ca="1" si="23"/>
        <v>44846</v>
      </c>
    </row>
    <row r="748" spans="1:3" x14ac:dyDescent="0.3">
      <c r="A748">
        <f t="shared" ca="1" si="22"/>
        <v>0</v>
      </c>
      <c r="B748">
        <v>745</v>
      </c>
      <c r="C748" s="67">
        <f t="shared" ca="1" si="23"/>
        <v>44847</v>
      </c>
    </row>
    <row r="749" spans="1:3" x14ac:dyDescent="0.3">
      <c r="A749">
        <f t="shared" ca="1" si="22"/>
        <v>1</v>
      </c>
      <c r="B749">
        <v>746</v>
      </c>
      <c r="C749" s="67">
        <f t="shared" ca="1" si="23"/>
        <v>44848</v>
      </c>
    </row>
    <row r="750" spans="1:3" x14ac:dyDescent="0.3">
      <c r="A750">
        <f t="shared" ca="1" si="22"/>
        <v>0</v>
      </c>
      <c r="B750">
        <v>747</v>
      </c>
      <c r="C750" s="67">
        <f t="shared" ca="1" si="23"/>
        <v>44849</v>
      </c>
    </row>
    <row r="751" spans="1:3" x14ac:dyDescent="0.3">
      <c r="A751">
        <f t="shared" ca="1" si="22"/>
        <v>0</v>
      </c>
      <c r="B751">
        <v>748</v>
      </c>
      <c r="C751" s="67">
        <f t="shared" ca="1" si="23"/>
        <v>44850</v>
      </c>
    </row>
    <row r="752" spans="1:3" x14ac:dyDescent="0.3">
      <c r="A752">
        <f t="shared" ca="1" si="22"/>
        <v>0</v>
      </c>
      <c r="B752">
        <v>749</v>
      </c>
      <c r="C752" s="67">
        <f t="shared" ca="1" si="23"/>
        <v>44851</v>
      </c>
    </row>
    <row r="753" spans="1:3" x14ac:dyDescent="0.3">
      <c r="A753">
        <f t="shared" ca="1" si="22"/>
        <v>0</v>
      </c>
      <c r="B753">
        <v>750</v>
      </c>
      <c r="C753" s="67">
        <f t="shared" ca="1" si="23"/>
        <v>44852</v>
      </c>
    </row>
    <row r="754" spans="1:3" x14ac:dyDescent="0.3">
      <c r="A754">
        <f t="shared" ca="1" si="22"/>
        <v>0</v>
      </c>
      <c r="B754">
        <v>751</v>
      </c>
      <c r="C754" s="67">
        <f t="shared" ca="1" si="23"/>
        <v>44853</v>
      </c>
    </row>
    <row r="755" spans="1:3" x14ac:dyDescent="0.3">
      <c r="A755">
        <f t="shared" ca="1" si="22"/>
        <v>0</v>
      </c>
      <c r="B755">
        <v>752</v>
      </c>
      <c r="C755" s="67">
        <f t="shared" ca="1" si="23"/>
        <v>44854</v>
      </c>
    </row>
    <row r="756" spans="1:3" x14ac:dyDescent="0.3">
      <c r="A756">
        <f t="shared" ca="1" si="22"/>
        <v>1</v>
      </c>
      <c r="B756">
        <v>753</v>
      </c>
      <c r="C756" s="67">
        <f t="shared" ca="1" si="23"/>
        <v>44855</v>
      </c>
    </row>
    <row r="757" spans="1:3" x14ac:dyDescent="0.3">
      <c r="A757">
        <f t="shared" ca="1" si="22"/>
        <v>0</v>
      </c>
      <c r="B757">
        <v>754</v>
      </c>
      <c r="C757" s="67">
        <f t="shared" ca="1" si="23"/>
        <v>44856</v>
      </c>
    </row>
    <row r="758" spans="1:3" x14ac:dyDescent="0.3">
      <c r="A758">
        <f t="shared" ca="1" si="22"/>
        <v>0</v>
      </c>
      <c r="B758">
        <v>755</v>
      </c>
      <c r="C758" s="67">
        <f t="shared" ca="1" si="23"/>
        <v>44857</v>
      </c>
    </row>
    <row r="759" spans="1:3" x14ac:dyDescent="0.3">
      <c r="A759">
        <f t="shared" ca="1" si="22"/>
        <v>0</v>
      </c>
      <c r="B759">
        <v>756</v>
      </c>
      <c r="C759" s="67">
        <f t="shared" ca="1" si="23"/>
        <v>44858</v>
      </c>
    </row>
    <row r="760" spans="1:3" x14ac:dyDescent="0.3">
      <c r="A760">
        <f t="shared" ca="1" si="22"/>
        <v>0</v>
      </c>
      <c r="B760">
        <v>757</v>
      </c>
      <c r="C760" s="67">
        <f t="shared" ca="1" si="23"/>
        <v>44859</v>
      </c>
    </row>
    <row r="761" spans="1:3" x14ac:dyDescent="0.3">
      <c r="A761">
        <f t="shared" ca="1" si="22"/>
        <v>0</v>
      </c>
      <c r="B761">
        <v>758</v>
      </c>
      <c r="C761" s="67">
        <f t="shared" ca="1" si="23"/>
        <v>44860</v>
      </c>
    </row>
    <row r="762" spans="1:3" x14ac:dyDescent="0.3">
      <c r="A762">
        <f t="shared" ca="1" si="22"/>
        <v>0</v>
      </c>
      <c r="B762">
        <v>759</v>
      </c>
      <c r="C762" s="67">
        <f t="shared" ca="1" si="23"/>
        <v>44861</v>
      </c>
    </row>
    <row r="763" spans="1:3" x14ac:dyDescent="0.3">
      <c r="A763">
        <f t="shared" ca="1" si="22"/>
        <v>1</v>
      </c>
      <c r="B763">
        <v>760</v>
      </c>
      <c r="C763" s="67">
        <f t="shared" ca="1" si="23"/>
        <v>44862</v>
      </c>
    </row>
    <row r="764" spans="1:3" x14ac:dyDescent="0.3">
      <c r="A764">
        <f t="shared" ca="1" si="22"/>
        <v>0</v>
      </c>
      <c r="B764">
        <v>761</v>
      </c>
      <c r="C764" s="67">
        <f t="shared" ca="1" si="23"/>
        <v>44863</v>
      </c>
    </row>
    <row r="765" spans="1:3" x14ac:dyDescent="0.3">
      <c r="A765">
        <f t="shared" ca="1" si="22"/>
        <v>0</v>
      </c>
      <c r="B765">
        <v>762</v>
      </c>
      <c r="C765" s="67">
        <f t="shared" ca="1" si="23"/>
        <v>44864</v>
      </c>
    </row>
    <row r="766" spans="1:3" x14ac:dyDescent="0.3">
      <c r="A766">
        <f t="shared" ca="1" si="22"/>
        <v>0</v>
      </c>
      <c r="B766">
        <v>763</v>
      </c>
      <c r="C766" s="67">
        <f t="shared" ca="1" si="23"/>
        <v>44865</v>
      </c>
    </row>
    <row r="767" spans="1:3" x14ac:dyDescent="0.3">
      <c r="A767">
        <f t="shared" ca="1" si="22"/>
        <v>0</v>
      </c>
      <c r="B767">
        <v>764</v>
      </c>
      <c r="C767" s="67">
        <f t="shared" ca="1" si="23"/>
        <v>44866</v>
      </c>
    </row>
    <row r="768" spans="1:3" x14ac:dyDescent="0.3">
      <c r="A768">
        <f t="shared" ca="1" si="22"/>
        <v>0</v>
      </c>
      <c r="B768">
        <v>765</v>
      </c>
      <c r="C768" s="67">
        <f t="shared" ca="1" si="23"/>
        <v>44867</v>
      </c>
    </row>
    <row r="769" spans="1:3" x14ac:dyDescent="0.3">
      <c r="A769">
        <f t="shared" ca="1" si="22"/>
        <v>0</v>
      </c>
      <c r="B769">
        <v>766</v>
      </c>
      <c r="C769" s="67">
        <f t="shared" ca="1" si="23"/>
        <v>44868</v>
      </c>
    </row>
    <row r="770" spans="1:3" x14ac:dyDescent="0.3">
      <c r="A770">
        <f t="shared" ca="1" si="22"/>
        <v>1</v>
      </c>
      <c r="B770">
        <v>767</v>
      </c>
      <c r="C770" s="67">
        <f t="shared" ca="1" si="23"/>
        <v>44869</v>
      </c>
    </row>
    <row r="771" spans="1:3" x14ac:dyDescent="0.3">
      <c r="A771">
        <f t="shared" ca="1" si="22"/>
        <v>0</v>
      </c>
      <c r="B771">
        <v>768</v>
      </c>
      <c r="C771" s="67">
        <f t="shared" ca="1" si="23"/>
        <v>44870</v>
      </c>
    </row>
    <row r="772" spans="1:3" x14ac:dyDescent="0.3">
      <c r="A772">
        <f t="shared" ref="A772:A835" ca="1" si="24">IF(WEEKDAY(C772,1)=6,1,0)</f>
        <v>0</v>
      </c>
      <c r="B772">
        <v>769</v>
      </c>
      <c r="C772" s="67">
        <f t="shared" ca="1" si="23"/>
        <v>44871</v>
      </c>
    </row>
    <row r="773" spans="1:3" x14ac:dyDescent="0.3">
      <c r="A773">
        <f t="shared" ca="1" si="24"/>
        <v>0</v>
      </c>
      <c r="B773">
        <v>770</v>
      </c>
      <c r="C773" s="67">
        <f t="shared" ref="C773:C836" ca="1" si="25">C772+1</f>
        <v>44872</v>
      </c>
    </row>
    <row r="774" spans="1:3" x14ac:dyDescent="0.3">
      <c r="A774">
        <f t="shared" ca="1" si="24"/>
        <v>0</v>
      </c>
      <c r="B774">
        <v>771</v>
      </c>
      <c r="C774" s="67">
        <f t="shared" ca="1" si="25"/>
        <v>44873</v>
      </c>
    </row>
    <row r="775" spans="1:3" x14ac:dyDescent="0.3">
      <c r="A775">
        <f t="shared" ca="1" si="24"/>
        <v>0</v>
      </c>
      <c r="B775">
        <v>772</v>
      </c>
      <c r="C775" s="67">
        <f t="shared" ca="1" si="25"/>
        <v>44874</v>
      </c>
    </row>
    <row r="776" spans="1:3" x14ac:dyDescent="0.3">
      <c r="A776">
        <f t="shared" ca="1" si="24"/>
        <v>0</v>
      </c>
      <c r="B776">
        <v>773</v>
      </c>
      <c r="C776" s="67">
        <f t="shared" ca="1" si="25"/>
        <v>44875</v>
      </c>
    </row>
    <row r="777" spans="1:3" x14ac:dyDescent="0.3">
      <c r="A777">
        <f t="shared" ca="1" si="24"/>
        <v>1</v>
      </c>
      <c r="B777">
        <v>774</v>
      </c>
      <c r="C777" s="67">
        <f t="shared" ca="1" si="25"/>
        <v>44876</v>
      </c>
    </row>
    <row r="778" spans="1:3" x14ac:dyDescent="0.3">
      <c r="A778">
        <f t="shared" ca="1" si="24"/>
        <v>0</v>
      </c>
      <c r="B778">
        <v>775</v>
      </c>
      <c r="C778" s="67">
        <f t="shared" ca="1" si="25"/>
        <v>44877</v>
      </c>
    </row>
    <row r="779" spans="1:3" x14ac:dyDescent="0.3">
      <c r="A779">
        <f t="shared" ca="1" si="24"/>
        <v>0</v>
      </c>
      <c r="B779">
        <v>776</v>
      </c>
      <c r="C779" s="67">
        <f t="shared" ca="1" si="25"/>
        <v>44878</v>
      </c>
    </row>
    <row r="780" spans="1:3" x14ac:dyDescent="0.3">
      <c r="A780">
        <f t="shared" ca="1" si="24"/>
        <v>0</v>
      </c>
      <c r="B780">
        <v>777</v>
      </c>
      <c r="C780" s="67">
        <f t="shared" ca="1" si="25"/>
        <v>44879</v>
      </c>
    </row>
    <row r="781" spans="1:3" x14ac:dyDescent="0.3">
      <c r="A781">
        <f t="shared" ca="1" si="24"/>
        <v>0</v>
      </c>
      <c r="B781">
        <v>778</v>
      </c>
      <c r="C781" s="67">
        <f t="shared" ca="1" si="25"/>
        <v>44880</v>
      </c>
    </row>
    <row r="782" spans="1:3" x14ac:dyDescent="0.3">
      <c r="A782">
        <f t="shared" ca="1" si="24"/>
        <v>0</v>
      </c>
      <c r="B782">
        <v>779</v>
      </c>
      <c r="C782" s="67">
        <f t="shared" ca="1" si="25"/>
        <v>44881</v>
      </c>
    </row>
    <row r="783" spans="1:3" x14ac:dyDescent="0.3">
      <c r="A783">
        <f t="shared" ca="1" si="24"/>
        <v>0</v>
      </c>
      <c r="B783">
        <v>780</v>
      </c>
      <c r="C783" s="67">
        <f t="shared" ca="1" si="25"/>
        <v>44882</v>
      </c>
    </row>
    <row r="784" spans="1:3" x14ac:dyDescent="0.3">
      <c r="A784">
        <f t="shared" ca="1" si="24"/>
        <v>1</v>
      </c>
      <c r="B784">
        <v>781</v>
      </c>
      <c r="C784" s="67">
        <f t="shared" ca="1" si="25"/>
        <v>44883</v>
      </c>
    </row>
    <row r="785" spans="1:3" x14ac:dyDescent="0.3">
      <c r="A785">
        <f t="shared" ca="1" si="24"/>
        <v>0</v>
      </c>
      <c r="B785">
        <v>782</v>
      </c>
      <c r="C785" s="67">
        <f t="shared" ca="1" si="25"/>
        <v>44884</v>
      </c>
    </row>
    <row r="786" spans="1:3" x14ac:dyDescent="0.3">
      <c r="A786">
        <f t="shared" ca="1" si="24"/>
        <v>0</v>
      </c>
      <c r="B786">
        <v>783</v>
      </c>
      <c r="C786" s="67">
        <f t="shared" ca="1" si="25"/>
        <v>44885</v>
      </c>
    </row>
    <row r="787" spans="1:3" x14ac:dyDescent="0.3">
      <c r="A787">
        <f t="shared" ca="1" si="24"/>
        <v>0</v>
      </c>
      <c r="B787">
        <v>784</v>
      </c>
      <c r="C787" s="67">
        <f t="shared" ca="1" si="25"/>
        <v>44886</v>
      </c>
    </row>
    <row r="788" spans="1:3" x14ac:dyDescent="0.3">
      <c r="A788">
        <f t="shared" ca="1" si="24"/>
        <v>0</v>
      </c>
      <c r="B788">
        <v>785</v>
      </c>
      <c r="C788" s="67">
        <f t="shared" ca="1" si="25"/>
        <v>44887</v>
      </c>
    </row>
    <row r="789" spans="1:3" x14ac:dyDescent="0.3">
      <c r="A789">
        <f t="shared" ca="1" si="24"/>
        <v>0</v>
      </c>
      <c r="B789">
        <v>786</v>
      </c>
      <c r="C789" s="67">
        <f t="shared" ca="1" si="25"/>
        <v>44888</v>
      </c>
    </row>
    <row r="790" spans="1:3" x14ac:dyDescent="0.3">
      <c r="A790">
        <f t="shared" ca="1" si="24"/>
        <v>0</v>
      </c>
      <c r="B790">
        <v>787</v>
      </c>
      <c r="C790" s="67">
        <f t="shared" ca="1" si="25"/>
        <v>44889</v>
      </c>
    </row>
    <row r="791" spans="1:3" x14ac:dyDescent="0.3">
      <c r="A791">
        <f t="shared" ca="1" si="24"/>
        <v>1</v>
      </c>
      <c r="B791">
        <v>788</v>
      </c>
      <c r="C791" s="67">
        <f t="shared" ca="1" si="25"/>
        <v>44890</v>
      </c>
    </row>
    <row r="792" spans="1:3" x14ac:dyDescent="0.3">
      <c r="A792">
        <f t="shared" ca="1" si="24"/>
        <v>0</v>
      </c>
      <c r="B792">
        <v>789</v>
      </c>
      <c r="C792" s="67">
        <f t="shared" ca="1" si="25"/>
        <v>44891</v>
      </c>
    </row>
    <row r="793" spans="1:3" x14ac:dyDescent="0.3">
      <c r="A793">
        <f t="shared" ca="1" si="24"/>
        <v>0</v>
      </c>
      <c r="B793">
        <v>790</v>
      </c>
      <c r="C793" s="67">
        <f t="shared" ca="1" si="25"/>
        <v>44892</v>
      </c>
    </row>
    <row r="794" spans="1:3" x14ac:dyDescent="0.3">
      <c r="A794">
        <f t="shared" ca="1" si="24"/>
        <v>0</v>
      </c>
      <c r="B794">
        <v>791</v>
      </c>
      <c r="C794" s="67">
        <f t="shared" ca="1" si="25"/>
        <v>44893</v>
      </c>
    </row>
    <row r="795" spans="1:3" x14ac:dyDescent="0.3">
      <c r="A795">
        <f t="shared" ca="1" si="24"/>
        <v>0</v>
      </c>
      <c r="B795">
        <v>792</v>
      </c>
      <c r="C795" s="67">
        <f t="shared" ca="1" si="25"/>
        <v>44894</v>
      </c>
    </row>
    <row r="796" spans="1:3" x14ac:dyDescent="0.3">
      <c r="A796">
        <f t="shared" ca="1" si="24"/>
        <v>0</v>
      </c>
      <c r="B796">
        <v>793</v>
      </c>
      <c r="C796" s="67">
        <f t="shared" ca="1" si="25"/>
        <v>44895</v>
      </c>
    </row>
    <row r="797" spans="1:3" x14ac:dyDescent="0.3">
      <c r="A797">
        <f t="shared" ca="1" si="24"/>
        <v>0</v>
      </c>
      <c r="B797">
        <v>794</v>
      </c>
      <c r="C797" s="67">
        <f t="shared" ca="1" si="25"/>
        <v>44896</v>
      </c>
    </row>
    <row r="798" spans="1:3" x14ac:dyDescent="0.3">
      <c r="A798">
        <f t="shared" ca="1" si="24"/>
        <v>1</v>
      </c>
      <c r="B798">
        <v>795</v>
      </c>
      <c r="C798" s="67">
        <f t="shared" ca="1" si="25"/>
        <v>44897</v>
      </c>
    </row>
    <row r="799" spans="1:3" x14ac:dyDescent="0.3">
      <c r="A799">
        <f t="shared" ca="1" si="24"/>
        <v>0</v>
      </c>
      <c r="B799">
        <v>796</v>
      </c>
      <c r="C799" s="67">
        <f t="shared" ca="1" si="25"/>
        <v>44898</v>
      </c>
    </row>
    <row r="800" spans="1:3" x14ac:dyDescent="0.3">
      <c r="A800">
        <f t="shared" ca="1" si="24"/>
        <v>0</v>
      </c>
      <c r="B800">
        <v>797</v>
      </c>
      <c r="C800" s="67">
        <f t="shared" ca="1" si="25"/>
        <v>44899</v>
      </c>
    </row>
    <row r="801" spans="1:3" x14ac:dyDescent="0.3">
      <c r="A801">
        <f t="shared" ca="1" si="24"/>
        <v>0</v>
      </c>
      <c r="B801">
        <v>798</v>
      </c>
      <c r="C801" s="67">
        <f t="shared" ca="1" si="25"/>
        <v>44900</v>
      </c>
    </row>
    <row r="802" spans="1:3" x14ac:dyDescent="0.3">
      <c r="A802">
        <f t="shared" ca="1" si="24"/>
        <v>0</v>
      </c>
      <c r="B802">
        <v>799</v>
      </c>
      <c r="C802" s="67">
        <f t="shared" ca="1" si="25"/>
        <v>44901</v>
      </c>
    </row>
    <row r="803" spans="1:3" x14ac:dyDescent="0.3">
      <c r="A803">
        <f t="shared" ca="1" si="24"/>
        <v>0</v>
      </c>
      <c r="B803">
        <v>800</v>
      </c>
      <c r="C803" s="67">
        <f t="shared" ca="1" si="25"/>
        <v>44902</v>
      </c>
    </row>
    <row r="804" spans="1:3" x14ac:dyDescent="0.3">
      <c r="A804">
        <f t="shared" ca="1" si="24"/>
        <v>0</v>
      </c>
      <c r="B804">
        <v>801</v>
      </c>
      <c r="C804" s="67">
        <f t="shared" ca="1" si="25"/>
        <v>44903</v>
      </c>
    </row>
    <row r="805" spans="1:3" x14ac:dyDescent="0.3">
      <c r="A805">
        <f t="shared" ca="1" si="24"/>
        <v>1</v>
      </c>
      <c r="B805">
        <v>802</v>
      </c>
      <c r="C805" s="67">
        <f t="shared" ca="1" si="25"/>
        <v>44904</v>
      </c>
    </row>
    <row r="806" spans="1:3" x14ac:dyDescent="0.3">
      <c r="A806">
        <f t="shared" ca="1" si="24"/>
        <v>0</v>
      </c>
      <c r="B806">
        <v>803</v>
      </c>
      <c r="C806" s="67">
        <f t="shared" ca="1" si="25"/>
        <v>44905</v>
      </c>
    </row>
    <row r="807" spans="1:3" x14ac:dyDescent="0.3">
      <c r="A807">
        <f t="shared" ca="1" si="24"/>
        <v>0</v>
      </c>
      <c r="B807">
        <v>804</v>
      </c>
      <c r="C807" s="67">
        <f t="shared" ca="1" si="25"/>
        <v>44906</v>
      </c>
    </row>
    <row r="808" spans="1:3" x14ac:dyDescent="0.3">
      <c r="A808">
        <f t="shared" ca="1" si="24"/>
        <v>0</v>
      </c>
      <c r="B808">
        <v>805</v>
      </c>
      <c r="C808" s="67">
        <f t="shared" ca="1" si="25"/>
        <v>44907</v>
      </c>
    </row>
    <row r="809" spans="1:3" x14ac:dyDescent="0.3">
      <c r="A809">
        <f t="shared" ca="1" si="24"/>
        <v>0</v>
      </c>
      <c r="B809">
        <v>806</v>
      </c>
      <c r="C809" s="67">
        <f t="shared" ca="1" si="25"/>
        <v>44908</v>
      </c>
    </row>
    <row r="810" spans="1:3" x14ac:dyDescent="0.3">
      <c r="A810">
        <f t="shared" ca="1" si="24"/>
        <v>0</v>
      </c>
      <c r="B810">
        <v>807</v>
      </c>
      <c r="C810" s="67">
        <f t="shared" ca="1" si="25"/>
        <v>44909</v>
      </c>
    </row>
    <row r="811" spans="1:3" x14ac:dyDescent="0.3">
      <c r="A811">
        <f t="shared" ca="1" si="24"/>
        <v>0</v>
      </c>
      <c r="B811">
        <v>808</v>
      </c>
      <c r="C811" s="67">
        <f t="shared" ca="1" si="25"/>
        <v>44910</v>
      </c>
    </row>
    <row r="812" spans="1:3" x14ac:dyDescent="0.3">
      <c r="A812">
        <f t="shared" ca="1" si="24"/>
        <v>1</v>
      </c>
      <c r="B812">
        <v>809</v>
      </c>
      <c r="C812" s="67">
        <f t="shared" ca="1" si="25"/>
        <v>44911</v>
      </c>
    </row>
    <row r="813" spans="1:3" x14ac:dyDescent="0.3">
      <c r="A813">
        <f t="shared" ca="1" si="24"/>
        <v>0</v>
      </c>
      <c r="B813">
        <v>810</v>
      </c>
      <c r="C813" s="67">
        <f t="shared" ca="1" si="25"/>
        <v>44912</v>
      </c>
    </row>
    <row r="814" spans="1:3" x14ac:dyDescent="0.3">
      <c r="A814">
        <f t="shared" ca="1" si="24"/>
        <v>0</v>
      </c>
      <c r="B814">
        <v>811</v>
      </c>
      <c r="C814" s="67">
        <f t="shared" ca="1" si="25"/>
        <v>44913</v>
      </c>
    </row>
    <row r="815" spans="1:3" x14ac:dyDescent="0.3">
      <c r="A815">
        <f t="shared" ca="1" si="24"/>
        <v>0</v>
      </c>
      <c r="B815">
        <v>812</v>
      </c>
      <c r="C815" s="67">
        <f t="shared" ca="1" si="25"/>
        <v>44914</v>
      </c>
    </row>
    <row r="816" spans="1:3" x14ac:dyDescent="0.3">
      <c r="A816">
        <f t="shared" ca="1" si="24"/>
        <v>0</v>
      </c>
      <c r="B816">
        <v>813</v>
      </c>
      <c r="C816" s="67">
        <f t="shared" ca="1" si="25"/>
        <v>44915</v>
      </c>
    </row>
    <row r="817" spans="1:3" x14ac:dyDescent="0.3">
      <c r="A817">
        <f t="shared" ca="1" si="24"/>
        <v>0</v>
      </c>
      <c r="B817">
        <v>814</v>
      </c>
      <c r="C817" s="67">
        <f t="shared" ca="1" si="25"/>
        <v>44916</v>
      </c>
    </row>
    <row r="818" spans="1:3" x14ac:dyDescent="0.3">
      <c r="A818">
        <f t="shared" ca="1" si="24"/>
        <v>0</v>
      </c>
      <c r="B818">
        <v>815</v>
      </c>
      <c r="C818" s="67">
        <f t="shared" ca="1" si="25"/>
        <v>44917</v>
      </c>
    </row>
    <row r="819" spans="1:3" x14ac:dyDescent="0.3">
      <c r="A819">
        <f t="shared" ca="1" si="24"/>
        <v>1</v>
      </c>
      <c r="B819">
        <v>816</v>
      </c>
      <c r="C819" s="67">
        <f t="shared" ca="1" si="25"/>
        <v>44918</v>
      </c>
    </row>
    <row r="820" spans="1:3" x14ac:dyDescent="0.3">
      <c r="A820">
        <f t="shared" ca="1" si="24"/>
        <v>0</v>
      </c>
      <c r="B820">
        <v>817</v>
      </c>
      <c r="C820" s="67">
        <f t="shared" ca="1" si="25"/>
        <v>44919</v>
      </c>
    </row>
    <row r="821" spans="1:3" x14ac:dyDescent="0.3">
      <c r="A821">
        <f t="shared" ca="1" si="24"/>
        <v>0</v>
      </c>
      <c r="B821">
        <v>818</v>
      </c>
      <c r="C821" s="67">
        <f t="shared" ca="1" si="25"/>
        <v>44920</v>
      </c>
    </row>
    <row r="822" spans="1:3" x14ac:dyDescent="0.3">
      <c r="A822">
        <f t="shared" ca="1" si="24"/>
        <v>0</v>
      </c>
      <c r="B822">
        <v>819</v>
      </c>
      <c r="C822" s="67">
        <f t="shared" ca="1" si="25"/>
        <v>44921</v>
      </c>
    </row>
    <row r="823" spans="1:3" x14ac:dyDescent="0.3">
      <c r="A823">
        <f t="shared" ca="1" si="24"/>
        <v>0</v>
      </c>
      <c r="B823">
        <v>820</v>
      </c>
      <c r="C823" s="67">
        <f t="shared" ca="1" si="25"/>
        <v>44922</v>
      </c>
    </row>
    <row r="824" spans="1:3" x14ac:dyDescent="0.3">
      <c r="A824">
        <f t="shared" ca="1" si="24"/>
        <v>0</v>
      </c>
      <c r="B824">
        <v>821</v>
      </c>
      <c r="C824" s="67">
        <f t="shared" ca="1" si="25"/>
        <v>44923</v>
      </c>
    </row>
    <row r="825" spans="1:3" x14ac:dyDescent="0.3">
      <c r="A825">
        <f t="shared" ca="1" si="24"/>
        <v>0</v>
      </c>
      <c r="B825">
        <v>822</v>
      </c>
      <c r="C825" s="67">
        <f t="shared" ca="1" si="25"/>
        <v>44924</v>
      </c>
    </row>
    <row r="826" spans="1:3" x14ac:dyDescent="0.3">
      <c r="A826">
        <f t="shared" ca="1" si="24"/>
        <v>1</v>
      </c>
      <c r="B826">
        <v>823</v>
      </c>
      <c r="C826" s="67">
        <f t="shared" ca="1" si="25"/>
        <v>44925</v>
      </c>
    </row>
    <row r="827" spans="1:3" x14ac:dyDescent="0.3">
      <c r="A827">
        <f t="shared" ca="1" si="24"/>
        <v>0</v>
      </c>
      <c r="B827">
        <v>824</v>
      </c>
      <c r="C827" s="67">
        <f t="shared" ca="1" si="25"/>
        <v>44926</v>
      </c>
    </row>
    <row r="828" spans="1:3" x14ac:dyDescent="0.3">
      <c r="A828">
        <f t="shared" ca="1" si="24"/>
        <v>0</v>
      </c>
      <c r="B828">
        <v>825</v>
      </c>
      <c r="C828" s="67">
        <f t="shared" ca="1" si="25"/>
        <v>44927</v>
      </c>
    </row>
    <row r="829" spans="1:3" x14ac:dyDescent="0.3">
      <c r="A829">
        <f t="shared" ca="1" si="24"/>
        <v>0</v>
      </c>
      <c r="B829">
        <v>826</v>
      </c>
      <c r="C829" s="67">
        <f t="shared" ca="1" si="25"/>
        <v>44928</v>
      </c>
    </row>
    <row r="830" spans="1:3" x14ac:dyDescent="0.3">
      <c r="A830">
        <f t="shared" ca="1" si="24"/>
        <v>0</v>
      </c>
      <c r="B830">
        <v>827</v>
      </c>
      <c r="C830" s="67">
        <f t="shared" ca="1" si="25"/>
        <v>44929</v>
      </c>
    </row>
    <row r="831" spans="1:3" x14ac:dyDescent="0.3">
      <c r="A831">
        <f t="shared" ca="1" si="24"/>
        <v>0</v>
      </c>
      <c r="B831">
        <v>828</v>
      </c>
      <c r="C831" s="67">
        <f t="shared" ca="1" si="25"/>
        <v>44930</v>
      </c>
    </row>
    <row r="832" spans="1:3" x14ac:dyDescent="0.3">
      <c r="A832">
        <f t="shared" ca="1" si="24"/>
        <v>0</v>
      </c>
      <c r="B832">
        <v>829</v>
      </c>
      <c r="C832" s="67">
        <f t="shared" ca="1" si="25"/>
        <v>44931</v>
      </c>
    </row>
    <row r="833" spans="1:3" x14ac:dyDescent="0.3">
      <c r="A833">
        <f t="shared" ca="1" si="24"/>
        <v>1</v>
      </c>
      <c r="B833">
        <v>830</v>
      </c>
      <c r="C833" s="67">
        <f t="shared" ca="1" si="25"/>
        <v>44932</v>
      </c>
    </row>
    <row r="834" spans="1:3" x14ac:dyDescent="0.3">
      <c r="A834">
        <f t="shared" ca="1" si="24"/>
        <v>0</v>
      </c>
      <c r="B834">
        <v>831</v>
      </c>
      <c r="C834" s="67">
        <f t="shared" ca="1" si="25"/>
        <v>44933</v>
      </c>
    </row>
    <row r="835" spans="1:3" x14ac:dyDescent="0.3">
      <c r="A835">
        <f t="shared" ca="1" si="24"/>
        <v>0</v>
      </c>
      <c r="B835">
        <v>832</v>
      </c>
      <c r="C835" s="67">
        <f t="shared" ca="1" si="25"/>
        <v>44934</v>
      </c>
    </row>
    <row r="836" spans="1:3" x14ac:dyDescent="0.3">
      <c r="A836">
        <f t="shared" ref="A836:A899" ca="1" si="26">IF(WEEKDAY(C836,1)=6,1,0)</f>
        <v>0</v>
      </c>
      <c r="B836">
        <v>833</v>
      </c>
      <c r="C836" s="67">
        <f t="shared" ca="1" si="25"/>
        <v>44935</v>
      </c>
    </row>
    <row r="837" spans="1:3" x14ac:dyDescent="0.3">
      <c r="A837">
        <f t="shared" ca="1" si="26"/>
        <v>0</v>
      </c>
      <c r="B837">
        <v>834</v>
      </c>
      <c r="C837" s="67">
        <f t="shared" ref="C837:C900" ca="1" si="27">C836+1</f>
        <v>44936</v>
      </c>
    </row>
    <row r="838" spans="1:3" x14ac:dyDescent="0.3">
      <c r="A838">
        <f t="shared" ca="1" si="26"/>
        <v>0</v>
      </c>
      <c r="B838">
        <v>835</v>
      </c>
      <c r="C838" s="67">
        <f t="shared" ca="1" si="27"/>
        <v>44937</v>
      </c>
    </row>
    <row r="839" spans="1:3" x14ac:dyDescent="0.3">
      <c r="A839">
        <f t="shared" ca="1" si="26"/>
        <v>0</v>
      </c>
      <c r="B839">
        <v>836</v>
      </c>
      <c r="C839" s="67">
        <f t="shared" ca="1" si="27"/>
        <v>44938</v>
      </c>
    </row>
    <row r="840" spans="1:3" x14ac:dyDescent="0.3">
      <c r="A840">
        <f t="shared" ca="1" si="26"/>
        <v>1</v>
      </c>
      <c r="B840">
        <v>837</v>
      </c>
      <c r="C840" s="67">
        <f t="shared" ca="1" si="27"/>
        <v>44939</v>
      </c>
    </row>
    <row r="841" spans="1:3" x14ac:dyDescent="0.3">
      <c r="A841">
        <f t="shared" ca="1" si="26"/>
        <v>0</v>
      </c>
      <c r="B841">
        <v>838</v>
      </c>
      <c r="C841" s="67">
        <f t="shared" ca="1" si="27"/>
        <v>44940</v>
      </c>
    </row>
    <row r="842" spans="1:3" x14ac:dyDescent="0.3">
      <c r="A842">
        <f t="shared" ca="1" si="26"/>
        <v>0</v>
      </c>
      <c r="B842">
        <v>839</v>
      </c>
      <c r="C842" s="67">
        <f t="shared" ca="1" si="27"/>
        <v>44941</v>
      </c>
    </row>
    <row r="843" spans="1:3" x14ac:dyDescent="0.3">
      <c r="A843">
        <f t="shared" ca="1" si="26"/>
        <v>0</v>
      </c>
      <c r="B843">
        <v>840</v>
      </c>
      <c r="C843" s="67">
        <f t="shared" ca="1" si="27"/>
        <v>44942</v>
      </c>
    </row>
    <row r="844" spans="1:3" x14ac:dyDescent="0.3">
      <c r="A844">
        <f t="shared" ca="1" si="26"/>
        <v>0</v>
      </c>
      <c r="B844">
        <v>841</v>
      </c>
      <c r="C844" s="67">
        <f t="shared" ca="1" si="27"/>
        <v>44943</v>
      </c>
    </row>
    <row r="845" spans="1:3" x14ac:dyDescent="0.3">
      <c r="A845">
        <f t="shared" ca="1" si="26"/>
        <v>0</v>
      </c>
      <c r="B845">
        <v>842</v>
      </c>
      <c r="C845" s="67">
        <f t="shared" ca="1" si="27"/>
        <v>44944</v>
      </c>
    </row>
    <row r="846" spans="1:3" x14ac:dyDescent="0.3">
      <c r="A846">
        <f t="shared" ca="1" si="26"/>
        <v>0</v>
      </c>
      <c r="B846">
        <v>843</v>
      </c>
      <c r="C846" s="67">
        <f t="shared" ca="1" si="27"/>
        <v>44945</v>
      </c>
    </row>
    <row r="847" spans="1:3" x14ac:dyDescent="0.3">
      <c r="A847">
        <f t="shared" ca="1" si="26"/>
        <v>1</v>
      </c>
      <c r="B847">
        <v>844</v>
      </c>
      <c r="C847" s="67">
        <f t="shared" ca="1" si="27"/>
        <v>44946</v>
      </c>
    </row>
    <row r="848" spans="1:3" x14ac:dyDescent="0.3">
      <c r="A848">
        <f t="shared" ca="1" si="26"/>
        <v>0</v>
      </c>
      <c r="B848">
        <v>845</v>
      </c>
      <c r="C848" s="67">
        <f t="shared" ca="1" si="27"/>
        <v>44947</v>
      </c>
    </row>
    <row r="849" spans="1:3" x14ac:dyDescent="0.3">
      <c r="A849">
        <f t="shared" ca="1" si="26"/>
        <v>0</v>
      </c>
      <c r="B849">
        <v>846</v>
      </c>
      <c r="C849" s="67">
        <f t="shared" ca="1" si="27"/>
        <v>44948</v>
      </c>
    </row>
    <row r="850" spans="1:3" x14ac:dyDescent="0.3">
      <c r="A850">
        <f t="shared" ca="1" si="26"/>
        <v>0</v>
      </c>
      <c r="B850">
        <v>847</v>
      </c>
      <c r="C850" s="67">
        <f t="shared" ca="1" si="27"/>
        <v>44949</v>
      </c>
    </row>
    <row r="851" spans="1:3" x14ac:dyDescent="0.3">
      <c r="A851">
        <f t="shared" ca="1" si="26"/>
        <v>0</v>
      </c>
      <c r="B851">
        <v>848</v>
      </c>
      <c r="C851" s="67">
        <f t="shared" ca="1" si="27"/>
        <v>44950</v>
      </c>
    </row>
    <row r="852" spans="1:3" x14ac:dyDescent="0.3">
      <c r="A852">
        <f t="shared" ca="1" si="26"/>
        <v>0</v>
      </c>
      <c r="B852">
        <v>849</v>
      </c>
      <c r="C852" s="67">
        <f t="shared" ca="1" si="27"/>
        <v>44951</v>
      </c>
    </row>
    <row r="853" spans="1:3" x14ac:dyDescent="0.3">
      <c r="A853">
        <f t="shared" ca="1" si="26"/>
        <v>0</v>
      </c>
      <c r="B853">
        <v>850</v>
      </c>
      <c r="C853" s="67">
        <f t="shared" ca="1" si="27"/>
        <v>44952</v>
      </c>
    </row>
    <row r="854" spans="1:3" x14ac:dyDescent="0.3">
      <c r="A854">
        <f t="shared" ca="1" si="26"/>
        <v>1</v>
      </c>
      <c r="B854">
        <v>851</v>
      </c>
      <c r="C854" s="67">
        <f t="shared" ca="1" si="27"/>
        <v>44953</v>
      </c>
    </row>
    <row r="855" spans="1:3" x14ac:dyDescent="0.3">
      <c r="A855">
        <f t="shared" ca="1" si="26"/>
        <v>0</v>
      </c>
      <c r="B855">
        <v>852</v>
      </c>
      <c r="C855" s="67">
        <f t="shared" ca="1" si="27"/>
        <v>44954</v>
      </c>
    </row>
    <row r="856" spans="1:3" x14ac:dyDescent="0.3">
      <c r="A856">
        <f t="shared" ca="1" si="26"/>
        <v>0</v>
      </c>
      <c r="B856">
        <v>853</v>
      </c>
      <c r="C856" s="67">
        <f t="shared" ca="1" si="27"/>
        <v>44955</v>
      </c>
    </row>
    <row r="857" spans="1:3" x14ac:dyDescent="0.3">
      <c r="A857">
        <f t="shared" ca="1" si="26"/>
        <v>0</v>
      </c>
      <c r="B857">
        <v>854</v>
      </c>
      <c r="C857" s="67">
        <f t="shared" ca="1" si="27"/>
        <v>44956</v>
      </c>
    </row>
    <row r="858" spans="1:3" x14ac:dyDescent="0.3">
      <c r="A858">
        <f t="shared" ca="1" si="26"/>
        <v>0</v>
      </c>
      <c r="B858">
        <v>855</v>
      </c>
      <c r="C858" s="67">
        <f t="shared" ca="1" si="27"/>
        <v>44957</v>
      </c>
    </row>
    <row r="859" spans="1:3" x14ac:dyDescent="0.3">
      <c r="A859">
        <f t="shared" ca="1" si="26"/>
        <v>0</v>
      </c>
      <c r="B859">
        <v>856</v>
      </c>
      <c r="C859" s="67">
        <f t="shared" ca="1" si="27"/>
        <v>44958</v>
      </c>
    </row>
    <row r="860" spans="1:3" x14ac:dyDescent="0.3">
      <c r="A860">
        <f t="shared" ca="1" si="26"/>
        <v>0</v>
      </c>
      <c r="B860">
        <v>857</v>
      </c>
      <c r="C860" s="67">
        <f t="shared" ca="1" si="27"/>
        <v>44959</v>
      </c>
    </row>
    <row r="861" spans="1:3" x14ac:dyDescent="0.3">
      <c r="A861">
        <f t="shared" ca="1" si="26"/>
        <v>1</v>
      </c>
      <c r="B861">
        <v>858</v>
      </c>
      <c r="C861" s="67">
        <f t="shared" ca="1" si="27"/>
        <v>44960</v>
      </c>
    </row>
    <row r="862" spans="1:3" x14ac:dyDescent="0.3">
      <c r="A862">
        <f t="shared" ca="1" si="26"/>
        <v>0</v>
      </c>
      <c r="B862">
        <v>859</v>
      </c>
      <c r="C862" s="67">
        <f t="shared" ca="1" si="27"/>
        <v>44961</v>
      </c>
    </row>
    <row r="863" spans="1:3" x14ac:dyDescent="0.3">
      <c r="A863">
        <f t="shared" ca="1" si="26"/>
        <v>0</v>
      </c>
      <c r="B863">
        <v>860</v>
      </c>
      <c r="C863" s="67">
        <f t="shared" ca="1" si="27"/>
        <v>44962</v>
      </c>
    </row>
    <row r="864" spans="1:3" x14ac:dyDescent="0.3">
      <c r="A864">
        <f t="shared" ca="1" si="26"/>
        <v>0</v>
      </c>
      <c r="B864">
        <v>861</v>
      </c>
      <c r="C864" s="67">
        <f t="shared" ca="1" si="27"/>
        <v>44963</v>
      </c>
    </row>
    <row r="865" spans="1:3" x14ac:dyDescent="0.3">
      <c r="A865">
        <f t="shared" ca="1" si="26"/>
        <v>0</v>
      </c>
      <c r="B865">
        <v>862</v>
      </c>
      <c r="C865" s="67">
        <f t="shared" ca="1" si="27"/>
        <v>44964</v>
      </c>
    </row>
    <row r="866" spans="1:3" x14ac:dyDescent="0.3">
      <c r="A866">
        <f t="shared" ca="1" si="26"/>
        <v>0</v>
      </c>
      <c r="B866">
        <v>863</v>
      </c>
      <c r="C866" s="67">
        <f t="shared" ca="1" si="27"/>
        <v>44965</v>
      </c>
    </row>
    <row r="867" spans="1:3" x14ac:dyDescent="0.3">
      <c r="A867">
        <f t="shared" ca="1" si="26"/>
        <v>0</v>
      </c>
      <c r="B867">
        <v>864</v>
      </c>
      <c r="C867" s="67">
        <f t="shared" ca="1" si="27"/>
        <v>44966</v>
      </c>
    </row>
    <row r="868" spans="1:3" x14ac:dyDescent="0.3">
      <c r="A868">
        <f t="shared" ca="1" si="26"/>
        <v>1</v>
      </c>
      <c r="B868">
        <v>865</v>
      </c>
      <c r="C868" s="67">
        <f t="shared" ca="1" si="27"/>
        <v>44967</v>
      </c>
    </row>
    <row r="869" spans="1:3" x14ac:dyDescent="0.3">
      <c r="A869">
        <f t="shared" ca="1" si="26"/>
        <v>0</v>
      </c>
      <c r="B869">
        <v>866</v>
      </c>
      <c r="C869" s="67">
        <f t="shared" ca="1" si="27"/>
        <v>44968</v>
      </c>
    </row>
    <row r="870" spans="1:3" x14ac:dyDescent="0.3">
      <c r="A870">
        <f t="shared" ca="1" si="26"/>
        <v>0</v>
      </c>
      <c r="B870">
        <v>867</v>
      </c>
      <c r="C870" s="67">
        <f t="shared" ca="1" si="27"/>
        <v>44969</v>
      </c>
    </row>
    <row r="871" spans="1:3" x14ac:dyDescent="0.3">
      <c r="A871">
        <f t="shared" ca="1" si="26"/>
        <v>0</v>
      </c>
      <c r="B871">
        <v>868</v>
      </c>
      <c r="C871" s="67">
        <f t="shared" ca="1" si="27"/>
        <v>44970</v>
      </c>
    </row>
    <row r="872" spans="1:3" x14ac:dyDescent="0.3">
      <c r="A872">
        <f t="shared" ca="1" si="26"/>
        <v>0</v>
      </c>
      <c r="B872">
        <v>869</v>
      </c>
      <c r="C872" s="67">
        <f t="shared" ca="1" si="27"/>
        <v>44971</v>
      </c>
    </row>
    <row r="873" spans="1:3" x14ac:dyDescent="0.3">
      <c r="A873">
        <f t="shared" ca="1" si="26"/>
        <v>0</v>
      </c>
      <c r="B873">
        <v>870</v>
      </c>
      <c r="C873" s="67">
        <f t="shared" ca="1" si="27"/>
        <v>44972</v>
      </c>
    </row>
    <row r="874" spans="1:3" x14ac:dyDescent="0.3">
      <c r="A874">
        <f t="shared" ca="1" si="26"/>
        <v>0</v>
      </c>
      <c r="B874">
        <v>871</v>
      </c>
      <c r="C874" s="67">
        <f t="shared" ca="1" si="27"/>
        <v>44973</v>
      </c>
    </row>
    <row r="875" spans="1:3" x14ac:dyDescent="0.3">
      <c r="A875">
        <f t="shared" ca="1" si="26"/>
        <v>1</v>
      </c>
      <c r="B875">
        <v>872</v>
      </c>
      <c r="C875" s="67">
        <f t="shared" ca="1" si="27"/>
        <v>44974</v>
      </c>
    </row>
    <row r="876" spans="1:3" x14ac:dyDescent="0.3">
      <c r="A876">
        <f t="shared" ca="1" si="26"/>
        <v>0</v>
      </c>
      <c r="B876">
        <v>873</v>
      </c>
      <c r="C876" s="67">
        <f t="shared" ca="1" si="27"/>
        <v>44975</v>
      </c>
    </row>
    <row r="877" spans="1:3" x14ac:dyDescent="0.3">
      <c r="A877">
        <f t="shared" ca="1" si="26"/>
        <v>0</v>
      </c>
      <c r="B877">
        <v>874</v>
      </c>
      <c r="C877" s="67">
        <f t="shared" ca="1" si="27"/>
        <v>44976</v>
      </c>
    </row>
    <row r="878" spans="1:3" x14ac:dyDescent="0.3">
      <c r="A878">
        <f t="shared" ca="1" si="26"/>
        <v>0</v>
      </c>
      <c r="B878">
        <v>875</v>
      </c>
      <c r="C878" s="67">
        <f t="shared" ca="1" si="27"/>
        <v>44977</v>
      </c>
    </row>
    <row r="879" spans="1:3" x14ac:dyDescent="0.3">
      <c r="A879">
        <f t="shared" ca="1" si="26"/>
        <v>0</v>
      </c>
      <c r="B879">
        <v>876</v>
      </c>
      <c r="C879" s="67">
        <f t="shared" ca="1" si="27"/>
        <v>44978</v>
      </c>
    </row>
    <row r="880" spans="1:3" x14ac:dyDescent="0.3">
      <c r="A880">
        <f t="shared" ca="1" si="26"/>
        <v>0</v>
      </c>
      <c r="B880">
        <v>877</v>
      </c>
      <c r="C880" s="67">
        <f t="shared" ca="1" si="27"/>
        <v>44979</v>
      </c>
    </row>
    <row r="881" spans="1:3" x14ac:dyDescent="0.3">
      <c r="A881">
        <f t="shared" ca="1" si="26"/>
        <v>0</v>
      </c>
      <c r="B881">
        <v>878</v>
      </c>
      <c r="C881" s="67">
        <f t="shared" ca="1" si="27"/>
        <v>44980</v>
      </c>
    </row>
    <row r="882" spans="1:3" x14ac:dyDescent="0.3">
      <c r="A882">
        <f t="shared" ca="1" si="26"/>
        <v>1</v>
      </c>
      <c r="B882">
        <v>879</v>
      </c>
      <c r="C882" s="67">
        <f t="shared" ca="1" si="27"/>
        <v>44981</v>
      </c>
    </row>
    <row r="883" spans="1:3" x14ac:dyDescent="0.3">
      <c r="A883">
        <f t="shared" ca="1" si="26"/>
        <v>0</v>
      </c>
      <c r="B883">
        <v>880</v>
      </c>
      <c r="C883" s="67">
        <f t="shared" ca="1" si="27"/>
        <v>44982</v>
      </c>
    </row>
    <row r="884" spans="1:3" x14ac:dyDescent="0.3">
      <c r="A884">
        <f t="shared" ca="1" si="26"/>
        <v>0</v>
      </c>
      <c r="B884">
        <v>881</v>
      </c>
      <c r="C884" s="67">
        <f t="shared" ca="1" si="27"/>
        <v>44983</v>
      </c>
    </row>
    <row r="885" spans="1:3" x14ac:dyDescent="0.3">
      <c r="A885">
        <f t="shared" ca="1" si="26"/>
        <v>0</v>
      </c>
      <c r="B885">
        <v>882</v>
      </c>
      <c r="C885" s="67">
        <f t="shared" ca="1" si="27"/>
        <v>44984</v>
      </c>
    </row>
    <row r="886" spans="1:3" x14ac:dyDescent="0.3">
      <c r="A886">
        <f t="shared" ca="1" si="26"/>
        <v>0</v>
      </c>
      <c r="B886">
        <v>883</v>
      </c>
      <c r="C886" s="67">
        <f t="shared" ca="1" si="27"/>
        <v>44985</v>
      </c>
    </row>
    <row r="887" spans="1:3" x14ac:dyDescent="0.3">
      <c r="A887">
        <f t="shared" ca="1" si="26"/>
        <v>0</v>
      </c>
      <c r="B887">
        <v>884</v>
      </c>
      <c r="C887" s="67">
        <f t="shared" ca="1" si="27"/>
        <v>44986</v>
      </c>
    </row>
    <row r="888" spans="1:3" x14ac:dyDescent="0.3">
      <c r="A888">
        <f t="shared" ca="1" si="26"/>
        <v>0</v>
      </c>
      <c r="B888">
        <v>885</v>
      </c>
      <c r="C888" s="67">
        <f t="shared" ca="1" si="27"/>
        <v>44987</v>
      </c>
    </row>
    <row r="889" spans="1:3" x14ac:dyDescent="0.3">
      <c r="A889">
        <f t="shared" ca="1" si="26"/>
        <v>1</v>
      </c>
      <c r="B889">
        <v>886</v>
      </c>
      <c r="C889" s="67">
        <f t="shared" ca="1" si="27"/>
        <v>44988</v>
      </c>
    </row>
    <row r="890" spans="1:3" x14ac:dyDescent="0.3">
      <c r="A890">
        <f t="shared" ca="1" si="26"/>
        <v>0</v>
      </c>
      <c r="B890">
        <v>887</v>
      </c>
      <c r="C890" s="67">
        <f t="shared" ca="1" si="27"/>
        <v>44989</v>
      </c>
    </row>
    <row r="891" spans="1:3" x14ac:dyDescent="0.3">
      <c r="A891">
        <f t="shared" ca="1" si="26"/>
        <v>0</v>
      </c>
      <c r="B891">
        <v>888</v>
      </c>
      <c r="C891" s="67">
        <f t="shared" ca="1" si="27"/>
        <v>44990</v>
      </c>
    </row>
    <row r="892" spans="1:3" x14ac:dyDescent="0.3">
      <c r="A892">
        <f t="shared" ca="1" si="26"/>
        <v>0</v>
      </c>
      <c r="B892">
        <v>889</v>
      </c>
      <c r="C892" s="67">
        <f t="shared" ca="1" si="27"/>
        <v>44991</v>
      </c>
    </row>
    <row r="893" spans="1:3" x14ac:dyDescent="0.3">
      <c r="A893">
        <f t="shared" ca="1" si="26"/>
        <v>0</v>
      </c>
      <c r="B893">
        <v>890</v>
      </c>
      <c r="C893" s="67">
        <f t="shared" ca="1" si="27"/>
        <v>44992</v>
      </c>
    </row>
    <row r="894" spans="1:3" x14ac:dyDescent="0.3">
      <c r="A894">
        <f t="shared" ca="1" si="26"/>
        <v>0</v>
      </c>
      <c r="B894">
        <v>891</v>
      </c>
      <c r="C894" s="67">
        <f t="shared" ca="1" si="27"/>
        <v>44993</v>
      </c>
    </row>
    <row r="895" spans="1:3" x14ac:dyDescent="0.3">
      <c r="A895">
        <f t="shared" ca="1" si="26"/>
        <v>0</v>
      </c>
      <c r="B895">
        <v>892</v>
      </c>
      <c r="C895" s="67">
        <f t="shared" ca="1" si="27"/>
        <v>44994</v>
      </c>
    </row>
    <row r="896" spans="1:3" x14ac:dyDescent="0.3">
      <c r="A896">
        <f t="shared" ca="1" si="26"/>
        <v>1</v>
      </c>
      <c r="B896">
        <v>893</v>
      </c>
      <c r="C896" s="67">
        <f t="shared" ca="1" si="27"/>
        <v>44995</v>
      </c>
    </row>
    <row r="897" spans="1:3" x14ac:dyDescent="0.3">
      <c r="A897">
        <f t="shared" ca="1" si="26"/>
        <v>0</v>
      </c>
      <c r="B897">
        <v>894</v>
      </c>
      <c r="C897" s="67">
        <f t="shared" ca="1" si="27"/>
        <v>44996</v>
      </c>
    </row>
    <row r="898" spans="1:3" x14ac:dyDescent="0.3">
      <c r="A898">
        <f t="shared" ca="1" si="26"/>
        <v>0</v>
      </c>
      <c r="B898">
        <v>895</v>
      </c>
      <c r="C898" s="67">
        <f t="shared" ca="1" si="27"/>
        <v>44997</v>
      </c>
    </row>
    <row r="899" spans="1:3" x14ac:dyDescent="0.3">
      <c r="A899">
        <f t="shared" ca="1" si="26"/>
        <v>0</v>
      </c>
      <c r="B899">
        <v>896</v>
      </c>
      <c r="C899" s="67">
        <f t="shared" ca="1" si="27"/>
        <v>44998</v>
      </c>
    </row>
    <row r="900" spans="1:3" x14ac:dyDescent="0.3">
      <c r="A900">
        <f t="shared" ref="A900:A963" ca="1" si="28">IF(WEEKDAY(C900,1)=6,1,0)</f>
        <v>0</v>
      </c>
      <c r="B900">
        <v>897</v>
      </c>
      <c r="C900" s="67">
        <f t="shared" ca="1" si="27"/>
        <v>44999</v>
      </c>
    </row>
    <row r="901" spans="1:3" x14ac:dyDescent="0.3">
      <c r="A901">
        <f t="shared" ca="1" si="28"/>
        <v>0</v>
      </c>
      <c r="B901">
        <v>898</v>
      </c>
      <c r="C901" s="67">
        <f t="shared" ref="C901:C964" ca="1" si="29">C900+1</f>
        <v>45000</v>
      </c>
    </row>
    <row r="902" spans="1:3" x14ac:dyDescent="0.3">
      <c r="A902">
        <f t="shared" ca="1" si="28"/>
        <v>0</v>
      </c>
      <c r="B902">
        <v>899</v>
      </c>
      <c r="C902" s="67">
        <f t="shared" ca="1" si="29"/>
        <v>45001</v>
      </c>
    </row>
    <row r="903" spans="1:3" x14ac:dyDescent="0.3">
      <c r="A903">
        <f t="shared" ca="1" si="28"/>
        <v>1</v>
      </c>
      <c r="B903">
        <v>900</v>
      </c>
      <c r="C903" s="67">
        <f t="shared" ca="1" si="29"/>
        <v>45002</v>
      </c>
    </row>
    <row r="904" spans="1:3" x14ac:dyDescent="0.3">
      <c r="A904">
        <f t="shared" ca="1" si="28"/>
        <v>0</v>
      </c>
      <c r="B904">
        <v>901</v>
      </c>
      <c r="C904" s="67">
        <f t="shared" ca="1" si="29"/>
        <v>45003</v>
      </c>
    </row>
    <row r="905" spans="1:3" x14ac:dyDescent="0.3">
      <c r="A905">
        <f t="shared" ca="1" si="28"/>
        <v>0</v>
      </c>
      <c r="B905">
        <v>902</v>
      </c>
      <c r="C905" s="67">
        <f t="shared" ca="1" si="29"/>
        <v>45004</v>
      </c>
    </row>
    <row r="906" spans="1:3" x14ac:dyDescent="0.3">
      <c r="A906">
        <f t="shared" ca="1" si="28"/>
        <v>0</v>
      </c>
      <c r="B906">
        <v>903</v>
      </c>
      <c r="C906" s="67">
        <f t="shared" ca="1" si="29"/>
        <v>45005</v>
      </c>
    </row>
    <row r="907" spans="1:3" x14ac:dyDescent="0.3">
      <c r="A907">
        <f t="shared" ca="1" si="28"/>
        <v>0</v>
      </c>
      <c r="B907">
        <v>904</v>
      </c>
      <c r="C907" s="67">
        <f t="shared" ca="1" si="29"/>
        <v>45006</v>
      </c>
    </row>
    <row r="908" spans="1:3" x14ac:dyDescent="0.3">
      <c r="A908">
        <f t="shared" ca="1" si="28"/>
        <v>0</v>
      </c>
      <c r="B908">
        <v>905</v>
      </c>
      <c r="C908" s="67">
        <f t="shared" ca="1" si="29"/>
        <v>45007</v>
      </c>
    </row>
    <row r="909" spans="1:3" x14ac:dyDescent="0.3">
      <c r="A909">
        <f t="shared" ca="1" si="28"/>
        <v>0</v>
      </c>
      <c r="B909">
        <v>906</v>
      </c>
      <c r="C909" s="67">
        <f t="shared" ca="1" si="29"/>
        <v>45008</v>
      </c>
    </row>
    <row r="910" spans="1:3" x14ac:dyDescent="0.3">
      <c r="A910">
        <f t="shared" ca="1" si="28"/>
        <v>1</v>
      </c>
      <c r="B910">
        <v>907</v>
      </c>
      <c r="C910" s="67">
        <f t="shared" ca="1" si="29"/>
        <v>45009</v>
      </c>
    </row>
    <row r="911" spans="1:3" x14ac:dyDescent="0.3">
      <c r="A911">
        <f t="shared" ca="1" si="28"/>
        <v>0</v>
      </c>
      <c r="B911">
        <v>908</v>
      </c>
      <c r="C911" s="67">
        <f t="shared" ca="1" si="29"/>
        <v>45010</v>
      </c>
    </row>
    <row r="912" spans="1:3" x14ac:dyDescent="0.3">
      <c r="A912">
        <f t="shared" ca="1" si="28"/>
        <v>0</v>
      </c>
      <c r="B912">
        <v>909</v>
      </c>
      <c r="C912" s="67">
        <f t="shared" ca="1" si="29"/>
        <v>45011</v>
      </c>
    </row>
    <row r="913" spans="1:3" x14ac:dyDescent="0.3">
      <c r="A913">
        <f t="shared" ca="1" si="28"/>
        <v>0</v>
      </c>
      <c r="B913">
        <v>910</v>
      </c>
      <c r="C913" s="67">
        <f t="shared" ca="1" si="29"/>
        <v>45012</v>
      </c>
    </row>
    <row r="914" spans="1:3" x14ac:dyDescent="0.3">
      <c r="A914">
        <f t="shared" ca="1" si="28"/>
        <v>0</v>
      </c>
      <c r="B914">
        <v>911</v>
      </c>
      <c r="C914" s="67">
        <f t="shared" ca="1" si="29"/>
        <v>45013</v>
      </c>
    </row>
    <row r="915" spans="1:3" x14ac:dyDescent="0.3">
      <c r="A915">
        <f t="shared" ca="1" si="28"/>
        <v>0</v>
      </c>
      <c r="B915">
        <v>912</v>
      </c>
      <c r="C915" s="67">
        <f t="shared" ca="1" si="29"/>
        <v>45014</v>
      </c>
    </row>
    <row r="916" spans="1:3" x14ac:dyDescent="0.3">
      <c r="A916">
        <f t="shared" ca="1" si="28"/>
        <v>0</v>
      </c>
      <c r="B916">
        <v>913</v>
      </c>
      <c r="C916" s="67">
        <f t="shared" ca="1" si="29"/>
        <v>45015</v>
      </c>
    </row>
    <row r="917" spans="1:3" x14ac:dyDescent="0.3">
      <c r="A917">
        <f t="shared" ca="1" si="28"/>
        <v>1</v>
      </c>
      <c r="B917">
        <v>914</v>
      </c>
      <c r="C917" s="67">
        <f t="shared" ca="1" si="29"/>
        <v>45016</v>
      </c>
    </row>
    <row r="918" spans="1:3" x14ac:dyDescent="0.3">
      <c r="A918">
        <f t="shared" ca="1" si="28"/>
        <v>0</v>
      </c>
      <c r="B918">
        <v>915</v>
      </c>
      <c r="C918" s="67">
        <f t="shared" ca="1" si="29"/>
        <v>45017</v>
      </c>
    </row>
    <row r="919" spans="1:3" x14ac:dyDescent="0.3">
      <c r="A919">
        <f t="shared" ca="1" si="28"/>
        <v>0</v>
      </c>
      <c r="B919">
        <v>916</v>
      </c>
      <c r="C919" s="67">
        <f t="shared" ca="1" si="29"/>
        <v>45018</v>
      </c>
    </row>
    <row r="920" spans="1:3" x14ac:dyDescent="0.3">
      <c r="A920">
        <f t="shared" ca="1" si="28"/>
        <v>0</v>
      </c>
      <c r="B920">
        <v>917</v>
      </c>
      <c r="C920" s="67">
        <f t="shared" ca="1" si="29"/>
        <v>45019</v>
      </c>
    </row>
    <row r="921" spans="1:3" x14ac:dyDescent="0.3">
      <c r="A921">
        <f t="shared" ca="1" si="28"/>
        <v>0</v>
      </c>
      <c r="B921">
        <v>918</v>
      </c>
      <c r="C921" s="67">
        <f t="shared" ca="1" si="29"/>
        <v>45020</v>
      </c>
    </row>
    <row r="922" spans="1:3" x14ac:dyDescent="0.3">
      <c r="A922">
        <f t="shared" ca="1" si="28"/>
        <v>0</v>
      </c>
      <c r="B922">
        <v>919</v>
      </c>
      <c r="C922" s="67">
        <f t="shared" ca="1" si="29"/>
        <v>45021</v>
      </c>
    </row>
    <row r="923" spans="1:3" x14ac:dyDescent="0.3">
      <c r="A923">
        <f t="shared" ca="1" si="28"/>
        <v>0</v>
      </c>
      <c r="B923">
        <v>920</v>
      </c>
      <c r="C923" s="67">
        <f t="shared" ca="1" si="29"/>
        <v>45022</v>
      </c>
    </row>
    <row r="924" spans="1:3" x14ac:dyDescent="0.3">
      <c r="A924">
        <f t="shared" ca="1" si="28"/>
        <v>1</v>
      </c>
      <c r="B924">
        <v>921</v>
      </c>
      <c r="C924" s="67">
        <f t="shared" ca="1" si="29"/>
        <v>45023</v>
      </c>
    </row>
    <row r="925" spans="1:3" x14ac:dyDescent="0.3">
      <c r="A925">
        <f t="shared" ca="1" si="28"/>
        <v>0</v>
      </c>
      <c r="B925">
        <v>922</v>
      </c>
      <c r="C925" s="67">
        <f t="shared" ca="1" si="29"/>
        <v>45024</v>
      </c>
    </row>
    <row r="926" spans="1:3" x14ac:dyDescent="0.3">
      <c r="A926">
        <f t="shared" ca="1" si="28"/>
        <v>0</v>
      </c>
      <c r="B926">
        <v>923</v>
      </c>
      <c r="C926" s="67">
        <f t="shared" ca="1" si="29"/>
        <v>45025</v>
      </c>
    </row>
    <row r="927" spans="1:3" x14ac:dyDescent="0.3">
      <c r="A927">
        <f t="shared" ca="1" si="28"/>
        <v>0</v>
      </c>
      <c r="B927">
        <v>924</v>
      </c>
      <c r="C927" s="67">
        <f t="shared" ca="1" si="29"/>
        <v>45026</v>
      </c>
    </row>
    <row r="928" spans="1:3" x14ac:dyDescent="0.3">
      <c r="A928">
        <f t="shared" ca="1" si="28"/>
        <v>0</v>
      </c>
      <c r="B928">
        <v>925</v>
      </c>
      <c r="C928" s="67">
        <f t="shared" ca="1" si="29"/>
        <v>45027</v>
      </c>
    </row>
    <row r="929" spans="1:3" x14ac:dyDescent="0.3">
      <c r="A929">
        <f t="shared" ca="1" si="28"/>
        <v>0</v>
      </c>
      <c r="B929">
        <v>926</v>
      </c>
      <c r="C929" s="67">
        <f t="shared" ca="1" si="29"/>
        <v>45028</v>
      </c>
    </row>
    <row r="930" spans="1:3" x14ac:dyDescent="0.3">
      <c r="A930">
        <f t="shared" ca="1" si="28"/>
        <v>0</v>
      </c>
      <c r="B930">
        <v>927</v>
      </c>
      <c r="C930" s="67">
        <f t="shared" ca="1" si="29"/>
        <v>45029</v>
      </c>
    </row>
    <row r="931" spans="1:3" x14ac:dyDescent="0.3">
      <c r="A931">
        <f t="shared" ca="1" si="28"/>
        <v>1</v>
      </c>
      <c r="B931">
        <v>928</v>
      </c>
      <c r="C931" s="67">
        <f t="shared" ca="1" si="29"/>
        <v>45030</v>
      </c>
    </row>
    <row r="932" spans="1:3" x14ac:dyDescent="0.3">
      <c r="A932">
        <f t="shared" ca="1" si="28"/>
        <v>0</v>
      </c>
      <c r="B932">
        <v>929</v>
      </c>
      <c r="C932" s="67">
        <f t="shared" ca="1" si="29"/>
        <v>45031</v>
      </c>
    </row>
    <row r="933" spans="1:3" x14ac:dyDescent="0.3">
      <c r="A933">
        <f t="shared" ca="1" si="28"/>
        <v>0</v>
      </c>
      <c r="B933">
        <v>930</v>
      </c>
      <c r="C933" s="67">
        <f t="shared" ca="1" si="29"/>
        <v>45032</v>
      </c>
    </row>
    <row r="934" spans="1:3" x14ac:dyDescent="0.3">
      <c r="A934">
        <f t="shared" ca="1" si="28"/>
        <v>0</v>
      </c>
      <c r="B934">
        <v>931</v>
      </c>
      <c r="C934" s="67">
        <f t="shared" ca="1" si="29"/>
        <v>45033</v>
      </c>
    </row>
    <row r="935" spans="1:3" x14ac:dyDescent="0.3">
      <c r="A935">
        <f t="shared" ca="1" si="28"/>
        <v>0</v>
      </c>
      <c r="B935">
        <v>932</v>
      </c>
      <c r="C935" s="67">
        <f t="shared" ca="1" si="29"/>
        <v>45034</v>
      </c>
    </row>
    <row r="936" spans="1:3" x14ac:dyDescent="0.3">
      <c r="A936">
        <f t="shared" ca="1" si="28"/>
        <v>0</v>
      </c>
      <c r="B936">
        <v>933</v>
      </c>
      <c r="C936" s="67">
        <f t="shared" ca="1" si="29"/>
        <v>45035</v>
      </c>
    </row>
    <row r="937" spans="1:3" x14ac:dyDescent="0.3">
      <c r="A937">
        <f t="shared" ca="1" si="28"/>
        <v>0</v>
      </c>
      <c r="B937">
        <v>934</v>
      </c>
      <c r="C937" s="67">
        <f t="shared" ca="1" si="29"/>
        <v>45036</v>
      </c>
    </row>
    <row r="938" spans="1:3" x14ac:dyDescent="0.3">
      <c r="A938">
        <f t="shared" ca="1" si="28"/>
        <v>1</v>
      </c>
      <c r="B938">
        <v>935</v>
      </c>
      <c r="C938" s="67">
        <f t="shared" ca="1" si="29"/>
        <v>45037</v>
      </c>
    </row>
    <row r="939" spans="1:3" x14ac:dyDescent="0.3">
      <c r="A939">
        <f t="shared" ca="1" si="28"/>
        <v>0</v>
      </c>
      <c r="B939">
        <v>936</v>
      </c>
      <c r="C939" s="67">
        <f t="shared" ca="1" si="29"/>
        <v>45038</v>
      </c>
    </row>
    <row r="940" spans="1:3" x14ac:dyDescent="0.3">
      <c r="A940">
        <f t="shared" ca="1" si="28"/>
        <v>0</v>
      </c>
      <c r="B940">
        <v>937</v>
      </c>
      <c r="C940" s="67">
        <f t="shared" ca="1" si="29"/>
        <v>45039</v>
      </c>
    </row>
    <row r="941" spans="1:3" x14ac:dyDescent="0.3">
      <c r="A941">
        <f t="shared" ca="1" si="28"/>
        <v>0</v>
      </c>
      <c r="B941">
        <v>938</v>
      </c>
      <c r="C941" s="67">
        <f t="shared" ca="1" si="29"/>
        <v>45040</v>
      </c>
    </row>
    <row r="942" spans="1:3" x14ac:dyDescent="0.3">
      <c r="A942">
        <f t="shared" ca="1" si="28"/>
        <v>0</v>
      </c>
      <c r="B942">
        <v>939</v>
      </c>
      <c r="C942" s="67">
        <f t="shared" ca="1" si="29"/>
        <v>45041</v>
      </c>
    </row>
    <row r="943" spans="1:3" x14ac:dyDescent="0.3">
      <c r="A943">
        <f t="shared" ca="1" si="28"/>
        <v>0</v>
      </c>
      <c r="B943">
        <v>940</v>
      </c>
      <c r="C943" s="67">
        <f t="shared" ca="1" si="29"/>
        <v>45042</v>
      </c>
    </row>
    <row r="944" spans="1:3" x14ac:dyDescent="0.3">
      <c r="A944">
        <f t="shared" ca="1" si="28"/>
        <v>0</v>
      </c>
      <c r="B944">
        <v>941</v>
      </c>
      <c r="C944" s="67">
        <f t="shared" ca="1" si="29"/>
        <v>45043</v>
      </c>
    </row>
    <row r="945" spans="1:3" x14ac:dyDescent="0.3">
      <c r="A945">
        <f t="shared" ca="1" si="28"/>
        <v>1</v>
      </c>
      <c r="B945">
        <v>942</v>
      </c>
      <c r="C945" s="67">
        <f t="shared" ca="1" si="29"/>
        <v>45044</v>
      </c>
    </row>
    <row r="946" spans="1:3" x14ac:dyDescent="0.3">
      <c r="A946">
        <f t="shared" ca="1" si="28"/>
        <v>0</v>
      </c>
      <c r="B946">
        <v>943</v>
      </c>
      <c r="C946" s="67">
        <f t="shared" ca="1" si="29"/>
        <v>45045</v>
      </c>
    </row>
    <row r="947" spans="1:3" x14ac:dyDescent="0.3">
      <c r="A947">
        <f t="shared" ca="1" si="28"/>
        <v>0</v>
      </c>
      <c r="B947">
        <v>944</v>
      </c>
      <c r="C947" s="67">
        <f t="shared" ca="1" si="29"/>
        <v>45046</v>
      </c>
    </row>
    <row r="948" spans="1:3" x14ac:dyDescent="0.3">
      <c r="A948">
        <f t="shared" ca="1" si="28"/>
        <v>0</v>
      </c>
      <c r="B948">
        <v>945</v>
      </c>
      <c r="C948" s="67">
        <f t="shared" ca="1" si="29"/>
        <v>45047</v>
      </c>
    </row>
    <row r="949" spans="1:3" x14ac:dyDescent="0.3">
      <c r="A949">
        <f t="shared" ca="1" si="28"/>
        <v>0</v>
      </c>
      <c r="B949">
        <v>946</v>
      </c>
      <c r="C949" s="67">
        <f t="shared" ca="1" si="29"/>
        <v>45048</v>
      </c>
    </row>
    <row r="950" spans="1:3" x14ac:dyDescent="0.3">
      <c r="A950">
        <f t="shared" ca="1" si="28"/>
        <v>0</v>
      </c>
      <c r="B950">
        <v>947</v>
      </c>
      <c r="C950" s="67">
        <f t="shared" ca="1" si="29"/>
        <v>45049</v>
      </c>
    </row>
    <row r="951" spans="1:3" x14ac:dyDescent="0.3">
      <c r="A951">
        <f t="shared" ca="1" si="28"/>
        <v>0</v>
      </c>
      <c r="B951">
        <v>948</v>
      </c>
      <c r="C951" s="67">
        <f t="shared" ca="1" si="29"/>
        <v>45050</v>
      </c>
    </row>
    <row r="952" spans="1:3" x14ac:dyDescent="0.3">
      <c r="A952">
        <f t="shared" ca="1" si="28"/>
        <v>1</v>
      </c>
      <c r="B952">
        <v>949</v>
      </c>
      <c r="C952" s="67">
        <f t="shared" ca="1" si="29"/>
        <v>45051</v>
      </c>
    </row>
    <row r="953" spans="1:3" x14ac:dyDescent="0.3">
      <c r="A953">
        <f t="shared" ca="1" si="28"/>
        <v>0</v>
      </c>
      <c r="B953">
        <v>950</v>
      </c>
      <c r="C953" s="67">
        <f t="shared" ca="1" si="29"/>
        <v>45052</v>
      </c>
    </row>
    <row r="954" spans="1:3" x14ac:dyDescent="0.3">
      <c r="A954">
        <f t="shared" ca="1" si="28"/>
        <v>0</v>
      </c>
      <c r="B954">
        <v>951</v>
      </c>
      <c r="C954" s="67">
        <f t="shared" ca="1" si="29"/>
        <v>45053</v>
      </c>
    </row>
    <row r="955" spans="1:3" x14ac:dyDescent="0.3">
      <c r="A955">
        <f t="shared" ca="1" si="28"/>
        <v>0</v>
      </c>
      <c r="B955">
        <v>952</v>
      </c>
      <c r="C955" s="67">
        <f t="shared" ca="1" si="29"/>
        <v>45054</v>
      </c>
    </row>
    <row r="956" spans="1:3" x14ac:dyDescent="0.3">
      <c r="A956">
        <f t="shared" ca="1" si="28"/>
        <v>0</v>
      </c>
      <c r="B956">
        <v>953</v>
      </c>
      <c r="C956" s="67">
        <f t="shared" ca="1" si="29"/>
        <v>45055</v>
      </c>
    </row>
    <row r="957" spans="1:3" x14ac:dyDescent="0.3">
      <c r="A957">
        <f t="shared" ca="1" si="28"/>
        <v>0</v>
      </c>
      <c r="B957">
        <v>954</v>
      </c>
      <c r="C957" s="67">
        <f t="shared" ca="1" si="29"/>
        <v>45056</v>
      </c>
    </row>
    <row r="958" spans="1:3" x14ac:dyDescent="0.3">
      <c r="A958">
        <f t="shared" ca="1" si="28"/>
        <v>0</v>
      </c>
      <c r="B958">
        <v>955</v>
      </c>
      <c r="C958" s="67">
        <f t="shared" ca="1" si="29"/>
        <v>45057</v>
      </c>
    </row>
    <row r="959" spans="1:3" x14ac:dyDescent="0.3">
      <c r="A959">
        <f t="shared" ca="1" si="28"/>
        <v>1</v>
      </c>
      <c r="B959">
        <v>956</v>
      </c>
      <c r="C959" s="67">
        <f t="shared" ca="1" si="29"/>
        <v>45058</v>
      </c>
    </row>
    <row r="960" spans="1:3" x14ac:dyDescent="0.3">
      <c r="A960">
        <f t="shared" ca="1" si="28"/>
        <v>0</v>
      </c>
      <c r="B960">
        <v>957</v>
      </c>
      <c r="C960" s="67">
        <f t="shared" ca="1" si="29"/>
        <v>45059</v>
      </c>
    </row>
    <row r="961" spans="1:3" x14ac:dyDescent="0.3">
      <c r="A961">
        <f t="shared" ca="1" si="28"/>
        <v>0</v>
      </c>
      <c r="B961">
        <v>958</v>
      </c>
      <c r="C961" s="67">
        <f t="shared" ca="1" si="29"/>
        <v>45060</v>
      </c>
    </row>
    <row r="962" spans="1:3" x14ac:dyDescent="0.3">
      <c r="A962">
        <f t="shared" ca="1" si="28"/>
        <v>0</v>
      </c>
      <c r="B962">
        <v>959</v>
      </c>
      <c r="C962" s="67">
        <f t="shared" ca="1" si="29"/>
        <v>45061</v>
      </c>
    </row>
    <row r="963" spans="1:3" x14ac:dyDescent="0.3">
      <c r="A963">
        <f t="shared" ca="1" si="28"/>
        <v>0</v>
      </c>
      <c r="B963">
        <v>960</v>
      </c>
      <c r="C963" s="67">
        <f t="shared" ca="1" si="29"/>
        <v>45062</v>
      </c>
    </row>
    <row r="964" spans="1:3" x14ac:dyDescent="0.3">
      <c r="A964">
        <f t="shared" ref="A964:A1027" ca="1" si="30">IF(WEEKDAY(C964,1)=6,1,0)</f>
        <v>0</v>
      </c>
      <c r="B964">
        <v>961</v>
      </c>
      <c r="C964" s="67">
        <f t="shared" ca="1" si="29"/>
        <v>45063</v>
      </c>
    </row>
    <row r="965" spans="1:3" x14ac:dyDescent="0.3">
      <c r="A965">
        <f t="shared" ca="1" si="30"/>
        <v>0</v>
      </c>
      <c r="B965">
        <v>962</v>
      </c>
      <c r="C965" s="67">
        <f t="shared" ref="C965:C1028" ca="1" si="31">C964+1</f>
        <v>45064</v>
      </c>
    </row>
    <row r="966" spans="1:3" x14ac:dyDescent="0.3">
      <c r="A966">
        <f t="shared" ca="1" si="30"/>
        <v>1</v>
      </c>
      <c r="B966">
        <v>963</v>
      </c>
      <c r="C966" s="67">
        <f t="shared" ca="1" si="31"/>
        <v>45065</v>
      </c>
    </row>
    <row r="967" spans="1:3" x14ac:dyDescent="0.3">
      <c r="A967">
        <f t="shared" ca="1" si="30"/>
        <v>0</v>
      </c>
      <c r="B967">
        <v>964</v>
      </c>
      <c r="C967" s="67">
        <f t="shared" ca="1" si="31"/>
        <v>45066</v>
      </c>
    </row>
    <row r="968" spans="1:3" x14ac:dyDescent="0.3">
      <c r="A968">
        <f t="shared" ca="1" si="30"/>
        <v>0</v>
      </c>
      <c r="B968">
        <v>965</v>
      </c>
      <c r="C968" s="67">
        <f t="shared" ca="1" si="31"/>
        <v>45067</v>
      </c>
    </row>
    <row r="969" spans="1:3" x14ac:dyDescent="0.3">
      <c r="A969">
        <f t="shared" ca="1" si="30"/>
        <v>0</v>
      </c>
      <c r="B969">
        <v>966</v>
      </c>
      <c r="C969" s="67">
        <f t="shared" ca="1" si="31"/>
        <v>45068</v>
      </c>
    </row>
    <row r="970" spans="1:3" x14ac:dyDescent="0.3">
      <c r="A970">
        <f t="shared" ca="1" si="30"/>
        <v>0</v>
      </c>
      <c r="B970">
        <v>967</v>
      </c>
      <c r="C970" s="67">
        <f t="shared" ca="1" si="31"/>
        <v>45069</v>
      </c>
    </row>
    <row r="971" spans="1:3" x14ac:dyDescent="0.3">
      <c r="A971">
        <f t="shared" ca="1" si="30"/>
        <v>0</v>
      </c>
      <c r="B971">
        <v>968</v>
      </c>
      <c r="C971" s="67">
        <f t="shared" ca="1" si="31"/>
        <v>45070</v>
      </c>
    </row>
    <row r="972" spans="1:3" x14ac:dyDescent="0.3">
      <c r="A972">
        <f t="shared" ca="1" si="30"/>
        <v>0</v>
      </c>
      <c r="B972">
        <v>969</v>
      </c>
      <c r="C972" s="67">
        <f t="shared" ca="1" si="31"/>
        <v>45071</v>
      </c>
    </row>
    <row r="973" spans="1:3" x14ac:dyDescent="0.3">
      <c r="A973">
        <f t="shared" ca="1" si="30"/>
        <v>1</v>
      </c>
      <c r="B973">
        <v>970</v>
      </c>
      <c r="C973" s="67">
        <f t="shared" ca="1" si="31"/>
        <v>45072</v>
      </c>
    </row>
    <row r="974" spans="1:3" x14ac:dyDescent="0.3">
      <c r="A974">
        <f t="shared" ca="1" si="30"/>
        <v>0</v>
      </c>
      <c r="B974">
        <v>971</v>
      </c>
      <c r="C974" s="67">
        <f t="shared" ca="1" si="31"/>
        <v>45073</v>
      </c>
    </row>
    <row r="975" spans="1:3" x14ac:dyDescent="0.3">
      <c r="A975">
        <f t="shared" ca="1" si="30"/>
        <v>0</v>
      </c>
      <c r="B975">
        <v>972</v>
      </c>
      <c r="C975" s="67">
        <f t="shared" ca="1" si="31"/>
        <v>45074</v>
      </c>
    </row>
    <row r="976" spans="1:3" x14ac:dyDescent="0.3">
      <c r="A976">
        <f t="shared" ca="1" si="30"/>
        <v>0</v>
      </c>
      <c r="B976">
        <v>973</v>
      </c>
      <c r="C976" s="67">
        <f t="shared" ca="1" si="31"/>
        <v>45075</v>
      </c>
    </row>
    <row r="977" spans="1:3" x14ac:dyDescent="0.3">
      <c r="A977">
        <f t="shared" ca="1" si="30"/>
        <v>0</v>
      </c>
      <c r="B977">
        <v>974</v>
      </c>
      <c r="C977" s="67">
        <f t="shared" ca="1" si="31"/>
        <v>45076</v>
      </c>
    </row>
    <row r="978" spans="1:3" x14ac:dyDescent="0.3">
      <c r="A978">
        <f t="shared" ca="1" si="30"/>
        <v>0</v>
      </c>
      <c r="B978">
        <v>975</v>
      </c>
      <c r="C978" s="67">
        <f t="shared" ca="1" si="31"/>
        <v>45077</v>
      </c>
    </row>
    <row r="979" spans="1:3" x14ac:dyDescent="0.3">
      <c r="A979">
        <f t="shared" ca="1" si="30"/>
        <v>0</v>
      </c>
      <c r="B979">
        <v>976</v>
      </c>
      <c r="C979" s="67">
        <f t="shared" ca="1" si="31"/>
        <v>45078</v>
      </c>
    </row>
    <row r="980" spans="1:3" x14ac:dyDescent="0.3">
      <c r="A980">
        <f t="shared" ca="1" si="30"/>
        <v>1</v>
      </c>
      <c r="B980">
        <v>977</v>
      </c>
      <c r="C980" s="67">
        <f t="shared" ca="1" si="31"/>
        <v>45079</v>
      </c>
    </row>
    <row r="981" spans="1:3" x14ac:dyDescent="0.3">
      <c r="A981">
        <f t="shared" ca="1" si="30"/>
        <v>0</v>
      </c>
      <c r="B981">
        <v>978</v>
      </c>
      <c r="C981" s="67">
        <f t="shared" ca="1" si="31"/>
        <v>45080</v>
      </c>
    </row>
    <row r="982" spans="1:3" x14ac:dyDescent="0.3">
      <c r="A982">
        <f t="shared" ca="1" si="30"/>
        <v>0</v>
      </c>
      <c r="B982">
        <v>979</v>
      </c>
      <c r="C982" s="67">
        <f t="shared" ca="1" si="31"/>
        <v>45081</v>
      </c>
    </row>
    <row r="983" spans="1:3" x14ac:dyDescent="0.3">
      <c r="A983">
        <f t="shared" ca="1" si="30"/>
        <v>0</v>
      </c>
      <c r="B983">
        <v>980</v>
      </c>
      <c r="C983" s="67">
        <f t="shared" ca="1" si="31"/>
        <v>45082</v>
      </c>
    </row>
    <row r="984" spans="1:3" x14ac:dyDescent="0.3">
      <c r="A984">
        <f t="shared" ca="1" si="30"/>
        <v>0</v>
      </c>
      <c r="B984">
        <v>981</v>
      </c>
      <c r="C984" s="67">
        <f t="shared" ca="1" si="31"/>
        <v>45083</v>
      </c>
    </row>
    <row r="985" spans="1:3" x14ac:dyDescent="0.3">
      <c r="A985">
        <f t="shared" ca="1" si="30"/>
        <v>0</v>
      </c>
      <c r="B985">
        <v>982</v>
      </c>
      <c r="C985" s="67">
        <f t="shared" ca="1" si="31"/>
        <v>45084</v>
      </c>
    </row>
    <row r="986" spans="1:3" x14ac:dyDescent="0.3">
      <c r="A986">
        <f t="shared" ca="1" si="30"/>
        <v>0</v>
      </c>
      <c r="B986">
        <v>983</v>
      </c>
      <c r="C986" s="67">
        <f t="shared" ca="1" si="31"/>
        <v>45085</v>
      </c>
    </row>
    <row r="987" spans="1:3" x14ac:dyDescent="0.3">
      <c r="A987">
        <f t="shared" ca="1" si="30"/>
        <v>1</v>
      </c>
      <c r="B987">
        <v>984</v>
      </c>
      <c r="C987" s="67">
        <f t="shared" ca="1" si="31"/>
        <v>45086</v>
      </c>
    </row>
    <row r="988" spans="1:3" x14ac:dyDescent="0.3">
      <c r="A988">
        <f t="shared" ca="1" si="30"/>
        <v>0</v>
      </c>
      <c r="B988">
        <v>985</v>
      </c>
      <c r="C988" s="67">
        <f t="shared" ca="1" si="31"/>
        <v>45087</v>
      </c>
    </row>
    <row r="989" spans="1:3" x14ac:dyDescent="0.3">
      <c r="A989">
        <f t="shared" ca="1" si="30"/>
        <v>0</v>
      </c>
      <c r="B989">
        <v>986</v>
      </c>
      <c r="C989" s="67">
        <f t="shared" ca="1" si="31"/>
        <v>45088</v>
      </c>
    </row>
    <row r="990" spans="1:3" x14ac:dyDescent="0.3">
      <c r="A990">
        <f t="shared" ca="1" si="30"/>
        <v>0</v>
      </c>
      <c r="B990">
        <v>987</v>
      </c>
      <c r="C990" s="67">
        <f t="shared" ca="1" si="31"/>
        <v>45089</v>
      </c>
    </row>
    <row r="991" spans="1:3" x14ac:dyDescent="0.3">
      <c r="A991">
        <f t="shared" ca="1" si="30"/>
        <v>0</v>
      </c>
      <c r="B991">
        <v>988</v>
      </c>
      <c r="C991" s="67">
        <f t="shared" ca="1" si="31"/>
        <v>45090</v>
      </c>
    </row>
    <row r="992" spans="1:3" x14ac:dyDescent="0.3">
      <c r="A992">
        <f t="shared" ca="1" si="30"/>
        <v>0</v>
      </c>
      <c r="B992">
        <v>989</v>
      </c>
      <c r="C992" s="67">
        <f t="shared" ca="1" si="31"/>
        <v>45091</v>
      </c>
    </row>
    <row r="993" spans="1:3" x14ac:dyDescent="0.3">
      <c r="A993">
        <f t="shared" ca="1" si="30"/>
        <v>0</v>
      </c>
      <c r="B993">
        <v>990</v>
      </c>
      <c r="C993" s="67">
        <f t="shared" ca="1" si="31"/>
        <v>45092</v>
      </c>
    </row>
    <row r="994" spans="1:3" x14ac:dyDescent="0.3">
      <c r="A994">
        <f t="shared" ca="1" si="30"/>
        <v>1</v>
      </c>
      <c r="B994">
        <v>991</v>
      </c>
      <c r="C994" s="67">
        <f t="shared" ca="1" si="31"/>
        <v>45093</v>
      </c>
    </row>
    <row r="995" spans="1:3" x14ac:dyDescent="0.3">
      <c r="A995">
        <f t="shared" ca="1" si="30"/>
        <v>0</v>
      </c>
      <c r="B995">
        <v>992</v>
      </c>
      <c r="C995" s="67">
        <f t="shared" ca="1" si="31"/>
        <v>45094</v>
      </c>
    </row>
    <row r="996" spans="1:3" x14ac:dyDescent="0.3">
      <c r="A996">
        <f t="shared" ca="1" si="30"/>
        <v>0</v>
      </c>
      <c r="B996">
        <v>993</v>
      </c>
      <c r="C996" s="67">
        <f t="shared" ca="1" si="31"/>
        <v>45095</v>
      </c>
    </row>
    <row r="997" spans="1:3" x14ac:dyDescent="0.3">
      <c r="A997">
        <f t="shared" ca="1" si="30"/>
        <v>0</v>
      </c>
      <c r="B997">
        <v>994</v>
      </c>
      <c r="C997" s="67">
        <f t="shared" ca="1" si="31"/>
        <v>45096</v>
      </c>
    </row>
    <row r="998" spans="1:3" x14ac:dyDescent="0.3">
      <c r="A998">
        <f t="shared" ca="1" si="30"/>
        <v>0</v>
      </c>
      <c r="B998">
        <v>995</v>
      </c>
      <c r="C998" s="67">
        <f t="shared" ca="1" si="31"/>
        <v>45097</v>
      </c>
    </row>
    <row r="999" spans="1:3" x14ac:dyDescent="0.3">
      <c r="A999">
        <f t="shared" ca="1" si="30"/>
        <v>0</v>
      </c>
      <c r="B999">
        <v>996</v>
      </c>
      <c r="C999" s="67">
        <f t="shared" ca="1" si="31"/>
        <v>45098</v>
      </c>
    </row>
    <row r="1000" spans="1:3" x14ac:dyDescent="0.3">
      <c r="A1000">
        <f t="shared" ca="1" si="30"/>
        <v>0</v>
      </c>
      <c r="B1000">
        <v>997</v>
      </c>
      <c r="C1000" s="67">
        <f t="shared" ca="1" si="31"/>
        <v>45099</v>
      </c>
    </row>
    <row r="1001" spans="1:3" x14ac:dyDescent="0.3">
      <c r="A1001">
        <f t="shared" ca="1" si="30"/>
        <v>1</v>
      </c>
      <c r="B1001">
        <v>998</v>
      </c>
      <c r="C1001" s="67">
        <f t="shared" ca="1" si="31"/>
        <v>45100</v>
      </c>
    </row>
    <row r="1002" spans="1:3" x14ac:dyDescent="0.3">
      <c r="A1002">
        <f t="shared" ca="1" si="30"/>
        <v>0</v>
      </c>
      <c r="B1002">
        <v>999</v>
      </c>
      <c r="C1002" s="67">
        <f t="shared" ca="1" si="31"/>
        <v>45101</v>
      </c>
    </row>
    <row r="1003" spans="1:3" x14ac:dyDescent="0.3">
      <c r="A1003">
        <f t="shared" ca="1" si="30"/>
        <v>0</v>
      </c>
      <c r="B1003">
        <v>1000</v>
      </c>
      <c r="C1003" s="67">
        <f t="shared" ca="1" si="31"/>
        <v>45102</v>
      </c>
    </row>
    <row r="1004" spans="1:3" x14ac:dyDescent="0.3">
      <c r="A1004">
        <f t="shared" ca="1" si="30"/>
        <v>0</v>
      </c>
      <c r="B1004">
        <v>1001</v>
      </c>
      <c r="C1004" s="67">
        <f t="shared" ca="1" si="31"/>
        <v>45103</v>
      </c>
    </row>
    <row r="1005" spans="1:3" x14ac:dyDescent="0.3">
      <c r="A1005">
        <f t="shared" ca="1" si="30"/>
        <v>0</v>
      </c>
      <c r="B1005">
        <v>1002</v>
      </c>
      <c r="C1005" s="67">
        <f t="shared" ca="1" si="31"/>
        <v>45104</v>
      </c>
    </row>
    <row r="1006" spans="1:3" x14ac:dyDescent="0.3">
      <c r="A1006">
        <f t="shared" ca="1" si="30"/>
        <v>0</v>
      </c>
      <c r="B1006">
        <v>1003</v>
      </c>
      <c r="C1006" s="67">
        <f t="shared" ca="1" si="31"/>
        <v>45105</v>
      </c>
    </row>
    <row r="1007" spans="1:3" x14ac:dyDescent="0.3">
      <c r="A1007">
        <f t="shared" ca="1" si="30"/>
        <v>0</v>
      </c>
      <c r="B1007">
        <v>1004</v>
      </c>
      <c r="C1007" s="67">
        <f t="shared" ca="1" si="31"/>
        <v>45106</v>
      </c>
    </row>
    <row r="1008" spans="1:3" x14ac:dyDescent="0.3">
      <c r="A1008">
        <f t="shared" ca="1" si="30"/>
        <v>1</v>
      </c>
      <c r="B1008">
        <v>1005</v>
      </c>
      <c r="C1008" s="67">
        <f t="shared" ca="1" si="31"/>
        <v>45107</v>
      </c>
    </row>
    <row r="1009" spans="1:3" x14ac:dyDescent="0.3">
      <c r="A1009">
        <f t="shared" ca="1" si="30"/>
        <v>0</v>
      </c>
      <c r="B1009">
        <v>1006</v>
      </c>
      <c r="C1009" s="67">
        <f t="shared" ca="1" si="31"/>
        <v>45108</v>
      </c>
    </row>
    <row r="1010" spans="1:3" x14ac:dyDescent="0.3">
      <c r="A1010">
        <f t="shared" ca="1" si="30"/>
        <v>0</v>
      </c>
      <c r="B1010">
        <v>1007</v>
      </c>
      <c r="C1010" s="67">
        <f t="shared" ca="1" si="31"/>
        <v>45109</v>
      </c>
    </row>
    <row r="1011" spans="1:3" x14ac:dyDescent="0.3">
      <c r="A1011">
        <f t="shared" ca="1" si="30"/>
        <v>0</v>
      </c>
      <c r="B1011">
        <v>1008</v>
      </c>
      <c r="C1011" s="67">
        <f t="shared" ca="1" si="31"/>
        <v>45110</v>
      </c>
    </row>
    <row r="1012" spans="1:3" x14ac:dyDescent="0.3">
      <c r="A1012">
        <f t="shared" ca="1" si="30"/>
        <v>0</v>
      </c>
      <c r="B1012">
        <v>1009</v>
      </c>
      <c r="C1012" s="67">
        <f t="shared" ca="1" si="31"/>
        <v>45111</v>
      </c>
    </row>
    <row r="1013" spans="1:3" x14ac:dyDescent="0.3">
      <c r="A1013">
        <f t="shared" ca="1" si="30"/>
        <v>0</v>
      </c>
      <c r="B1013">
        <v>1010</v>
      </c>
      <c r="C1013" s="67">
        <f t="shared" ca="1" si="31"/>
        <v>45112</v>
      </c>
    </row>
    <row r="1014" spans="1:3" x14ac:dyDescent="0.3">
      <c r="A1014">
        <f t="shared" ca="1" si="30"/>
        <v>0</v>
      </c>
      <c r="B1014">
        <v>1011</v>
      </c>
      <c r="C1014" s="67">
        <f t="shared" ca="1" si="31"/>
        <v>45113</v>
      </c>
    </row>
    <row r="1015" spans="1:3" x14ac:dyDescent="0.3">
      <c r="A1015">
        <f t="shared" ca="1" si="30"/>
        <v>1</v>
      </c>
      <c r="B1015">
        <v>1012</v>
      </c>
      <c r="C1015" s="67">
        <f t="shared" ca="1" si="31"/>
        <v>45114</v>
      </c>
    </row>
    <row r="1016" spans="1:3" x14ac:dyDescent="0.3">
      <c r="A1016">
        <f t="shared" ca="1" si="30"/>
        <v>0</v>
      </c>
      <c r="B1016">
        <v>1013</v>
      </c>
      <c r="C1016" s="67">
        <f t="shared" ca="1" si="31"/>
        <v>45115</v>
      </c>
    </row>
    <row r="1017" spans="1:3" x14ac:dyDescent="0.3">
      <c r="A1017">
        <f t="shared" ca="1" si="30"/>
        <v>0</v>
      </c>
      <c r="B1017">
        <v>1014</v>
      </c>
      <c r="C1017" s="67">
        <f t="shared" ca="1" si="31"/>
        <v>45116</v>
      </c>
    </row>
    <row r="1018" spans="1:3" x14ac:dyDescent="0.3">
      <c r="A1018">
        <f t="shared" ca="1" si="30"/>
        <v>0</v>
      </c>
      <c r="B1018">
        <v>1015</v>
      </c>
      <c r="C1018" s="67">
        <f t="shared" ca="1" si="31"/>
        <v>45117</v>
      </c>
    </row>
    <row r="1019" spans="1:3" x14ac:dyDescent="0.3">
      <c r="A1019">
        <f t="shared" ca="1" si="30"/>
        <v>0</v>
      </c>
      <c r="B1019">
        <v>1016</v>
      </c>
      <c r="C1019" s="67">
        <f t="shared" ca="1" si="31"/>
        <v>45118</v>
      </c>
    </row>
    <row r="1020" spans="1:3" x14ac:dyDescent="0.3">
      <c r="A1020">
        <f t="shared" ca="1" si="30"/>
        <v>0</v>
      </c>
      <c r="B1020">
        <v>1017</v>
      </c>
      <c r="C1020" s="67">
        <f t="shared" ca="1" si="31"/>
        <v>45119</v>
      </c>
    </row>
    <row r="1021" spans="1:3" x14ac:dyDescent="0.3">
      <c r="A1021">
        <f t="shared" ca="1" si="30"/>
        <v>0</v>
      </c>
      <c r="B1021">
        <v>1018</v>
      </c>
      <c r="C1021" s="67">
        <f t="shared" ca="1" si="31"/>
        <v>45120</v>
      </c>
    </row>
    <row r="1022" spans="1:3" x14ac:dyDescent="0.3">
      <c r="A1022">
        <f t="shared" ca="1" si="30"/>
        <v>1</v>
      </c>
      <c r="B1022">
        <v>1019</v>
      </c>
      <c r="C1022" s="67">
        <f t="shared" ca="1" si="31"/>
        <v>45121</v>
      </c>
    </row>
    <row r="1023" spans="1:3" x14ac:dyDescent="0.3">
      <c r="A1023">
        <f t="shared" ca="1" si="30"/>
        <v>0</v>
      </c>
      <c r="B1023">
        <v>1020</v>
      </c>
      <c r="C1023" s="67">
        <f t="shared" ca="1" si="31"/>
        <v>45122</v>
      </c>
    </row>
    <row r="1024" spans="1:3" x14ac:dyDescent="0.3">
      <c r="A1024">
        <f t="shared" ca="1" si="30"/>
        <v>0</v>
      </c>
      <c r="B1024">
        <v>1021</v>
      </c>
      <c r="C1024" s="67">
        <f t="shared" ca="1" si="31"/>
        <v>45123</v>
      </c>
    </row>
    <row r="1025" spans="1:3" x14ac:dyDescent="0.3">
      <c r="A1025">
        <f t="shared" ca="1" si="30"/>
        <v>0</v>
      </c>
      <c r="B1025">
        <v>1022</v>
      </c>
      <c r="C1025" s="67">
        <f t="shared" ca="1" si="31"/>
        <v>45124</v>
      </c>
    </row>
    <row r="1026" spans="1:3" x14ac:dyDescent="0.3">
      <c r="A1026">
        <f t="shared" ca="1" si="30"/>
        <v>0</v>
      </c>
      <c r="B1026">
        <v>1023</v>
      </c>
      <c r="C1026" s="67">
        <f t="shared" ca="1" si="31"/>
        <v>45125</v>
      </c>
    </row>
    <row r="1027" spans="1:3" x14ac:dyDescent="0.3">
      <c r="A1027">
        <f t="shared" ca="1" si="30"/>
        <v>0</v>
      </c>
      <c r="B1027">
        <v>1024</v>
      </c>
      <c r="C1027" s="67">
        <f t="shared" ca="1" si="31"/>
        <v>45126</v>
      </c>
    </row>
    <row r="1028" spans="1:3" x14ac:dyDescent="0.3">
      <c r="A1028">
        <f t="shared" ref="A1028:A1083" ca="1" si="32">IF(WEEKDAY(C1028,1)=6,1,0)</f>
        <v>0</v>
      </c>
      <c r="B1028">
        <v>1025</v>
      </c>
      <c r="C1028" s="67">
        <f t="shared" ca="1" si="31"/>
        <v>45127</v>
      </c>
    </row>
    <row r="1029" spans="1:3" x14ac:dyDescent="0.3">
      <c r="A1029">
        <f t="shared" ca="1" si="32"/>
        <v>1</v>
      </c>
      <c r="B1029">
        <v>1026</v>
      </c>
      <c r="C1029" s="67">
        <f t="shared" ref="C1029:C1083" ca="1" si="33">C1028+1</f>
        <v>45128</v>
      </c>
    </row>
    <row r="1030" spans="1:3" x14ac:dyDescent="0.3">
      <c r="A1030">
        <f t="shared" ca="1" si="32"/>
        <v>0</v>
      </c>
      <c r="B1030">
        <v>1027</v>
      </c>
      <c r="C1030" s="67">
        <f t="shared" ca="1" si="33"/>
        <v>45129</v>
      </c>
    </row>
    <row r="1031" spans="1:3" x14ac:dyDescent="0.3">
      <c r="A1031">
        <f t="shared" ca="1" si="32"/>
        <v>0</v>
      </c>
      <c r="B1031">
        <v>1028</v>
      </c>
      <c r="C1031" s="67">
        <f t="shared" ca="1" si="33"/>
        <v>45130</v>
      </c>
    </row>
    <row r="1032" spans="1:3" x14ac:dyDescent="0.3">
      <c r="A1032">
        <f t="shared" ca="1" si="32"/>
        <v>0</v>
      </c>
      <c r="B1032">
        <v>1029</v>
      </c>
      <c r="C1032" s="67">
        <f t="shared" ca="1" si="33"/>
        <v>45131</v>
      </c>
    </row>
    <row r="1033" spans="1:3" x14ac:dyDescent="0.3">
      <c r="A1033">
        <f t="shared" ca="1" si="32"/>
        <v>0</v>
      </c>
      <c r="B1033">
        <v>1030</v>
      </c>
      <c r="C1033" s="67">
        <f t="shared" ca="1" si="33"/>
        <v>45132</v>
      </c>
    </row>
    <row r="1034" spans="1:3" x14ac:dyDescent="0.3">
      <c r="A1034">
        <f t="shared" ca="1" si="32"/>
        <v>0</v>
      </c>
      <c r="B1034">
        <v>1031</v>
      </c>
      <c r="C1034" s="67">
        <f t="shared" ca="1" si="33"/>
        <v>45133</v>
      </c>
    </row>
    <row r="1035" spans="1:3" x14ac:dyDescent="0.3">
      <c r="A1035">
        <f t="shared" ca="1" si="32"/>
        <v>0</v>
      </c>
      <c r="B1035">
        <v>1032</v>
      </c>
      <c r="C1035" s="67">
        <f t="shared" ca="1" si="33"/>
        <v>45134</v>
      </c>
    </row>
    <row r="1036" spans="1:3" x14ac:dyDescent="0.3">
      <c r="A1036">
        <f t="shared" ca="1" si="32"/>
        <v>1</v>
      </c>
      <c r="B1036">
        <v>1033</v>
      </c>
      <c r="C1036" s="67">
        <f t="shared" ca="1" si="33"/>
        <v>45135</v>
      </c>
    </row>
    <row r="1037" spans="1:3" x14ac:dyDescent="0.3">
      <c r="A1037">
        <f t="shared" ca="1" si="32"/>
        <v>0</v>
      </c>
      <c r="B1037">
        <v>1034</v>
      </c>
      <c r="C1037" s="67">
        <f t="shared" ca="1" si="33"/>
        <v>45136</v>
      </c>
    </row>
    <row r="1038" spans="1:3" x14ac:dyDescent="0.3">
      <c r="A1038">
        <f t="shared" ca="1" si="32"/>
        <v>0</v>
      </c>
      <c r="B1038">
        <v>1035</v>
      </c>
      <c r="C1038" s="67">
        <f t="shared" ca="1" si="33"/>
        <v>45137</v>
      </c>
    </row>
    <row r="1039" spans="1:3" x14ac:dyDescent="0.3">
      <c r="A1039">
        <f t="shared" ca="1" si="32"/>
        <v>0</v>
      </c>
      <c r="B1039">
        <v>1036</v>
      </c>
      <c r="C1039" s="67">
        <f t="shared" ca="1" si="33"/>
        <v>45138</v>
      </c>
    </row>
    <row r="1040" spans="1:3" x14ac:dyDescent="0.3">
      <c r="A1040">
        <f t="shared" ca="1" si="32"/>
        <v>0</v>
      </c>
      <c r="B1040">
        <v>1037</v>
      </c>
      <c r="C1040" s="67">
        <f t="shared" ca="1" si="33"/>
        <v>45139</v>
      </c>
    </row>
    <row r="1041" spans="1:3" x14ac:dyDescent="0.3">
      <c r="A1041">
        <f t="shared" ca="1" si="32"/>
        <v>0</v>
      </c>
      <c r="B1041">
        <v>1038</v>
      </c>
      <c r="C1041" s="67">
        <f t="shared" ca="1" si="33"/>
        <v>45140</v>
      </c>
    </row>
    <row r="1042" spans="1:3" x14ac:dyDescent="0.3">
      <c r="A1042">
        <f t="shared" ca="1" si="32"/>
        <v>0</v>
      </c>
      <c r="B1042">
        <v>1039</v>
      </c>
      <c r="C1042" s="67">
        <f t="shared" ca="1" si="33"/>
        <v>45141</v>
      </c>
    </row>
    <row r="1043" spans="1:3" x14ac:dyDescent="0.3">
      <c r="A1043">
        <f t="shared" ca="1" si="32"/>
        <v>1</v>
      </c>
      <c r="B1043">
        <v>1040</v>
      </c>
      <c r="C1043" s="67">
        <f t="shared" ca="1" si="33"/>
        <v>45142</v>
      </c>
    </row>
    <row r="1044" spans="1:3" x14ac:dyDescent="0.3">
      <c r="A1044">
        <f t="shared" ca="1" si="32"/>
        <v>0</v>
      </c>
      <c r="B1044">
        <v>1041</v>
      </c>
      <c r="C1044" s="67">
        <f t="shared" ca="1" si="33"/>
        <v>45143</v>
      </c>
    </row>
    <row r="1045" spans="1:3" x14ac:dyDescent="0.3">
      <c r="A1045">
        <f t="shared" ca="1" si="32"/>
        <v>0</v>
      </c>
      <c r="B1045">
        <v>1042</v>
      </c>
      <c r="C1045" s="67">
        <f t="shared" ca="1" si="33"/>
        <v>45144</v>
      </c>
    </row>
    <row r="1046" spans="1:3" x14ac:dyDescent="0.3">
      <c r="A1046">
        <f t="shared" ca="1" si="32"/>
        <v>0</v>
      </c>
      <c r="B1046">
        <v>1043</v>
      </c>
      <c r="C1046" s="67">
        <f t="shared" ca="1" si="33"/>
        <v>45145</v>
      </c>
    </row>
    <row r="1047" spans="1:3" x14ac:dyDescent="0.3">
      <c r="A1047">
        <f t="shared" ca="1" si="32"/>
        <v>0</v>
      </c>
      <c r="B1047">
        <v>1044</v>
      </c>
      <c r="C1047" s="67">
        <f t="shared" ca="1" si="33"/>
        <v>45146</v>
      </c>
    </row>
    <row r="1048" spans="1:3" x14ac:dyDescent="0.3">
      <c r="A1048">
        <f t="shared" ca="1" si="32"/>
        <v>0</v>
      </c>
      <c r="B1048">
        <v>1045</v>
      </c>
      <c r="C1048" s="67">
        <f t="shared" ca="1" si="33"/>
        <v>45147</v>
      </c>
    </row>
    <row r="1049" spans="1:3" x14ac:dyDescent="0.3">
      <c r="A1049">
        <f t="shared" ca="1" si="32"/>
        <v>0</v>
      </c>
      <c r="B1049">
        <v>1046</v>
      </c>
      <c r="C1049" s="67">
        <f t="shared" ca="1" si="33"/>
        <v>45148</v>
      </c>
    </row>
    <row r="1050" spans="1:3" x14ac:dyDescent="0.3">
      <c r="A1050">
        <f t="shared" ca="1" si="32"/>
        <v>1</v>
      </c>
      <c r="B1050">
        <v>1047</v>
      </c>
      <c r="C1050" s="67">
        <f t="shared" ca="1" si="33"/>
        <v>45149</v>
      </c>
    </row>
    <row r="1051" spans="1:3" x14ac:dyDescent="0.3">
      <c r="A1051">
        <f t="shared" ca="1" si="32"/>
        <v>0</v>
      </c>
      <c r="B1051">
        <v>1048</v>
      </c>
      <c r="C1051" s="67">
        <f t="shared" ca="1" si="33"/>
        <v>45150</v>
      </c>
    </row>
    <row r="1052" spans="1:3" x14ac:dyDescent="0.3">
      <c r="A1052">
        <f t="shared" ca="1" si="32"/>
        <v>0</v>
      </c>
      <c r="B1052">
        <v>1049</v>
      </c>
      <c r="C1052" s="67">
        <f t="shared" ca="1" si="33"/>
        <v>45151</v>
      </c>
    </row>
    <row r="1053" spans="1:3" x14ac:dyDescent="0.3">
      <c r="A1053">
        <f t="shared" ca="1" si="32"/>
        <v>0</v>
      </c>
      <c r="B1053">
        <v>1050</v>
      </c>
      <c r="C1053" s="67">
        <f t="shared" ca="1" si="33"/>
        <v>45152</v>
      </c>
    </row>
    <row r="1054" spans="1:3" x14ac:dyDescent="0.3">
      <c r="A1054">
        <f t="shared" ca="1" si="32"/>
        <v>0</v>
      </c>
      <c r="B1054">
        <v>1051</v>
      </c>
      <c r="C1054" s="67">
        <f t="shared" ca="1" si="33"/>
        <v>45153</v>
      </c>
    </row>
    <row r="1055" spans="1:3" x14ac:dyDescent="0.3">
      <c r="A1055">
        <f t="shared" ca="1" si="32"/>
        <v>0</v>
      </c>
      <c r="B1055">
        <v>1052</v>
      </c>
      <c r="C1055" s="67">
        <f t="shared" ca="1" si="33"/>
        <v>45154</v>
      </c>
    </row>
    <row r="1056" spans="1:3" x14ac:dyDescent="0.3">
      <c r="A1056">
        <f t="shared" ca="1" si="32"/>
        <v>0</v>
      </c>
      <c r="B1056">
        <v>1053</v>
      </c>
      <c r="C1056" s="67">
        <f t="shared" ca="1" si="33"/>
        <v>45155</v>
      </c>
    </row>
    <row r="1057" spans="1:3" x14ac:dyDescent="0.3">
      <c r="A1057">
        <f t="shared" ca="1" si="32"/>
        <v>1</v>
      </c>
      <c r="B1057">
        <v>1054</v>
      </c>
      <c r="C1057" s="67">
        <f t="shared" ca="1" si="33"/>
        <v>45156</v>
      </c>
    </row>
    <row r="1058" spans="1:3" x14ac:dyDescent="0.3">
      <c r="A1058">
        <f t="shared" ca="1" si="32"/>
        <v>0</v>
      </c>
      <c r="B1058">
        <v>1055</v>
      </c>
      <c r="C1058" s="67">
        <f t="shared" ca="1" si="33"/>
        <v>45157</v>
      </c>
    </row>
    <row r="1059" spans="1:3" x14ac:dyDescent="0.3">
      <c r="A1059">
        <f t="shared" ca="1" si="32"/>
        <v>0</v>
      </c>
      <c r="B1059">
        <v>1056</v>
      </c>
      <c r="C1059" s="67">
        <f t="shared" ca="1" si="33"/>
        <v>45158</v>
      </c>
    </row>
    <row r="1060" spans="1:3" x14ac:dyDescent="0.3">
      <c r="A1060">
        <f t="shared" ca="1" si="32"/>
        <v>0</v>
      </c>
      <c r="B1060">
        <v>1057</v>
      </c>
      <c r="C1060" s="67">
        <f t="shared" ca="1" si="33"/>
        <v>45159</v>
      </c>
    </row>
    <row r="1061" spans="1:3" x14ac:dyDescent="0.3">
      <c r="A1061">
        <f t="shared" ca="1" si="32"/>
        <v>0</v>
      </c>
      <c r="B1061">
        <v>1058</v>
      </c>
      <c r="C1061" s="67">
        <f t="shared" ca="1" si="33"/>
        <v>45160</v>
      </c>
    </row>
    <row r="1062" spans="1:3" x14ac:dyDescent="0.3">
      <c r="A1062">
        <f t="shared" ca="1" si="32"/>
        <v>0</v>
      </c>
      <c r="B1062">
        <v>1059</v>
      </c>
      <c r="C1062" s="67">
        <f t="shared" ca="1" si="33"/>
        <v>45161</v>
      </c>
    </row>
    <row r="1063" spans="1:3" x14ac:dyDescent="0.3">
      <c r="A1063">
        <f t="shared" ca="1" si="32"/>
        <v>0</v>
      </c>
      <c r="B1063">
        <v>1060</v>
      </c>
      <c r="C1063" s="67">
        <f t="shared" ca="1" si="33"/>
        <v>45162</v>
      </c>
    </row>
    <row r="1064" spans="1:3" x14ac:dyDescent="0.3">
      <c r="A1064">
        <f t="shared" ca="1" si="32"/>
        <v>1</v>
      </c>
      <c r="B1064">
        <v>1061</v>
      </c>
      <c r="C1064" s="67">
        <f t="shared" ca="1" si="33"/>
        <v>45163</v>
      </c>
    </row>
    <row r="1065" spans="1:3" x14ac:dyDescent="0.3">
      <c r="A1065">
        <f t="shared" ca="1" si="32"/>
        <v>0</v>
      </c>
      <c r="B1065">
        <v>1062</v>
      </c>
      <c r="C1065" s="67">
        <f t="shared" ca="1" si="33"/>
        <v>45164</v>
      </c>
    </row>
    <row r="1066" spans="1:3" x14ac:dyDescent="0.3">
      <c r="A1066">
        <f t="shared" ca="1" si="32"/>
        <v>0</v>
      </c>
      <c r="B1066">
        <v>1063</v>
      </c>
      <c r="C1066" s="67">
        <f t="shared" ca="1" si="33"/>
        <v>45165</v>
      </c>
    </row>
    <row r="1067" spans="1:3" x14ac:dyDescent="0.3">
      <c r="A1067">
        <f t="shared" ca="1" si="32"/>
        <v>0</v>
      </c>
      <c r="B1067">
        <v>1064</v>
      </c>
      <c r="C1067" s="67">
        <f t="shared" ca="1" si="33"/>
        <v>45166</v>
      </c>
    </row>
    <row r="1068" spans="1:3" x14ac:dyDescent="0.3">
      <c r="A1068">
        <f t="shared" ca="1" si="32"/>
        <v>0</v>
      </c>
      <c r="B1068">
        <v>1065</v>
      </c>
      <c r="C1068" s="67">
        <f t="shared" ca="1" si="33"/>
        <v>45167</v>
      </c>
    </row>
    <row r="1069" spans="1:3" x14ac:dyDescent="0.3">
      <c r="A1069">
        <f t="shared" ca="1" si="32"/>
        <v>0</v>
      </c>
      <c r="B1069">
        <v>1066</v>
      </c>
      <c r="C1069" s="67">
        <f t="shared" ca="1" si="33"/>
        <v>45168</v>
      </c>
    </row>
    <row r="1070" spans="1:3" x14ac:dyDescent="0.3">
      <c r="A1070">
        <f t="shared" ca="1" si="32"/>
        <v>0</v>
      </c>
      <c r="B1070">
        <v>1067</v>
      </c>
      <c r="C1070" s="67">
        <f t="shared" ca="1" si="33"/>
        <v>45169</v>
      </c>
    </row>
    <row r="1071" spans="1:3" x14ac:dyDescent="0.3">
      <c r="A1071">
        <f t="shared" ca="1" si="32"/>
        <v>1</v>
      </c>
      <c r="B1071">
        <v>1068</v>
      </c>
      <c r="C1071" s="67">
        <f t="shared" ca="1" si="33"/>
        <v>45170</v>
      </c>
    </row>
    <row r="1072" spans="1:3" x14ac:dyDescent="0.3">
      <c r="A1072">
        <f t="shared" ca="1" si="32"/>
        <v>0</v>
      </c>
      <c r="B1072">
        <v>1069</v>
      </c>
      <c r="C1072" s="67">
        <f t="shared" ca="1" si="33"/>
        <v>45171</v>
      </c>
    </row>
    <row r="1073" spans="1:3" x14ac:dyDescent="0.3">
      <c r="A1073">
        <f t="shared" ca="1" si="32"/>
        <v>0</v>
      </c>
      <c r="B1073">
        <v>1070</v>
      </c>
      <c r="C1073" s="67">
        <f t="shared" ca="1" si="33"/>
        <v>45172</v>
      </c>
    </row>
    <row r="1074" spans="1:3" x14ac:dyDescent="0.3">
      <c r="A1074">
        <f t="shared" ca="1" si="32"/>
        <v>0</v>
      </c>
      <c r="B1074">
        <v>1071</v>
      </c>
      <c r="C1074" s="67">
        <f t="shared" ca="1" si="33"/>
        <v>45173</v>
      </c>
    </row>
    <row r="1075" spans="1:3" x14ac:dyDescent="0.3">
      <c r="A1075">
        <f t="shared" ca="1" si="32"/>
        <v>0</v>
      </c>
      <c r="B1075">
        <v>1072</v>
      </c>
      <c r="C1075" s="67">
        <f t="shared" ca="1" si="33"/>
        <v>45174</v>
      </c>
    </row>
    <row r="1076" spans="1:3" x14ac:dyDescent="0.3">
      <c r="A1076">
        <f t="shared" ca="1" si="32"/>
        <v>0</v>
      </c>
      <c r="B1076">
        <v>1073</v>
      </c>
      <c r="C1076" s="67">
        <f t="shared" ca="1" si="33"/>
        <v>45175</v>
      </c>
    </row>
    <row r="1077" spans="1:3" x14ac:dyDescent="0.3">
      <c r="A1077">
        <f t="shared" ca="1" si="32"/>
        <v>0</v>
      </c>
      <c r="B1077">
        <v>1074</v>
      </c>
      <c r="C1077" s="67">
        <f t="shared" ca="1" si="33"/>
        <v>45176</v>
      </c>
    </row>
    <row r="1078" spans="1:3" x14ac:dyDescent="0.3">
      <c r="A1078">
        <f t="shared" ca="1" si="32"/>
        <v>1</v>
      </c>
      <c r="B1078">
        <v>1075</v>
      </c>
      <c r="C1078" s="67">
        <f t="shared" ca="1" si="33"/>
        <v>45177</v>
      </c>
    </row>
    <row r="1079" spans="1:3" x14ac:dyDescent="0.3">
      <c r="A1079">
        <f t="shared" ca="1" si="32"/>
        <v>0</v>
      </c>
      <c r="B1079">
        <v>1076</v>
      </c>
      <c r="C1079" s="67">
        <f t="shared" ca="1" si="33"/>
        <v>45178</v>
      </c>
    </row>
    <row r="1080" spans="1:3" x14ac:dyDescent="0.3">
      <c r="A1080">
        <f t="shared" ca="1" si="32"/>
        <v>0</v>
      </c>
      <c r="B1080">
        <v>1077</v>
      </c>
      <c r="C1080" s="67">
        <f t="shared" ca="1" si="33"/>
        <v>45179</v>
      </c>
    </row>
    <row r="1081" spans="1:3" x14ac:dyDescent="0.3">
      <c r="A1081">
        <f t="shared" ca="1" si="32"/>
        <v>0</v>
      </c>
      <c r="B1081">
        <v>1078</v>
      </c>
      <c r="C1081" s="67">
        <f t="shared" ca="1" si="33"/>
        <v>45180</v>
      </c>
    </row>
    <row r="1082" spans="1:3" x14ac:dyDescent="0.3">
      <c r="A1082">
        <f t="shared" ca="1" si="32"/>
        <v>0</v>
      </c>
      <c r="B1082">
        <v>1079</v>
      </c>
      <c r="C1082" s="67">
        <f t="shared" ca="1" si="33"/>
        <v>45181</v>
      </c>
    </row>
    <row r="1083" spans="1:3" x14ac:dyDescent="0.3">
      <c r="A1083">
        <f t="shared" ca="1" si="32"/>
        <v>0</v>
      </c>
      <c r="B1083">
        <v>1080</v>
      </c>
      <c r="C1083" s="67">
        <f t="shared" ca="1" si="33"/>
        <v>45182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Black</vt:lpstr>
      <vt:lpstr>DeltaGamma Sensitivity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lavigne</dc:creator>
  <cp:lastModifiedBy>carter lavigne</cp:lastModifiedBy>
  <dcterms:created xsi:type="dcterms:W3CDTF">2020-03-23T07:49:53Z</dcterms:created>
  <dcterms:modified xsi:type="dcterms:W3CDTF">2020-09-28T17:10:29Z</dcterms:modified>
</cp:coreProperties>
</file>