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8_{EA4C815C-F871-DC4E-9302-E53AB4819644}" xr6:coauthVersionLast="47" xr6:coauthVersionMax="47" xr10:uidLastSave="{00000000-0000-0000-0000-000000000000}"/>
  <bookViews>
    <workbookView xWindow="5260" yWindow="2660" windowWidth="37280" windowHeight="22920" xr2:uid="{00000000-000D-0000-FFFF-FFFF00000000}"/>
  </bookViews>
  <sheets>
    <sheet name="Immobilien-Rechnung" sheetId="2" r:id="rId1"/>
    <sheet name="Preisinformation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<sst xmlns="http://schemas.openxmlformats.org/spreadsheetml/2006/main" count="64" uniqueCount="52">
  <si>
    <t>Bundesland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</si>
  <si>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</si>
  <si>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</si>
  <si>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</si>
  <si>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</si>
  <si>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</si>
  <si>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</si>
  <si>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</si>
  <si>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</si>
  <si>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</si>
  <si>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</si>
  <si>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</si>
  <si>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</si>
  <si>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</si>
  <si>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</si>
  <si>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</si>
  <si>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</si>
  <si>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Kostenfaktor</t>
  </si>
  <si>
    <t>Stadt vs Land</t>
  </si>
  <si>
    <t>Land</t>
  </si>
  <si>
    <t>Stadt</t>
  </si>
  <si>
    <t>QM-Wohnfläche</t>
  </si>
  <si>
    <t>QM-Grundstück</t>
  </si>
  <si>
    <t>Geplant von Architekt</t>
  </si>
  <si>
    <t>Ausstattung</t>
  </si>
  <si>
    <t>Baujahr</t>
  </si>
  <si>
    <t>Denkmalschutz</t>
  </si>
  <si>
    <t>Rohbau</t>
  </si>
  <si>
    <t>Sanierungsbedarf</t>
  </si>
  <si>
    <t>Renovierungsbedarf</t>
  </si>
  <si>
    <t>Einfach</t>
  </si>
  <si>
    <t>Gehoben</t>
  </si>
  <si>
    <t>Makler</t>
  </si>
  <si>
    <t>Hausart</t>
  </si>
  <si>
    <t>Einfamilienhaus</t>
  </si>
  <si>
    <t>Doppelhaushälfte</t>
  </si>
  <si>
    <t>Mehrfamilienhaus</t>
  </si>
  <si>
    <t>Weitere Kostenfaktoren</t>
  </si>
  <si>
    <t>Preis</t>
  </si>
  <si>
    <t>pro m²</t>
  </si>
  <si>
    <t>Aufschlag in %</t>
  </si>
  <si>
    <t>Reduzierung in %</t>
  </si>
  <si>
    <t>Reduzierung in % pro Jahr</t>
  </si>
  <si>
    <t>Einheit</t>
  </si>
  <si>
    <t>Region</t>
  </si>
  <si>
    <t>Art</t>
  </si>
  <si>
    <t>Größe Grundstück (m²)</t>
  </si>
  <si>
    <t>Größe Wohnfläche (m²)</t>
  </si>
  <si>
    <t>Immobilien-Preis:</t>
  </si>
  <si>
    <t>Architekt?</t>
  </si>
  <si>
    <t>Makler?</t>
  </si>
  <si>
    <t>Denkmalschutz?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</si>
</sst>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/>
    <xf numFmtId="0" fontId="1" fillId="0" borderId="5" xfId="0" applyFont="1" applyBorder="1" applyAlignment="1">
      <alignment vertical="center"/>
    </xf>
    <xf numFmtId="0" fontId="2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1" applyNumberFormat="1" applyFont="1" applyBorder="1"/>
    <xf numFmtId="9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E46C-8002-7444-89B6-9C161C1D0DE7}">
  <dimension ref="A1:G5"/>
  <sheetViews>
    <sheetView tabSelected="1" zoomScale="268" workbookViewId="0">
      <selection activeCell="D10" sqref="D10"/>
    </sheetView>
  </sheetViews>
  <sheetFormatPr baseColWidth="10" defaultRowHeight="15" x14ac:dyDescent="0.2"/>
  <cols>
    <col min="1" max="1" width="17.5" customWidth="1"/>
    <col min="2" max="2" width="7.83203125" customWidth="1"/>
    <col min="3" max="3" width="16.33203125" bestFit="1" customWidth="1"/>
    <col min="4" max="4" width="14.33203125" bestFit="1" customWidth="1"/>
    <col min="5" max="5" width="18.6640625" bestFit="1" customWidth="1"/>
    <col min="6" max="6" width="19" bestFit="1" customWidth="1"/>
    <col min="7" max="7" width="13.5" bestFit="1" customWidth="1"/>
  </cols>
  <sheetData>
    <row r="1" spans="1:7" x14ac:dyDescent="0.2">
      <c r="A1" s="16" t="s">
        <v>0</v>
      </c>
      <c r="B1" s="17" t="s">
        <v>44</v>
      </c>
      <c r="C1" s="17" t="s">
        <v>24</v>
      </c>
      <c r="D1" s="17" t="s">
        <v>45</v>
      </c>
      <c r="E1" s="17" t="s">
        <v>46</v>
      </c>
      <c r="F1" s="17" t="s">
        <v>47</v>
      </c>
      <c r="G1" s="18" t="s">
        <v>25</v>
      </c>
    </row>
    <row r="2" spans="1:7" ht="16" thickBot="1" x14ac:dyDescent="0.25">
      <c r="A2" s="19" t="s">
        <v>10</v>
      </c>
      <c r="B2" s="20" t="s">
        <v>20</v>
      </c>
      <c r="C2" s="20" t="s">
        <v>31</v>
      </c>
      <c r="D2" s="20" t="s">
        <v>35</v>
      </c>
      <c r="E2" s="20">
        <v>800</v>
      </c>
      <c r="F2" s="20">
        <v>124</v>
      </c>
      <c r="G2" s="21">
        <v>1998</v>
      </c>
    </row>
    <row r="3" spans="1:7" ht="16" thickBot="1" x14ac:dyDescent="0.25"/>
    <row r="4" spans="1:7" x14ac:dyDescent="0.2">
      <c r="A4" s="22" t="s">
        <v>48</v>
      </c>
      <c r="B4" s="23"/>
      <c r="C4" s="24"/>
      <c r="E4" s="16" t="s">
        <v>49</v>
      </c>
      <c r="F4" s="17" t="s">
        <v>50</v>
      </c>
      <c r="G4" s="18" t="s">
        <v>51</v>
      </c>
    </row>
    <row r="5" spans="1:7" ht="16" thickBot="1" x14ac:dyDescent="0.25">
      <c r="A5" s="25">
        <f ca="1">VLOOKUP(A2,Preisinformationen!B4:C19,2,FALSE)*
VLOOKUP(B2,Preisinformationen!E4:F5,2,FALSE)*
VLOOKUP(C2,Preisinformationen!E8:F12,2,FALSE)*
VLOOKUP(D2,Preisinformationen!E15:F17,2,FALSE)*
(1-((YEAR(TODAY())-G2)*Preisinformationen!I9))*
IF(E5,1+Preisinformationen!I6,1)*
IF(F5,1+Preisinformationen!I7,1)*
IF(G5,1+Preisinformationen!I8,1)*
(((E2-F2)*Preisinformationen!I4)+(F2*Preisinformationen!I5))</f>
        <v>1720383.8361600002</v>
      </c>
      <c r="B5" s="26"/>
      <c r="C5" s="27"/>
      <c r="E5" s="19" t="b">
        <v>1</v>
      </c>
      <c r="F5" s="20" t="b">
        <v>0</v>
      </c>
      <c r="G5" s="21" t="b">
        <v>0</v>
      </c>
    </row>
  </sheetData>
  <sheetProtection sheet="1" objects="1" scenarios="1"/>
  <mergeCells count="2">
    <mergeCell ref="A4:C4"/>
    <mergeCell ref="A5:C5"/>
  </mergeCell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229AC01-D6A3-0240-BF9B-04B5C5EF8AEB}">
          <x14:formula1>
            <xm:f>Preisinformationen!$B$4:$B$19</xm:f>
          </x14:formula1>
          <xm:sqref>A2</xm:sqref>
        </x14:dataValidation>
        <x14:dataValidation type="list" allowBlank="1" showInputMessage="1" showErrorMessage="1" xr:uid="{BBEF93A0-513D-974D-ACF6-2671D161CCD4}">
          <x14:formula1>
            <xm:f>Preisinformationen!$E$4:$E$5</xm:f>
          </x14:formula1>
          <xm:sqref>B2</xm:sqref>
        </x14:dataValidation>
        <x14:dataValidation type="list" allowBlank="1" showInputMessage="1" showErrorMessage="1" xr:uid="{AE799B05-0280-6840-8406-877A083C4DA2}">
          <x14:formula1>
            <xm:f>Preisinformationen!$E$15:$E$17</xm:f>
          </x14:formula1>
          <xm:sqref>D2</xm:sqref>
        </x14:dataValidation>
        <x14:dataValidation type="list" allowBlank="1" showInputMessage="1" showErrorMessage="1" xr:uid="{754176D6-305C-2744-902B-66FA88459D33}">
          <x14:formula1>
            <xm:f>Preisinformationen!$E$8:$E$12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9"/>
  <sheetViews>
    <sheetView topLeftCell="A2" zoomScale="156" zoomScaleNormal="80" workbookViewId="0">
      <selection activeCell="H19" sqref="H19"/>
    </sheetView>
  </sheetViews>
  <sheetFormatPr baseColWidth="10" defaultColWidth="8.83203125" defaultRowHeight="15" x14ac:dyDescent="0.2"/>
  <cols>
    <col min="2" max="2" width="22.6640625" bestFit="1" customWidth="1"/>
    <col min="3" max="3" width="11.1640625" bestFit="1" customWidth="1"/>
    <col min="5" max="5" width="17.33203125" bestFit="1" customWidth="1"/>
    <col min="6" max="6" width="11.5" bestFit="1" customWidth="1"/>
    <col min="8" max="8" width="20.6640625" bestFit="1" customWidth="1"/>
    <col min="9" max="9" width="9" bestFit="1" customWidth="1"/>
    <col min="10" max="10" width="21.83203125" bestFit="1" customWidth="1"/>
    <col min="12" max="12" width="18.6640625" bestFit="1" customWidth="1"/>
  </cols>
  <sheetData>
    <row r="3" spans="2:10" x14ac:dyDescent="0.2">
      <c r="B3" s="1" t="s">
        <v>0</v>
      </c>
      <c r="C3" s="2" t="s">
        <v>17</v>
      </c>
      <c r="E3" s="7" t="s">
        <v>18</v>
      </c>
      <c r="F3" s="8" t="s">
        <v>17</v>
      </c>
      <c r="H3" s="7" t="s">
        <v>37</v>
      </c>
      <c r="I3" s="13" t="s">
        <v>38</v>
      </c>
      <c r="J3" s="8" t="s">
        <v>43</v>
      </c>
    </row>
    <row r="4" spans="2:10" x14ac:dyDescent="0.2">
      <c r="B4" s="3" t="s">
        <v>1</v>
      </c>
      <c r="C4" s="4">
        <v>1.5</v>
      </c>
      <c r="E4" s="9" t="s">
        <v>19</v>
      </c>
      <c r="F4" s="10">
        <v>1</v>
      </c>
      <c r="H4" s="9" t="s">
        <v>22</v>
      </c>
      <c r="I4">
        <v>160</v>
      </c>
      <c r="J4" s="10" t="s">
        <v>39</v>
      </c>
    </row>
    <row r="5" spans="2:10" x14ac:dyDescent="0.2">
      <c r="B5" s="3" t="s">
        <v>2</v>
      </c>
      <c r="C5" s="4">
        <v>1.7</v>
      </c>
      <c r="E5" s="11" t="s">
        <v>20</v>
      </c>
      <c r="F5" s="12">
        <v>2</v>
      </c>
      <c r="H5" s="9" t="s">
        <v>21</v>
      </c>
      <c r="I5">
        <v>2500</v>
      </c>
      <c r="J5" s="10" t="s">
        <v>39</v>
      </c>
    </row>
    <row r="6" spans="2:10" x14ac:dyDescent="0.2">
      <c r="B6" s="3" t="s">
        <v>3</v>
      </c>
      <c r="C6" s="4">
        <v>2.1</v>
      </c>
      <c r="H6" s="9" t="s">
        <v>23</v>
      </c>
      <c r="I6" s="15">
        <v>0.2</v>
      </c>
      <c r="J6" s="10" t="s">
        <v>40</v>
      </c>
    </row>
    <row r="7" spans="2:10" x14ac:dyDescent="0.2">
      <c r="B7" s="3" t="s">
        <v>4</v>
      </c>
      <c r="C7" s="4">
        <v>1.1000000000000001</v>
      </c>
      <c r="E7" s="7" t="s">
        <v>24</v>
      </c>
      <c r="F7" s="8" t="s">
        <v>17</v>
      </c>
      <c r="H7" s="9" t="s">
        <v>32</v>
      </c>
      <c r="I7" s="15">
        <v>0.2</v>
      </c>
      <c r="J7" s="10" t="s">
        <v>40</v>
      </c>
    </row>
    <row r="8" spans="2:10" x14ac:dyDescent="0.2">
      <c r="B8" s="3" t="s">
        <v>5</v>
      </c>
      <c r="C8" s="4">
        <v>1.2</v>
      </c>
      <c r="E8" s="9" t="s">
        <v>27</v>
      </c>
      <c r="F8" s="10">
        <v>0.5</v>
      </c>
      <c r="H8" s="9" t="s">
        <v>26</v>
      </c>
      <c r="I8" s="15">
        <v>0.2</v>
      </c>
      <c r="J8" s="10" t="s">
        <v>41</v>
      </c>
    </row>
    <row r="9" spans="2:10" x14ac:dyDescent="0.2">
      <c r="B9" s="3" t="s">
        <v>6</v>
      </c>
      <c r="C9" s="4">
        <v>2.5</v>
      </c>
      <c r="E9" s="9" t="s">
        <v>28</v>
      </c>
      <c r="F9" s="10">
        <v>0.8</v>
      </c>
      <c r="H9" s="11" t="s">
        <v>25</v>
      </c>
      <c r="I9" s="14">
        <v>1E-3</v>
      </c>
      <c r="J9" s="12" t="s">
        <v>42</v>
      </c>
    </row>
    <row r="10" spans="2:10" x14ac:dyDescent="0.2">
      <c r="B10" s="3" t="s">
        <v>7</v>
      </c>
      <c r="C10" s="4">
        <v>1.3</v>
      </c>
      <c r="E10" s="9" t="s">
        <v>29</v>
      </c>
      <c r="F10" s="10">
        <v>0.9</v>
      </c>
    </row>
    <row r="11" spans="2:10" x14ac:dyDescent="0.2">
      <c r="B11" s="3" t="s">
        <v>8</v>
      </c>
      <c r="C11" s="4">
        <v>0.9</v>
      </c>
      <c r="E11" s="9" t="s">
        <v>30</v>
      </c>
      <c r="F11" s="10">
        <v>1</v>
      </c>
    </row>
    <row r="12" spans="2:10" x14ac:dyDescent="0.2">
      <c r="B12" s="3" t="s">
        <v>9</v>
      </c>
      <c r="C12" s="4">
        <v>1</v>
      </c>
      <c r="E12" s="11" t="s">
        <v>31</v>
      </c>
      <c r="F12" s="12">
        <v>2</v>
      </c>
    </row>
    <row r="13" spans="2:10" x14ac:dyDescent="0.2">
      <c r="B13" s="3" t="s">
        <v>10</v>
      </c>
      <c r="C13" s="4">
        <v>1.1000000000000001</v>
      </c>
    </row>
    <row r="14" spans="2:10" x14ac:dyDescent="0.2">
      <c r="B14" s="3" t="s">
        <v>11</v>
      </c>
      <c r="C14" s="4">
        <v>1</v>
      </c>
      <c r="E14" s="7" t="s">
        <v>33</v>
      </c>
      <c r="F14" s="8" t="s">
        <v>17</v>
      </c>
    </row>
    <row r="15" spans="2:10" x14ac:dyDescent="0.2">
      <c r="B15" s="3" t="s">
        <v>12</v>
      </c>
      <c r="C15" s="4">
        <v>0.7</v>
      </c>
      <c r="E15" s="9" t="s">
        <v>34</v>
      </c>
      <c r="F15" s="10">
        <v>1</v>
      </c>
    </row>
    <row r="16" spans="2:10" x14ac:dyDescent="0.2">
      <c r="B16" s="3" t="s">
        <v>13</v>
      </c>
      <c r="C16" s="4">
        <v>0.7</v>
      </c>
      <c r="E16" s="9" t="s">
        <v>35</v>
      </c>
      <c r="F16" s="10">
        <v>0.8</v>
      </c>
    </row>
    <row r="17" spans="2:6" x14ac:dyDescent="0.2">
      <c r="B17" s="3" t="s">
        <v>14</v>
      </c>
      <c r="C17" s="4">
        <v>0.6</v>
      </c>
      <c r="E17" s="11" t="s">
        <v>36</v>
      </c>
      <c r="F17" s="12">
        <v>0.7</v>
      </c>
    </row>
    <row r="18" spans="2:6" x14ac:dyDescent="0.2">
      <c r="B18" s="3" t="s">
        <v>15</v>
      </c>
      <c r="C18" s="4">
        <v>1.4</v>
      </c>
    </row>
    <row r="19" spans="2:6" x14ac:dyDescent="0.2">
      <c r="B19" s="5" t="s">
        <v>16</v>
      </c>
      <c r="C19" s="6">
        <v>0.6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Immobilien-Rechnung</vt:lpstr>
      <vt:lpstr>Preisinformationen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2024-04-18T05:44:47Z</dcterms:modified>
</cp:coreProperties>
</file>