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rv\Downloads\HW8 pt 1 REV\"/>
    </mc:Choice>
  </mc:AlternateContent>
  <xr:revisionPtr revIDLastSave="0" documentId="13_ncr:1_{1231A6D2-B9F5-492E-95F1-A2D3BBE0D5BF}" xr6:coauthVersionLast="47" xr6:coauthVersionMax="47" xr10:uidLastSave="{00000000-0000-0000-0000-000000000000}"/>
  <bookViews>
    <workbookView xWindow="-108" yWindow="-108" windowWidth="23256" windowHeight="13896" xr2:uid="{3CA6DCAC-A371-4679-AB22-24948FF5C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 s="1"/>
  <c r="M6" i="1"/>
  <c r="N6" i="1" s="1"/>
  <c r="M7" i="1"/>
  <c r="N7" i="1" s="1"/>
  <c r="M8" i="1"/>
  <c r="N8" i="1" s="1"/>
  <c r="M9" i="1"/>
  <c r="N9" i="1" s="1"/>
  <c r="M4" i="1"/>
  <c r="N4" i="1" s="1"/>
  <c r="L3" i="1" l="1"/>
  <c r="B4" i="1"/>
  <c r="B3" i="1"/>
</calcChain>
</file>

<file path=xl/sharedStrings.xml><?xml version="1.0" encoding="utf-8"?>
<sst xmlns="http://schemas.openxmlformats.org/spreadsheetml/2006/main" count="24" uniqueCount="12">
  <si>
    <t>Pure Python</t>
  </si>
  <si>
    <t>Total Execution Time (s)</t>
  </si>
  <si>
    <t>Numba1*</t>
  </si>
  <si>
    <t>Numba2*</t>
  </si>
  <si>
    <t>* = total execution is sum of dummy compile run and real run</t>
  </si>
  <si>
    <t>Jit Decorator</t>
  </si>
  <si>
    <t>Speed Up</t>
  </si>
  <si>
    <t>Efficiency</t>
  </si>
  <si>
    <t>Method</t>
  </si>
  <si>
    <t>Number Threads</t>
  </si>
  <si>
    <t>Jit + frange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</si>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</sst>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1.0700362528240426</c:v>
                </c:pt>
                <c:pt idx="2">
                  <c:v>0.94674941310461858</c:v>
                </c:pt>
                <c:pt idx="3">
                  <c:v>1.035550546181812</c:v>
                </c:pt>
                <c:pt idx="4">
                  <c:v>0.92654150617209063</c:v>
                </c:pt>
                <c:pt idx="5">
                  <c:v>0.89323255507960408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3-4AF7-A31C-6A763279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1968"/>
        <c:axId val="138753808"/>
      </c:scatterChart>
      <c:valAx>
        <c:axId val="1387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3808"/>
        <c:crosses val="autoZero"/>
        <c:crossBetween val="midCat"/>
      </c:valAx>
      <c:valAx>
        <c:axId val="1387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Sheet1!$N$4:$N$9</c:f>
              <c:numCache>
                <c:formatCode>General</c:formatCode>
                <c:ptCount val="6"/>
                <c:pt idx="0">
                  <c:v>1</c:v>
                </c:pt>
                <c:pt idx="1">
                  <c:v>0.53501812641202129</c:v>
                </c:pt>
                <c:pt idx="2">
                  <c:v>0.23668735327615464</c:v>
                </c:pt>
                <c:pt idx="3">
                  <c:v>0.1294438182727265</c:v>
                </c:pt>
                <c:pt idx="4">
                  <c:v>5.7908844135755665E-2</c:v>
                </c:pt>
                <c:pt idx="5">
                  <c:v>4.4661627753980207E-2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9-4203-B4F1-C2B67BE2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37824"/>
        <c:axId val="1321135424"/>
      </c:scatterChart>
      <c:valAx>
        <c:axId val="13211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5424"/>
        <c:crosses val="autoZero"/>
        <c:crossBetween val="midCat"/>
      </c:valAx>
      <c:valAx>
        <c:axId val="13211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11430</xdr:rowOff>
    </xdr:from>
    <xdr:to>
      <xdr:col>10</xdr:col>
      <xdr:colOff>731520</xdr:colOff>
      <xdr:row>32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12227-37C6-9834-9B32-A1065150A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746760</xdr:colOff>
      <xdr:row>17</xdr:row>
      <xdr:rowOff>11430</xdr:rowOff>
    </xdr:from>
    <xdr:to>
      <xdr:col>16</xdr:col>
      <xdr:colOff>373380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E57E0-8D31-77A8-2984-F9DBEE03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087F-0F70-4EF8-8066-1D273FA1DBB8}">
  <dimension ref="A1:N9"/>
  <sheetViews>
    <sheetView tabSelected="1" workbookViewId="0">
      <selection activeCell="J1" sqref="J1:N9"/>
    </sheetView>
  </sheetViews>
  <sheetFormatPr defaultRowHeight="14.4" x14ac:dyDescent="0.3"/>
  <cols>
    <col min="1" max="1" width="16.88671875" customWidth="1"/>
    <col min="2" max="2" width="22.5546875" bestFit="1" customWidth="1"/>
    <col min="10" max="10" width="11.5546875" bestFit="1" customWidth="1"/>
    <col min="11" max="11" width="15.109375" bestFit="1" customWidth="1"/>
    <col min="12" max="12" width="21.33203125" bestFit="1" customWidth="1"/>
    <col min="13" max="13" width="9" bestFit="1" customWidth="1"/>
  </cols>
  <sheetData>
    <row r="1" spans="1:14" x14ac:dyDescent="0.3">
      <c r="A1" s="1"/>
      <c r="B1" s="1" t="s">
        <v>1</v>
      </c>
      <c r="C1" t="s">
        <v>4</v>
      </c>
      <c r="J1" s="2" t="s">
        <v>8</v>
      </c>
      <c r="K1" s="2" t="s">
        <v>9</v>
      </c>
      <c r="L1" s="2" t="s">
        <v>1</v>
      </c>
      <c r="M1" s="2" t="s">
        <v>6</v>
      </c>
      <c r="N1" s="2" t="s">
        <v>7</v>
      </c>
    </row>
    <row r="2" spans="1:14" x14ac:dyDescent="0.3">
      <c r="A2" s="1" t="s">
        <v>0</v>
      </c>
      <c r="B2" s="1">
        <v>12.447417497634801</v>
      </c>
      <c r="J2" s="3" t="s">
        <v>0</v>
      </c>
      <c r="K2" s="3" t="s">
        <v>11</v>
      </c>
      <c r="L2" s="3">
        <v>86.920012</v>
      </c>
      <c r="M2" s="3" t="s">
        <v>11</v>
      </c>
      <c r="N2" s="3" t="s">
        <v>11</v>
      </c>
    </row>
    <row r="3" spans="1:14" x14ac:dyDescent="0.3">
      <c r="A3" s="1" t="s">
        <v>2</v>
      </c>
      <c r="B3" s="1">
        <f>8.7905855178833+0.66768455505371</f>
        <v>9.4582700729370117</v>
      </c>
      <c r="J3" s="3" t="s">
        <v>5</v>
      </c>
      <c r="K3" s="3" t="s">
        <v>11</v>
      </c>
      <c r="L3" s="3">
        <f>1.722404</f>
        <v>1.722404</v>
      </c>
      <c r="M3" s="3" t="s">
        <v>11</v>
      </c>
      <c r="N3" s="3" t="s">
        <v>11</v>
      </c>
    </row>
    <row r="4" spans="1:14" x14ac:dyDescent="0.3">
      <c r="A4" s="1" t="s">
        <v>3</v>
      </c>
      <c r="B4" s="1">
        <f>0.356932878494262+0.570966482162475</f>
        <v>0.92789936065673695</v>
      </c>
      <c r="J4" s="3" t="s">
        <v>10</v>
      </c>
      <c r="K4" s="3">
        <v>1</v>
      </c>
      <c r="L4" s="3">
        <v>0.122196</v>
      </c>
      <c r="M4" s="3">
        <f>$L$4/L4</f>
        <v>1</v>
      </c>
      <c r="N4" s="3">
        <f>M4/1</f>
        <v>1</v>
      </c>
    </row>
    <row r="5" spans="1:14" x14ac:dyDescent="0.3">
      <c r="J5" s="3" t="s">
        <v>10</v>
      </c>
      <c r="K5" s="3">
        <v>2</v>
      </c>
      <c r="L5" s="3">
        <v>0.11419799999999999</v>
      </c>
      <c r="M5" s="3">
        <f t="shared" ref="M5:M9" si="0">$L$4/L5</f>
        <v>1.0700362528240426</v>
      </c>
      <c r="N5" s="3">
        <f>M5/2</f>
        <v>0.53501812641202129</v>
      </c>
    </row>
    <row r="6" spans="1:14" x14ac:dyDescent="0.3">
      <c r="J6" s="3" t="s">
        <v>10</v>
      </c>
      <c r="K6" s="3">
        <v>4</v>
      </c>
      <c r="L6" s="3">
        <v>0.12906899999999999</v>
      </c>
      <c r="M6" s="3">
        <f t="shared" si="0"/>
        <v>0.94674941310461858</v>
      </c>
      <c r="N6" s="3">
        <f>M6/4</f>
        <v>0.23668735327615464</v>
      </c>
    </row>
    <row r="7" spans="1:14" x14ac:dyDescent="0.3">
      <c r="J7" s="3" t="s">
        <v>10</v>
      </c>
      <c r="K7" s="3">
        <v>8</v>
      </c>
      <c r="L7" s="4">
        <v>0.11800099999999999</v>
      </c>
      <c r="M7" s="3">
        <f t="shared" si="0"/>
        <v>1.035550546181812</v>
      </c>
      <c r="N7" s="3">
        <f>M7/8</f>
        <v>0.1294438182727265</v>
      </c>
    </row>
    <row r="8" spans="1:14" x14ac:dyDescent="0.3">
      <c r="J8" s="3" t="s">
        <v>10</v>
      </c>
      <c r="K8" s="3">
        <v>16</v>
      </c>
      <c r="L8" s="3">
        <v>0.131884</v>
      </c>
      <c r="M8" s="3">
        <f t="shared" si="0"/>
        <v>0.92654150617209063</v>
      </c>
      <c r="N8" s="3">
        <f>M8/16</f>
        <v>5.7908844135755665E-2</v>
      </c>
    </row>
    <row r="9" spans="1:14" x14ac:dyDescent="0.3">
      <c r="J9" s="3" t="s">
        <v>10</v>
      </c>
      <c r="K9" s="3">
        <v>20</v>
      </c>
      <c r="L9" s="3">
        <v>0.13680200000000001</v>
      </c>
      <c r="M9" s="3">
        <f t="shared" si="0"/>
        <v>0.89323255507960408</v>
      </c>
      <c r="N9" s="3">
        <f>M9/20</f>
        <v>4.4661627753980207E-2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Enriquez Vargas, Roberto</dc:creator>
  <cp:lastModifiedBy>Julian Carvajal Rico</cp:lastModifiedBy>
  <dcterms:created xsi:type="dcterms:W3CDTF">2024-04-05T04:18:23Z</dcterms:created>
  <dcterms:modified xsi:type="dcterms:W3CDTF">2024-04-08T02:08:41Z</dcterms:modified>
</cp:coreProperties>
</file>